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85" sheetId="29" r:id="rId29"/>
    <sheet name="IDF189" sheetId="30" r:id="rId30"/>
    <sheet name="IDF196" sheetId="31" r:id="rId31"/>
    <sheet name="IDF197" sheetId="32" r:id="rId32"/>
    <sheet name="IDF199" sheetId="33" r:id="rId33"/>
    <sheet name="IDF203" sheetId="34" r:id="rId34"/>
    <sheet name="IDF204" sheetId="35" r:id="rId35"/>
    <sheet name="IDF206" sheetId="36" r:id="rId36"/>
    <sheet name="IDF208" sheetId="37" r:id="rId37"/>
    <sheet name="IDF210" sheetId="38" r:id="rId38"/>
    <sheet name="IDF213" sheetId="39" r:id="rId39"/>
    <sheet name="IDF223" sheetId="40" r:id="rId40"/>
    <sheet name="IDF225" sheetId="41" r:id="rId41"/>
    <sheet name="IDF228" sheetId="42" r:id="rId42"/>
    <sheet name="IDF229" sheetId="43" r:id="rId43"/>
    <sheet name="IDF230" sheetId="44" r:id="rId44"/>
    <sheet name="IDF231" sheetId="45" r:id="rId45"/>
    <sheet name="IDF232" sheetId="46" r:id="rId46"/>
    <sheet name="IDF233" sheetId="47" r:id="rId47"/>
    <sheet name="IDF234" sheetId="48" r:id="rId48"/>
    <sheet name="IDF236" sheetId="49" r:id="rId49"/>
  </sheets>
  <definedNames>
    <definedName name="_xlnm._FilterDatabase" localSheetId="0" hidden="1">'IDF001'!$B$2:$G$2</definedName>
    <definedName name="_xlnm._FilterDatabase" localSheetId="1" hidden="1">'IDF002'!$A$8:$J$8</definedName>
    <definedName name="_xlnm._FilterDatabase" localSheetId="2" hidden="1">'IDF003'!$A$8:$J$236</definedName>
    <definedName name="_xlnm._FilterDatabase" localSheetId="3" hidden="1">'IDF004'!$A$8:$J$236</definedName>
    <definedName name="_xlnm._FilterDatabase" localSheetId="4" hidden="1">'IDF006'!$A$8:$J$236</definedName>
    <definedName name="_xlnm._FilterDatabase" localSheetId="5" hidden="1">'IDF007'!$A$8:$J$236</definedName>
    <definedName name="_xlnm._FilterDatabase" localSheetId="6" hidden="1">'IDF008'!$A$8:$J$236</definedName>
    <definedName name="_xlnm._FilterDatabase" localSheetId="7" hidden="1">'IDF009'!$A$8:$J$236</definedName>
    <definedName name="_xlnm._FilterDatabase" localSheetId="8" hidden="1">'IDF010'!$A$8:$J$236</definedName>
    <definedName name="_xlnm._FilterDatabase" localSheetId="9" hidden="1">'IDF011'!$A$8:$J$236</definedName>
    <definedName name="_xlnm._FilterDatabase" localSheetId="10" hidden="1">'IDF012'!$A$8:$J$236</definedName>
    <definedName name="_xlnm._FilterDatabase" localSheetId="11" hidden="1">'IDF013'!$A$8:$J$378</definedName>
    <definedName name="_xlnm._FilterDatabase" localSheetId="12" hidden="1">'IDF014'!$A$8:$J$236</definedName>
    <definedName name="_xlnm._FilterDatabase" localSheetId="13" hidden="1">'IDF015'!$A$8:$J$236</definedName>
    <definedName name="_xlnm._FilterDatabase" localSheetId="14" hidden="1">'IDF016'!$A$8:$J$236</definedName>
    <definedName name="_xlnm._FilterDatabase" localSheetId="15" hidden="1">'IDF017'!$A$8:$J$236</definedName>
    <definedName name="_xlnm._FilterDatabase" localSheetId="16" hidden="1">'IDF019'!$A$8:$J$236</definedName>
    <definedName name="_xlnm._FilterDatabase" localSheetId="17" hidden="1">'IDF020'!$A$8:$J$236</definedName>
    <definedName name="_xlnm._FilterDatabase" localSheetId="18" hidden="1">'IDF022'!$A$8:$J$236</definedName>
    <definedName name="_xlnm._FilterDatabase" localSheetId="20" hidden="1">'IDF025'!$A$8:$J$236</definedName>
    <definedName name="_xlnm._FilterDatabase" localSheetId="24" hidden="1">'IDF029'!$A$8:$J$236</definedName>
    <definedName name="_xlnm._FilterDatabase" localSheetId="25" hidden="1">'IDF052'!$A$8:$J$236</definedName>
    <definedName name="_xlnm._FilterDatabase" localSheetId="39" hidden="1">'IDF223'!$A$8:$J$236</definedName>
    <definedName name="_xlnm._FilterDatabase" localSheetId="41" hidden="1">'IDF228'!$A$8:$J$236</definedName>
    <definedName name="_xlnm._FilterDatabase" localSheetId="44" hidden="1">'IDF231'!$A$8:$J$236</definedName>
    <definedName name="_xlnm._FilterDatabase" localSheetId="45" hidden="1">'IDF232'!$A$8:$J$236</definedName>
  </definedNames>
  <calcPr calcId="152511"/>
</workbook>
</file>

<file path=xl/calcChain.xml><?xml version="1.0" encoding="utf-8"?>
<calcChain xmlns="http://schemas.openxmlformats.org/spreadsheetml/2006/main">
  <c r="G53" i="49"/>
  <c r="F53"/>
  <c r="G59" i="26"/>
  <c r="F59"/>
  <c r="G76" i="17" l="1"/>
  <c r="F76"/>
  <c r="G80"/>
  <c r="F80"/>
  <c r="F156" i="45"/>
  <c r="F157" s="1"/>
  <c r="F141" i="40"/>
  <c r="G141" s="1"/>
  <c r="F86" i="25"/>
  <c r="F120" i="14"/>
  <c r="F160" i="13"/>
  <c r="F372" i="12"/>
  <c r="G155" i="45"/>
  <c r="G154"/>
  <c r="F154"/>
  <c r="G140" i="40"/>
  <c r="F139"/>
  <c r="F142" s="1"/>
  <c r="G85" i="25"/>
  <c r="G86"/>
  <c r="G84"/>
  <c r="F87"/>
  <c r="F84"/>
  <c r="G88" i="17"/>
  <c r="F88"/>
  <c r="G119" i="14"/>
  <c r="G120"/>
  <c r="G118"/>
  <c r="F121"/>
  <c r="F118"/>
  <c r="G160" i="13"/>
  <c r="G372" i="12"/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1"/>
  <c r="G87" i="25" l="1"/>
  <c r="G121" i="14"/>
  <c r="G139" i="40"/>
  <c r="G142" s="1"/>
  <c r="G156" i="45"/>
  <c r="G157" s="1"/>
</calcChain>
</file>

<file path=xl/sharedStrings.xml><?xml version="1.0" encoding="utf-8"?>
<sst xmlns="http://schemas.openxmlformats.org/spreadsheetml/2006/main" count="13108" uniqueCount="3025">
  <si>
    <t>IDF001</t>
  </si>
  <si>
    <t>Monthly Portfolio Statement as on February 28,2018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</si>
  <si>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</si>
  <si>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</si>
  <si>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</si>
  <si>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</si>
  <si>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</si>
  <si>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</si>
  <si>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</si>
  <si>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</si>
  <si>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</si>
  <si>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</si>
  <si>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KOMP1318</t>
  </si>
  <si>
    <t>INE916DA7KX5</t>
  </si>
  <si>
    <t>CRISIL AAA</t>
  </si>
  <si>
    <t>LICH346</t>
  </si>
  <si>
    <t>INE115A07DY9</t>
  </si>
  <si>
    <t>8.31% LIC Housing Finance Limited **</t>
  </si>
  <si>
    <t>Zero Coupon Bonds</t>
  </si>
  <si>
    <t>MMFS1063</t>
  </si>
  <si>
    <t>INE774D07QJ0</t>
  </si>
  <si>
    <t>Mahindra &amp; Mahindra Financial Services Limited **</t>
  </si>
  <si>
    <t>FITCH AAA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</si>
  <si>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</si>
  <si>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</si>
  <si>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</si>
  <si>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</si>
  <si>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</si>
  <si>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</si>
  <si>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PUBA930</t>
  </si>
  <si>
    <t>INE160A16LC5</t>
  </si>
  <si>
    <t>Punjab National Bank **</t>
  </si>
  <si>
    <t>CARE A1+</t>
  </si>
  <si>
    <t>UTIB977</t>
  </si>
  <si>
    <t>INE238A16W01</t>
  </si>
  <si>
    <t>Axis Bank Limited</t>
  </si>
  <si>
    <t>CRISIL A1+</t>
  </si>
  <si>
    <t>IBCL1042</t>
  </si>
  <si>
    <t>INE090A162O2</t>
  </si>
  <si>
    <t>ICICI Bank Limited **</t>
  </si>
  <si>
    <t>ICRA A1+</t>
  </si>
  <si>
    <t>FEBA260</t>
  </si>
  <si>
    <t>INE171A16GO7</t>
  </si>
  <si>
    <t>The Federal Bank  Limited **</t>
  </si>
  <si>
    <t>PUBA935</t>
  </si>
  <si>
    <t>INE160A16LF8</t>
  </si>
  <si>
    <t>UTIB993</t>
  </si>
  <si>
    <t>INE238A16Y33</t>
  </si>
  <si>
    <t>Axis Bank Limited **</t>
  </si>
  <si>
    <t>IBCL1018</t>
  </si>
  <si>
    <t>INE090A168L5</t>
  </si>
  <si>
    <t>ICICI Bank Limited</t>
  </si>
  <si>
    <t>IIBL765</t>
  </si>
  <si>
    <t>INE095A16WS6</t>
  </si>
  <si>
    <t>IndusInd Bank Limited **</t>
  </si>
  <si>
    <t>UTIB978</t>
  </si>
  <si>
    <t>INE238A16W50</t>
  </si>
  <si>
    <t>IIBL746</t>
  </si>
  <si>
    <t>INE095A16WH9</t>
  </si>
  <si>
    <t>UTIB973</t>
  </si>
  <si>
    <t>INE238A16W35</t>
  </si>
  <si>
    <t>Commercial Paper</t>
  </si>
  <si>
    <t>HPEC162</t>
  </si>
  <si>
    <t>INE094A14CV0</t>
  </si>
  <si>
    <t>Hindustan Petroleum Corporation Limited **</t>
  </si>
  <si>
    <t>SESA365</t>
  </si>
  <si>
    <t>INE205A14LZ4</t>
  </si>
  <si>
    <t>Vedanta Limited **</t>
  </si>
  <si>
    <t>GRAS152</t>
  </si>
  <si>
    <t>INE047A14289</t>
  </si>
  <si>
    <t>Grasim Industries Limited **</t>
  </si>
  <si>
    <t>NICH815</t>
  </si>
  <si>
    <t>INE140A14RN6</t>
  </si>
  <si>
    <t>Piramal Enterprises Limited **</t>
  </si>
  <si>
    <t>IBHF618</t>
  </si>
  <si>
    <t>INE148I14UJ4</t>
  </si>
  <si>
    <t>Indiabulls Housing Finance Limited **</t>
  </si>
  <si>
    <t>RIND208</t>
  </si>
  <si>
    <t>INE002A14722</t>
  </si>
  <si>
    <t>Reliance Industries Limited **</t>
  </si>
  <si>
    <t>RIND207</t>
  </si>
  <si>
    <t>INE002A14730</t>
  </si>
  <si>
    <t>NBAR388</t>
  </si>
  <si>
    <t>INE261F14CE0</t>
  </si>
  <si>
    <t>National Bank For Agriculture and Rural Development **</t>
  </si>
  <si>
    <t>SHEB43</t>
  </si>
  <si>
    <t>INE601U14372</t>
  </si>
  <si>
    <t>Tata Motors Finance Limited **</t>
  </si>
  <si>
    <t>AFGL171</t>
  </si>
  <si>
    <t>INE523E14RM7</t>
  </si>
  <si>
    <t>L&amp;T Finance Limited **</t>
  </si>
  <si>
    <t>SHEB46</t>
  </si>
  <si>
    <t>INE601U14448</t>
  </si>
  <si>
    <t>IIHF84</t>
  </si>
  <si>
    <t>INE477L14CP6</t>
  </si>
  <si>
    <t>India Infoline Housing Finance Limited **</t>
  </si>
  <si>
    <t>TMFL39</t>
  </si>
  <si>
    <t>INE477S14330</t>
  </si>
  <si>
    <t>Tata Motors Finance Solutions Limited **</t>
  </si>
  <si>
    <t>TMLF438</t>
  </si>
  <si>
    <t>INE909H14MB5</t>
  </si>
  <si>
    <t>Sheba Properties Limited **</t>
  </si>
  <si>
    <t>SESA359</t>
  </si>
  <si>
    <t>INE205A14LO8</t>
  </si>
  <si>
    <t>RERL51</t>
  </si>
  <si>
    <t>INE742O14542</t>
  </si>
  <si>
    <t>RELIANCE RETAIL LTD **</t>
  </si>
  <si>
    <t>LTFH51</t>
  </si>
  <si>
    <t>INE498L14703</t>
  </si>
  <si>
    <t>L&amp;T Finance Holdings Limited **</t>
  </si>
  <si>
    <t>LTFH52</t>
  </si>
  <si>
    <t>INE498L14711</t>
  </si>
  <si>
    <t>GRUH237</t>
  </si>
  <si>
    <t>INE580B14HC5</t>
  </si>
  <si>
    <t>Gruh Finance Limited **</t>
  </si>
  <si>
    <t>IBHF615</t>
  </si>
  <si>
    <t>INE148I14UG0</t>
  </si>
  <si>
    <t>CHOL857</t>
  </si>
  <si>
    <t>INE121A14PG4</t>
  </si>
  <si>
    <t>Cholamandalam Investment and Finance Company Limited **</t>
  </si>
  <si>
    <t>SHTR407</t>
  </si>
  <si>
    <t>INE721A14AS8</t>
  </si>
  <si>
    <t>Shriram Transport Finance Company Limited **</t>
  </si>
  <si>
    <t>FITCH A1+</t>
  </si>
  <si>
    <t>PHFP130</t>
  </si>
  <si>
    <t>INE572E14CU9</t>
  </si>
  <si>
    <t>PNB Housing Finance Limited **</t>
  </si>
  <si>
    <t>CHOL854</t>
  </si>
  <si>
    <t>INE121A14PA7</t>
  </si>
  <si>
    <t>THDC138</t>
  </si>
  <si>
    <t>INE582L14CM0</t>
  </si>
  <si>
    <t>Tata Housing Development Company Limited **</t>
  </si>
  <si>
    <t>LTHF127</t>
  </si>
  <si>
    <t>INE476M14AS4</t>
  </si>
  <si>
    <t>L &amp; T Housing Finance **</t>
  </si>
  <si>
    <t>PHFP97</t>
  </si>
  <si>
    <t>INE572E14BM8</t>
  </si>
  <si>
    <t>KOSE150</t>
  </si>
  <si>
    <t>INE028E14DF1</t>
  </si>
  <si>
    <t>Kotak Securities Limited **</t>
  </si>
  <si>
    <t>IIFW143</t>
  </si>
  <si>
    <t>INE248U14CT4</t>
  </si>
  <si>
    <t>IIFL Wealth Finance Limited **</t>
  </si>
  <si>
    <t>NICH821</t>
  </si>
  <si>
    <t>INE140A14RV9</t>
  </si>
  <si>
    <t>SHEB45</t>
  </si>
  <si>
    <t>INE601U14430</t>
  </si>
  <si>
    <t>JFCS70</t>
  </si>
  <si>
    <t>INE651J14826</t>
  </si>
  <si>
    <t>JM Financial Credit Solution Limited **</t>
  </si>
  <si>
    <t>TGSI217</t>
  </si>
  <si>
    <t>INE597H14HT0</t>
  </si>
  <si>
    <t>TGS Investment &amp; Trade Pvt Limited **</t>
  </si>
  <si>
    <t>MMFS1067</t>
  </si>
  <si>
    <t>INE774D14NR6</t>
  </si>
  <si>
    <t>AZPT21</t>
  </si>
  <si>
    <t>INE598Y14034</t>
  </si>
  <si>
    <t>Azim Premji Trust **</t>
  </si>
  <si>
    <t>SCUF111</t>
  </si>
  <si>
    <t>INE722A14BS4</t>
  </si>
  <si>
    <t>Shriram City Union Finance Limited **</t>
  </si>
  <si>
    <t>JMMS333</t>
  </si>
  <si>
    <t>INE012I14IT6</t>
  </si>
  <si>
    <t>JM Financial Services Limited **</t>
  </si>
  <si>
    <t>JBCI31</t>
  </si>
  <si>
    <t>INE824H14518</t>
  </si>
  <si>
    <t>Julius Baer Capital India Pvt Ltd. **</t>
  </si>
  <si>
    <t>SHTR408</t>
  </si>
  <si>
    <t>INE721A14AR0</t>
  </si>
  <si>
    <t>NEFL134</t>
  </si>
  <si>
    <t>INE870H14EW2</t>
  </si>
  <si>
    <t>Network18 Media &amp; Investments Limited **</t>
  </si>
  <si>
    <t>TGSI216</t>
  </si>
  <si>
    <t>INE597H14HS2</t>
  </si>
  <si>
    <t>NHBA278</t>
  </si>
  <si>
    <t>INE557F14EB3</t>
  </si>
  <si>
    <t>National Housing Bank **</t>
  </si>
  <si>
    <t>Treasury Bill</t>
  </si>
  <si>
    <t>TBIL1375</t>
  </si>
  <si>
    <t>IN002017X445</t>
  </si>
  <si>
    <t xml:space="preserve">91 Days Tbill </t>
  </si>
  <si>
    <t>TBIL1367</t>
  </si>
  <si>
    <t>IN002017X411</t>
  </si>
  <si>
    <t>TBIL1283</t>
  </si>
  <si>
    <t>IN002017X031</t>
  </si>
  <si>
    <t xml:space="preserve">329 Days Tbill </t>
  </si>
  <si>
    <t>TBIL1288</t>
  </si>
  <si>
    <t>IN002017X072</t>
  </si>
  <si>
    <t xml:space="preserve">317 Days Tbill </t>
  </si>
  <si>
    <t>TBIL1362</t>
  </si>
  <si>
    <t>IN002017X403</t>
  </si>
  <si>
    <t>Fixed Deposit</t>
  </si>
  <si>
    <t>Duration (in Days)</t>
  </si>
  <si>
    <t>FDRT633</t>
  </si>
  <si>
    <t>RBL Bank Limited</t>
  </si>
  <si>
    <t>85</t>
  </si>
  <si>
    <t>FDYB870</t>
  </si>
  <si>
    <t>Yes Bank Limited</t>
  </si>
  <si>
    <t>91</t>
  </si>
  <si>
    <t>FDRT631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</si>
  <si>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</si>
  <si>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</si>
  <si>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</si>
  <si>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</si>
  <si>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</si>
  <si>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</si>
  <si>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</si>
  <si>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</si>
  <si>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</si>
  <si>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</si>
  <si>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</si>
  <si>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SOVEREIGN</t>
  </si>
  <si>
    <t>GOI561</t>
  </si>
  <si>
    <t>IN0020060037</t>
  </si>
  <si>
    <t>8.2% Government of India</t>
  </si>
  <si>
    <t>GOI1581</t>
  </si>
  <si>
    <t>IN2920160057</t>
  </si>
  <si>
    <t>7.86% State Government Securities</t>
  </si>
  <si>
    <t>GOI1825</t>
  </si>
  <si>
    <t>IN3120161325</t>
  </si>
  <si>
    <t>7.67% State Government Securities</t>
  </si>
  <si>
    <t>IBHF433</t>
  </si>
  <si>
    <t>INE148I07FE0</t>
  </si>
  <si>
    <t>9% Indiabulls Housing Finance Limited **</t>
  </si>
  <si>
    <t>CARE AAA</t>
  </si>
  <si>
    <t>CIFI393</t>
  </si>
  <si>
    <t>INE915D07E19</t>
  </si>
  <si>
    <t>7.5% Citicorp Finance India Limited **</t>
  </si>
  <si>
    <t>ICRA AAA</t>
  </si>
  <si>
    <t>KOMP1414</t>
  </si>
  <si>
    <t>INE916DA7MV5</t>
  </si>
  <si>
    <t>7.8% Kotak Mahindra Prime Limited **</t>
  </si>
  <si>
    <t>MMFS1036</t>
  </si>
  <si>
    <t>INE774D07RC3</t>
  </si>
  <si>
    <t>7.8% Mahindra &amp; Mahindra Financial Services Limited **</t>
  </si>
  <si>
    <t>CHOL845</t>
  </si>
  <si>
    <t>INE121A07OA4</t>
  </si>
  <si>
    <t>FITCH AA+</t>
  </si>
  <si>
    <t>LTHF106</t>
  </si>
  <si>
    <t>INE476M07BG1</t>
  </si>
  <si>
    <t>7.7% L &amp; T Housing Finance **</t>
  </si>
  <si>
    <t>ICRA AA+</t>
  </si>
  <si>
    <t>TCFS433</t>
  </si>
  <si>
    <t>INE306N07JN7</t>
  </si>
  <si>
    <t>7.67% Tata Capital Financial Services Limited **</t>
  </si>
  <si>
    <t>POWF318</t>
  </si>
  <si>
    <t>INE134E08HN4</t>
  </si>
  <si>
    <t>8.4% Power Finance Corporation Limited **</t>
  </si>
  <si>
    <t>RECL258</t>
  </si>
  <si>
    <t>INE020B07IV4</t>
  </si>
  <si>
    <t>9.02% Rural Electrification Corporation Limited **</t>
  </si>
  <si>
    <t>JMFP719</t>
  </si>
  <si>
    <t>INE523H07809</t>
  </si>
  <si>
    <t>CRISIL AA</t>
  </si>
  <si>
    <t>TCFS429</t>
  </si>
  <si>
    <t>INE306N08243</t>
  </si>
  <si>
    <t>7.9% Tata Capital Financial Services Limited **</t>
  </si>
  <si>
    <t>CRISIL AA+</t>
  </si>
  <si>
    <t>LTHF102</t>
  </si>
  <si>
    <t>INE476M07BB2</t>
  </si>
  <si>
    <t>7.85% L &amp; T Housing Finance **</t>
  </si>
  <si>
    <t>SIDB247</t>
  </si>
  <si>
    <t>INE556F09619</t>
  </si>
  <si>
    <t>8.28% Small Industries Dev Bank of India **</t>
  </si>
  <si>
    <t>BTAT34</t>
  </si>
  <si>
    <t>INE669E07021</t>
  </si>
  <si>
    <t>9.45% Idea Cellular Limited **</t>
  </si>
  <si>
    <t>CARE AA+</t>
  </si>
  <si>
    <t>LICH382</t>
  </si>
  <si>
    <t>INE115A07LH7</t>
  </si>
  <si>
    <t>7.79% LIC Housing Finance Limited **</t>
  </si>
  <si>
    <t>SIDB202</t>
  </si>
  <si>
    <t>INE556F09510</t>
  </si>
  <si>
    <t>8.27% Small Industries Dev Bank of India **</t>
  </si>
  <si>
    <t>IBHF470</t>
  </si>
  <si>
    <t>INE148I07FZ5</t>
  </si>
  <si>
    <t>8.65% Indiabulls Housing Finance Limited **</t>
  </si>
  <si>
    <t>RECL290</t>
  </si>
  <si>
    <t>INE020B08971</t>
  </si>
  <si>
    <t>8.05% Rural Electrification Corporation Limited **</t>
  </si>
  <si>
    <t>MMFS975</t>
  </si>
  <si>
    <t>INE774D07PB9</t>
  </si>
  <si>
    <t>8.51% Mahindra &amp; Mahindra Financial Services Limited **</t>
  </si>
  <si>
    <t>NBAR352</t>
  </si>
  <si>
    <t>INE261F08790</t>
  </si>
  <si>
    <t>7% National Bank For Agriculture and Rural Development **</t>
  </si>
  <si>
    <t>CHOL799</t>
  </si>
  <si>
    <t>INE121A07NA6</t>
  </si>
  <si>
    <t>ICRA AA</t>
  </si>
  <si>
    <t>HDFC915</t>
  </si>
  <si>
    <t>INE001A07QE5</t>
  </si>
  <si>
    <t>7.65% Housing Development Finance Corporation Limited **</t>
  </si>
  <si>
    <t>KMIL297</t>
  </si>
  <si>
    <t>INE975F07FV6</t>
  </si>
  <si>
    <t>MMFS990</t>
  </si>
  <si>
    <t>INE774D07PX3</t>
  </si>
  <si>
    <t>MRHF69</t>
  </si>
  <si>
    <t>INE950O07180</t>
  </si>
  <si>
    <t>7.73% MAHINDRA RURAL HOUSING FINANCE **</t>
  </si>
  <si>
    <t>BAFL490</t>
  </si>
  <si>
    <t>INE296A07JU2</t>
  </si>
  <si>
    <t>8.85% Bajaj Finance Limited **</t>
  </si>
  <si>
    <t>JFCS64</t>
  </si>
  <si>
    <t>INE651J07481</t>
  </si>
  <si>
    <t>8.75% JM Financial Credit Solution Limited **</t>
  </si>
  <si>
    <t>NTPC79</t>
  </si>
  <si>
    <t>INE733E07CE5</t>
  </si>
  <si>
    <t>7.89% NTPC Limited **</t>
  </si>
  <si>
    <t>IBHF556</t>
  </si>
  <si>
    <t>INE148I07HQ0</t>
  </si>
  <si>
    <t>7.85% Indiabulls Housing Finance Limited **</t>
  </si>
  <si>
    <t>NBAR322</t>
  </si>
  <si>
    <t>INE261F08600</t>
  </si>
  <si>
    <t>7.95% National Bank For Agriculture and Rural Development **</t>
  </si>
  <si>
    <t>CHOL755</t>
  </si>
  <si>
    <t>INE121A07LJ1</t>
  </si>
  <si>
    <t>POWF342</t>
  </si>
  <si>
    <t>INE134E08IC5</t>
  </si>
  <si>
    <t>7.85% Power Finance Corporation Limited **</t>
  </si>
  <si>
    <t>BAFL503</t>
  </si>
  <si>
    <t>INE296A07KT2</t>
  </si>
  <si>
    <t>8.7% Bajaj Finance Limited **</t>
  </si>
  <si>
    <t>LTFL669</t>
  </si>
  <si>
    <t>INE523E07DK5</t>
  </si>
  <si>
    <t>8.65% L&amp;T Finance Limited **</t>
  </si>
  <si>
    <t>HDFC771</t>
  </si>
  <si>
    <t>INE001A07NY0</t>
  </si>
  <si>
    <t>8.57% Housing Development Finance Corporation Limited **</t>
  </si>
  <si>
    <t>LTIF253</t>
  </si>
  <si>
    <t>INE691I07DG9</t>
  </si>
  <si>
    <t>KOMP1431</t>
  </si>
  <si>
    <t>INE916DA7NY7</t>
  </si>
  <si>
    <t>SUHF192</t>
  </si>
  <si>
    <t>INE667F07GS3</t>
  </si>
  <si>
    <t>7.67% Sundaram BNP Paribas Home Finance Limited **</t>
  </si>
  <si>
    <t>KOMP1341</t>
  </si>
  <si>
    <t>INE916DA7LQ7</t>
  </si>
  <si>
    <t>8.25% Kotak Mahindra Prime Limited **</t>
  </si>
  <si>
    <t>NBAR309</t>
  </si>
  <si>
    <t>INE261F08642</t>
  </si>
  <si>
    <t>7.85% National Bank For Agriculture and Rural Development **</t>
  </si>
  <si>
    <t>PGCI256</t>
  </si>
  <si>
    <t>INE752E07HS4</t>
  </si>
  <si>
    <t>8.84% Power Grid Corporation of India Limited **</t>
  </si>
  <si>
    <t>SIDB242</t>
  </si>
  <si>
    <t>INE556F09593</t>
  </si>
  <si>
    <t>8.06% Small Industries Dev Bank of India **</t>
  </si>
  <si>
    <t>EXIM387</t>
  </si>
  <si>
    <t>INE514E08DE5</t>
  </si>
  <si>
    <t>9.63% Export Import Bank of India **</t>
  </si>
  <si>
    <t>RECL202</t>
  </si>
  <si>
    <t>INE020B08799</t>
  </si>
  <si>
    <t>NHPC59</t>
  </si>
  <si>
    <t>INE848E07674</t>
  </si>
  <si>
    <t>8.54% NHPC Limited **</t>
  </si>
  <si>
    <t>NBAR264</t>
  </si>
  <si>
    <t>INE261F08519</t>
  </si>
  <si>
    <t>8.3% National Bank For Agriculture and Rural Development **</t>
  </si>
  <si>
    <t>POWF326</t>
  </si>
  <si>
    <t>INE134E08HT1</t>
  </si>
  <si>
    <t>8.17% Power Finance Corporation Limited **</t>
  </si>
  <si>
    <t>POWF149</t>
  </si>
  <si>
    <t>INE134E08BO5</t>
  </si>
  <si>
    <t>8.6% Power Finance Corporation Limited **</t>
  </si>
  <si>
    <t>IRLY210</t>
  </si>
  <si>
    <t>INE053F09FU0</t>
  </si>
  <si>
    <t>8.55% Indian Railway Finance Corporation Limited **</t>
  </si>
  <si>
    <t>IRLY203</t>
  </si>
  <si>
    <t>INE053F09FN5</t>
  </si>
  <si>
    <t>9.43% Indian Railway Finance Corporation Limited **</t>
  </si>
  <si>
    <t>CHOL756</t>
  </si>
  <si>
    <t>INE121A07LL7</t>
  </si>
  <si>
    <t>KOMP1323</t>
  </si>
  <si>
    <t>INE916DA7LF0</t>
  </si>
  <si>
    <t>Kotak Mahindra Prime Limited **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</si>
  <si>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</si>
  <si>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</si>
  <si>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</si>
  <si>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</si>
  <si>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</si>
  <si>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</si>
  <si>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VEMS26</t>
  </si>
  <si>
    <t>INE713G08046</t>
  </si>
  <si>
    <t>8.25% Vodafone Mobile Services Limited **</t>
  </si>
  <si>
    <t>GRUH223</t>
  </si>
  <si>
    <t>INE580B07406</t>
  </si>
  <si>
    <t>7.54% Gruh Finance Limited **</t>
  </si>
  <si>
    <t>KMBK704</t>
  </si>
  <si>
    <t>INE237A166D0</t>
  </si>
  <si>
    <t>Kotak Mahindra Bank Limited</t>
  </si>
  <si>
    <t>NBAR396</t>
  </si>
  <si>
    <t>INE261F16264</t>
  </si>
  <si>
    <t>National Bank For Agriculture and Rural Development</t>
  </si>
  <si>
    <t>UTIB991</t>
  </si>
  <si>
    <t>INE238A16Y17</t>
  </si>
  <si>
    <t>YESB684</t>
  </si>
  <si>
    <t>INE528G16N54</t>
  </si>
  <si>
    <t>UTIB997</t>
  </si>
  <si>
    <t>INE238A16Y82</t>
  </si>
  <si>
    <t>IIBL739</t>
  </si>
  <si>
    <t>INE095A16WC0</t>
  </si>
  <si>
    <t>IIBL761</t>
  </si>
  <si>
    <t>INE095A16WR8</t>
  </si>
  <si>
    <t>IIBL777</t>
  </si>
  <si>
    <t>INE095A16WX6</t>
  </si>
  <si>
    <t>IndusInd Bank Limited</t>
  </si>
  <si>
    <t>IIBL778</t>
  </si>
  <si>
    <t>INE095A16XJ3</t>
  </si>
  <si>
    <t>UTIB972</t>
  </si>
  <si>
    <t>INE238A16W19</t>
  </si>
  <si>
    <t>Collateralised Borrowing &amp; Lending Obligation / Reverse Repo Instrument</t>
  </si>
  <si>
    <t>CBLO</t>
  </si>
  <si>
    <t>THDC136</t>
  </si>
  <si>
    <t>INE582L14CK4</t>
  </si>
  <si>
    <t>THDC137</t>
  </si>
  <si>
    <t>INE582L14CL2</t>
  </si>
  <si>
    <t>SPCL149</t>
  </si>
  <si>
    <t>INE404K14CY4</t>
  </si>
  <si>
    <t>Shapoorji Pallonji and Company Pvt Limited **</t>
  </si>
  <si>
    <t>SPCL152</t>
  </si>
  <si>
    <t>INE404K14DE4</t>
  </si>
  <si>
    <t>TLFH22</t>
  </si>
  <si>
    <t>INE974X14047</t>
  </si>
  <si>
    <t>Tube Investments of India Limited **</t>
  </si>
  <si>
    <t>TTIP114</t>
  </si>
  <si>
    <t>INE977J14FF3</t>
  </si>
  <si>
    <t>Trapti Trading &amp; Invest Pvt Limited **</t>
  </si>
  <si>
    <t>TGSI203</t>
  </si>
  <si>
    <t>INE597H14GX4</t>
  </si>
  <si>
    <t>SPCL156</t>
  </si>
  <si>
    <t>INE404K14DH7</t>
  </si>
  <si>
    <t>POWF394</t>
  </si>
  <si>
    <t>INE134E14923</t>
  </si>
  <si>
    <t>Power Finance Corporation Limited **</t>
  </si>
  <si>
    <t>SPCL154</t>
  </si>
  <si>
    <t>INE404K14DF1</t>
  </si>
  <si>
    <t>SPCL159</t>
  </si>
  <si>
    <t>INE404K14DM7</t>
  </si>
  <si>
    <t>IDF003</t>
  </si>
  <si>
    <t>GOI1712</t>
  </si>
  <si>
    <t>IN2220160179</t>
  </si>
  <si>
    <t>7.38% State Government Securities</t>
  </si>
  <si>
    <t>JMFP668</t>
  </si>
  <si>
    <t>INE523H07528</t>
  </si>
  <si>
    <t>HDFC817</t>
  </si>
  <si>
    <t>INE001A07OI1</t>
  </si>
  <si>
    <t>8.45% Housing Development Finance Corporation Limited **</t>
  </si>
  <si>
    <t>WREP22</t>
  </si>
  <si>
    <t>INE296N08022</t>
  </si>
  <si>
    <t>8% Walwhan Renewable Energy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</si>
  <si>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</si>
  <si>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</si>
  <si>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</si>
  <si>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</si>
  <si>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</si>
  <si>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</si>
  <si>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</si>
  <si>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MMFS960</t>
  </si>
  <si>
    <t>INE774D07OS6</t>
  </si>
  <si>
    <t>SUHF181</t>
  </si>
  <si>
    <t>INE667F07GH6</t>
  </si>
  <si>
    <t>INBS86</t>
  </si>
  <si>
    <t>INE110L07062</t>
  </si>
  <si>
    <t>8.1% Reliance Jio Infocomm Limited **</t>
  </si>
  <si>
    <t>EXIM473</t>
  </si>
  <si>
    <t>INE514E08EN4</t>
  </si>
  <si>
    <t>7.95% Export Import Bank of India **</t>
  </si>
  <si>
    <t>LICH303</t>
  </si>
  <si>
    <t>INE115A07IK7</t>
  </si>
  <si>
    <t>8.38% LIC Housing Finance Limited **</t>
  </si>
  <si>
    <t>HDFC812</t>
  </si>
  <si>
    <t>INE001A07OG5</t>
  </si>
  <si>
    <t>8.35% Housing Development Finance Corporation Limited</t>
  </si>
  <si>
    <t>MMFS956</t>
  </si>
  <si>
    <t>INE774D07OQ0</t>
  </si>
  <si>
    <t>SIDB195</t>
  </si>
  <si>
    <t>INE556F09478</t>
  </si>
  <si>
    <t>8.2% Small Industries Dev Bank of India **</t>
  </si>
  <si>
    <t>MMFS1024</t>
  </si>
  <si>
    <t>INE774D07OZ1</t>
  </si>
  <si>
    <t>8.6% Mahindra &amp; Mahindra Financial Services Limited **</t>
  </si>
  <si>
    <t>MMFS1010</t>
  </si>
  <si>
    <t>INE774D07QP7</t>
  </si>
  <si>
    <t>PGCI348</t>
  </si>
  <si>
    <t>INE752E07LS6</t>
  </si>
  <si>
    <t>8.93% Power Grid Corporation of India Limited **</t>
  </si>
  <si>
    <t>HDFC843</t>
  </si>
  <si>
    <t>INE001A07OV4</t>
  </si>
  <si>
    <t>8.38% Housing Development Finance Corporation Limited **</t>
  </si>
  <si>
    <t>POWF128</t>
  </si>
  <si>
    <t>INE134E08AT6</t>
  </si>
  <si>
    <t>9.68% Power Finance Corporation Limited **</t>
  </si>
  <si>
    <t>TCHF163</t>
  </si>
  <si>
    <t>INE033L07BL2</t>
  </si>
  <si>
    <t>9% Tata Capital Housing Finance Limited **</t>
  </si>
  <si>
    <t>RTBK305</t>
  </si>
  <si>
    <t>INE976G16HA3</t>
  </si>
  <si>
    <t>RBL Bank Limited **</t>
  </si>
  <si>
    <t>HDFB588</t>
  </si>
  <si>
    <t>INE040A16BR8</t>
  </si>
  <si>
    <t>HDFC Bank Limited **</t>
  </si>
  <si>
    <t>RTBK310</t>
  </si>
  <si>
    <t>INE976G16HE5</t>
  </si>
  <si>
    <t>UTIB988</t>
  </si>
  <si>
    <t>INE238A16X75</t>
  </si>
  <si>
    <t>IIBL754</t>
  </si>
  <si>
    <t>INE095A16WK3</t>
  </si>
  <si>
    <t>NBAR397</t>
  </si>
  <si>
    <t>INE261F14CL5</t>
  </si>
  <si>
    <t>SPCL151</t>
  </si>
  <si>
    <t>INE404K14DB0</t>
  </si>
  <si>
    <t>HDFC975</t>
  </si>
  <si>
    <t>INE001A14SE7</t>
  </si>
  <si>
    <t>Housing Development Finance Corporation Limited **</t>
  </si>
  <si>
    <t>IBHF626</t>
  </si>
  <si>
    <t>INE148I14UR7</t>
  </si>
  <si>
    <t>Indiabulls Housing Finance Limited</t>
  </si>
  <si>
    <t>IDF004</t>
  </si>
  <si>
    <t>GOI1217</t>
  </si>
  <si>
    <t>IN0020140045</t>
  </si>
  <si>
    <t>8.4% Government of India</t>
  </si>
  <si>
    <t>GOI1865</t>
  </si>
  <si>
    <t>IN2220170012</t>
  </si>
  <si>
    <t>7.42% State Government Securities</t>
  </si>
  <si>
    <t>GOI892</t>
  </si>
  <si>
    <t>IN0020120013</t>
  </si>
  <si>
    <t>8.15% Government of India</t>
  </si>
  <si>
    <t>GOI989</t>
  </si>
  <si>
    <t>IN3120120149</t>
  </si>
  <si>
    <t>8.62% State Government Securities</t>
  </si>
  <si>
    <t>GOI968</t>
  </si>
  <si>
    <t>IN3120120123</t>
  </si>
  <si>
    <t>8.63% State Government Securities</t>
  </si>
  <si>
    <t>GOI975</t>
  </si>
  <si>
    <t>IN3120120131</t>
  </si>
  <si>
    <t>8.56% State Government Securities</t>
  </si>
  <si>
    <t>GOI849</t>
  </si>
  <si>
    <t>IN3120110116</t>
  </si>
  <si>
    <t>8.66% State Government Securities</t>
  </si>
  <si>
    <t>GOI1913</t>
  </si>
  <si>
    <t>IN1620120114</t>
  </si>
  <si>
    <t>8.64% State Government Securities</t>
  </si>
  <si>
    <t>GOI1515</t>
  </si>
  <si>
    <t>IN2920150322</t>
  </si>
  <si>
    <t>8.39% State Government Securities</t>
  </si>
  <si>
    <t>GOI1538</t>
  </si>
  <si>
    <t>IN2920150421</t>
  </si>
  <si>
    <t>8.21% State Government Securities</t>
  </si>
  <si>
    <t>GOI981</t>
  </si>
  <si>
    <t>IN1020120185</t>
  </si>
  <si>
    <t>8.72% State Government Securities</t>
  </si>
  <si>
    <t>GOI977</t>
  </si>
  <si>
    <t>IN2120120026</t>
  </si>
  <si>
    <t>8.6% State Government Securities</t>
  </si>
  <si>
    <t>GOI1615</t>
  </si>
  <si>
    <t>IN1620150145</t>
  </si>
  <si>
    <t>GOI1001</t>
  </si>
  <si>
    <t>IN1920120095</t>
  </si>
  <si>
    <t>8.65% State Government Securities</t>
  </si>
  <si>
    <t>GOI1057</t>
  </si>
  <si>
    <t>IN3120130064</t>
  </si>
  <si>
    <t>7.95% State Government Securities</t>
  </si>
  <si>
    <t>GOI1054</t>
  </si>
  <si>
    <t>IN2220130024</t>
  </si>
  <si>
    <t>GOI862</t>
  </si>
  <si>
    <t>IN1920110062</t>
  </si>
  <si>
    <t>8.92% State Government Securities</t>
  </si>
  <si>
    <t>GOI992</t>
  </si>
  <si>
    <t>IN2220120116</t>
  </si>
  <si>
    <t>GOI1927</t>
  </si>
  <si>
    <t>IN3120160301</t>
  </si>
  <si>
    <t>7.71% State Government Securities</t>
  </si>
  <si>
    <t>GOI1050</t>
  </si>
  <si>
    <t>IN1520130023</t>
  </si>
  <si>
    <t>7.77% State Government Securities</t>
  </si>
  <si>
    <t>CHOL835</t>
  </si>
  <si>
    <t>INE121A07NW0</t>
  </si>
  <si>
    <t>7.8% Cholamandalam Investment and Finance Company Limited **</t>
  </si>
  <si>
    <t>NBAR367</t>
  </si>
  <si>
    <t>INE261F08907</t>
  </si>
  <si>
    <t>6.98% National Bank For Agriculture and Rural Development **</t>
  </si>
  <si>
    <t>MMFS1042</t>
  </si>
  <si>
    <t>INE774D07RL4</t>
  </si>
  <si>
    <t>7.65% Mahindra &amp; Mahindra Financial Services Limited **</t>
  </si>
  <si>
    <t>HDFC765</t>
  </si>
  <si>
    <t>INE001A07NW4</t>
  </si>
  <si>
    <t>8.7% Housing Development Finance Corporation Limited **</t>
  </si>
  <si>
    <t>LICH430</t>
  </si>
  <si>
    <t>INE115A07GC8</t>
  </si>
  <si>
    <t>EXIM388</t>
  </si>
  <si>
    <t>INE514E08DF2</t>
  </si>
  <si>
    <t>9.6% Export Import Bank of India **</t>
  </si>
  <si>
    <t>HDFC737</t>
  </si>
  <si>
    <t>INE001A07NH5</t>
  </si>
  <si>
    <t>8.75% Housing Development Finance Corporation Limited **</t>
  </si>
  <si>
    <t>HDFC795</t>
  </si>
  <si>
    <t>INE001A07OA8</t>
  </si>
  <si>
    <t>8.65% Housing Development Finance Corporation Limited **</t>
  </si>
  <si>
    <t>LICH343</t>
  </si>
  <si>
    <t>INE115A07KC0</t>
  </si>
  <si>
    <t>8.02% LIC Housing Finance Limited **</t>
  </si>
  <si>
    <t>POWF320</t>
  </si>
  <si>
    <t>INE134E08HP9</t>
  </si>
  <si>
    <t>8.53% Power Finance Corporation Limited **</t>
  </si>
  <si>
    <t>KOMP1483</t>
  </si>
  <si>
    <t>INE916DA7PM7</t>
  </si>
  <si>
    <t>8.03% Kotak Mahindra Prime Limited</t>
  </si>
  <si>
    <t>LICH344</t>
  </si>
  <si>
    <t>INE115A07KD8</t>
  </si>
  <si>
    <t>7.9% LIC Housing Finance Limited **</t>
  </si>
  <si>
    <t>EXIM318</t>
  </si>
  <si>
    <t>INE514E08BS9</t>
  </si>
  <si>
    <t>8.88% Export Import Bank of India **</t>
  </si>
  <si>
    <t>POWF323</t>
  </si>
  <si>
    <t>INE134E08HQ7</t>
  </si>
  <si>
    <t>8.45% Power Finance Corporation Limited **</t>
  </si>
  <si>
    <t>POWF328</t>
  </si>
  <si>
    <t>INE134E08HV7</t>
  </si>
  <si>
    <t>8.36% Power Finance Corporation Limited **</t>
  </si>
  <si>
    <t>LICH263</t>
  </si>
  <si>
    <t>INE115A07GH7</t>
  </si>
  <si>
    <t>8.72% LIC Housing Finance Limited **</t>
  </si>
  <si>
    <t>INBS95</t>
  </si>
  <si>
    <t>INE110L07070</t>
  </si>
  <si>
    <t>8.32% Reliance Jio Infocomm Limited **</t>
  </si>
  <si>
    <t>LICH326</t>
  </si>
  <si>
    <t>INE115A07HO1</t>
  </si>
  <si>
    <t>8.6% LIC Housing Finance Limited **</t>
  </si>
  <si>
    <t>KOMP1407</t>
  </si>
  <si>
    <t>INE916DA7NO8</t>
  </si>
  <si>
    <t>7.79% Kotak Mahindra Prime Limited **</t>
  </si>
  <si>
    <t>KOMP1446</t>
  </si>
  <si>
    <t>INE916DA7OS7</t>
  </si>
  <si>
    <t>7.55% Kotak Mahindra Prime Limited **</t>
  </si>
  <si>
    <t>KOMP1464</t>
  </si>
  <si>
    <t>INE916DA7PC8</t>
  </si>
  <si>
    <t>7.47% Kotak Mahindra Prime Limited **</t>
  </si>
  <si>
    <t>HDFC930</t>
  </si>
  <si>
    <t>INE001A07QP1</t>
  </si>
  <si>
    <t>7.6% Housing Development Finance Corporation Limited</t>
  </si>
  <si>
    <t>RIND192</t>
  </si>
  <si>
    <t>INE002A08484</t>
  </si>
  <si>
    <t>6.78% Reliance Industries Limited **</t>
  </si>
  <si>
    <t>MMFS1064</t>
  </si>
  <si>
    <t>INE774D07QD3</t>
  </si>
  <si>
    <t>7.53% Mahindra &amp; Mahindra Financial Services Limited **</t>
  </si>
  <si>
    <t>POWF302</t>
  </si>
  <si>
    <t>INE134E08GS5</t>
  </si>
  <si>
    <t>8.52% Power Finance Corporation Limited **</t>
  </si>
  <si>
    <t>HDFC757</t>
  </si>
  <si>
    <t>INE001A07NU8</t>
  </si>
  <si>
    <t>8.49% Housing Development Finance Corporation Limited **</t>
  </si>
  <si>
    <t>BAFL559</t>
  </si>
  <si>
    <t>INE296A07NL3</t>
  </si>
  <si>
    <t>7.65% Bajaj Finance Limited **</t>
  </si>
  <si>
    <t>RECL201</t>
  </si>
  <si>
    <t>INE020B08807</t>
  </si>
  <si>
    <t>EXIM325</t>
  </si>
  <si>
    <t>INE514E08BQ3</t>
  </si>
  <si>
    <t>8.87% Export Import Bank of India **</t>
  </si>
  <si>
    <t>POWF172</t>
  </si>
  <si>
    <t>INE134E08CX4</t>
  </si>
  <si>
    <t>8.7% Power Finance Corporation Limited **</t>
  </si>
  <si>
    <t>LICH273</t>
  </si>
  <si>
    <t>INE115A07GX4</t>
  </si>
  <si>
    <t>8.68% LIC Housing Finance Limited **</t>
  </si>
  <si>
    <t>HDFC804</t>
  </si>
  <si>
    <t>INE001A07OD2</t>
  </si>
  <si>
    <t>8.25% Housing Development Finance Corporation Limited</t>
  </si>
  <si>
    <t>POWF385</t>
  </si>
  <si>
    <t>INE134E08JB5</t>
  </si>
  <si>
    <t>7.28% Power Finance Corporation Limited **</t>
  </si>
  <si>
    <t>POWF241</t>
  </si>
  <si>
    <t>INE134E08FK4</t>
  </si>
  <si>
    <t>8.95% Power Finance Corporation Limited **</t>
  </si>
  <si>
    <t>IDF006</t>
  </si>
  <si>
    <t>GOI1973</t>
  </si>
  <si>
    <t>IN0020170174</t>
  </si>
  <si>
    <t>7.17% Government of India</t>
  </si>
  <si>
    <t>GOI1864</t>
  </si>
  <si>
    <t>IN0020170026</t>
  </si>
  <si>
    <t>6.79% Government of India</t>
  </si>
  <si>
    <t>GOI658</t>
  </si>
  <si>
    <t>IN0020090034</t>
  </si>
  <si>
    <t>7.35% Government of India</t>
  </si>
  <si>
    <t>GOI1539</t>
  </si>
  <si>
    <t>IN1620150152</t>
  </si>
  <si>
    <t>GOI1030</t>
  </si>
  <si>
    <t>IN0020130012</t>
  </si>
  <si>
    <t>7.16% Government of India</t>
  </si>
  <si>
    <t>GOI1779</t>
  </si>
  <si>
    <t>IN3320150474</t>
  </si>
  <si>
    <t>GOI1909</t>
  </si>
  <si>
    <t>IN0020170042</t>
  </si>
  <si>
    <t>6.68% Government of India</t>
  </si>
  <si>
    <t>GOI1774</t>
  </si>
  <si>
    <t>IN4520160164</t>
  </si>
  <si>
    <t>7.63% State Government Securities</t>
  </si>
  <si>
    <t>GOI1644</t>
  </si>
  <si>
    <t>IN0020160050</t>
  </si>
  <si>
    <t>6.84% Government of India</t>
  </si>
  <si>
    <t>GOI1775</t>
  </si>
  <si>
    <t>IN3320150557</t>
  </si>
  <si>
    <t>8.51% State Government Securities</t>
  </si>
  <si>
    <t>GOI1806</t>
  </si>
  <si>
    <t>IN2120160113</t>
  </si>
  <si>
    <t>7.68% State Government Securities</t>
  </si>
  <si>
    <t>GOI1540</t>
  </si>
  <si>
    <t>IN3320150664</t>
  </si>
  <si>
    <t>8.52% State Government Securities</t>
  </si>
  <si>
    <t>GOI1602</t>
  </si>
  <si>
    <t>IN3320150672</t>
  </si>
  <si>
    <t>8.44% State Government Securities</t>
  </si>
  <si>
    <t>GOI1628</t>
  </si>
  <si>
    <t>IN3320160176</t>
  </si>
  <si>
    <t>7.99% State Government Securities</t>
  </si>
  <si>
    <t>GOI1565</t>
  </si>
  <si>
    <t>IN2920160032</t>
  </si>
  <si>
    <t>8.07% State Government Securities</t>
  </si>
  <si>
    <t>GOI1625</t>
  </si>
  <si>
    <t>IN1620160060</t>
  </si>
  <si>
    <t>7.98% State Government Securities</t>
  </si>
  <si>
    <t>GOI1364</t>
  </si>
  <si>
    <t>IN0020150051</t>
  </si>
  <si>
    <t>7.73% Government of India</t>
  </si>
  <si>
    <t>POWF375</t>
  </si>
  <si>
    <t>INE134E08IW3</t>
  </si>
  <si>
    <t>7.5% Power Finance Corporation Limited</t>
  </si>
  <si>
    <t>POWF378</t>
  </si>
  <si>
    <t>INE134E08IY9</t>
  </si>
  <si>
    <t>7.42% Power Finance Corporation Limited **</t>
  </si>
  <si>
    <t>IDF007</t>
  </si>
  <si>
    <t>IDF008</t>
  </si>
  <si>
    <t>IDF009</t>
  </si>
  <si>
    <t>GOI1894</t>
  </si>
  <si>
    <t>IN1620120155</t>
  </si>
  <si>
    <t>GOI999</t>
  </si>
  <si>
    <t>IN2120120042</t>
  </si>
  <si>
    <t>GOI979</t>
  </si>
  <si>
    <t>IN1520120149</t>
  </si>
  <si>
    <t>8.68% State Government Securities</t>
  </si>
  <si>
    <t>IDF010</t>
  </si>
  <si>
    <t>GOI1514</t>
  </si>
  <si>
    <t>IN2920150314</t>
  </si>
  <si>
    <t>IDF011</t>
  </si>
  <si>
    <t>GOI1584</t>
  </si>
  <si>
    <t>IN2920160081</t>
  </si>
  <si>
    <t>8.27% State Government Securities</t>
  </si>
  <si>
    <t>GOI990</t>
  </si>
  <si>
    <t>IN1020120201</t>
  </si>
  <si>
    <t>GOI1721</t>
  </si>
  <si>
    <t>IN3120160244</t>
  </si>
  <si>
    <t>7.75% State Government Securities</t>
  </si>
  <si>
    <t>GOI1023</t>
  </si>
  <si>
    <t>IN2920120135</t>
  </si>
  <si>
    <t>GOI1918</t>
  </si>
  <si>
    <t>IN3120161044</t>
  </si>
  <si>
    <t>7.78% State Government Securities</t>
  </si>
  <si>
    <t>GOI1786</t>
  </si>
  <si>
    <t>IN3120160251</t>
  </si>
  <si>
    <t>GOI1738</t>
  </si>
  <si>
    <t>IN3120161002</t>
  </si>
  <si>
    <t>7.74% State Government Securities</t>
  </si>
  <si>
    <t>GOI1926</t>
  </si>
  <si>
    <t>IN3120160921</t>
  </si>
  <si>
    <t>7.7% State Government Securities</t>
  </si>
  <si>
    <t>GOI1925</t>
  </si>
  <si>
    <t>IN3120160566</t>
  </si>
  <si>
    <t>7.69% State Government Securities</t>
  </si>
  <si>
    <t>GOI1815</t>
  </si>
  <si>
    <t>IN4520160271</t>
  </si>
  <si>
    <t>GOI1480</t>
  </si>
  <si>
    <t>IN2920150280</t>
  </si>
  <si>
    <t>KOMP1386</t>
  </si>
  <si>
    <t>INE916DA7MR3</t>
  </si>
  <si>
    <t>KOMP1452</t>
  </si>
  <si>
    <t>INE916DA7OY5</t>
  </si>
  <si>
    <t>BAFL614</t>
  </si>
  <si>
    <t>INE296A07PZ8</t>
  </si>
  <si>
    <t>7.62% Bajaj Finance Limited **</t>
  </si>
  <si>
    <t>HDBF187</t>
  </si>
  <si>
    <t>INE756I07BM2</t>
  </si>
  <si>
    <t>7.43% HDB Financial Services Limited **</t>
  </si>
  <si>
    <t>NAVY22</t>
  </si>
  <si>
    <t>INE589A07029</t>
  </si>
  <si>
    <t>8.83% NLC India Limited **</t>
  </si>
  <si>
    <t>HDBF122</t>
  </si>
  <si>
    <t>INE756I07811</t>
  </si>
  <si>
    <t>HDFC896</t>
  </si>
  <si>
    <t>INE001A07PU3</t>
  </si>
  <si>
    <t>7.8% Housing Development Finance Corporation Limited **</t>
  </si>
  <si>
    <t>RECL326</t>
  </si>
  <si>
    <t>INE020B08AL0</t>
  </si>
  <si>
    <t>6.75% Rural Electrification Corporation Limited **</t>
  </si>
  <si>
    <t>BAFL562</t>
  </si>
  <si>
    <t>INE296A07NG3</t>
  </si>
  <si>
    <t>7.5% Bajaj Finance Limited **</t>
  </si>
  <si>
    <t>POWF371</t>
  </si>
  <si>
    <t>INE134E08IS1</t>
  </si>
  <si>
    <t>7.05% Power Finance Corporation Limited **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</si>
  <si>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</si>
  <si>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</si>
  <si>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</si>
  <si>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</si>
  <si>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</si>
  <si>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</si>
  <si>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HDFC745</t>
  </si>
  <si>
    <t>INE001A07NO1</t>
  </si>
  <si>
    <t>HDFC872</t>
  </si>
  <si>
    <t>INE001A07OR2</t>
  </si>
  <si>
    <t>8.26% Housing Development Finance Corporation Limited **</t>
  </si>
  <si>
    <t>POWF259</t>
  </si>
  <si>
    <t>INE134E07406</t>
  </si>
  <si>
    <t>9.81% Power Finance Corporation Limited **</t>
  </si>
  <si>
    <t>IBCL703</t>
  </si>
  <si>
    <t>INE090A08SO1</t>
  </si>
  <si>
    <t>9% ICICI Bank Limited **</t>
  </si>
  <si>
    <t>HDFC862</t>
  </si>
  <si>
    <t>INE001A07PH0</t>
  </si>
  <si>
    <t>INBS48</t>
  </si>
  <si>
    <t>INE110L07021</t>
  </si>
  <si>
    <t>8.4% Reliance Jio Infocomm Limited **</t>
  </si>
  <si>
    <t>LICH338</t>
  </si>
  <si>
    <t>INE115A07JZ3</t>
  </si>
  <si>
    <t>8.18% LIC Housing Finance Limited **</t>
  </si>
  <si>
    <t>HDFC870</t>
  </si>
  <si>
    <t>INE001A07PM0</t>
  </si>
  <si>
    <t>7.95% Housing Development Finance Corporation Limited **</t>
  </si>
  <si>
    <t>HDFC888</t>
  </si>
  <si>
    <t>INE001A07PS7</t>
  </si>
  <si>
    <t>7.5% Housing Development Finance Corporation Limited</t>
  </si>
  <si>
    <t>BAFL538</t>
  </si>
  <si>
    <t>INE296A07MQ4</t>
  </si>
  <si>
    <t>7.9% Bajaj Finance Limited **</t>
  </si>
  <si>
    <t>HDFC889</t>
  </si>
  <si>
    <t>INE001A07PT5</t>
  </si>
  <si>
    <t>7.48% Housing Development Finance Corporation Limited **</t>
  </si>
  <si>
    <t>BAFL618</t>
  </si>
  <si>
    <t>INE296A07QB7</t>
  </si>
  <si>
    <t>IRLY277</t>
  </si>
  <si>
    <t>INE053F07850</t>
  </si>
  <si>
    <t>8.33% Indian Railway Finance Corporation Limited **</t>
  </si>
  <si>
    <t>IRLY291</t>
  </si>
  <si>
    <t>INE053F07975</t>
  </si>
  <si>
    <t>7.15% Indian Railway Finance Corporation Limited **</t>
  </si>
  <si>
    <t>POWF354</t>
  </si>
  <si>
    <t>INE134E08IH4</t>
  </si>
  <si>
    <t>7.5% Power Finance Corporation Limited **</t>
  </si>
  <si>
    <t>HDFB85</t>
  </si>
  <si>
    <t>INE040A08245</t>
  </si>
  <si>
    <t>10.7% HDFC Bank Limited **</t>
  </si>
  <si>
    <t>NBAR249</t>
  </si>
  <si>
    <t>INE261F08469</t>
  </si>
  <si>
    <t>8.19% National Bank For Agriculture and Rural Development **</t>
  </si>
  <si>
    <t>LICH268</t>
  </si>
  <si>
    <t>INE115A07GQ8</t>
  </si>
  <si>
    <t>BAFL442</t>
  </si>
  <si>
    <t>INE296A07GI3</t>
  </si>
  <si>
    <t>IDF012</t>
  </si>
  <si>
    <t>BAFL462</t>
  </si>
  <si>
    <t>INE296A07HT8</t>
  </si>
  <si>
    <t>8.8% Bajaj Finance Limited **</t>
  </si>
  <si>
    <t>NHAI51</t>
  </si>
  <si>
    <t>INE906B07FG1</t>
  </si>
  <si>
    <t>7.6% National Highways Auth Of Ind **</t>
  </si>
  <si>
    <t>IRLY294</t>
  </si>
  <si>
    <t>INE053F07991</t>
  </si>
  <si>
    <t>7.2% Indian Railway Finance Corporation Limited **</t>
  </si>
  <si>
    <t>RIND191</t>
  </si>
  <si>
    <t>INE002A08476</t>
  </si>
  <si>
    <t>7% Reliance Industries Limited **</t>
  </si>
  <si>
    <t>LICH381</t>
  </si>
  <si>
    <t>INE115A07LG9</t>
  </si>
  <si>
    <t>ULCC64</t>
  </si>
  <si>
    <t>INE481G07208</t>
  </si>
  <si>
    <t>7.15% UltraTech Cement Limited **</t>
  </si>
  <si>
    <t>POWF304</t>
  </si>
  <si>
    <t>INE134E08GX5</t>
  </si>
  <si>
    <t>8.36% Power Finance Corporation Limited</t>
  </si>
  <si>
    <t>NBAR265</t>
  </si>
  <si>
    <t>INE261F08527</t>
  </si>
  <si>
    <t>8.37% National Bank For Agriculture and Rural Development **</t>
  </si>
  <si>
    <t>RECL316</t>
  </si>
  <si>
    <t>INE020B08AF2</t>
  </si>
  <si>
    <t>7.46% Rural Electrification Corporation Limited **</t>
  </si>
  <si>
    <t>HDFC875</t>
  </si>
  <si>
    <t>INE001A07OM3</t>
  </si>
  <si>
    <t>8.59% Housing Development Finance Corporation Limited **</t>
  </si>
  <si>
    <t>KOMP1410</t>
  </si>
  <si>
    <t>INE916DA7NN0</t>
  </si>
  <si>
    <t>RECL283</t>
  </si>
  <si>
    <t>INE020B08948</t>
  </si>
  <si>
    <t>8.37% Rural Electrification Corporation Limited **</t>
  </si>
  <si>
    <t>RECL307</t>
  </si>
  <si>
    <t>INE020B08997</t>
  </si>
  <si>
    <t>7.24% Rural Electrification Corporation Limited</t>
  </si>
  <si>
    <t>NBAR248</t>
  </si>
  <si>
    <t>INE261F08444</t>
  </si>
  <si>
    <t>8.18% National Bank For Agriculture and Rural Development **</t>
  </si>
  <si>
    <t>KOMP1334</t>
  </si>
  <si>
    <t>INE916DA7LN4</t>
  </si>
  <si>
    <t>RECL310</t>
  </si>
  <si>
    <t>INE020B08AB1</t>
  </si>
  <si>
    <t>7.14% Rural Electrification Corporation Limited **</t>
  </si>
  <si>
    <t>NHAI53</t>
  </si>
  <si>
    <t>INE906B07FT4</t>
  </si>
  <si>
    <t>7.27% National Highways Auth Of Ind **</t>
  </si>
  <si>
    <t>HDFC797</t>
  </si>
  <si>
    <t>INE001A07OB6</t>
  </si>
  <si>
    <t>8.6% Housing Development Finance Corporation Limited **</t>
  </si>
  <si>
    <t>PGCI402</t>
  </si>
  <si>
    <t>INE752E07MZ9</t>
  </si>
  <si>
    <t>8.4% Power Grid Corporation of India Limited **</t>
  </si>
  <si>
    <t>RECL284</t>
  </si>
  <si>
    <t>INE020B08955</t>
  </si>
  <si>
    <t>8.36% Rural Electrification Corporation Limited **</t>
  </si>
  <si>
    <t>HDBF170</t>
  </si>
  <si>
    <t>INE756I07787</t>
  </si>
  <si>
    <t>8.67% HDB Financial Services Limited **</t>
  </si>
  <si>
    <t>IRLY282</t>
  </si>
  <si>
    <t>INE053F07918</t>
  </si>
  <si>
    <t>7.65% Indian Railway Finance Corporation Limited **</t>
  </si>
  <si>
    <t>KOMP1312</t>
  </si>
  <si>
    <t>INE916DA7KR7</t>
  </si>
  <si>
    <t>8.48% Kotak Mahindra Prime Limited **</t>
  </si>
  <si>
    <t>HDFC822</t>
  </si>
  <si>
    <t>INE001A07OK7</t>
  </si>
  <si>
    <t>BAFL440</t>
  </si>
  <si>
    <t>INE296A07GH5</t>
  </si>
  <si>
    <t>RECL314</t>
  </si>
  <si>
    <t>INE020B08AD7</t>
  </si>
  <si>
    <t>6.83% Rural Electrification Corporation Limited **</t>
  </si>
  <si>
    <t>POWF359</t>
  </si>
  <si>
    <t>INE134E08IJ0</t>
  </si>
  <si>
    <t>7.47% Power Finance Corporation Limited **</t>
  </si>
  <si>
    <t>PGCI329</t>
  </si>
  <si>
    <t>INE752E07KN9</t>
  </si>
  <si>
    <t>8.8% Power Grid Corporation of India Limited **</t>
  </si>
  <si>
    <t>MMFS796</t>
  </si>
  <si>
    <t>INE774D07JG1</t>
  </si>
  <si>
    <t>9.25% Mahindra &amp; Mahindra Financial Services Limited **</t>
  </si>
  <si>
    <t>EXIM601</t>
  </si>
  <si>
    <t>INE514E08FM3</t>
  </si>
  <si>
    <t>7.35% Export Import Bank of India **</t>
  </si>
  <si>
    <t>IRLY204A</t>
  </si>
  <si>
    <t>INE053F09FO3</t>
  </si>
  <si>
    <t>10.6% Indian Railway Finance Corporation Limited **</t>
  </si>
  <si>
    <t>PGCI360</t>
  </si>
  <si>
    <t>INE752E07ME4</t>
  </si>
  <si>
    <t>8.2% Power Grid Corporation of India Limited **</t>
  </si>
  <si>
    <t>BAFL521</t>
  </si>
  <si>
    <t>INE296A07LN3</t>
  </si>
  <si>
    <t>8.48% Bajaj Finance Limited</t>
  </si>
  <si>
    <t>KOMP1333</t>
  </si>
  <si>
    <t>INE916DA7LO2</t>
  </si>
  <si>
    <t>8.4% Kotak Mahindra Prime Limited **</t>
  </si>
  <si>
    <t>ULCC62</t>
  </si>
  <si>
    <t>INE481G07174</t>
  </si>
  <si>
    <t>7.57% UltraTech Cement Limited **</t>
  </si>
  <si>
    <t>HDFC906</t>
  </si>
  <si>
    <t>INE001A07QA3</t>
  </si>
  <si>
    <t>7.49% Housing Development Finance Corporation Limited **</t>
  </si>
  <si>
    <t>RECL319</t>
  </si>
  <si>
    <t>INE020B08AI6</t>
  </si>
  <si>
    <t>7.42% Rural Electrification Corporation Limited **</t>
  </si>
  <si>
    <t>POWF380</t>
  </si>
  <si>
    <t>INE134E08IZ6</t>
  </si>
  <si>
    <t>7.46% Power Finance Corporation Limited **</t>
  </si>
  <si>
    <t>HDBF184</t>
  </si>
  <si>
    <t>INE756I07BK6</t>
  </si>
  <si>
    <t>7.55% HDB Financial Services Limited **</t>
  </si>
  <si>
    <t>HDBF178</t>
  </si>
  <si>
    <t>INE756I07AL6</t>
  </si>
  <si>
    <t>7.78% HDB Financial Services Limited **</t>
  </si>
  <si>
    <t>PGCI364</t>
  </si>
  <si>
    <t>INE752E07MI5</t>
  </si>
  <si>
    <t>8.15% Power Grid Corporation of India Limited **</t>
  </si>
  <si>
    <t>KOMP1322</t>
  </si>
  <si>
    <t>INE916DA7LE3</t>
  </si>
  <si>
    <t>8.65% Kotak Mahindra Prime Limited **</t>
  </si>
  <si>
    <t>POWF382</t>
  </si>
  <si>
    <t>INE134E08JA7</t>
  </si>
  <si>
    <t>7.3% Power Finance Corporation Limited **</t>
  </si>
  <si>
    <t>NTPC81</t>
  </si>
  <si>
    <t>INE733E07EP7</t>
  </si>
  <si>
    <t>8.93% NTPC Limited **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</si>
  <si>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</si>
  <si>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</si>
  <si>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</si>
  <si>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</si>
  <si>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</si>
  <si>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</si>
  <si>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IRLY231</t>
  </si>
  <si>
    <t>INE053F09GL7</t>
  </si>
  <si>
    <t>8.2% Indian Railway Finance Corporation Limited **</t>
  </si>
  <si>
    <t>LICH212</t>
  </si>
  <si>
    <t>INE115A07ED1</t>
  </si>
  <si>
    <t>ULCC59</t>
  </si>
  <si>
    <t>INE481G07166</t>
  </si>
  <si>
    <t>POWF238</t>
  </si>
  <si>
    <t>INE134E08FG2</t>
  </si>
  <si>
    <t>8.82% Power Finance Corporation Limited **</t>
  </si>
  <si>
    <t>RECL223</t>
  </si>
  <si>
    <t>INE020B07HY0</t>
  </si>
  <si>
    <t>9.38% Rural Electrification Corporation Limited **</t>
  </si>
  <si>
    <t>HDBF106</t>
  </si>
  <si>
    <t>INE756I07654</t>
  </si>
  <si>
    <t>8.71% HDB Financial Services Limited **</t>
  </si>
  <si>
    <t>PGCI390</t>
  </si>
  <si>
    <t>INE752E07NP8</t>
  </si>
  <si>
    <t>8.13% Power Grid Corporation of India Limited **</t>
  </si>
  <si>
    <t>POWF307</t>
  </si>
  <si>
    <t>INE134E08HB9</t>
  </si>
  <si>
    <t>IDF013</t>
  </si>
  <si>
    <t>Equity &amp; Equity related</t>
  </si>
  <si>
    <t>(a) Listed / awaiting listing on Stock Exchanges</t>
  </si>
  <si>
    <t>BTVL02</t>
  </si>
  <si>
    <t>INE397D01024</t>
  </si>
  <si>
    <t>Bharti Airtel Limited</t>
  </si>
  <si>
    <t>Telecom - Services</t>
  </si>
  <si>
    <t>IBHF01</t>
  </si>
  <si>
    <t>INE148I01020</t>
  </si>
  <si>
    <t>Finance</t>
  </si>
  <si>
    <t>PUBA02</t>
  </si>
  <si>
    <t>INE160A01022</t>
  </si>
  <si>
    <t>Punjab National Bank</t>
  </si>
  <si>
    <t>Banks</t>
  </si>
  <si>
    <t>AUPH03</t>
  </si>
  <si>
    <t>INE406A01037</t>
  </si>
  <si>
    <t>Aurobindo Pharma Limited</t>
  </si>
  <si>
    <t>Pharmaceuticals</t>
  </si>
  <si>
    <t>FRHL01</t>
  </si>
  <si>
    <t>INE061F01013</t>
  </si>
  <si>
    <t>Fortis Healthcare Limited</t>
  </si>
  <si>
    <t>Healthcare Services</t>
  </si>
  <si>
    <t>TELC03</t>
  </si>
  <si>
    <t>INE155A01022</t>
  </si>
  <si>
    <t>Tata Motors Limited</t>
  </si>
  <si>
    <t>Auto</t>
  </si>
  <si>
    <t>CALC01</t>
  </si>
  <si>
    <t>INE486A01013</t>
  </si>
  <si>
    <t>CESC Limited</t>
  </si>
  <si>
    <t>Power</t>
  </si>
  <si>
    <t>CHEL02</t>
  </si>
  <si>
    <t>INE010B01027</t>
  </si>
  <si>
    <t>Cadila Healthcare Limited</t>
  </si>
  <si>
    <t>SKSM01</t>
  </si>
  <si>
    <t>INE180K01011</t>
  </si>
  <si>
    <t>Bharat Financial Inclusion Limited</t>
  </si>
  <si>
    <t>JVSL04</t>
  </si>
  <si>
    <t>INE019A01038</t>
  </si>
  <si>
    <t>JSW Steel Limited</t>
  </si>
  <si>
    <t>Ferrous Metals</t>
  </si>
  <si>
    <t>DLFL01</t>
  </si>
  <si>
    <t>INE271C01023</t>
  </si>
  <si>
    <t>DLF Limited</t>
  </si>
  <si>
    <t>Construction</t>
  </si>
  <si>
    <t>BHEL02</t>
  </si>
  <si>
    <t>INE263A01024</t>
  </si>
  <si>
    <t>Bharat Electronics Limited</t>
  </si>
  <si>
    <t>Industrial Capital Goods</t>
  </si>
  <si>
    <t>BKBA02</t>
  </si>
  <si>
    <t>INE028A01039</t>
  </si>
  <si>
    <t>Bank of Baroda</t>
  </si>
  <si>
    <t>NACL03</t>
  </si>
  <si>
    <t>INE139A01034</t>
  </si>
  <si>
    <t>National Aluminium Company Limited</t>
  </si>
  <si>
    <t>Non - Ferrous Metals</t>
  </si>
  <si>
    <t>PFCL01</t>
  </si>
  <si>
    <t>INE134E01011</t>
  </si>
  <si>
    <t>Power Finance Corporation Limited</t>
  </si>
  <si>
    <t>DHFL01</t>
  </si>
  <si>
    <t>INE202B01012</t>
  </si>
  <si>
    <t>Dewan Housing Finance Corporation Limited</t>
  </si>
  <si>
    <t>TWAT02</t>
  </si>
  <si>
    <t>INE280A01028</t>
  </si>
  <si>
    <t>Titan Company Limited</t>
  </si>
  <si>
    <t>Consumer Durables</t>
  </si>
  <si>
    <t>DRRL02</t>
  </si>
  <si>
    <t>INE089A01023</t>
  </si>
  <si>
    <t>Dr. Reddy's Laboratories Limited</t>
  </si>
  <si>
    <t>CENT02</t>
  </si>
  <si>
    <t>INE055A01016</t>
  </si>
  <si>
    <t>Century Textiles &amp; Industries Limited</t>
  </si>
  <si>
    <t>Cement</t>
  </si>
  <si>
    <t>RAWO01</t>
  </si>
  <si>
    <t>INE301A01014</t>
  </si>
  <si>
    <t>Raymond Limited</t>
  </si>
  <si>
    <t>Textile Products</t>
  </si>
  <si>
    <t>LTFL01</t>
  </si>
  <si>
    <t>INE498L01015</t>
  </si>
  <si>
    <t>L&amp;T Finance Holdings Limited</t>
  </si>
  <si>
    <t>TTEA02</t>
  </si>
  <si>
    <t>INE192A01025</t>
  </si>
  <si>
    <t>Tata Global Beverages Limited</t>
  </si>
  <si>
    <t>Consumer Non Durables</t>
  </si>
  <si>
    <t>EQMF01</t>
  </si>
  <si>
    <t>INE988K01017</t>
  </si>
  <si>
    <t>Equitas Holdings Limited</t>
  </si>
  <si>
    <t>MAHI02</t>
  </si>
  <si>
    <t>INE101A01026</t>
  </si>
  <si>
    <t>Mahindra &amp; Mahindra Limited</t>
  </si>
  <si>
    <t>GMRI03</t>
  </si>
  <si>
    <t>INE776C01039</t>
  </si>
  <si>
    <t>GMR Infrastructure Limited</t>
  </si>
  <si>
    <t>Construction Project</t>
  </si>
  <si>
    <t>RLPL01</t>
  </si>
  <si>
    <t>INE614G01033</t>
  </si>
  <si>
    <t>Reliance Power Limited</t>
  </si>
  <si>
    <t>HCLT02</t>
  </si>
  <si>
    <t>INE860A01027</t>
  </si>
  <si>
    <t>HCL Technologies Limited</t>
  </si>
  <si>
    <t>Software</t>
  </si>
  <si>
    <t>JSPL03</t>
  </si>
  <si>
    <t>INE749A01030</t>
  </si>
  <si>
    <t>Jindal Steel &amp; Power Limited</t>
  </si>
  <si>
    <t>NMDC01</t>
  </si>
  <si>
    <t>INE584A01023</t>
  </si>
  <si>
    <t>NMDC Limited</t>
  </si>
  <si>
    <t>Minerals/Mining</t>
  </si>
  <si>
    <t>BSES01</t>
  </si>
  <si>
    <t>INE036A01016</t>
  </si>
  <si>
    <t>Reliance Infrastructure Limited</t>
  </si>
  <si>
    <t>MUND02</t>
  </si>
  <si>
    <t>INE742F01042</t>
  </si>
  <si>
    <t>Adani Ports and Special Economic Zone Limited</t>
  </si>
  <si>
    <t>Transportation</t>
  </si>
  <si>
    <t>HAIL03</t>
  </si>
  <si>
    <t>INE176B01034</t>
  </si>
  <si>
    <t>Havells India Limited</t>
  </si>
  <si>
    <t>SYBA01</t>
  </si>
  <si>
    <t>INE667A01018</t>
  </si>
  <si>
    <t>Syndicate Bank</t>
  </si>
  <si>
    <t>STAR01</t>
  </si>
  <si>
    <t>INE939A01011</t>
  </si>
  <si>
    <t>Strides Shasun Limited</t>
  </si>
  <si>
    <t>GUSF02</t>
  </si>
  <si>
    <t>INE026A01025</t>
  </si>
  <si>
    <t>Gujarat State Fertilizers &amp; Chemicals Limited</t>
  </si>
  <si>
    <t>Fertilisers</t>
  </si>
  <si>
    <t>SPIL03</t>
  </si>
  <si>
    <t>INE044A01036</t>
  </si>
  <si>
    <t>Sun Pharmaceutical Industries Limited</t>
  </si>
  <si>
    <t>HDFC03</t>
  </si>
  <si>
    <t>INE001A01036</t>
  </si>
  <si>
    <t>Housing Development Finance Corporation Limited</t>
  </si>
  <si>
    <t>CANB01</t>
  </si>
  <si>
    <t>INE476A01014</t>
  </si>
  <si>
    <t>Canara Bank</t>
  </si>
  <si>
    <t>BALI02</t>
  </si>
  <si>
    <t>INE787D01026</t>
  </si>
  <si>
    <t>Balkrishna Industries Limited</t>
  </si>
  <si>
    <t>Auto Ancillaries</t>
  </si>
  <si>
    <t>LICH02</t>
  </si>
  <si>
    <t>INE115A01026</t>
  </si>
  <si>
    <t>LIC Housing Finance Limited</t>
  </si>
  <si>
    <t>BAFL02</t>
  </si>
  <si>
    <t>INE296A01024</t>
  </si>
  <si>
    <t>Bajaj Finance Limited</t>
  </si>
  <si>
    <t>RECA01</t>
  </si>
  <si>
    <t>INE013A01015</t>
  </si>
  <si>
    <t>Reliance Capital Limited</t>
  </si>
  <si>
    <t>HLEL02</t>
  </si>
  <si>
    <t>INE030A01027</t>
  </si>
  <si>
    <t>Hindustan Unilever Limited</t>
  </si>
  <si>
    <t>TCSL01</t>
  </si>
  <si>
    <t>INE467B01029</t>
  </si>
  <si>
    <t>Tata Consultancy Services Limited</t>
  </si>
  <si>
    <t>TCHE01</t>
  </si>
  <si>
    <t>INE092A01019</t>
  </si>
  <si>
    <t>Tata Chemicals Limited</t>
  </si>
  <si>
    <t>Chemicals</t>
  </si>
  <si>
    <t>SREI01</t>
  </si>
  <si>
    <t>INE872A01014</t>
  </si>
  <si>
    <t>SREI Infrastructure Finance Limited</t>
  </si>
  <si>
    <t>ACCL02</t>
  </si>
  <si>
    <t>INE012A01025</t>
  </si>
  <si>
    <t>ACC Limited</t>
  </si>
  <si>
    <t>MOSU03</t>
  </si>
  <si>
    <t>INE775A01035</t>
  </si>
  <si>
    <t>Motherson Sumi Systems Limited</t>
  </si>
  <si>
    <t>GRAN02</t>
  </si>
  <si>
    <t>INE101D01020</t>
  </si>
  <si>
    <t>Granules India Limited</t>
  </si>
  <si>
    <t>MNGF02</t>
  </si>
  <si>
    <t>INE522D01027</t>
  </si>
  <si>
    <t>Manappuram Finance Limited</t>
  </si>
  <si>
    <t>ASCE01</t>
  </si>
  <si>
    <t>INE836F01026</t>
  </si>
  <si>
    <t>Dish TV India Limited</t>
  </si>
  <si>
    <t>Media &amp; Entertainment</t>
  </si>
  <si>
    <t>MARC02</t>
  </si>
  <si>
    <t>INE196A01026</t>
  </si>
  <si>
    <t>Marico Limited</t>
  </si>
  <si>
    <t>UNBI01</t>
  </si>
  <si>
    <t>INE692A01016</t>
  </si>
  <si>
    <t>Union Bank of India</t>
  </si>
  <si>
    <t>ITCL02</t>
  </si>
  <si>
    <t>INE154A01025</t>
  </si>
  <si>
    <t>ITC Limited</t>
  </si>
  <si>
    <t>ADAN02</t>
  </si>
  <si>
    <t>INE423A01024</t>
  </si>
  <si>
    <t>Adani Enterprises Limited</t>
  </si>
  <si>
    <t>Trading</t>
  </si>
  <si>
    <t>SAIL01</t>
  </si>
  <si>
    <t>INE114A01011</t>
  </si>
  <si>
    <t>Steel Authority of India Limited</t>
  </si>
  <si>
    <t>SHTR01</t>
  </si>
  <si>
    <t>INE721A01013</t>
  </si>
  <si>
    <t>Shriram Transport Finance Company Limited</t>
  </si>
  <si>
    <t>WIPR02</t>
  </si>
  <si>
    <t>INE075A01022</t>
  </si>
  <si>
    <t>Wipro Limited</t>
  </si>
  <si>
    <t>BATA02</t>
  </si>
  <si>
    <t>INE176A01028</t>
  </si>
  <si>
    <t>Bata India Limited</t>
  </si>
  <si>
    <t>HDIL01</t>
  </si>
  <si>
    <t>INE191I01012</t>
  </si>
  <si>
    <t>Housing Development and Infrastructure Limited</t>
  </si>
  <si>
    <t>MAGL01</t>
  </si>
  <si>
    <t>INE002S01010</t>
  </si>
  <si>
    <t>Mahanagar Gas Limited</t>
  </si>
  <si>
    <t>Gas</t>
  </si>
  <si>
    <t>MCSP01</t>
  </si>
  <si>
    <t>INE854D01016</t>
  </si>
  <si>
    <t>United Spirits Limited</t>
  </si>
  <si>
    <t>MAFS02</t>
  </si>
  <si>
    <t>INE774D01024</t>
  </si>
  <si>
    <t>Mahindra &amp; Mahindra Financial Services Limited</t>
  </si>
  <si>
    <t>GUAM02</t>
  </si>
  <si>
    <t>INE079A01024</t>
  </si>
  <si>
    <t>Ambuja Cements Limited</t>
  </si>
  <si>
    <t>LUPL02</t>
  </si>
  <si>
    <t>INE326A01037</t>
  </si>
  <si>
    <t>Lupin Limited</t>
  </si>
  <si>
    <t>NAGF02</t>
  </si>
  <si>
    <t>INE868B01028</t>
  </si>
  <si>
    <t>NCC Limited</t>
  </si>
  <si>
    <t>VSNL01</t>
  </si>
  <si>
    <t>INE151A01013</t>
  </si>
  <si>
    <t>Tata Communications Limited</t>
  </si>
  <si>
    <t>NITL01</t>
  </si>
  <si>
    <t>INE591G01017</t>
  </si>
  <si>
    <t>NIIT Technologies Limited</t>
  </si>
  <si>
    <t>FCHL01</t>
  </si>
  <si>
    <t>INE688I01017</t>
  </si>
  <si>
    <t>Capital First Limited</t>
  </si>
  <si>
    <t>PGCI01</t>
  </si>
  <si>
    <t>INE752E01010</t>
  </si>
  <si>
    <t>Power Grid Corporation of India Limited</t>
  </si>
  <si>
    <t>SBAI02</t>
  </si>
  <si>
    <t>INE062A01020</t>
  </si>
  <si>
    <t>State Bank of India</t>
  </si>
  <si>
    <t>MAUD01</t>
  </si>
  <si>
    <t>INE585B01010</t>
  </si>
  <si>
    <t>Maruti Suzuki India Limited</t>
  </si>
  <si>
    <t>CEAT02</t>
  </si>
  <si>
    <t>INE482A01020</t>
  </si>
  <si>
    <t>CEAT Limited</t>
  </si>
  <si>
    <t>CHLO02</t>
  </si>
  <si>
    <t>INE302A01020</t>
  </si>
  <si>
    <t>Exide Industries Limited</t>
  </si>
  <si>
    <t>ALBA01</t>
  </si>
  <si>
    <t>INE428A01015</t>
  </si>
  <si>
    <t>Allahabad Bank</t>
  </si>
  <si>
    <t>TELC04</t>
  </si>
  <si>
    <t>IN9155A01020</t>
  </si>
  <si>
    <t>Tata Motors Limited (DVR Shares)</t>
  </si>
  <si>
    <t>ANBA01</t>
  </si>
  <si>
    <t>INE434A01013</t>
  </si>
  <si>
    <t>Andhra Bank</t>
  </si>
  <si>
    <t>DABU02</t>
  </si>
  <si>
    <t>INE016A01026</t>
  </si>
  <si>
    <t>Dabur India Limited</t>
  </si>
  <si>
    <t>COLG02</t>
  </si>
  <si>
    <t>INE259A01022</t>
  </si>
  <si>
    <t>Colgate Palmolive (India) Limited</t>
  </si>
  <si>
    <t>GRAS02</t>
  </si>
  <si>
    <t>INE047A01021</t>
  </si>
  <si>
    <t>Grasim Industries Limited</t>
  </si>
  <si>
    <t>BHAH02</t>
  </si>
  <si>
    <t>INE257A01026</t>
  </si>
  <si>
    <t>Bharat Heavy Electricals Limited</t>
  </si>
  <si>
    <t>KRAB01</t>
  </si>
  <si>
    <t>INE614B01018</t>
  </si>
  <si>
    <t>The Karnataka Bank Limited</t>
  </si>
  <si>
    <t>MREL01</t>
  </si>
  <si>
    <t>INE178A01016</t>
  </si>
  <si>
    <t>Chennai Petroleum Corporation Limited</t>
  </si>
  <si>
    <t>Petroleum Products</t>
  </si>
  <si>
    <t>INBK01</t>
  </si>
  <si>
    <t>INE562A01011</t>
  </si>
  <si>
    <t>Indian Bank</t>
  </si>
  <si>
    <t>TEMA02</t>
  </si>
  <si>
    <t>INE669C01036</t>
  </si>
  <si>
    <t>Tech Mahindra Limited</t>
  </si>
  <si>
    <t>JUFL01</t>
  </si>
  <si>
    <t>INE797F01012</t>
  </si>
  <si>
    <t>Jubilant Foodworks Limited</t>
  </si>
  <si>
    <t>HINI02</t>
  </si>
  <si>
    <t>INE038A01020</t>
  </si>
  <si>
    <t>Hindalco Industries Limited</t>
  </si>
  <si>
    <t>TPOW02</t>
  </si>
  <si>
    <t>INE245A01021</t>
  </si>
  <si>
    <t>Tata Power Company Limited</t>
  </si>
  <si>
    <t>JAAS02</t>
  </si>
  <si>
    <t>INE455F01025</t>
  </si>
  <si>
    <t>Jaiprakash Associates Limited</t>
  </si>
  <si>
    <t>MARE01</t>
  </si>
  <si>
    <t>INE103A01014</t>
  </si>
  <si>
    <t>Mangalore Refinery and Petrochemicals Limited</t>
  </si>
  <si>
    <t>BTAT01</t>
  </si>
  <si>
    <t>INE669E01016</t>
  </si>
  <si>
    <t>Idea Cellular Limited</t>
  </si>
  <si>
    <t>HCOC02</t>
  </si>
  <si>
    <t>INE549A01026</t>
  </si>
  <si>
    <t>Hindustan Construction Company Limited</t>
  </si>
  <si>
    <t>IPLI01</t>
  </si>
  <si>
    <t>INE726G01019</t>
  </si>
  <si>
    <t>ICICI Prudential Life Insurance Company Limited</t>
  </si>
  <si>
    <t>PTCI01</t>
  </si>
  <si>
    <t>INE877F01012</t>
  </si>
  <si>
    <t>PTC India Limited</t>
  </si>
  <si>
    <t>ORBA01</t>
  </si>
  <si>
    <t>INE141A01014</t>
  </si>
  <si>
    <t>Oriental Bank of Commerce</t>
  </si>
  <si>
    <t>JDPL01</t>
  </si>
  <si>
    <t>INE599M01018</t>
  </si>
  <si>
    <t>Just Dial Limited</t>
  </si>
  <si>
    <t>NBCC02</t>
  </si>
  <si>
    <t>INE095N01023</t>
  </si>
  <si>
    <t>NBCC (India) Limited</t>
  </si>
  <si>
    <t>RCOV01</t>
  </si>
  <si>
    <t>INE330H01018</t>
  </si>
  <si>
    <t>Reliance Communications Limited</t>
  </si>
  <si>
    <t>BALC02</t>
  </si>
  <si>
    <t>INE119A01028</t>
  </si>
  <si>
    <t>Balrampur Chini Mills Limited</t>
  </si>
  <si>
    <t>VOLT02</t>
  </si>
  <si>
    <t>INE226A01021</t>
  </si>
  <si>
    <t>Voltas Limited</t>
  </si>
  <si>
    <t>IRBL01</t>
  </si>
  <si>
    <t>INE821I01014</t>
  </si>
  <si>
    <t>IRB Infrastructure Developers Limited</t>
  </si>
  <si>
    <t>IBCL05</t>
  </si>
  <si>
    <t>INE090A01021</t>
  </si>
  <si>
    <t>SOBA02</t>
  </si>
  <si>
    <t>INE683A01023</t>
  </si>
  <si>
    <t>The South Indian Bank Limited</t>
  </si>
  <si>
    <t>KPIT03</t>
  </si>
  <si>
    <t>INE836A01035</t>
  </si>
  <si>
    <t>KPIT Technologies Limited</t>
  </si>
  <si>
    <t>WOPA02</t>
  </si>
  <si>
    <t>INE049B01025</t>
  </si>
  <si>
    <t>Wockhardt Limited</t>
  </si>
  <si>
    <t>RELC01</t>
  </si>
  <si>
    <t>INE020B01018</t>
  </si>
  <si>
    <t>Rural Electrification Corporation Limited</t>
  </si>
  <si>
    <t>FEBA02</t>
  </si>
  <si>
    <t>INE171A01029</t>
  </si>
  <si>
    <t>The Federal Bank  Limited</t>
  </si>
  <si>
    <t>IGAS02</t>
  </si>
  <si>
    <t>INE203G01027</t>
  </si>
  <si>
    <t>Indraprastha Gas Limited</t>
  </si>
  <si>
    <t>EIML01</t>
  </si>
  <si>
    <t>INE066A01013</t>
  </si>
  <si>
    <t>Eicher Motors Limited</t>
  </si>
  <si>
    <t>ASPA02</t>
  </si>
  <si>
    <t>INE021A01026</t>
  </si>
  <si>
    <t>Asian Paints Limited</t>
  </si>
  <si>
    <t>SECH03</t>
  </si>
  <si>
    <t>INE628A01036</t>
  </si>
  <si>
    <t>UPL Limited</t>
  </si>
  <si>
    <t>Pesticides</t>
  </si>
  <si>
    <t>ADAP01</t>
  </si>
  <si>
    <t>INE814H01011</t>
  </si>
  <si>
    <t>Adani Power Limited</t>
  </si>
  <si>
    <t>IDBI01</t>
  </si>
  <si>
    <t>INE008A01015</t>
  </si>
  <si>
    <t>IDBI Bank Limited</t>
  </si>
  <si>
    <t>DCBL01</t>
  </si>
  <si>
    <t>INE503A01015</t>
  </si>
  <si>
    <t>DCB Bank Limited</t>
  </si>
  <si>
    <t>PIDI02</t>
  </si>
  <si>
    <t>INE318A01026</t>
  </si>
  <si>
    <t>Pidilite Industries Limited</t>
  </si>
  <si>
    <t>YESB02</t>
  </si>
  <si>
    <t>INE528G01027</t>
  </si>
  <si>
    <t>MUFL01</t>
  </si>
  <si>
    <t>INE414G01012</t>
  </si>
  <si>
    <t>Muthoot Finance Limited</t>
  </si>
  <si>
    <t>BALN01</t>
  </si>
  <si>
    <t>INE917I01010</t>
  </si>
  <si>
    <t>Bajaj Auto Limited</t>
  </si>
  <si>
    <t>BERG03</t>
  </si>
  <si>
    <t>INE463A01038</t>
  </si>
  <si>
    <t>Berger Paints (I) Limited</t>
  </si>
  <si>
    <t>BFSL01</t>
  </si>
  <si>
    <t>INE918I01018</t>
  </si>
  <si>
    <t>Bajaj Finserv Limited</t>
  </si>
  <si>
    <t>JAIL01</t>
  </si>
  <si>
    <t>INE802G01018</t>
  </si>
  <si>
    <t>Jet Airways (India) Limited</t>
  </si>
  <si>
    <t>BRIT02</t>
  </si>
  <si>
    <t>INE216A01022</t>
  </si>
  <si>
    <t>Britannia Industries Limited</t>
  </si>
  <si>
    <t>ASHL02</t>
  </si>
  <si>
    <t>INE208A01029</t>
  </si>
  <si>
    <t>Ashok Leyland Limited</t>
  </si>
  <si>
    <t>BHFO02</t>
  </si>
  <si>
    <t>INE465A01025</t>
  </si>
  <si>
    <t>Bharat Forge Limited</t>
  </si>
  <si>
    <t>Industrial Products</t>
  </si>
  <si>
    <t>CIPL03</t>
  </si>
  <si>
    <t>INE059A01026</t>
  </si>
  <si>
    <t>Cipla Limited</t>
  </si>
  <si>
    <t>ICEM01</t>
  </si>
  <si>
    <t>INE383A01012</t>
  </si>
  <si>
    <t>The India Cements Limited</t>
  </si>
  <si>
    <t>CROM02</t>
  </si>
  <si>
    <t>INE067A01029</t>
  </si>
  <si>
    <t>CG Power and Industrial Solutions Limited</t>
  </si>
  <si>
    <t>UTIB02</t>
  </si>
  <si>
    <t>INE238A01034</t>
  </si>
  <si>
    <t>ESCO01</t>
  </si>
  <si>
    <t>INE042A01014</t>
  </si>
  <si>
    <t>Escorts Limited</t>
  </si>
  <si>
    <t>GLPH03</t>
  </si>
  <si>
    <t>INE935A01035</t>
  </si>
  <si>
    <t>Glenmark Pharmaceuticals Limited</t>
  </si>
  <si>
    <t>INFS02</t>
  </si>
  <si>
    <t>INE009A01021</t>
  </si>
  <si>
    <t>Infosys Limited</t>
  </si>
  <si>
    <t>CAST03</t>
  </si>
  <si>
    <t>INE172A01027</t>
  </si>
  <si>
    <t>Castrol India Limited</t>
  </si>
  <si>
    <t>TOPL01</t>
  </si>
  <si>
    <t>INE813H01021</t>
  </si>
  <si>
    <t>Torrent Power Limited</t>
  </si>
  <si>
    <t>GODF02</t>
  </si>
  <si>
    <t>INE260B01028</t>
  </si>
  <si>
    <t>Godfrey Phillips India Limited</t>
  </si>
  <si>
    <t>MAXI02</t>
  </si>
  <si>
    <t>INE180A01020</t>
  </si>
  <si>
    <t>Max Financial Services Limited</t>
  </si>
  <si>
    <t>HERO02</t>
  </si>
  <si>
    <t>INE158A01026</t>
  </si>
  <si>
    <t>Hero MotoCorp Limited</t>
  </si>
  <si>
    <t>AJPH03</t>
  </si>
  <si>
    <t>INE031B01049</t>
  </si>
  <si>
    <t>Ajanta Pharma Limited</t>
  </si>
  <si>
    <t>IFEL01</t>
  </si>
  <si>
    <t>INE881D01027</t>
  </si>
  <si>
    <t>Oracle Financial Services Software Limited</t>
  </si>
  <si>
    <t>BHAE01</t>
  </si>
  <si>
    <t>INE258A01016</t>
  </si>
  <si>
    <t>BEML Limited</t>
  </si>
  <si>
    <t>TAEL01</t>
  </si>
  <si>
    <t>INE670A01012</t>
  </si>
  <si>
    <t>Tata Elxsi Limited</t>
  </si>
  <si>
    <t>KAVS02</t>
  </si>
  <si>
    <t>INE455I01029</t>
  </si>
  <si>
    <t>Kaveri Seed Company Limited</t>
  </si>
  <si>
    <t>UBBL02</t>
  </si>
  <si>
    <t>INE686F01025</t>
  </si>
  <si>
    <t>United Breweries Limited</t>
  </si>
  <si>
    <t>PVRL01</t>
  </si>
  <si>
    <t>INE191H01014</t>
  </si>
  <si>
    <t>PVR Limited</t>
  </si>
  <si>
    <t>(b) UNLISTED</t>
  </si>
  <si>
    <t>Derivatives</t>
  </si>
  <si>
    <t>Index / Stock Futures</t>
  </si>
  <si>
    <t>PVRLMAR18</t>
  </si>
  <si>
    <t>PVR Limited March 2018 Future</t>
  </si>
  <si>
    <t xml:space="preserve"> </t>
  </si>
  <si>
    <t>UBBLMAR18</t>
  </si>
  <si>
    <t>United Breweries Limited March 2018 Future</t>
  </si>
  <si>
    <t>KAVSMAR18</t>
  </si>
  <si>
    <t>Kaveri Seed Company Limited March 2018 Future</t>
  </si>
  <si>
    <t>TAELMAR18</t>
  </si>
  <si>
    <t>Tata Elxsi Limited March 2018 Future</t>
  </si>
  <si>
    <t>AUPHAPR18</t>
  </si>
  <si>
    <t>Aurobindo Pharma Limited April 2018 Future</t>
  </si>
  <si>
    <t>BHAEMAR18</t>
  </si>
  <si>
    <t>BEML Limited March 2018 Future</t>
  </si>
  <si>
    <t>IFELMAR18</t>
  </si>
  <si>
    <t>Oracle Financial Services Software Limited March 2018 Future</t>
  </si>
  <si>
    <t>AJPHMAR18</t>
  </si>
  <si>
    <t>Ajanta Pharma Limited March 2018 Future</t>
  </si>
  <si>
    <t>HEROMAR18</t>
  </si>
  <si>
    <t>Hero MotoCorp Limited March 2018 Future</t>
  </si>
  <si>
    <t>MAXIMAR18</t>
  </si>
  <si>
    <t>Max Financial Services Limited March 2018 Future</t>
  </si>
  <si>
    <t>GODFMAR18</t>
  </si>
  <si>
    <t>Godfrey Phillips India Limited March 2018 Future</t>
  </si>
  <si>
    <t>TOPLMAR18</t>
  </si>
  <si>
    <t>Torrent Power Limited March 2018 Future</t>
  </si>
  <si>
    <t>CASTMAR18</t>
  </si>
  <si>
    <t>Castrol India Limited March 2018 Future</t>
  </si>
  <si>
    <t>INFSMAR18</t>
  </si>
  <si>
    <t>Infosys Limited March 2018 Future</t>
  </si>
  <si>
    <t>WOPAMAR18</t>
  </si>
  <si>
    <t>Wockhardt Limited March 2018 Future</t>
  </si>
  <si>
    <t>GLPHMAR18</t>
  </si>
  <si>
    <t>Glenmark Pharmaceuticals Limited March 2018 Future</t>
  </si>
  <si>
    <t>ESCOMAR18</t>
  </si>
  <si>
    <t>Escorts Limited March 2018 Future</t>
  </si>
  <si>
    <t>UTIBMAR18</t>
  </si>
  <si>
    <t>Axis Bank Limited March 2018 Future</t>
  </si>
  <si>
    <t>CROMMAR18</t>
  </si>
  <si>
    <t>CG Power and Industrial Solutions Limited March 2018 Future</t>
  </si>
  <si>
    <t>ICEMMAR18</t>
  </si>
  <si>
    <t>The India Cements Limited March 2018 Future</t>
  </si>
  <si>
    <t>CIPLMAR18</t>
  </si>
  <si>
    <t>Cipla Limited March 2018 Future</t>
  </si>
  <si>
    <t>BHFOMAR18</t>
  </si>
  <si>
    <t>Bharat Forge Limited March 2018 Future</t>
  </si>
  <si>
    <t>ASHLMAR18</t>
  </si>
  <si>
    <t>Ashok Leyland Limited March 2018 Future</t>
  </si>
  <si>
    <t>BRITMAR18</t>
  </si>
  <si>
    <t>Britannia Industries Limited March 2018 Future</t>
  </si>
  <si>
    <t>JAILMAR18</t>
  </si>
  <si>
    <t>Jet Airways (India) Limited March 2018 Future</t>
  </si>
  <si>
    <t>BFSLMAR18</t>
  </si>
  <si>
    <t>Bajaj Finserv Limited March 2018 Future</t>
  </si>
  <si>
    <t>BERGMAR18</t>
  </si>
  <si>
    <t>Berger Paints (I) Limited March 2018 Future</t>
  </si>
  <si>
    <t>MUFLMAR18</t>
  </si>
  <si>
    <t>Muthoot Finance Limited March 2018 Future</t>
  </si>
  <si>
    <t>BALNMAR18</t>
  </si>
  <si>
    <t>Bajaj Auto Limited March 2018 Future</t>
  </si>
  <si>
    <t>YESBMAR18</t>
  </si>
  <si>
    <t>Yes Bank Limited March 2018 Future</t>
  </si>
  <si>
    <t>JAASAPR18</t>
  </si>
  <si>
    <t>Jaiprakash Associates Limited April 2018 Future</t>
  </si>
  <si>
    <t>PIDIMAR18</t>
  </si>
  <si>
    <t>Pidilite Industries Limited March 2018 Future</t>
  </si>
  <si>
    <t>DCBLMAR18</t>
  </si>
  <si>
    <t>DCB Bank Limited March 2018 Future</t>
  </si>
  <si>
    <t>IDBIMAR18</t>
  </si>
  <si>
    <t>IDBI Bank Limited March 2018 Future</t>
  </si>
  <si>
    <t>ADAPMAR18</t>
  </si>
  <si>
    <t>Adani Power Limited March 2018 Future</t>
  </si>
  <si>
    <t>SECHMAR18</t>
  </si>
  <si>
    <t>UPL Limited March 2018 Future</t>
  </si>
  <si>
    <t>ASPAMAR18</t>
  </si>
  <si>
    <t>Asian Paints Limited March 2018 Future</t>
  </si>
  <si>
    <t>WOPAAPR18</t>
  </si>
  <si>
    <t>Wockhardt Limited April 2018 Future</t>
  </si>
  <si>
    <t>EIMLMAR18</t>
  </si>
  <si>
    <t>Eicher Motors Limited March 2018 Future</t>
  </si>
  <si>
    <t>IGASMAR18</t>
  </si>
  <si>
    <t>Indraprastha Gas Limited March 2018 Future</t>
  </si>
  <si>
    <t>FEBAMAR18</t>
  </si>
  <si>
    <t>The Federal Bank  Limited March 2018 Future</t>
  </si>
  <si>
    <t>RELCMAR18</t>
  </si>
  <si>
    <t>Rural Electrification Corporation Limited March 2018 Future</t>
  </si>
  <si>
    <t>KPITMAR18</t>
  </si>
  <si>
    <t>KPIT Technologies Limited March 2018 Future</t>
  </si>
  <si>
    <t>SOBAMAR18</t>
  </si>
  <si>
    <t>The South Indian Bank Limited March 2018 Future</t>
  </si>
  <si>
    <t>IBCLMAR18</t>
  </si>
  <si>
    <t>ICICI Bank Limited March 2018 Future</t>
  </si>
  <si>
    <t>IRBLMAR18</t>
  </si>
  <si>
    <t>IRB Infrastructure Developers Limited March 2018 Future</t>
  </si>
  <si>
    <t>VOLTMAR18</t>
  </si>
  <si>
    <t>Voltas Limited March 2018 Future</t>
  </si>
  <si>
    <t>BALCMAR18</t>
  </si>
  <si>
    <t>Balrampur Chini Mills Limited March 2018 Future</t>
  </si>
  <si>
    <t>RCOVMAR18</t>
  </si>
  <si>
    <t>Reliance Communications Limited March 2018 Future</t>
  </si>
  <si>
    <t>NBCCMAR18</t>
  </si>
  <si>
    <t>NBCC (India) Limited March 2018 Future</t>
  </si>
  <si>
    <t>JAASMAR18</t>
  </si>
  <si>
    <t>Jaiprakash Associates Limited March 2018 Future</t>
  </si>
  <si>
    <t>JDPLMAR18</t>
  </si>
  <si>
    <t>Just Dial Limited March 2018 Future</t>
  </si>
  <si>
    <t>PTCIMAR18</t>
  </si>
  <si>
    <t>PTC India Limited March 2018 Future</t>
  </si>
  <si>
    <t>ORBAMAR18</t>
  </si>
  <si>
    <t>Oriental Bank of Commerce March 2018 Future</t>
  </si>
  <si>
    <t>IPLIMAR18</t>
  </si>
  <si>
    <t>ICICI Prudential Life Insurance Company Limited March 2018 Future</t>
  </si>
  <si>
    <t>HCOCMAR18</t>
  </si>
  <si>
    <t>Hindustan Construction Company Limited March 2018 Future</t>
  </si>
  <si>
    <t>BTATMAR18</t>
  </si>
  <si>
    <t>Idea Cellular Limited March 2018 Future</t>
  </si>
  <si>
    <t>MAREMAR18</t>
  </si>
  <si>
    <t>Mangalore Refinery and Petrochemicals Limited March 2018 Future</t>
  </si>
  <si>
    <t>TPOWMAR18</t>
  </si>
  <si>
    <t>Tata Power Company Limited March 2018 Future</t>
  </si>
  <si>
    <t>HINIMAR18</t>
  </si>
  <si>
    <t>Hindalco Industries Limited March 2018 Future</t>
  </si>
  <si>
    <t>JUFLMAR18</t>
  </si>
  <si>
    <t>Jubilant Foodworks Limited March 2018 Future</t>
  </si>
  <si>
    <t>TEMAMAR18</t>
  </si>
  <si>
    <t>Tech Mahindra Limited March 2018 Future</t>
  </si>
  <si>
    <t>INBKMAR18</t>
  </si>
  <si>
    <t>Indian Bank March 2018 Future</t>
  </si>
  <si>
    <t>KRABMAR18</t>
  </si>
  <si>
    <t>The Karnataka Bank Limited March 2018 Future</t>
  </si>
  <si>
    <t>MRELMAR18</t>
  </si>
  <si>
    <t>Chennai Petroleum Corporation Limited March 2018 Future</t>
  </si>
  <si>
    <t>BHAHMAR18</t>
  </si>
  <si>
    <t>Bharat Heavy Electricals Limited March 2018 Future</t>
  </si>
  <si>
    <t>GRASMAR18</t>
  </si>
  <si>
    <t>Grasim Industries Limited March 2018 Future</t>
  </si>
  <si>
    <t>COLGMAR18</t>
  </si>
  <si>
    <t>Colgate Palmolive (India) Limited March 2018 Future</t>
  </si>
  <si>
    <t>DABUMAR18</t>
  </si>
  <si>
    <t>Dabur India Limited March 2018 Future</t>
  </si>
  <si>
    <t>ANBAMAR18</t>
  </si>
  <si>
    <t>Andhra Bank March 2018 Future</t>
  </si>
  <si>
    <t>TELCDMAR18</t>
  </si>
  <si>
    <t>Tata Motors Limited March 2018 Future</t>
  </si>
  <si>
    <t>ALBAMAR18</t>
  </si>
  <si>
    <t>Allahabad Bank March 2018 Future</t>
  </si>
  <si>
    <t>CHLOMAR18</t>
  </si>
  <si>
    <t>Exide Industries Limited March 2018 Future</t>
  </si>
  <si>
    <t>CEATMAR18</t>
  </si>
  <si>
    <t>CEAT Limited March 2018 Future</t>
  </si>
  <si>
    <t>MAUDMAR18</t>
  </si>
  <si>
    <t>Maruti Suzuki India Limited March 2018 Future</t>
  </si>
  <si>
    <t>SBAIMAR18</t>
  </si>
  <si>
    <t>State Bank of India March 2018 Future</t>
  </si>
  <si>
    <t>PGCIMAR18</t>
  </si>
  <si>
    <t>Power Grid Corporation of India Limited March 2018 Future</t>
  </si>
  <si>
    <t>FCHLMAR18</t>
  </si>
  <si>
    <t>Capital First Limited March 2018 Future</t>
  </si>
  <si>
    <t>NITLMAR18</t>
  </si>
  <si>
    <t>NIIT Technologies Limited March 2018 Future</t>
  </si>
  <si>
    <t>VSNLMAR18</t>
  </si>
  <si>
    <t>Tata Communications Limited March 2018 Future</t>
  </si>
  <si>
    <t>NAGFMAR18</t>
  </si>
  <si>
    <t>NCC Limited March 2018 Future</t>
  </si>
  <si>
    <t>LUPLMAR18</t>
  </si>
  <si>
    <t>Lupin Limited March 2018 Future</t>
  </si>
  <si>
    <t>GUAMMAR18</t>
  </si>
  <si>
    <t>Ambuja Cements Limited March 2018 Future</t>
  </si>
  <si>
    <t>MMFSMAR18</t>
  </si>
  <si>
    <t>Mahindra &amp; Mahindra Financial Services Limited March 2018 Future</t>
  </si>
  <si>
    <t>MCSPMAR18</t>
  </si>
  <si>
    <t>United Spirits Limited March 2018 Future</t>
  </si>
  <si>
    <t>MAGLMAR18</t>
  </si>
  <si>
    <t>Mahanagar Gas Limited March 2018 Future</t>
  </si>
  <si>
    <t>HDILMAR18</t>
  </si>
  <si>
    <t>Housing Development and Infrastructure Limited March 2018 Future</t>
  </si>
  <si>
    <t>BATAMAR18</t>
  </si>
  <si>
    <t>Bata India Limited March 2018 Future</t>
  </si>
  <si>
    <t>WIPRMAR18</t>
  </si>
  <si>
    <t>Wipro Limited March 2018 Future</t>
  </si>
  <si>
    <t>SHTRMAR18</t>
  </si>
  <si>
    <t>Shriram Transport Finance Company Limited March 2018 Future</t>
  </si>
  <si>
    <t>SAILMAR18</t>
  </si>
  <si>
    <t>Steel Authority of India Limited March 2018 Future</t>
  </si>
  <si>
    <t>ADANMAR18</t>
  </si>
  <si>
    <t>Adani Enterprises Limited March 2018 Future</t>
  </si>
  <si>
    <t>ITCLMAR18</t>
  </si>
  <si>
    <t>ITC Limited March 2018 Future</t>
  </si>
  <si>
    <t>UNBIMAR18</t>
  </si>
  <si>
    <t>Union Bank of India March 2018 Future</t>
  </si>
  <si>
    <t>MARCMAR18</t>
  </si>
  <si>
    <t>Marico Limited March 2018 Future</t>
  </si>
  <si>
    <t>ASCEMAR18</t>
  </si>
  <si>
    <t>Dish TV India Limited March 2018 Future</t>
  </si>
  <si>
    <t>MNGFMAR18</t>
  </si>
  <si>
    <t>Manappuram Finance Limited March 2018 Future</t>
  </si>
  <si>
    <t>GRANMAR18</t>
  </si>
  <si>
    <t>Granules India Limited March 2018 Future</t>
  </si>
  <si>
    <t>MOSUMAR18</t>
  </si>
  <si>
    <t>Motherson Sumi Systems Limited March 2018 Future</t>
  </si>
  <si>
    <t>ACCLMAR18</t>
  </si>
  <si>
    <t>ACC Limited March 2018 Future</t>
  </si>
  <si>
    <t>SREIMAR18</t>
  </si>
  <si>
    <t>SREI Infrastructure Finance Limited March 2018 Future</t>
  </si>
  <si>
    <t>TCHEMAR18</t>
  </si>
  <si>
    <t>Tata Chemicals Limited March 2018 Future</t>
  </si>
  <si>
    <t>TCSLMAR18</t>
  </si>
  <si>
    <t>Tata Consultancy Services Limited March 2018 Future</t>
  </si>
  <si>
    <t>HLELMAR18</t>
  </si>
  <si>
    <t>Hindustan Unilever Limited March 2018 Future</t>
  </si>
  <si>
    <t>RECAMAR18</t>
  </si>
  <si>
    <t>Reliance Capital Limited March 2018 Future</t>
  </si>
  <si>
    <t>BAFLMAR18</t>
  </si>
  <si>
    <t>Bajaj Finance Limited March 2018 Future</t>
  </si>
  <si>
    <t>LICHMAR18</t>
  </si>
  <si>
    <t>LIC Housing Finance Limited March 2018 Future</t>
  </si>
  <si>
    <t>BALIMAR18</t>
  </si>
  <si>
    <t>Balkrishna Industries Limited March 2018 Future</t>
  </si>
  <si>
    <t>CANBMAR18</t>
  </si>
  <si>
    <t>Canara Bank March 2018 Future</t>
  </si>
  <si>
    <t>HDFCMAR18</t>
  </si>
  <si>
    <t>Housing Development Finance Corporation Limited March 2018 Future</t>
  </si>
  <si>
    <t>SPILMAR18</t>
  </si>
  <si>
    <t>Sun Pharmaceutical Industries Limited March 2018 Future</t>
  </si>
  <si>
    <t>GUSFMAR18</t>
  </si>
  <si>
    <t>Gujarat State Fertilizers &amp; Chemicals Limited March 2018 Future</t>
  </si>
  <si>
    <t>STARMAR18</t>
  </si>
  <si>
    <t>Strides Shasun Limited March 2018 Future</t>
  </si>
  <si>
    <t>SYBAMAR18</t>
  </si>
  <si>
    <t>Syndicate Bank March 2018 Future</t>
  </si>
  <si>
    <t>HAILMAR18</t>
  </si>
  <si>
    <t>Havells India Limited March 2018 Future</t>
  </si>
  <si>
    <t>MUNDMAR18</t>
  </si>
  <si>
    <t>Adani Ports and Special Economic Zone Limited March 2018 Future</t>
  </si>
  <si>
    <t>BSESMAR18</t>
  </si>
  <si>
    <t>Reliance Infrastructure Limited March 2018 Future</t>
  </si>
  <si>
    <t>NMDCMAR18</t>
  </si>
  <si>
    <t>NMDC Limited March 2018 Future</t>
  </si>
  <si>
    <t>JSPLMAR18</t>
  </si>
  <si>
    <t>Jindal Steel &amp; Power Limited March 2018 Future</t>
  </si>
  <si>
    <t>HCLTMAR18</t>
  </si>
  <si>
    <t>HCL Technologies Limited March 2018 Future</t>
  </si>
  <si>
    <t>RLPLMAR18</t>
  </si>
  <si>
    <t>Reliance Power Limited March 2018 Future</t>
  </si>
  <si>
    <t>GMRIMAR18</t>
  </si>
  <si>
    <t>GMR Infrastructure Limited March 2018 Future</t>
  </si>
  <si>
    <t>MAHIMAR18</t>
  </si>
  <si>
    <t>Mahindra &amp; Mahindra Limited March 2018 Future</t>
  </si>
  <si>
    <t>EQMFMAR18</t>
  </si>
  <si>
    <t>Equitas Holdings Limited March 2018 Future</t>
  </si>
  <si>
    <t>TTEAMAR18</t>
  </si>
  <si>
    <t>Tata Global Beverages Limited March 2018 Future</t>
  </si>
  <si>
    <t>LTFLMAR18</t>
  </si>
  <si>
    <t>L&amp;T Finance Holdings Limited March 2018 Future</t>
  </si>
  <si>
    <t>RAWOMAR18</t>
  </si>
  <si>
    <t>Raymond Limited March 2018 Future</t>
  </si>
  <si>
    <t>CENTMAR18</t>
  </si>
  <si>
    <t>Century Textiles &amp; Industries Limited March 2018 Future</t>
  </si>
  <si>
    <t>DRRLMAR18</t>
  </si>
  <si>
    <t>Dr. Reddy's Laboratories Limited March 2018 Future</t>
  </si>
  <si>
    <t>TWATMAR18</t>
  </si>
  <si>
    <t>Titan Company Limited March 2018 Future</t>
  </si>
  <si>
    <t>DHFLMAR18</t>
  </si>
  <si>
    <t>Dewan Housing Finance Corporation Limited March 2018 Future</t>
  </si>
  <si>
    <t>POWFMAR18</t>
  </si>
  <si>
    <t>Power Finance Corporation Limited March 2018 Future</t>
  </si>
  <si>
    <t>NACLMAR18</t>
  </si>
  <si>
    <t>National Aluminium Company Limited March 2018 Future</t>
  </si>
  <si>
    <t>BKBAMAR18</t>
  </si>
  <si>
    <t>Bank of Baroda March 2018 Future</t>
  </si>
  <si>
    <t>BHELMAR18</t>
  </si>
  <si>
    <t>Bharat Electronics Limited March 2018 Future</t>
  </si>
  <si>
    <t>DLFLMAR18</t>
  </si>
  <si>
    <t>DLF Limited March 2018 Future</t>
  </si>
  <si>
    <t>JVSLMAR18</t>
  </si>
  <si>
    <t>JSW Steel Limited March 2018 Future</t>
  </si>
  <si>
    <t>SKSMMAR18</t>
  </si>
  <si>
    <t>Bharat Financial Inclusion Limited March 2018 Future</t>
  </si>
  <si>
    <t>CALCMAR18</t>
  </si>
  <si>
    <t>CESC Limited March 2018 Future</t>
  </si>
  <si>
    <t>CHELMAR18</t>
  </si>
  <si>
    <t>Cadila Healthcare Limited March 2018 Future</t>
  </si>
  <si>
    <t>TELCMAR18</t>
  </si>
  <si>
    <t>FRHLMAR18</t>
  </si>
  <si>
    <t>Fortis Healthcare Limited March 2018 Future</t>
  </si>
  <si>
    <t>AUPHMAR18</t>
  </si>
  <si>
    <t>Aurobindo Pharma Limited March 2018 Future</t>
  </si>
  <si>
    <t>PUBAMAR18</t>
  </si>
  <si>
    <t>Punjab National Bank March 2018 Future</t>
  </si>
  <si>
    <t>IBHFMAR18</t>
  </si>
  <si>
    <t>Indiabulls Housing Finance Limited March 2018 Future</t>
  </si>
  <si>
    <t>BTVLMAR18</t>
  </si>
  <si>
    <t>Bharti Airtel Limited March 2018 Future</t>
  </si>
  <si>
    <t>SHTR393</t>
  </si>
  <si>
    <t>INE721A07MR9</t>
  </si>
  <si>
    <t>LTIF317</t>
  </si>
  <si>
    <t>INE691I07BW0</t>
  </si>
  <si>
    <t>8.86% L &amp; T Infrastructure Finance Company Limited **</t>
  </si>
  <si>
    <t>MMFS1021</t>
  </si>
  <si>
    <t>INE774D07RF6</t>
  </si>
  <si>
    <t>HDFC567</t>
  </si>
  <si>
    <t>INE001A07KO7</t>
  </si>
  <si>
    <t>9.25% Housing Development Finance Corporation Limited **</t>
  </si>
  <si>
    <t>KOMP1420</t>
  </si>
  <si>
    <t>INE916DA7NZ4</t>
  </si>
  <si>
    <t>7.76% Kotak Mahindra Prime Limited **</t>
  </si>
  <si>
    <t>MMFS1065</t>
  </si>
  <si>
    <t>INE774D07QX1</t>
  </si>
  <si>
    <t>7.78% Mahindra &amp; Mahindra Financial Services Limited</t>
  </si>
  <si>
    <t>TCAL456</t>
  </si>
  <si>
    <t>INE976I08219</t>
  </si>
  <si>
    <t>8.75% Tata Capital Limited **</t>
  </si>
  <si>
    <t>GRUH226</t>
  </si>
  <si>
    <t>INE580B07422</t>
  </si>
  <si>
    <t>7.48% Gruh Finance Limited **</t>
  </si>
  <si>
    <t>BHAT25</t>
  </si>
  <si>
    <t>INE403D08017</t>
  </si>
  <si>
    <t>Bharti Telecom Limited **</t>
  </si>
  <si>
    <t>TGSI214</t>
  </si>
  <si>
    <t>INE597H14HQ6</t>
  </si>
  <si>
    <t>HDFC974</t>
  </si>
  <si>
    <t>INE001A14SF4</t>
  </si>
  <si>
    <t>Margin Fixed Deposit</t>
  </si>
  <si>
    <t>FDHD1077</t>
  </si>
  <si>
    <t>HDFC Bank Limited</t>
  </si>
  <si>
    <t>369</t>
  </si>
  <si>
    <t>FDIB814</t>
  </si>
  <si>
    <t>265</t>
  </si>
  <si>
    <t>FDHD1086</t>
  </si>
  <si>
    <t>FDIB825</t>
  </si>
  <si>
    <t>287</t>
  </si>
  <si>
    <t>FDHD1131</t>
  </si>
  <si>
    <t>FDIB821</t>
  </si>
  <si>
    <t>215</t>
  </si>
  <si>
    <t>FDHD1127</t>
  </si>
  <si>
    <t>140</t>
  </si>
  <si>
    <t>FDIB824</t>
  </si>
  <si>
    <t>276</t>
  </si>
  <si>
    <t>FDHD1148</t>
  </si>
  <si>
    <t>185</t>
  </si>
  <si>
    <t>FDHD1151</t>
  </si>
  <si>
    <t>366</t>
  </si>
  <si>
    <t>FDHD1157</t>
  </si>
  <si>
    <t>FDHD1091</t>
  </si>
  <si>
    <t>FDHD1149</t>
  </si>
  <si>
    <t>FDHD1150</t>
  </si>
  <si>
    <t>367</t>
  </si>
  <si>
    <t>FDHD1132</t>
  </si>
  <si>
    <t>365</t>
  </si>
  <si>
    <t>FDHD1137</t>
  </si>
  <si>
    <t>368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</si>
  <si>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</si>
  <si>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</si>
  <si>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</si>
  <si>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</si>
  <si>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</si>
  <si>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</si>
  <si>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</si>
  <si>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</si>
  <si>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</si>
  <si>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</si>
  <si>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FNOMGN</t>
  </si>
  <si>
    <t>Cash Margin - Derivatives</t>
  </si>
  <si>
    <t>IDF014</t>
  </si>
  <si>
    <t>GBNL02</t>
  </si>
  <si>
    <t>INE886H01027</t>
  </si>
  <si>
    <t>TV18 Broadcast Limited</t>
  </si>
  <si>
    <t>MINT01</t>
  </si>
  <si>
    <t>INE018I01017</t>
  </si>
  <si>
    <t>MindTree Limited</t>
  </si>
  <si>
    <t>NTPC01</t>
  </si>
  <si>
    <t>INE733E01010</t>
  </si>
  <si>
    <t>NTPC Limited</t>
  </si>
  <si>
    <t>JAII02</t>
  </si>
  <si>
    <t>INE175A01038</t>
  </si>
  <si>
    <t>Jain Irrigation Systems Limited</t>
  </si>
  <si>
    <t>JAIIMAR18</t>
  </si>
  <si>
    <t>Jain Irrigation Systems Limited March 2018 Future</t>
  </si>
  <si>
    <t>NTPCMAR18</t>
  </si>
  <si>
    <t>NTPC Limited March 2018 Future</t>
  </si>
  <si>
    <t>MINTMAR18</t>
  </si>
  <si>
    <t>MindTree Limited March 2018 Future</t>
  </si>
  <si>
    <t>GBNLMAR18</t>
  </si>
  <si>
    <t>TV18 Broadcast Limited March 2018 Future</t>
  </si>
  <si>
    <t>CHOL823</t>
  </si>
  <si>
    <t>INE121A07MV4</t>
  </si>
  <si>
    <t>8.2% Cholamandalam Investment and Finance Company Limited **</t>
  </si>
  <si>
    <t>FDHD1074</t>
  </si>
  <si>
    <t>FDHD1133</t>
  </si>
  <si>
    <t>FDHD1158</t>
  </si>
  <si>
    <t>FDUT685</t>
  </si>
  <si>
    <t>145</t>
  </si>
  <si>
    <t>FDUT679</t>
  </si>
  <si>
    <t>97</t>
  </si>
  <si>
    <t>FDUT681</t>
  </si>
  <si>
    <t>96</t>
  </si>
  <si>
    <t>IDF015</t>
  </si>
  <si>
    <t>HDFB02</t>
  </si>
  <si>
    <t>INE040A01026</t>
  </si>
  <si>
    <t>LARS02</t>
  </si>
  <si>
    <t>INE018A01030</t>
  </si>
  <si>
    <t>Larsen &amp; Toubro Limited</t>
  </si>
  <si>
    <t>RIND01</t>
  </si>
  <si>
    <t>INE002A01018</t>
  </si>
  <si>
    <t>Reliance Industries Limited</t>
  </si>
  <si>
    <t>KOMA02</t>
  </si>
  <si>
    <t>INE237A01028</t>
  </si>
  <si>
    <t>BRET01</t>
  </si>
  <si>
    <t>INE752P01024</t>
  </si>
  <si>
    <t>Future Retail Limited</t>
  </si>
  <si>
    <t>Retailing</t>
  </si>
  <si>
    <t>MRFL01</t>
  </si>
  <si>
    <t>INE883A01011</t>
  </si>
  <si>
    <t>MRF Limited</t>
  </si>
  <si>
    <t>APOT02</t>
  </si>
  <si>
    <t>INE438A01022</t>
  </si>
  <si>
    <t>Apollo Tyres Limited</t>
  </si>
  <si>
    <t>IHOT02</t>
  </si>
  <si>
    <t>INE053A01029</t>
  </si>
  <si>
    <t>The Indian Hotels Company Limited</t>
  </si>
  <si>
    <t>Hotels, Resorts And Other Recreational Activities</t>
  </si>
  <si>
    <t>RATN01</t>
  </si>
  <si>
    <t>INE976G01028</t>
  </si>
  <si>
    <t>SCUF01</t>
  </si>
  <si>
    <t>INE722A01011</t>
  </si>
  <si>
    <t>Shriram City Union Finance Limited</t>
  </si>
  <si>
    <t>CARB02</t>
  </si>
  <si>
    <t>INE371A01025</t>
  </si>
  <si>
    <t>Graphite India Limited</t>
  </si>
  <si>
    <t>FLFL01</t>
  </si>
  <si>
    <t>INE452O01016</t>
  </si>
  <si>
    <t>Future Lifestyle Fashions Limited</t>
  </si>
  <si>
    <t>NAVB02</t>
  </si>
  <si>
    <t>INE725A01022</t>
  </si>
  <si>
    <t>Nava Bharat Ventures Limited</t>
  </si>
  <si>
    <t>SUFI01</t>
  </si>
  <si>
    <t>INE660A01013</t>
  </si>
  <si>
    <t>Sundaram Finance Limited</t>
  </si>
  <si>
    <t>PLNG01</t>
  </si>
  <si>
    <t>INE347G01014</t>
  </si>
  <si>
    <t>Petronet LNG Limited</t>
  </si>
  <si>
    <t>IOIC01</t>
  </si>
  <si>
    <t>INE242A01010</t>
  </si>
  <si>
    <t>Indian Oil Corporation Limited</t>
  </si>
  <si>
    <t>KPTL02</t>
  </si>
  <si>
    <t>INE220B01022</t>
  </si>
  <si>
    <t>Kalpataru Power Transmission Limited</t>
  </si>
  <si>
    <t>MIIL02</t>
  </si>
  <si>
    <t>INE405E01023</t>
  </si>
  <si>
    <t>Minda Industries Limited</t>
  </si>
  <si>
    <t>MAAU01</t>
  </si>
  <si>
    <t>INE536H01010</t>
  </si>
  <si>
    <t>Mahindra CIE Automotive Limited</t>
  </si>
  <si>
    <t>SESA02</t>
  </si>
  <si>
    <t>INE205A01025</t>
  </si>
  <si>
    <t>Vedanta Limited</t>
  </si>
  <si>
    <t>TINV04</t>
  </si>
  <si>
    <t>INE149A01033</t>
  </si>
  <si>
    <t>TI Financial Holdings Limited</t>
  </si>
  <si>
    <t>MCEL03</t>
  </si>
  <si>
    <t>INE331A01037</t>
  </si>
  <si>
    <t>The Ramco Cements Limited</t>
  </si>
  <si>
    <t>RCAM01</t>
  </si>
  <si>
    <t>INE298J01013</t>
  </si>
  <si>
    <t>Reliance Nippon Life Asset Management Limited</t>
  </si>
  <si>
    <t>TISC01</t>
  </si>
  <si>
    <t>INE081A01012</t>
  </si>
  <si>
    <t>Tata Steel Limited</t>
  </si>
  <si>
    <t>NAPH02</t>
  </si>
  <si>
    <t>INE987B01026</t>
  </si>
  <si>
    <t>Natco Pharma Limited</t>
  </si>
  <si>
    <t>GAIL01</t>
  </si>
  <si>
    <t>INE129A01019</t>
  </si>
  <si>
    <t>GAIL (India) Limited</t>
  </si>
  <si>
    <t>HPEC01</t>
  </si>
  <si>
    <t>INE094A01015</t>
  </si>
  <si>
    <t>Hindustan Petroleum Corporation Limited</t>
  </si>
  <si>
    <t>NEST01</t>
  </si>
  <si>
    <t>INE239A01016</t>
  </si>
  <si>
    <t>Nestle India Limited</t>
  </si>
  <si>
    <t>SADB02</t>
  </si>
  <si>
    <t>INE226H01026</t>
  </si>
  <si>
    <t>Sadbhav Engineering Limited</t>
  </si>
  <si>
    <t>THER02</t>
  </si>
  <si>
    <t>INE152A01029</t>
  </si>
  <si>
    <t>Thermax Limited</t>
  </si>
  <si>
    <t>COFE03</t>
  </si>
  <si>
    <t>INE169A01031</t>
  </si>
  <si>
    <t>Coromandel International Limited</t>
  </si>
  <si>
    <t>INRL02</t>
  </si>
  <si>
    <t>INE873D01024</t>
  </si>
  <si>
    <t>Indoco Remedies Limited</t>
  </si>
  <si>
    <t>ILOM01</t>
  </si>
  <si>
    <t>INE765G01017</t>
  </si>
  <si>
    <t>ICICI Lombard General Insurance Company Limited</t>
  </si>
  <si>
    <t>BPCL01</t>
  </si>
  <si>
    <t>INE029A01011</t>
  </si>
  <si>
    <t>Bharat Petroleum Corporation Limited</t>
  </si>
  <si>
    <t>ONGC02</t>
  </si>
  <si>
    <t>INE213A01029</t>
  </si>
  <si>
    <t>Oil &amp; Natural Gas Corporation Limited</t>
  </si>
  <si>
    <t>Oil</t>
  </si>
  <si>
    <t>MASL02</t>
  </si>
  <si>
    <t>INE759A01021</t>
  </si>
  <si>
    <t>Mastek Limited</t>
  </si>
  <si>
    <t>DENI02</t>
  </si>
  <si>
    <t>INE288B01029</t>
  </si>
  <si>
    <t>Deepak Nitrite Limited</t>
  </si>
  <si>
    <t>ZEET02</t>
  </si>
  <si>
    <t>INE256A01028</t>
  </si>
  <si>
    <t>Zee Entertainment Enterprises Limited</t>
  </si>
  <si>
    <t>CCOI01</t>
  </si>
  <si>
    <t>INE111A01017</t>
  </si>
  <si>
    <t>Container Corporation of India Limited</t>
  </si>
  <si>
    <t>JKCE01</t>
  </si>
  <si>
    <t>INE823G01014</t>
  </si>
  <si>
    <t>JK Cement Limited</t>
  </si>
  <si>
    <t>IIBL01</t>
  </si>
  <si>
    <t>INE095A01012</t>
  </si>
  <si>
    <t>DOLA02</t>
  </si>
  <si>
    <t>INE325C01035</t>
  </si>
  <si>
    <t>Dollar Industries Limited</t>
  </si>
  <si>
    <t>ASAI01</t>
  </si>
  <si>
    <t>INE439A01020</t>
  </si>
  <si>
    <t>Asahi India Glass Limited</t>
  </si>
  <si>
    <t>CGCE01</t>
  </si>
  <si>
    <t>INE299U01018</t>
  </si>
  <si>
    <t>Crompton Greaves Consumer Electricals Limited</t>
  </si>
  <si>
    <t>DCMC02</t>
  </si>
  <si>
    <t>INE499A01024</t>
  </si>
  <si>
    <t>DCM Shriram Limited</t>
  </si>
  <si>
    <t>ERIS01</t>
  </si>
  <si>
    <t>INE406M01024</t>
  </si>
  <si>
    <t>Eris Lifesciences Limited</t>
  </si>
  <si>
    <t>COAL01</t>
  </si>
  <si>
    <t>INE522F01014</t>
  </si>
  <si>
    <t>Coal India Limited</t>
  </si>
  <si>
    <t>SHEE01</t>
  </si>
  <si>
    <t>INE916U01025</t>
  </si>
  <si>
    <t>Sheela Foam Limited</t>
  </si>
  <si>
    <t>PEFR01</t>
  </si>
  <si>
    <t>INE647O01011</t>
  </si>
  <si>
    <t>Aditya Birla Fashion and Retail Limited</t>
  </si>
  <si>
    <t>DECL02</t>
  </si>
  <si>
    <t>INE583C01021</t>
  </si>
  <si>
    <t>Deccan Cements Limited</t>
  </si>
  <si>
    <t>PHRP01</t>
  </si>
  <si>
    <t>INE546Y01022</t>
  </si>
  <si>
    <t>Praxis Home Retail Limited</t>
  </si>
  <si>
    <t>ZEET20PSS</t>
  </si>
  <si>
    <t>INE256A04022</t>
  </si>
  <si>
    <t>Zee Entertainment Enterprises Limited (Preference shares)</t>
  </si>
  <si>
    <t>SFIN01</t>
  </si>
  <si>
    <t>INE202Z01029</t>
  </si>
  <si>
    <t>Sundaram Finance Holdings Limited **</t>
  </si>
  <si>
    <t>TISC02RF</t>
  </si>
  <si>
    <t>TISC03RF</t>
  </si>
  <si>
    <t>RINDMAR18</t>
  </si>
  <si>
    <t>Reliance Industries Limited March 2018 Future</t>
  </si>
  <si>
    <t>IDF016</t>
  </si>
  <si>
    <t>GCPL02</t>
  </si>
  <si>
    <t>INE102D01028</t>
  </si>
  <si>
    <t>Godrej Consumer Products Limited</t>
  </si>
  <si>
    <t>SLIF01</t>
  </si>
  <si>
    <t>INE123W01016</t>
  </si>
  <si>
    <t>SBI Life Insurance Company Limited</t>
  </si>
  <si>
    <t>MALE02</t>
  </si>
  <si>
    <t>INE511C01022</t>
  </si>
  <si>
    <t>Magma Fincorp Limited</t>
  </si>
  <si>
    <t>MICP01</t>
  </si>
  <si>
    <t>INE898S01029</t>
  </si>
  <si>
    <t>Majesco Limited</t>
  </si>
  <si>
    <t>BAAB01</t>
  </si>
  <si>
    <t>INE189B01011</t>
  </si>
  <si>
    <t>INEOS Styrolution India Limited</t>
  </si>
  <si>
    <t>CAAM01</t>
  </si>
  <si>
    <t>INE385W01011</t>
  </si>
  <si>
    <t>Dishman Carbogen Amcis Limited</t>
  </si>
  <si>
    <t>AMUL01</t>
  </si>
  <si>
    <t>INE126J01016</t>
  </si>
  <si>
    <t>Amulya Leasing And Finance Limited</t>
  </si>
  <si>
    <t>Miscellaneous</t>
  </si>
  <si>
    <t>KHAD01</t>
  </si>
  <si>
    <t>INE834I01025</t>
  </si>
  <si>
    <t>Khadim India Limited</t>
  </si>
  <si>
    <t>NTSP01</t>
  </si>
  <si>
    <t>INE229H01012</t>
  </si>
  <si>
    <t>Nitin Spinners Limited</t>
  </si>
  <si>
    <t>Textiles - Cotton</t>
  </si>
  <si>
    <t>IDF017</t>
  </si>
  <si>
    <t>ASTP04</t>
  </si>
  <si>
    <t>INE006I01046</t>
  </si>
  <si>
    <t>Astral Poly Technik Limited</t>
  </si>
  <si>
    <t>PHFP02</t>
  </si>
  <si>
    <t>INE572E01012</t>
  </si>
  <si>
    <t>PNB Housing Finance Limited</t>
  </si>
  <si>
    <t>SEIS01</t>
  </si>
  <si>
    <t>INE285J01010</t>
  </si>
  <si>
    <t>Security and Intelligence Services (India) Limited</t>
  </si>
  <si>
    <t>Commercial Services</t>
  </si>
  <si>
    <t>KACE03</t>
  </si>
  <si>
    <t>INE217B01036</t>
  </si>
  <si>
    <t>Kajaria Ceramics Limited</t>
  </si>
  <si>
    <t>CDSL01</t>
  </si>
  <si>
    <t>INE736A01011</t>
  </si>
  <si>
    <t>Central Depository Services (India) Limited</t>
  </si>
  <si>
    <t>SCEM01</t>
  </si>
  <si>
    <t>INE229C01013</t>
  </si>
  <si>
    <t>Sagar Cements Limited</t>
  </si>
  <si>
    <t>SKIP01</t>
  </si>
  <si>
    <t>INE439E01022</t>
  </si>
  <si>
    <t>Skipper Limited</t>
  </si>
  <si>
    <t>IDF019</t>
  </si>
  <si>
    <t>BIRM01</t>
  </si>
  <si>
    <t>INE470A01017</t>
  </si>
  <si>
    <t>3M India Limited</t>
  </si>
  <si>
    <t>BTUL01</t>
  </si>
  <si>
    <t>INE702C01019</t>
  </si>
  <si>
    <t>APL Apollo Tubes Limited</t>
  </si>
  <si>
    <t>JMFL02</t>
  </si>
  <si>
    <t>INE780C01023</t>
  </si>
  <si>
    <t>JM Financial Limited</t>
  </si>
  <si>
    <t>FAGP01</t>
  </si>
  <si>
    <t>INE513A01014</t>
  </si>
  <si>
    <t>Schaeffler India Limited</t>
  </si>
  <si>
    <t>VATE03</t>
  </si>
  <si>
    <t>INE956G01038</t>
  </si>
  <si>
    <t>VA Tech Wabag Limited</t>
  </si>
  <si>
    <t>Engineering Services</t>
  </si>
  <si>
    <t>922121USD</t>
  </si>
  <si>
    <t>US1924461023</t>
  </si>
  <si>
    <t>Cognizant Technology Solutions Corp</t>
  </si>
  <si>
    <t>IT Consulting &amp; Other Services</t>
  </si>
  <si>
    <t>GREC02</t>
  </si>
  <si>
    <t>INE224A01026</t>
  </si>
  <si>
    <t>Greaves Cotton Limited</t>
  </si>
  <si>
    <t>PAGE01</t>
  </si>
  <si>
    <t>INE761H01022</t>
  </si>
  <si>
    <t>Page Industries Limited</t>
  </si>
  <si>
    <t>PROG01</t>
  </si>
  <si>
    <t>INE179A01014</t>
  </si>
  <si>
    <t>Procter &amp; Gamble Hygiene and Health Care Limited</t>
  </si>
  <si>
    <t>HDLI01</t>
  </si>
  <si>
    <t>INE795G01014</t>
  </si>
  <si>
    <t>HDFC Standard Life Insurance Company Limited</t>
  </si>
  <si>
    <t>SUVE02</t>
  </si>
  <si>
    <t>INE495B01038</t>
  </si>
  <si>
    <t>Suven Life Sciences Limited</t>
  </si>
  <si>
    <t>MCEX01</t>
  </si>
  <si>
    <t>INE745G01035</t>
  </si>
  <si>
    <t>Multi Commodity Exchange of India Limited</t>
  </si>
  <si>
    <t>CUBI02</t>
  </si>
  <si>
    <t>INE491A01021</t>
  </si>
  <si>
    <t>City Union Bank Limited</t>
  </si>
  <si>
    <t>SCIL02</t>
  </si>
  <si>
    <t>INE686A01026</t>
  </si>
  <si>
    <t>ITD Cementation India Limited</t>
  </si>
  <si>
    <t>ENTN01</t>
  </si>
  <si>
    <t>INE265F01028</t>
  </si>
  <si>
    <t>Entertainment Network (India) Limited</t>
  </si>
  <si>
    <t>TCIE01</t>
  </si>
  <si>
    <t>INE586V01016</t>
  </si>
  <si>
    <t>TCI Express Limited</t>
  </si>
  <si>
    <t>GSPL01</t>
  </si>
  <si>
    <t>INE246F01010</t>
  </si>
  <si>
    <t>Gujarat State Petronet Limited</t>
  </si>
  <si>
    <t>BLDA01</t>
  </si>
  <si>
    <t>INE233B01017</t>
  </si>
  <si>
    <t>Blue Dart Express Limited</t>
  </si>
  <si>
    <t>RASP01</t>
  </si>
  <si>
    <t>INE611A01016</t>
  </si>
  <si>
    <t>RSWM Limited</t>
  </si>
  <si>
    <t>GRIL01</t>
  </si>
  <si>
    <t>INE544R01013</t>
  </si>
  <si>
    <t>Greenlam Industries Limited</t>
  </si>
  <si>
    <t>WEAL01</t>
  </si>
  <si>
    <t>INE888B01018</t>
  </si>
  <si>
    <t>Poddar Housing and Development Limited</t>
  </si>
  <si>
    <t>DIIL01</t>
  </si>
  <si>
    <t>INE131C01011</t>
  </si>
  <si>
    <t>Disa India Limited</t>
  </si>
  <si>
    <t>MASP01</t>
  </si>
  <si>
    <t>INE825A01012</t>
  </si>
  <si>
    <t>Vardhman Textiles Limited</t>
  </si>
  <si>
    <t>TCII02</t>
  </si>
  <si>
    <t>INE688A01022</t>
  </si>
  <si>
    <t>Transport Corporation of India Limited</t>
  </si>
  <si>
    <t>POWM01</t>
  </si>
  <si>
    <t>INE211R01019</t>
  </si>
  <si>
    <t>Power Mech Projects Limited</t>
  </si>
  <si>
    <t>INGE01</t>
  </si>
  <si>
    <t>INE177A01018</t>
  </si>
  <si>
    <t>Ingersoll Rand (India) Limited</t>
  </si>
  <si>
    <t>KPNE01</t>
  </si>
  <si>
    <t>INE811A01012</t>
  </si>
  <si>
    <t>Kirloskar Pneumatic Company Limited</t>
  </si>
  <si>
    <t>SHKE01</t>
  </si>
  <si>
    <t>INE500L01026</t>
  </si>
  <si>
    <t>S H Kelkar and Company Limited</t>
  </si>
  <si>
    <t>PCAM01</t>
  </si>
  <si>
    <t>INE484I01029</t>
  </si>
  <si>
    <t>Precision Camshafts Limited</t>
  </si>
  <si>
    <t>KEWI01</t>
  </si>
  <si>
    <t>INE717A01029</t>
  </si>
  <si>
    <t>Kennametal India Limited</t>
  </si>
  <si>
    <t>TLFH01</t>
  </si>
  <si>
    <t>INE974X01010</t>
  </si>
  <si>
    <t>Tube Investments of India Limited</t>
  </si>
  <si>
    <t>MCLE01</t>
  </si>
  <si>
    <t>INE942G01012</t>
  </si>
  <si>
    <t>Mcleod Russel India Limited</t>
  </si>
  <si>
    <t>IDF020</t>
  </si>
  <si>
    <t>KEIN02</t>
  </si>
  <si>
    <t>INE389H01022</t>
  </si>
  <si>
    <t>KEC International Limited</t>
  </si>
  <si>
    <t>VRLO01</t>
  </si>
  <si>
    <t>INE366I01010</t>
  </si>
  <si>
    <t>VRL Logistics Limited</t>
  </si>
  <si>
    <t>INEN02</t>
  </si>
  <si>
    <t>INE136B01020</t>
  </si>
  <si>
    <t>Cyient Limited</t>
  </si>
  <si>
    <t>VMAR01</t>
  </si>
  <si>
    <t>INE665J01013</t>
  </si>
  <si>
    <t>V-Mart Retail Limited</t>
  </si>
  <si>
    <t>ENGI02</t>
  </si>
  <si>
    <t>INE510A01028</t>
  </si>
  <si>
    <t>Engineers India Limited</t>
  </si>
  <si>
    <t>HNPS02</t>
  </si>
  <si>
    <t>INE292B01021</t>
  </si>
  <si>
    <t>HBL Power Systems Limited</t>
  </si>
  <si>
    <t>GPIL03</t>
  </si>
  <si>
    <t>INE461C01038</t>
  </si>
  <si>
    <t>Greenply Industries Limited</t>
  </si>
  <si>
    <t>KEII02</t>
  </si>
  <si>
    <t>INE878B01027</t>
  </si>
  <si>
    <t>KEI Industries Limited</t>
  </si>
  <si>
    <t>MFSL01</t>
  </si>
  <si>
    <t>INE348L01012</t>
  </si>
  <si>
    <t>Mas Financial Services Limited</t>
  </si>
  <si>
    <t>FSCS01</t>
  </si>
  <si>
    <t>INE935Q01015</t>
  </si>
  <si>
    <t>Future Supply Chain Solutions Limited</t>
  </si>
  <si>
    <t>WABT01</t>
  </si>
  <si>
    <t>INE342J01019</t>
  </si>
  <si>
    <t>WABCO India Limited</t>
  </si>
  <si>
    <t>HIKC02</t>
  </si>
  <si>
    <t>INE475B01022</t>
  </si>
  <si>
    <t>Hikal Limited</t>
  </si>
  <si>
    <t>KPRM02</t>
  </si>
  <si>
    <t>INE930H01023</t>
  </si>
  <si>
    <t>K.P.R. Mill Limited</t>
  </si>
  <si>
    <t>EASI02</t>
  </si>
  <si>
    <t>INE230A01023</t>
  </si>
  <si>
    <t>EIH Limited</t>
  </si>
  <si>
    <t>CGIM01</t>
  </si>
  <si>
    <t>INE188B01013</t>
  </si>
  <si>
    <t>Igarashi Motors India Limited</t>
  </si>
  <si>
    <t>WOHO01</t>
  </si>
  <si>
    <t>INE066O01014</t>
  </si>
  <si>
    <t>Wonderla Holidays Limited</t>
  </si>
  <si>
    <t>MHSE02</t>
  </si>
  <si>
    <t>INE271B01025</t>
  </si>
  <si>
    <t>Maharashtra Seamless Limited</t>
  </si>
  <si>
    <t>STTO02</t>
  </si>
  <si>
    <t>INE334A01023</t>
  </si>
  <si>
    <t>Sterling Tools Limited</t>
  </si>
  <si>
    <t>LMAW02</t>
  </si>
  <si>
    <t>INE269B01029</t>
  </si>
  <si>
    <t>Lakshmi Machine Works Limited</t>
  </si>
  <si>
    <t>GAAP01</t>
  </si>
  <si>
    <t>INE295F01017</t>
  </si>
  <si>
    <t>Butterfly Gandhimathi Appliances Limited</t>
  </si>
  <si>
    <t>GGLT01</t>
  </si>
  <si>
    <t>INE844O01022</t>
  </si>
  <si>
    <t>Gujarat Gas Limited</t>
  </si>
  <si>
    <t>PSYL01</t>
  </si>
  <si>
    <t>INE262H01013</t>
  </si>
  <si>
    <t>Persistent Systems Limited</t>
  </si>
  <si>
    <t>TDPS01</t>
  </si>
  <si>
    <t>INE419M01019</t>
  </si>
  <si>
    <t>TD Power Systems Limited</t>
  </si>
  <si>
    <t>STPR03</t>
  </si>
  <si>
    <t>INE786A01032</t>
  </si>
  <si>
    <t>JK Lakshmi Cement Limited</t>
  </si>
  <si>
    <t>KIFE02</t>
  </si>
  <si>
    <t>INE884B01025</t>
  </si>
  <si>
    <t>Kirloskar Ferrous Industries Limited</t>
  </si>
  <si>
    <t>IDF022</t>
  </si>
  <si>
    <t>PSPR01</t>
  </si>
  <si>
    <t>INE488V01015</t>
  </si>
  <si>
    <t>PSP Projects Limited</t>
  </si>
  <si>
    <t>MOTI02</t>
  </si>
  <si>
    <t>INE323A01026</t>
  </si>
  <si>
    <t>Bosch Limited</t>
  </si>
  <si>
    <t>AVSP01</t>
  </si>
  <si>
    <t>INE192R01011</t>
  </si>
  <si>
    <t>Avenue Supermarts Limited</t>
  </si>
  <si>
    <t>HEGL01</t>
  </si>
  <si>
    <t>INE545A01016</t>
  </si>
  <si>
    <t>HEG Limited</t>
  </si>
  <si>
    <t>TEXR01</t>
  </si>
  <si>
    <t>INE621L01012</t>
  </si>
  <si>
    <t>Texmaco Rail &amp; Engineering Limited</t>
  </si>
  <si>
    <t>ATUL01</t>
  </si>
  <si>
    <t>INE100A01010</t>
  </si>
  <si>
    <t>Atul Limited</t>
  </si>
  <si>
    <t>ASGI01</t>
  </si>
  <si>
    <t>INE022I01019</t>
  </si>
  <si>
    <t>Asian Granito India Limited</t>
  </si>
  <si>
    <t>IDF024</t>
  </si>
  <si>
    <t>Mutual Fund Units</t>
  </si>
  <si>
    <t>118379</t>
  </si>
  <si>
    <t>INF194K01L16</t>
  </si>
  <si>
    <t>IDFC  Money Manager Fund - Investment Plan-DP-Gr</t>
  </si>
  <si>
    <t>118387</t>
  </si>
  <si>
    <t>INF194K01P38</t>
  </si>
  <si>
    <t>IDFC Gov Securities Fund - Short Term -Dir Plan-Gr</t>
  </si>
  <si>
    <t>118364</t>
  </si>
  <si>
    <t>INF194K01I60</t>
  </si>
  <si>
    <t>IDFC  Cash Fund -Direct Plan -Growth</t>
  </si>
  <si>
    <t>118371</t>
  </si>
  <si>
    <t>INF194K01J77</t>
  </si>
  <si>
    <t>IDFC Ultra Short - Direct Plan - GROWTH</t>
  </si>
  <si>
    <t>118407</t>
  </si>
  <si>
    <t>INF194K01U07</t>
  </si>
  <si>
    <t>IDFC Super Saver Inc Fund - Short Term-Dir Pl-Gro</t>
  </si>
  <si>
    <t>IDF025</t>
  </si>
  <si>
    <t>PSPL03</t>
  </si>
  <si>
    <t>INE393P01035</t>
  </si>
  <si>
    <t>Prataap Snacks Limited</t>
  </si>
  <si>
    <t>CONS02</t>
  </si>
  <si>
    <t>INE493A01027</t>
  </si>
  <si>
    <t>Tata Coffee Limited</t>
  </si>
  <si>
    <t>TGVK02</t>
  </si>
  <si>
    <t>INE586B01026</t>
  </si>
  <si>
    <t>Taj GVK Hotels &amp; Resorts Limited</t>
  </si>
  <si>
    <t>MIRZ02</t>
  </si>
  <si>
    <t>INE771A01026</t>
  </si>
  <si>
    <t>Mirza International Limited</t>
  </si>
  <si>
    <t>GICH01</t>
  </si>
  <si>
    <t>INE289B01019</t>
  </si>
  <si>
    <t>GIC Housing Finance Limited</t>
  </si>
  <si>
    <t>IIBL731</t>
  </si>
  <si>
    <t>INE095A08066</t>
  </si>
  <si>
    <t>9.5% IndusInd Bank Limited **</t>
  </si>
  <si>
    <t>RECL335</t>
  </si>
  <si>
    <t>INE020B08AS5</t>
  </si>
  <si>
    <t>7.7% Rural Electrification Corporation Limited</t>
  </si>
  <si>
    <t>SIDB244</t>
  </si>
  <si>
    <t>INE556F09601</t>
  </si>
  <si>
    <t>8.04% Small Industries Dev Bank of India **</t>
  </si>
  <si>
    <t>NHPC62</t>
  </si>
  <si>
    <t>INE848E07708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</si>
  <si>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</si>
  <si>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</si>
  <si>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</si>
  <si>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</si>
  <si>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</si>
  <si>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</si>
  <si>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</si>
  <si>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</si>
  <si>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</si>
  <si>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</si>
  <si>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</si>
  <si>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</si>
  <si>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</si>
  <si>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</si>
  <si>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</si>
  <si>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</si>
  <si>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Aditya Birla SL Top 100 Fund - Growth -Di Pl</t>
  </si>
  <si>
    <t>119018</t>
  </si>
  <si>
    <t>INF179K01YV8</t>
  </si>
  <si>
    <t>HDFC Top 200 Fund -Direct Plan - Growth Option</t>
  </si>
  <si>
    <t>118935</t>
  </si>
  <si>
    <t>INF179K01VC4</t>
  </si>
  <si>
    <t>HDFC Cap Builder Fund - Growth Option - DP</t>
  </si>
  <si>
    <t>118419</t>
  </si>
  <si>
    <t>INF194K01V89</t>
  </si>
  <si>
    <t>IDFC Classic Equity Fund-Direct Plan-Growth</t>
  </si>
  <si>
    <t>118668</t>
  </si>
  <si>
    <t>INF204K01E54</t>
  </si>
  <si>
    <t>Reliance Grwt Fund -Grwt Pl-Grwt Opt-DP</t>
  </si>
  <si>
    <t>119114</t>
  </si>
  <si>
    <t>INF179K01VV4</t>
  </si>
  <si>
    <t>HDFC Gilt Fund Shrt Term Pl DP-Gwth Op</t>
  </si>
  <si>
    <t>120608</t>
  </si>
  <si>
    <t>INF109K014D2</t>
  </si>
  <si>
    <t>ICICI Prudential Short Term Gilt Fund-Grwt-DP</t>
  </si>
  <si>
    <t>120137</t>
  </si>
  <si>
    <t>INF200K01SK7</t>
  </si>
  <si>
    <t>SBI Magnum Gilt Fund-Short Term-Grwt-DP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</si>
  <si>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</si>
  <si>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</si>
  <si>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</si>
  <si>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</si>
  <si>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</si>
  <si>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</si>
  <si>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</si>
  <si>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</si>
  <si>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</si>
  <si>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ULCC01</t>
  </si>
  <si>
    <t>INE481G01011</t>
  </si>
  <si>
    <t>UltraTech Cement Limited</t>
  </si>
  <si>
    <t>BINL01</t>
  </si>
  <si>
    <t>INE121J01017</t>
  </si>
  <si>
    <t>Bharti Infratel Limited</t>
  </si>
  <si>
    <t>Telecom -  Equipment &amp; Accessories</t>
  </si>
  <si>
    <t>NIFYMAR18</t>
  </si>
  <si>
    <t>Nifty Index March 2018 Future</t>
  </si>
  <si>
    <t>NTPC100</t>
  </si>
  <si>
    <t>INE733E07JP6</t>
  </si>
  <si>
    <t>8.49% NTPC Limited **</t>
  </si>
  <si>
    <t>IDF052</t>
  </si>
  <si>
    <t>PNCI02</t>
  </si>
  <si>
    <t>INE195J01029</t>
  </si>
  <si>
    <t>PNC Infratech Limited</t>
  </si>
  <si>
    <t>COCH01</t>
  </si>
  <si>
    <t>INE704P01017</t>
  </si>
  <si>
    <t>Cochin Shipyard Limited</t>
  </si>
  <si>
    <t>TEJN01</t>
  </si>
  <si>
    <t>INE010J01012</t>
  </si>
  <si>
    <t>Tejas Networks Limited</t>
  </si>
  <si>
    <t>INAV01</t>
  </si>
  <si>
    <t>INE646L01027</t>
  </si>
  <si>
    <t>InterGlobe Aviation Limited</t>
  </si>
  <si>
    <t>DILB01</t>
  </si>
  <si>
    <t>INE917M01012</t>
  </si>
  <si>
    <t>Dilip Buildcon Limited</t>
  </si>
  <si>
    <t>NAVK01</t>
  </si>
  <si>
    <t>INE278M01019</t>
  </si>
  <si>
    <t>Navkar Corporation Limited</t>
  </si>
  <si>
    <t>GTWA01</t>
  </si>
  <si>
    <t>INE852F01015</t>
  </si>
  <si>
    <t>Gateway Distriparks Limited</t>
  </si>
  <si>
    <t>BLUS03</t>
  </si>
  <si>
    <t>INE472A01039</t>
  </si>
  <si>
    <t>Blue Star Limited</t>
  </si>
  <si>
    <t>AHCO01</t>
  </si>
  <si>
    <t>INE758C01029</t>
  </si>
  <si>
    <t>Ahluwalia Contracts (India) Limited</t>
  </si>
  <si>
    <t>SIDS01</t>
  </si>
  <si>
    <t>INE858B01011</t>
  </si>
  <si>
    <t>ISGEC Heavy Engineering  Limited</t>
  </si>
  <si>
    <t>KIBO03</t>
  </si>
  <si>
    <t>INE732A01036</t>
  </si>
  <si>
    <t>Kirloskar Brothers Limited</t>
  </si>
  <si>
    <t>SAWP02</t>
  </si>
  <si>
    <t>INE324A01024</t>
  </si>
  <si>
    <t>Jindal Saw Limited</t>
  </si>
  <si>
    <t>JKIF02</t>
  </si>
  <si>
    <t>INE576I01022</t>
  </si>
  <si>
    <t>J.Kumar Infraprojects Limited</t>
  </si>
  <si>
    <t>IEEL01</t>
  </si>
  <si>
    <t>INE022Q01012</t>
  </si>
  <si>
    <t>Indian Energy Exchange Limited</t>
  </si>
  <si>
    <t>GPTI01</t>
  </si>
  <si>
    <t>INE390G01014</t>
  </si>
  <si>
    <t>GPT Infraprojects Limited</t>
  </si>
  <si>
    <t>PRAJ02</t>
  </si>
  <si>
    <t>INE074A01025</t>
  </si>
  <si>
    <t>Praj Industries Limited</t>
  </si>
  <si>
    <t>PTCF01</t>
  </si>
  <si>
    <t>INE560K01014</t>
  </si>
  <si>
    <t>PTC India Financial Services Limited</t>
  </si>
  <si>
    <t>HGIE01</t>
  </si>
  <si>
    <t>INE926X01010</t>
  </si>
  <si>
    <t>IDF132</t>
  </si>
  <si>
    <t>IDF138</t>
  </si>
  <si>
    <t>UTIB910</t>
  </si>
  <si>
    <t>INE238A08427</t>
  </si>
  <si>
    <t>8.75% Axis Bank Limited **</t>
  </si>
  <si>
    <t>SIDB316</t>
  </si>
  <si>
    <t>INE556F08IV6</t>
  </si>
  <si>
    <t>7.25% Small Industries Dev Bank of India **</t>
  </si>
  <si>
    <t>PGCI349</t>
  </si>
  <si>
    <t>INE752E07LT4</t>
  </si>
  <si>
    <t>IBCL1000</t>
  </si>
  <si>
    <t>INE090A08TW2</t>
  </si>
  <si>
    <t>9.2% ICICI Bank Limited</t>
  </si>
  <si>
    <t>PGCI320</t>
  </si>
  <si>
    <t>INE752E07KE8</t>
  </si>
  <si>
    <t>RECL270</t>
  </si>
  <si>
    <t>INE020B08864</t>
  </si>
  <si>
    <t>8.56% Rural Electrification Corporation Limited **</t>
  </si>
  <si>
    <t>NBAR297</t>
  </si>
  <si>
    <t>INE261F08451</t>
  </si>
  <si>
    <t>8.22% National Bank For Agriculture and Rural Development **</t>
  </si>
  <si>
    <t>IIBL741</t>
  </si>
  <si>
    <t>INE095A08074</t>
  </si>
  <si>
    <t>EXIM586</t>
  </si>
  <si>
    <t>INE514E08FK7</t>
  </si>
  <si>
    <t>7.09% Export Import Bank of India **</t>
  </si>
  <si>
    <t>UTIB935</t>
  </si>
  <si>
    <t>INE238A08443</t>
  </si>
  <si>
    <t>IRLY224</t>
  </si>
  <si>
    <t>INE053F09GO1</t>
  </si>
  <si>
    <t>8.6% Indian Railway Finance Corporation Limited **</t>
  </si>
  <si>
    <t>RECL269</t>
  </si>
  <si>
    <t>INE020B08856</t>
  </si>
  <si>
    <t>9.04% Rural Electrification Corporation Limited **</t>
  </si>
  <si>
    <t>RECL145</t>
  </si>
  <si>
    <t>INE020B07EG4</t>
  </si>
  <si>
    <t>8.65% Rural Electrification Corporation Limited **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</si>
  <si>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</si>
  <si>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</si>
  <si>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</si>
  <si>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</si>
  <si>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</si>
  <si>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</si>
  <si>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</si>
  <si>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</si>
  <si>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Bajaj Finance Limited **</t>
  </si>
  <si>
    <t>GRUH160</t>
  </si>
  <si>
    <t>INE580B07315</t>
  </si>
  <si>
    <t>9.07% Gruh Finance Limited **</t>
  </si>
  <si>
    <t>IDF189</t>
  </si>
  <si>
    <t>IDF196</t>
  </si>
  <si>
    <t>IDF197</t>
  </si>
  <si>
    <t>IDF199</t>
  </si>
  <si>
    <t>SIDB206</t>
  </si>
  <si>
    <t>INE556F09536</t>
  </si>
  <si>
    <t>8.25% Small Industries Dev Bank of India **</t>
  </si>
  <si>
    <t>IDF203</t>
  </si>
  <si>
    <t>UTIB918</t>
  </si>
  <si>
    <t>INE238A16Q90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</si>
  <si>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</si>
  <si>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</si>
  <si>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</si>
  <si>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</si>
  <si>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</si>
  <si>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</si>
  <si>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</si>
  <si>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</si>
  <si>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</si>
  <si>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</si>
  <si>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IDF223</t>
  </si>
  <si>
    <t>AMBE01</t>
  </si>
  <si>
    <t>INE371P01015</t>
  </si>
  <si>
    <t>Amber Enterprises India Limited</t>
  </si>
  <si>
    <t>HMML01</t>
  </si>
  <si>
    <t>INE264A01014</t>
  </si>
  <si>
    <t>GlaxoSmithKline Consumer Healthcare Limited</t>
  </si>
  <si>
    <t>GNAA01</t>
  </si>
  <si>
    <t>INE934S01014</t>
  </si>
  <si>
    <t>GNA Axles Limited</t>
  </si>
  <si>
    <t>MNCL01</t>
  </si>
  <si>
    <t>INE842C01021</t>
  </si>
  <si>
    <t>Minda Corporation Limited</t>
  </si>
  <si>
    <t>HPECMAR18</t>
  </si>
  <si>
    <t>Hindustan Petroleum Corporation Limited March 2018 Future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</si>
  <si>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</si>
  <si>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</si>
  <si>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</si>
  <si>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</si>
  <si>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</si>
  <si>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</si>
  <si>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HDFC940</t>
  </si>
  <si>
    <t>INE001A07QW7</t>
  </si>
  <si>
    <t>7.33% Housing Development Finance Corporation Limited</t>
  </si>
  <si>
    <t>LICH418</t>
  </si>
  <si>
    <t>INE115A07MK9</t>
  </si>
  <si>
    <t>HDBF154</t>
  </si>
  <si>
    <t>INE756I07AN2</t>
  </si>
  <si>
    <t>7.97% HDB Financial Services Limited **</t>
  </si>
  <si>
    <t>FDHD1103</t>
  </si>
  <si>
    <t>IDF225</t>
  </si>
  <si>
    <t>IDF228</t>
  </si>
  <si>
    <t>HDBF145</t>
  </si>
  <si>
    <t>INE756I07AD3</t>
  </si>
  <si>
    <t>RECL322</t>
  </si>
  <si>
    <t>INE020B08AJ4</t>
  </si>
  <si>
    <t>6.87% Rural Electrification Corporation Limited **</t>
  </si>
  <si>
    <t>IRLY288</t>
  </si>
  <si>
    <t>INE053F07959</t>
  </si>
  <si>
    <t>6.73% Indian Railway Finance Corporation Limited **</t>
  </si>
  <si>
    <t>NBAR250</t>
  </si>
  <si>
    <t>INE261F08477</t>
  </si>
  <si>
    <t>8.15% National Bank For Agriculture and Rural Development **</t>
  </si>
  <si>
    <t>HDFC914</t>
  </si>
  <si>
    <t>INE001A07QF2</t>
  </si>
  <si>
    <t>7.78% Housing Development Finance Corporation Limited</t>
  </si>
  <si>
    <t>RIND162</t>
  </si>
  <si>
    <t>INE002A07775</t>
  </si>
  <si>
    <t>8.75% Reliance Industries Limited **</t>
  </si>
  <si>
    <t>HDBF169</t>
  </si>
  <si>
    <t>INE756I07BB5</t>
  </si>
  <si>
    <t>7.82% HDB Financial Services Limited **</t>
  </si>
  <si>
    <t>LARS298</t>
  </si>
  <si>
    <t>INE018A08AQ5</t>
  </si>
  <si>
    <t>8.4% Larsen &amp; Toubro Limited **</t>
  </si>
  <si>
    <t>IRLY242</t>
  </si>
  <si>
    <t>INE053F09HI1</t>
  </si>
  <si>
    <t>8.5% Indian Railway Finance Corporation Limited **</t>
  </si>
  <si>
    <t>LICH387</t>
  </si>
  <si>
    <t>INE115A07LN5</t>
  </si>
  <si>
    <t>7.78% LIC Housing Finance Limited **</t>
  </si>
  <si>
    <t>MMFS1043</t>
  </si>
  <si>
    <t>INE774D07RK6</t>
  </si>
  <si>
    <t>HURD184</t>
  </si>
  <si>
    <t>INE031A08533</t>
  </si>
  <si>
    <t>7.05% Housing &amp; Urban Development Corporation Limited **</t>
  </si>
  <si>
    <t>POWF309</t>
  </si>
  <si>
    <t>INE134E08HF0</t>
  </si>
  <si>
    <t>8.38% Power Finance Corporation Limited **</t>
  </si>
  <si>
    <t>LICH378</t>
  </si>
  <si>
    <t>INE115A07KV0</t>
  </si>
  <si>
    <t>7.2% LIC Housing Finance Limited **</t>
  </si>
  <si>
    <t>EXIM566</t>
  </si>
  <si>
    <t>INE514E08FD2</t>
  </si>
  <si>
    <t>8% Export Import Bank of India **</t>
  </si>
  <si>
    <t>RECL208</t>
  </si>
  <si>
    <t>INE020B08823</t>
  </si>
  <si>
    <t>8.87% Rural Electrification Corporation Limited **</t>
  </si>
  <si>
    <t>BAFL608</t>
  </si>
  <si>
    <t>INE296A07PR5</t>
  </si>
  <si>
    <t>7.77% Bajaj Finance Limited **</t>
  </si>
  <si>
    <t>MMFS1050</t>
  </si>
  <si>
    <t>INE774D07RR1</t>
  </si>
  <si>
    <t>7.32% Mahindra &amp; Mahindra Financial Services Limited **</t>
  </si>
  <si>
    <t>KOMP1465</t>
  </si>
  <si>
    <t>INE916DA7PD6</t>
  </si>
  <si>
    <t>EXIM373</t>
  </si>
  <si>
    <t>INE514E08CW9</t>
  </si>
  <si>
    <t>9.75% Export Import Bank of India **</t>
  </si>
  <si>
    <t>LICH361</t>
  </si>
  <si>
    <t>INE115A07KL1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</si>
  <si>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</si>
  <si>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</si>
  <si>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</si>
  <si>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</si>
  <si>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</si>
  <si>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</si>
  <si>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</si>
  <si>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</si>
  <si>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</si>
  <si>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PGCI368</t>
  </si>
  <si>
    <t>INE752E07MM7</t>
  </si>
  <si>
    <t>LICH306</t>
  </si>
  <si>
    <t>INE115A07IO9</t>
  </si>
  <si>
    <t>8.5% LIC Housing Finance Limited</t>
  </si>
  <si>
    <t>LICH349</t>
  </si>
  <si>
    <t>INE115A07KH9</t>
  </si>
  <si>
    <t>7.98% LIC Housing Finance Limited **</t>
  </si>
  <si>
    <t>HDFC908</t>
  </si>
  <si>
    <t>INE001A07QB1</t>
  </si>
  <si>
    <t>1.5% Housing Development Finance Corporation Limited **</t>
  </si>
  <si>
    <t>HDFC917</t>
  </si>
  <si>
    <t>INE001A07QI6</t>
  </si>
  <si>
    <t>BAFL437</t>
  </si>
  <si>
    <t>INE296A07GJ1</t>
  </si>
  <si>
    <t>8.95% Bajaj Finance Limited **</t>
  </si>
  <si>
    <t>IRLY312</t>
  </si>
  <si>
    <t>INE053F07AK6</t>
  </si>
  <si>
    <t>7.65% Indian Railway Finance Corporation Limited</t>
  </si>
  <si>
    <t>BAFL591</t>
  </si>
  <si>
    <t>INE296A07OZ1</t>
  </si>
  <si>
    <t>BAFL596</t>
  </si>
  <si>
    <t>INE296A07PG8</t>
  </si>
  <si>
    <t>KOMP1421</t>
  </si>
  <si>
    <t>INE916DA7OD9</t>
  </si>
  <si>
    <t>BAFL637</t>
  </si>
  <si>
    <t>INE296A07NU4</t>
  </si>
  <si>
    <t>RECL315</t>
  </si>
  <si>
    <t>INE020B08AE5</t>
  </si>
  <si>
    <t>7.13% Rural Electrification Corporation Limited **</t>
  </si>
  <si>
    <t>HDFC943</t>
  </si>
  <si>
    <t>INE001A07QY3</t>
  </si>
  <si>
    <t>7.2% Housing Development Finance Corporation Limited</t>
  </si>
  <si>
    <t>HDFC858</t>
  </si>
  <si>
    <t>INE001A07PE7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</si>
  <si>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</si>
  <si>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</si>
  <si>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</si>
  <si>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</si>
  <si>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</si>
  <si>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</si>
  <si>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LICH350</t>
  </si>
  <si>
    <t>INE115A07KG1</t>
  </si>
  <si>
    <t>7.97% LIC Housing Finance Limited **</t>
  </si>
  <si>
    <t>KOMP1432</t>
  </si>
  <si>
    <t>INE916DA7OA5</t>
  </si>
  <si>
    <t>LICH357</t>
  </si>
  <si>
    <t>INE115A07KI7</t>
  </si>
  <si>
    <t>POWF367</t>
  </si>
  <si>
    <t>INE134E08IQ5</t>
  </si>
  <si>
    <t>6.83% Power Finance Corporation Limited **</t>
  </si>
  <si>
    <t>NHPC61</t>
  </si>
  <si>
    <t>INE848E07690</t>
  </si>
  <si>
    <t>LICH286</t>
  </si>
  <si>
    <t>INE115A07GM7</t>
  </si>
  <si>
    <t>8.75% LIC Housing Finance Limited **</t>
  </si>
  <si>
    <t>NTPC109</t>
  </si>
  <si>
    <t>INE733E07KB4</t>
  </si>
  <si>
    <t>8.1% NTPC Limited **</t>
  </si>
  <si>
    <t>MMFS976</t>
  </si>
  <si>
    <t>INE774D07PC7</t>
  </si>
  <si>
    <t>8.48% Mahindra &amp; Mahindra Financial Services Limited **</t>
  </si>
  <si>
    <t>POWF169</t>
  </si>
  <si>
    <t>INE134E08CU0</t>
  </si>
  <si>
    <t>LICH352</t>
  </si>
  <si>
    <t>INE115A07FV0</t>
  </si>
  <si>
    <t>9.24% LIC Housing Finance Limited **</t>
  </si>
  <si>
    <t>PGCI382</t>
  </si>
  <si>
    <t>INE752E07MY2</t>
  </si>
  <si>
    <t>LICH293</t>
  </si>
  <si>
    <t>INE115A07IA8</t>
  </si>
  <si>
    <t>8.65% LIC Housing Finance Limited **</t>
  </si>
  <si>
    <t>MMFS988</t>
  </si>
  <si>
    <t>INE774D07OA4</t>
  </si>
  <si>
    <t>8.8% Mahindra &amp; Mahindra Financial Services Limited **</t>
  </si>
  <si>
    <t>PGCI337</t>
  </si>
  <si>
    <t>INE752E07KS8</t>
  </si>
  <si>
    <t>7.93% Power Grid Corporation of India Limited **</t>
  </si>
  <si>
    <t>MMFS998</t>
  </si>
  <si>
    <t>INE774D07PU9</t>
  </si>
  <si>
    <t>7.87% Mahindra &amp; Mahindra Financial Services Limited **</t>
  </si>
  <si>
    <t>ENAM125</t>
  </si>
  <si>
    <t>INE891K07317</t>
  </si>
  <si>
    <t>7.8% Axis Finance Limited **</t>
  </si>
  <si>
    <t>KOMP1478</t>
  </si>
  <si>
    <t>INE916DA7NK6</t>
  </si>
  <si>
    <t>KOMP1472</t>
  </si>
  <si>
    <t>INE916DA7NG4</t>
  </si>
  <si>
    <t>KOMP1460</t>
  </si>
  <si>
    <t>INE916DA7PB0</t>
  </si>
  <si>
    <t>7.38% Kotak Mahindra Prime Limited **</t>
  </si>
  <si>
    <t>HDBF193</t>
  </si>
  <si>
    <t>INE756I07BP5</t>
  </si>
  <si>
    <t>7.3% HDB Financial Services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</si>
  <si>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</si>
  <si>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</si>
  <si>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</si>
  <si>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</si>
  <si>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</si>
  <si>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</si>
  <si>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</si>
  <si>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PGCI245</t>
  </si>
  <si>
    <t>INE752E07HI5</t>
  </si>
  <si>
    <t>8.64% Power Grid Corporation of India Limited **</t>
  </si>
  <si>
    <t>POWF308</t>
  </si>
  <si>
    <t>INE134E08HC7</t>
  </si>
  <si>
    <t>8.42% Power Finance Corporation Limited **</t>
  </si>
  <si>
    <t>BAFL508</t>
  </si>
  <si>
    <t>INE296A07JF3</t>
  </si>
  <si>
    <t>8.79% Bajaj Finance Limited **</t>
  </si>
  <si>
    <t>PGCI296</t>
  </si>
  <si>
    <t>INE752E07JG5</t>
  </si>
  <si>
    <t>9.25% Power Grid Corporation of India Limited **</t>
  </si>
  <si>
    <t>PGCI350</t>
  </si>
  <si>
    <t>INE752E07LU2</t>
  </si>
  <si>
    <t>PGCI235</t>
  </si>
  <si>
    <t>INE752E07GW8</t>
  </si>
  <si>
    <t>NTPC80</t>
  </si>
  <si>
    <t>INE733E07CF2</t>
  </si>
  <si>
    <t>8.78% NTPC Limited **</t>
  </si>
  <si>
    <t>NHPC87</t>
  </si>
  <si>
    <t>INE848E07807</t>
  </si>
  <si>
    <t>8.5% NHPC Limited **</t>
  </si>
  <si>
    <t>IRLY208</t>
  </si>
  <si>
    <t>INE053F09FR6</t>
  </si>
  <si>
    <t>8.45% Indian Railway Finance Corporation Limited **</t>
  </si>
  <si>
    <t>HDFC849</t>
  </si>
  <si>
    <t>INE001A07OZ5</t>
  </si>
  <si>
    <t>HDFC887</t>
  </si>
  <si>
    <t>INE001A07PR9</t>
  </si>
  <si>
    <t>7.69% Housing Development Finance Corporation Limited **</t>
  </si>
  <si>
    <t>NHPC52</t>
  </si>
  <si>
    <t>INE848E07310</t>
  </si>
  <si>
    <t>8.85% NHPC Limited **</t>
  </si>
  <si>
    <t>PGCI310</t>
  </si>
  <si>
    <t>INE752E07JU6</t>
  </si>
  <si>
    <t>9.3% Power Grid Corporation of India Limited **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</si>
  <si>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</si>
  <si>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</si>
  <si>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</si>
  <si>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</si>
  <si>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</si>
  <si>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</si>
  <si>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POWF285</t>
  </si>
  <si>
    <t>INE134E08GF2</t>
  </si>
  <si>
    <t>9.39% Power Finance Corporation Limited **</t>
  </si>
  <si>
    <t>LARS269</t>
  </si>
  <si>
    <t>INE018A08AD3</t>
  </si>
  <si>
    <t>8.8% Larsen &amp; Toubro Limited **</t>
  </si>
  <si>
    <t>IRLY234A</t>
  </si>
  <si>
    <t>INE053F09GP8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</si>
  <si>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</si>
  <si>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</si>
  <si>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</si>
  <si>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</si>
  <si>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</si>
  <si>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</si>
  <si>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PGCI386</t>
  </si>
  <si>
    <t>INE752E07MX4</t>
  </si>
  <si>
    <t>PGCI387</t>
  </si>
  <si>
    <t>INE752E07NM5</t>
  </si>
  <si>
    <t>HDBF131</t>
  </si>
  <si>
    <t>INE756I07910</t>
  </si>
  <si>
    <t>8.63% HDB Financial Services Limited</t>
  </si>
  <si>
    <t>BAFL497</t>
  </si>
  <si>
    <t>INE296A07JZ1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</si>
  <si>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</si>
  <si>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</si>
  <si>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</si>
  <si>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</si>
  <si>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</si>
  <si>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</si>
  <si>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LICH413</t>
  </si>
  <si>
    <t>INE115A07FQ0</t>
  </si>
  <si>
    <t>LIC Housing Finance Limited **</t>
  </si>
  <si>
    <t>HDFC821</t>
  </si>
  <si>
    <t>INE001A07NI3</t>
  </si>
  <si>
    <t>MMFS913</t>
  </si>
  <si>
    <t>INE774D07KB0</t>
  </si>
  <si>
    <t>MMFS924</t>
  </si>
  <si>
    <t>INE774D07KO3</t>
  </si>
  <si>
    <t>MMFS1034</t>
  </si>
  <si>
    <t>INE774D07KS4</t>
  </si>
  <si>
    <t>TASO117</t>
  </si>
  <si>
    <t>INE895D08741</t>
  </si>
  <si>
    <t>7.9% Tata Sons Ltd **</t>
  </si>
  <si>
    <t>GRUH224</t>
  </si>
  <si>
    <t>INE580B07398</t>
  </si>
  <si>
    <t>7.68% Gruh Finance Limited **</t>
  </si>
  <si>
    <t>MAHV24</t>
  </si>
  <si>
    <t>INE244N07065</t>
  </si>
  <si>
    <t>8.19% Mahindra Vehicle Mfg Limited **</t>
  </si>
  <si>
    <t>MAHV25</t>
  </si>
  <si>
    <t>INE244N07057</t>
  </si>
  <si>
    <t>TASO127</t>
  </si>
  <si>
    <t>INE895D08899</t>
  </si>
  <si>
    <t>8.25% Tata Sons Ltd **</t>
  </si>
  <si>
    <t>GRUH232</t>
  </si>
  <si>
    <t>INE580B07430</t>
  </si>
  <si>
    <t>7.4% Gruh Finance Limited **</t>
  </si>
  <si>
    <t>IDF229</t>
  </si>
  <si>
    <t>IDF230</t>
  </si>
  <si>
    <t>IDF231</t>
  </si>
  <si>
    <t>ABFS01</t>
  </si>
  <si>
    <t>INE674K01013</t>
  </si>
  <si>
    <t>Aditya Birla Capital Limited</t>
  </si>
  <si>
    <t>JYLL02</t>
  </si>
  <si>
    <t>INE668F01031</t>
  </si>
  <si>
    <t>Jyothy Laboratories Limited</t>
  </si>
  <si>
    <t>FVIL02</t>
  </si>
  <si>
    <t>INE220J01025</t>
  </si>
  <si>
    <t>Future Consumer Limited</t>
  </si>
  <si>
    <t>GOI1290</t>
  </si>
  <si>
    <t>IN0020150010</t>
  </si>
  <si>
    <t>7.68% Government of India</t>
  </si>
  <si>
    <t>FDHD1154</t>
  </si>
  <si>
    <t>278</t>
  </si>
  <si>
    <t>FDHD1160</t>
  </si>
  <si>
    <t>IDF232</t>
  </si>
  <si>
    <t>GOI973</t>
  </si>
  <si>
    <t>IN1520120131</t>
  </si>
  <si>
    <t>8.58% State Government Securities</t>
  </si>
  <si>
    <t>SIND405</t>
  </si>
  <si>
    <t>INE268A07152</t>
  </si>
  <si>
    <t>9.17% Vedanta Limited **</t>
  </si>
  <si>
    <t>IIHF77</t>
  </si>
  <si>
    <t>INE477L07784</t>
  </si>
  <si>
    <t>8.1% India Infoline Housing Finance Limited **</t>
  </si>
  <si>
    <t>TPOW63</t>
  </si>
  <si>
    <t>INE245A08067</t>
  </si>
  <si>
    <t>9.48% Tata Power Company Limited **</t>
  </si>
  <si>
    <t>ICRA AA-</t>
  </si>
  <si>
    <t>HDFB516</t>
  </si>
  <si>
    <t>INE040A08377</t>
  </si>
  <si>
    <t>8.85% HDFC Bank Limited</t>
  </si>
  <si>
    <t>BTAT35</t>
  </si>
  <si>
    <t>INE669E08284</t>
  </si>
  <si>
    <t>8.04% Idea Cellular Limited **</t>
  </si>
  <si>
    <t>LTHF104</t>
  </si>
  <si>
    <t>INE476M07AY6</t>
  </si>
  <si>
    <t>TAPR26</t>
  </si>
  <si>
    <t>INE607M08048</t>
  </si>
  <si>
    <t>8.45% Tata Power Renewable Energy Limited **</t>
  </si>
  <si>
    <t>TELC565</t>
  </si>
  <si>
    <t>INE155A08357</t>
  </si>
  <si>
    <t>7.28% Tata Motors Limited **</t>
  </si>
  <si>
    <t>TPOW109</t>
  </si>
  <si>
    <t>INE245A08109</t>
  </si>
  <si>
    <t>7.99% Tata Power Company Limited **</t>
  </si>
  <si>
    <t>CARE AA</t>
  </si>
  <si>
    <t>SUHF186</t>
  </si>
  <si>
    <t>INE667F07GA1</t>
  </si>
  <si>
    <t>8.75% Sundaram BNP Paribas Home Finance Limited **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</si>
  <si>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</si>
  <si>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</si>
  <si>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</si>
  <si>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</si>
  <si>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</si>
  <si>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</si>
  <si>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</si>
  <si>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</si>
  <si>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JMFP688</t>
  </si>
  <si>
    <t>INE523H07692</t>
  </si>
  <si>
    <t>MRHF60</t>
  </si>
  <si>
    <t>INE950O07131</t>
  </si>
  <si>
    <t>8.2% MAHINDRA RURAL HOUSING FINANCE **</t>
  </si>
  <si>
    <t>HINI108</t>
  </si>
  <si>
    <t>INE038A07266</t>
  </si>
  <si>
    <t>9.55% Hindalco Industries Limited</t>
  </si>
  <si>
    <t>IBHF255</t>
  </si>
  <si>
    <t>INE148I07894</t>
  </si>
  <si>
    <t>10% Indiabulls Housing Finance Limited **</t>
  </si>
  <si>
    <t>JFCS43</t>
  </si>
  <si>
    <t>INE651J07309</t>
  </si>
  <si>
    <t>9.69% JM Financial Credit Solution Limited **</t>
  </si>
  <si>
    <t>TELC552</t>
  </si>
  <si>
    <t>INE155A08316</t>
  </si>
  <si>
    <t>7.5% Tata Motors Limited **</t>
  </si>
  <si>
    <t>SBAI194</t>
  </si>
  <si>
    <t>INE062A08157</t>
  </si>
  <si>
    <t>8.15% State Bank of India **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</si>
  <si>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</si>
  <si>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</si>
  <si>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</si>
  <si>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</si>
  <si>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</si>
  <si>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</si>
  <si>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IDF233</t>
  </si>
  <si>
    <t>IDF234</t>
  </si>
  <si>
    <t>GOI1560</t>
  </si>
  <si>
    <t>IN2920150397</t>
  </si>
  <si>
    <t>KOMP1404</t>
  </si>
  <si>
    <t>INE916DA7NJ8</t>
  </si>
  <si>
    <t>BAFL595</t>
  </si>
  <si>
    <t>INE296A07PH6</t>
  </si>
  <si>
    <t>IDF236</t>
  </si>
  <si>
    <t>SUPW01</t>
  </si>
  <si>
    <t>INE286K01024</t>
  </si>
  <si>
    <t>Techno Electric &amp; Engineering Company Limited</t>
  </si>
  <si>
    <t>WPIT01</t>
  </si>
  <si>
    <t>INE765D01014</t>
  </si>
  <si>
    <t>W P I L LIMITED</t>
  </si>
  <si>
    <t>RATM02</t>
  </si>
  <si>
    <t>INE703B01027</t>
  </si>
  <si>
    <t>Ratnamani Metals &amp; Tubes Limited</t>
  </si>
  <si>
    <t>JDIL03</t>
  </si>
  <si>
    <t>INE742C01031</t>
  </si>
  <si>
    <t>Jindal Drilling And Industries Limited</t>
  </si>
  <si>
    <t>IDFC Cash Fund (CF)</t>
    <phoneticPr fontId="7" type="noConversion"/>
  </si>
  <si>
    <t>(c) Securitised Debt</t>
  </si>
  <si>
    <t>IDFC Ultra Short Term Fund (USTF)</t>
    <phoneticPr fontId="7" type="noConversion"/>
  </si>
  <si>
    <t>IDFC Money Manager Fund - Treasury Plan (MMF-TP)</t>
    <phoneticPr fontId="7" type="noConversion"/>
  </si>
  <si>
    <t>IDFC Money Manager Fund - Investment Plan (MMF-IP)</t>
    <phoneticPr fontId="7" type="noConversion"/>
  </si>
  <si>
    <t>IDFC Dynamic Bond Fund (DBF)</t>
    <phoneticPr fontId="7" type="noConversion"/>
  </si>
  <si>
    <t>IDFC Government Securities Fund - Investment Plan (Gilt_IP)</t>
    <phoneticPr fontId="7" type="noConversion"/>
  </si>
  <si>
    <t>IDFC Government Securities Fund - Provident Fund Plan (Gilt_PF)</t>
    <phoneticPr fontId="7" type="noConversion"/>
  </si>
  <si>
    <t>IDFC Government Securities Fund - Short Term Plan (Gilt_ST)</t>
    <phoneticPr fontId="7" type="noConversion"/>
  </si>
  <si>
    <t>IDFC Super Saver Income Fund - Investment Plan (SSIF -IP)</t>
    <phoneticPr fontId="7" type="noConversion"/>
  </si>
  <si>
    <t>IDFC Super Saver Income Fund - Medium Term Plan (SSIF -MT)</t>
    <phoneticPr fontId="7" type="noConversion"/>
  </si>
  <si>
    <t>IDFC Super Saver Income Fund - Short Term Plan (SSIF-ST)</t>
    <phoneticPr fontId="7" type="noConversion"/>
  </si>
  <si>
    <t>IDFC Arbitrage Fund (AF)</t>
    <phoneticPr fontId="7" type="noConversion"/>
  </si>
  <si>
    <t>IDFC Arbitrage Plus Fund (AF-PLUS)</t>
    <phoneticPr fontId="7" type="noConversion"/>
  </si>
  <si>
    <t>IDFC Classic Equity Fund (CEF)</t>
    <phoneticPr fontId="7" type="noConversion"/>
  </si>
  <si>
    <t>IDFC Equity Fund (IDFC EF)</t>
    <phoneticPr fontId="7" type="noConversion"/>
  </si>
  <si>
    <t>IDFC Focused Equity Fund (FEF)</t>
    <phoneticPr fontId="7" type="noConversion"/>
  </si>
  <si>
    <t>IDFC Premier Equity Fund (PEF)</t>
    <phoneticPr fontId="7" type="noConversion"/>
  </si>
  <si>
    <t>IDFC Sterling Equity Fund (SEF)</t>
    <phoneticPr fontId="7" type="noConversion"/>
  </si>
  <si>
    <t>IDFC Tax Advantage (ELSS) Fund (IDFC-TAF)</t>
    <phoneticPr fontId="7" type="noConversion"/>
  </si>
  <si>
    <t>IDFC All Seasons Bond Fund (ASBF)</t>
    <phoneticPr fontId="7" type="noConversion"/>
  </si>
  <si>
    <t>IDFC Monthly Income Plan (IDFC-MIP)</t>
    <phoneticPr fontId="7" type="noConversion"/>
  </si>
  <si>
    <t>IDFC Asset Allocation Fund of Fund - Aggressive Plan (IDFCAAF-AP)</t>
    <phoneticPr fontId="7" type="noConversion"/>
  </si>
  <si>
    <t>IDFC Asset Allocation Fund of Fund - Conservative Plan (IDFCAAF-CP)</t>
    <phoneticPr fontId="7" type="noConversion"/>
  </si>
  <si>
    <t>IDFC Asset Allocation Fund of Fund - Moderate Plan (IDFCAAF-MP)</t>
    <phoneticPr fontId="7" type="noConversion"/>
  </si>
  <si>
    <t>IDFC Nifty Fund (IDFC-NIFTY)</t>
    <phoneticPr fontId="7" type="noConversion"/>
  </si>
  <si>
    <t>IDFC Infrastructure Fund (IDFC-IF)</t>
    <phoneticPr fontId="7" type="noConversion"/>
  </si>
  <si>
    <t>IDFC Yearly Series Interval Fund - Series II (IDFC YS IF - S2)</t>
    <phoneticPr fontId="7" type="noConversion"/>
  </si>
  <si>
    <t>IDFC Banking &amp; Psu Debt Fund (IDFC BDF)</t>
    <phoneticPr fontId="7" type="noConversion"/>
  </si>
  <si>
    <t>IDFC Fixed Term Plan - Series 66 (IDFC FTP S66)</t>
    <phoneticPr fontId="7" type="noConversion"/>
  </si>
  <si>
    <t>IDFC Fixed Term Plan - Series 70 (IDFC FTP S70)</t>
    <phoneticPr fontId="7" type="noConversion"/>
  </si>
  <si>
    <t>IDFC Fixed Term Plan - Series 74 (IDFC FTP S74)</t>
    <phoneticPr fontId="7" type="noConversion"/>
  </si>
  <si>
    <t>IDFC Fixed Term Plan - Series 75 (IDFC FTP S75)</t>
    <phoneticPr fontId="7" type="noConversion"/>
  </si>
  <si>
    <t>IDFC Fixed Term Plan - Series 77 (IDFC FTP S77)</t>
    <phoneticPr fontId="7" type="noConversion"/>
  </si>
  <si>
    <t>IDFC Fixed Term Plan - Series 78 (IDFC FTP S78)</t>
    <phoneticPr fontId="7" type="noConversion"/>
  </si>
  <si>
    <t>IDFC Fixed Term Plan - Series 79 (IDFC FTP S79)</t>
    <phoneticPr fontId="7" type="noConversion"/>
  </si>
  <si>
    <t>IDFC Fixed Term Plan - Series 84 (IDFC FTP S84)</t>
    <phoneticPr fontId="7" type="noConversion"/>
  </si>
  <si>
    <t>IDFC Fixed Term Plan - Series 86 (IDFC FTP S86)</t>
    <phoneticPr fontId="7" type="noConversion"/>
  </si>
  <si>
    <t>IDFC Fixed Term Plan - Series 88 (IDFC FTP S88)</t>
    <phoneticPr fontId="7" type="noConversion"/>
  </si>
  <si>
    <t>IDFC Fixed Term Plan - Series 91 (IDFC FTP S91)</t>
    <phoneticPr fontId="7" type="noConversion"/>
  </si>
  <si>
    <t>IDFC Dynamic Equity Fund (IDFC DEF)</t>
    <phoneticPr fontId="7" type="noConversion"/>
  </si>
  <si>
    <t>IDFC Fixed Term Plan - Series 108 (IDFC FTP S108)</t>
    <phoneticPr fontId="7" type="noConversion"/>
  </si>
  <si>
    <t>IDFC Corporate Bond Fund (IDFC CBF)</t>
    <phoneticPr fontId="7" type="noConversion"/>
  </si>
  <si>
    <t>IDFC Sensex Exchange Traded Fund (SENSEXET)</t>
    <phoneticPr fontId="7" type="noConversion"/>
  </si>
  <si>
    <t>IDFC Nifty Exchange Traded Fund (NIFTYETF)</t>
    <phoneticPr fontId="7" type="noConversion"/>
  </si>
  <si>
    <t>IDFC Balanced Fund (BF)</t>
    <phoneticPr fontId="7" type="noConversion"/>
  </si>
  <si>
    <t>IDFC Credit Opportunities Fund (COF)</t>
    <phoneticPr fontId="7" type="noConversion"/>
  </si>
  <si>
    <t>IDFC Fixed Term Plan - Series 129 (IDFC FTP S129)</t>
    <phoneticPr fontId="7" type="noConversion"/>
  </si>
  <si>
    <t>IDFC Fixed Term Plan - Series 131 (IDFC FTP S131)</t>
    <phoneticPr fontId="7" type="noConversion"/>
  </si>
  <si>
    <t>IDFC Equity Opportunity - Series 4 (1102 Days)</t>
    <phoneticPr fontId="7" type="noConversion"/>
  </si>
  <si>
    <t>PORTFOLIO STATEMENT AS ON FEBRUARY 28, 2018</t>
    <phoneticPr fontId="7" type="noConversion"/>
  </si>
  <si>
    <t>Cash / Bank Balance</t>
  </si>
  <si>
    <t>Net Receivables/Payables</t>
  </si>
  <si>
    <t>Tata Steel Limited - Rights Form**</t>
  </si>
  <si>
    <t>Tata Steel Limited - Rights Form Partly Paid**</t>
  </si>
  <si>
    <t>Foreign Securities/overseas ETFs</t>
  </si>
  <si>
    <t>Tata Motors Limited (DVR Shares) March 2018 Future</t>
  </si>
  <si>
    <t>Tata Motors Limited (DVR Shares) March 2018 Future</t>
    <phoneticPr fontId="7" type="noConversion"/>
  </si>
  <si>
    <t>$</t>
    <phoneticPr fontId="7" type="noConversion"/>
  </si>
  <si>
    <t>9.2205% L&amp;T Finance Limited **</t>
    <phoneticPr fontId="7" type="noConversion"/>
  </si>
  <si>
    <t>8.8476% Bajaj Finance Limited **</t>
    <phoneticPr fontId="7" type="noConversion"/>
  </si>
  <si>
    <t>9.0109% Cholamandalam Investment and Finance Company Limited **</t>
    <phoneticPr fontId="7" type="noConversion"/>
  </si>
  <si>
    <t>8.9893% Cholamandalam Investment and Finance Company Limited **</t>
    <phoneticPr fontId="7" type="noConversion"/>
  </si>
  <si>
    <t>8.6414% L &amp; T Infrastructure Finance Company Limited **</t>
    <phoneticPr fontId="7" type="noConversion"/>
  </si>
  <si>
    <t>8.3347% Kotak Mahindra Prime Limited **</t>
    <phoneticPr fontId="7" type="noConversion"/>
  </si>
  <si>
    <t>8.8145% JM Financial Products  Limited **</t>
    <phoneticPr fontId="7" type="noConversion"/>
  </si>
  <si>
    <t>7.9585% Cholamandalam Investment and Finance Company Limited **</t>
    <phoneticPr fontId="7" type="noConversion"/>
  </si>
  <si>
    <t>7.6621% Kotak Mahindra Prime Limited **</t>
    <phoneticPr fontId="7" type="noConversion"/>
  </si>
  <si>
    <t>7.5072% LIC Housing Finance Limited **</t>
    <phoneticPr fontId="7" type="noConversion"/>
  </si>
  <si>
    <t>8.8803% JM Financial Products  Limited **</t>
    <phoneticPr fontId="7" type="noConversion"/>
  </si>
  <si>
    <t>7.8425% Bajaj Finance Limited **</t>
    <phoneticPr fontId="7" type="noConversion"/>
  </si>
  <si>
    <t>7.8409% Bajaj Finance Limited **</t>
    <phoneticPr fontId="7" type="noConversion"/>
  </si>
  <si>
    <t>7.9558% Sundaram BNP Paribas Home Finance Limited **</t>
    <phoneticPr fontId="7" type="noConversion"/>
  </si>
  <si>
    <t>7.6540% Kotak Mahindra Prime Limited **</t>
    <phoneticPr fontId="7" type="noConversion"/>
  </si>
  <si>
    <t>8.6846% JM Financial Products  Limited **</t>
    <phoneticPr fontId="7" type="noConversion"/>
  </si>
  <si>
    <t>7.7671% Kotak Mahindra Investments Limited **</t>
    <phoneticPr fontId="7" type="noConversion"/>
  </si>
  <si>
    <t>7.813% LIC Housing Finance Limited **</t>
    <phoneticPr fontId="7" type="noConversion"/>
  </si>
  <si>
    <t>8.5371% JM Financial Products  Limited **</t>
    <phoneticPr fontId="7" type="noConversion"/>
  </si>
  <si>
    <t>7.1453% Kotak Mahindra Prime Limited **</t>
    <phoneticPr fontId="7" type="noConversion"/>
  </si>
  <si>
    <t>7.6314% Mahindra &amp; Mahindra Financial Services Limited **</t>
    <phoneticPr fontId="7" type="noConversion"/>
  </si>
  <si>
    <t>8.8205% HDB Financial Services Limited **</t>
    <phoneticPr fontId="7" type="noConversion"/>
  </si>
  <si>
    <t>8.5937% LIC Housing Finance Limited **</t>
    <phoneticPr fontId="7" type="noConversion"/>
  </si>
  <si>
    <t>7.085% LIC Housing Finance Limited **</t>
    <phoneticPr fontId="7" type="noConversion"/>
  </si>
  <si>
    <t>7.4805% Kotak Mahindra Prime Limited **</t>
    <phoneticPr fontId="7" type="noConversion"/>
  </si>
  <si>
    <t>7.8058% Kotak Mahindra Prime Limited **</t>
    <phoneticPr fontId="7" type="noConversion"/>
  </si>
  <si>
    <t>8.8896% Bajaj Finance Limited **</t>
    <phoneticPr fontId="7" type="noConversion"/>
  </si>
  <si>
    <t>7.7605% Kotak Mahindra Prime Limited **</t>
    <phoneticPr fontId="7" type="noConversion"/>
  </si>
  <si>
    <t>7.6503% Cholamandalam Investment and Finance Company Limited **</t>
    <phoneticPr fontId="7" type="noConversion"/>
  </si>
  <si>
    <t>8.5716% Kotak Mahindra Prime Limited **</t>
    <phoneticPr fontId="7" type="noConversion"/>
  </si>
  <si>
    <t>7.7455% Kotak Mahindra Prime Limited **</t>
    <phoneticPr fontId="7" type="noConversion"/>
  </si>
  <si>
    <t>7.7612% Kotak Mahindra Prime Limited **</t>
    <phoneticPr fontId="7" type="noConversion"/>
  </si>
  <si>
    <t>7.7125% Shriram Transport Finance Company Limited **</t>
    <phoneticPr fontId="7" type="noConversion"/>
  </si>
  <si>
    <t>7.6225% Mahindra &amp; Mahindra Financial Services Limited **</t>
    <phoneticPr fontId="7" type="noConversion"/>
  </si>
  <si>
    <t>8.6967% Mahindra &amp; Mahindra Financial Services Limited **</t>
  </si>
  <si>
    <t>8.6967% Mahindra &amp; Mahindra Financial Services Limited **</t>
    <phoneticPr fontId="7" type="noConversion"/>
  </si>
  <si>
    <t>8.6964% Mahindra &amp; Mahindra Financial Services Limited **</t>
  </si>
  <si>
    <t>8.6964% Mahindra &amp; Mahindra Financial Services Limited **</t>
    <phoneticPr fontId="7" type="noConversion"/>
  </si>
  <si>
    <t>8.055% HDB Financial Services Limited **</t>
  </si>
  <si>
    <t>8.055% HDB Financial Services Limited **</t>
    <phoneticPr fontId="7" type="noConversion"/>
  </si>
  <si>
    <t>7.6342% Mahindra &amp; Mahindra Financial Services Limited **</t>
  </si>
  <si>
    <t>7.6342% Mahindra &amp; Mahindra Financial Services Limited **</t>
    <phoneticPr fontId="7" type="noConversion"/>
  </si>
  <si>
    <t>7.6932% Kotak Mahindra Prime Limited **</t>
  </si>
  <si>
    <t>7.6932% Kotak Mahindra Prime Limited **</t>
    <phoneticPr fontId="7" type="noConversion"/>
  </si>
  <si>
    <t>8.8920% Bajaj Finance Limited **</t>
  </si>
  <si>
    <t>8.8920% Bajaj Finance Limited **</t>
    <phoneticPr fontId="7" type="noConversion"/>
  </si>
  <si>
    <t>8.7022% LIC Housing Finance Limited **</t>
  </si>
  <si>
    <t>8.7022% LIC Housing Finance Limited **</t>
    <phoneticPr fontId="7" type="noConversion"/>
  </si>
  <si>
    <t>8.6625% HDB Financial Services Limited **</t>
  </si>
  <si>
    <t>8.6625% HDB Financial Services Limited **</t>
    <phoneticPr fontId="7" type="noConversion"/>
  </si>
  <si>
    <t>8.39% State Government Securities</t>
    <phoneticPr fontId="7" type="noConversion"/>
  </si>
  <si>
    <t>H.G. Infra Engineering Limited **</t>
    <phoneticPr fontId="7" type="noConversion"/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</si>
</sst>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1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name val="FangSong"/>
      <family val="3"/>
      <charset val="134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63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2" fillId="0" borderId="6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9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/>
    <xf numFmtId="39" fontId="3" fillId="0" borderId="0" xfId="0" applyNumberFormat="1" applyFont="1" applyFill="1" applyBorder="1" applyAlignment="1" applyProtection="1">
      <alignment horizontal="left" vertical="top"/>
    </xf>
    <xf numFmtId="0" fontId="2" fillId="0" borderId="5" xfId="0" applyNumberFormat="1" applyFont="1" applyFill="1" applyBorder="1" applyAlignment="1" applyProtection="1">
      <alignment horizontal="left" vertical="top" wrapText="1"/>
    </xf>
    <xf numFmtId="164" fontId="2" fillId="0" borderId="7" xfId="0" applyNumberFormat="1" applyFont="1" applyFill="1" applyBorder="1" applyAlignment="1" applyProtection="1">
      <alignment horizontal="right" vertical="top" wrapText="1"/>
    </xf>
    <xf numFmtId="165" fontId="2" fillId="0" borderId="8" xfId="0" applyNumberFormat="1" applyFont="1" applyFill="1" applyBorder="1" applyAlignment="1" applyProtection="1">
      <alignment horizontal="right" vertical="top" wrapText="1"/>
    </xf>
    <xf numFmtId="0" fontId="10" fillId="0" borderId="0" xfId="0" applyNumberFormat="1" applyFont="1" applyFill="1" applyBorder="1" applyAlignment="1"/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1"/>
  <sheetViews>
    <sheetView tabSelected="1" zoomScaleNormal="100" workbookViewId="0"/>
  </sheetViews>
  <sheetFormatPr defaultRowHeight="12.75"/>
  <cols>
    <col min="1" max="1" width="10.5703125" style="8" bestFit="1" customWidth="1"/>
    <col min="2" max="2" width="55.28515625" style="8" bestFit="1" customWidth="1"/>
    <col min="3" max="3" width="15.140625" style="8" bestFit="1" customWidth="1"/>
    <col min="4" max="4" width="16.710937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Cash Fund (CF)</v>
      </c>
      <c r="C4" s="62"/>
      <c r="D4" s="62"/>
      <c r="E4" s="62"/>
      <c r="F4" s="62"/>
      <c r="G4" s="62"/>
    </row>
    <row r="5" spans="1:7" ht="15.95" customHeight="1">
      <c r="A5" s="9" t="s">
        <v>0</v>
      </c>
      <c r="B5" s="55" t="s">
        <v>2914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12</v>
      </c>
      <c r="B12" s="22" t="s">
        <v>3002</v>
      </c>
      <c r="C12" s="17" t="s">
        <v>13</v>
      </c>
      <c r="D12" s="19" t="s">
        <v>14</v>
      </c>
      <c r="E12" s="23">
        <v>5000000</v>
      </c>
      <c r="F12" s="24">
        <v>5001.78</v>
      </c>
      <c r="G12" s="25">
        <v>5.0000000000000001E-3</v>
      </c>
    </row>
    <row r="13" spans="1:7" ht="12.95" customHeight="1">
      <c r="A13" s="21" t="s">
        <v>15</v>
      </c>
      <c r="B13" s="22" t="s">
        <v>17</v>
      </c>
      <c r="C13" s="17" t="s">
        <v>16</v>
      </c>
      <c r="D13" s="19" t="s">
        <v>14</v>
      </c>
      <c r="E13" s="23">
        <v>2500000</v>
      </c>
      <c r="F13" s="24">
        <v>2500.5</v>
      </c>
      <c r="G13" s="25">
        <v>2.5000000000000001E-3</v>
      </c>
    </row>
    <row r="14" spans="1:7" ht="12.95" customHeight="1">
      <c r="A14" s="10"/>
      <c r="B14" s="18" t="s">
        <v>18</v>
      </c>
      <c r="C14" s="17" t="s">
        <v>2</v>
      </c>
      <c r="D14" s="19" t="s">
        <v>2</v>
      </c>
      <c r="E14" s="19"/>
      <c r="F14" s="19" t="s">
        <v>2</v>
      </c>
      <c r="G14" s="20" t="s">
        <v>2</v>
      </c>
    </row>
    <row r="15" spans="1:7" ht="12.95" customHeight="1">
      <c r="A15" s="21" t="s">
        <v>19</v>
      </c>
      <c r="B15" s="22" t="s">
        <v>21</v>
      </c>
      <c r="C15" s="17" t="s">
        <v>20</v>
      </c>
      <c r="D15" s="19" t="s">
        <v>22</v>
      </c>
      <c r="E15" s="23">
        <v>2500000</v>
      </c>
      <c r="F15" s="24">
        <v>2496.09</v>
      </c>
      <c r="G15" s="25">
        <v>2.5000000000000001E-3</v>
      </c>
    </row>
    <row r="16" spans="1:7" ht="12.95" customHeight="1">
      <c r="A16" s="10"/>
      <c r="B16" s="27" t="s">
        <v>23</v>
      </c>
      <c r="C16" s="26" t="s">
        <v>2</v>
      </c>
      <c r="D16" s="27" t="s">
        <v>2</v>
      </c>
      <c r="E16" s="27"/>
      <c r="F16" s="28">
        <v>9998.3700000000008</v>
      </c>
      <c r="G16" s="29">
        <v>0.01</v>
      </c>
    </row>
    <row r="17" spans="1:7" ht="12.95" customHeight="1">
      <c r="A17" s="10"/>
      <c r="B17" s="18" t="s">
        <v>24</v>
      </c>
      <c r="C17" s="17" t="s">
        <v>2</v>
      </c>
      <c r="D17" s="30" t="s">
        <v>2</v>
      </c>
      <c r="E17" s="30"/>
      <c r="F17" s="31" t="s">
        <v>25</v>
      </c>
      <c r="G17" s="32" t="s">
        <v>25</v>
      </c>
    </row>
    <row r="18" spans="1:7" ht="12.95" customHeight="1">
      <c r="A18" s="10"/>
      <c r="B18" s="26" t="s">
        <v>23</v>
      </c>
      <c r="C18" s="33" t="s">
        <v>2</v>
      </c>
      <c r="D18" s="30" t="s">
        <v>2</v>
      </c>
      <c r="E18" s="30"/>
      <c r="F18" s="31" t="s">
        <v>25</v>
      </c>
      <c r="G18" s="32" t="s">
        <v>25</v>
      </c>
    </row>
    <row r="19" spans="1:7" ht="12.95" customHeight="1">
      <c r="A19" s="10"/>
      <c r="B19" s="18" t="s">
        <v>2915</v>
      </c>
      <c r="C19" s="17" t="s">
        <v>2</v>
      </c>
      <c r="D19" s="19" t="s">
        <v>2</v>
      </c>
      <c r="E19" s="19"/>
      <c r="F19" s="19" t="s">
        <v>2</v>
      </c>
      <c r="G19" s="20" t="s">
        <v>2</v>
      </c>
    </row>
    <row r="20" spans="1:7" ht="12.95" customHeight="1">
      <c r="A20" s="34"/>
      <c r="B20" s="27" t="s">
        <v>23</v>
      </c>
      <c r="C20" s="26" t="s">
        <v>2</v>
      </c>
      <c r="D20" s="27" t="s">
        <v>2</v>
      </c>
      <c r="E20" s="27"/>
      <c r="F20" s="28" t="s">
        <v>25</v>
      </c>
      <c r="G20" s="29" t="s">
        <v>25</v>
      </c>
    </row>
    <row r="21" spans="1:7" ht="12.95" customHeight="1">
      <c r="A21" s="10"/>
      <c r="B21" s="27" t="s">
        <v>26</v>
      </c>
      <c r="C21" s="33" t="s">
        <v>2</v>
      </c>
      <c r="D21" s="30" t="s">
        <v>2</v>
      </c>
      <c r="E21" s="35"/>
      <c r="F21" s="36">
        <v>9998.3700000000008</v>
      </c>
      <c r="G21" s="37">
        <v>0.01</v>
      </c>
    </row>
    <row r="22" spans="1:7" ht="12.95" customHeight="1">
      <c r="A22" s="10"/>
      <c r="B22" s="18" t="s">
        <v>27</v>
      </c>
      <c r="C22" s="17" t="s">
        <v>2</v>
      </c>
      <c r="D22" s="19" t="s">
        <v>2</v>
      </c>
      <c r="E22" s="19"/>
      <c r="F22" s="19" t="s">
        <v>2</v>
      </c>
      <c r="G22" s="20" t="s">
        <v>2</v>
      </c>
    </row>
    <row r="23" spans="1:7" ht="12.95" customHeight="1">
      <c r="A23" s="10"/>
      <c r="B23" s="18" t="s">
        <v>28</v>
      </c>
      <c r="C23" s="17" t="s">
        <v>2</v>
      </c>
      <c r="D23" s="19" t="s">
        <v>2</v>
      </c>
      <c r="E23" s="19"/>
      <c r="F23" s="19" t="s">
        <v>2</v>
      </c>
      <c r="G23" s="20" t="s">
        <v>2</v>
      </c>
    </row>
    <row r="24" spans="1:7" ht="12.95" customHeight="1">
      <c r="A24" s="21" t="s">
        <v>29</v>
      </c>
      <c r="B24" s="22" t="s">
        <v>31</v>
      </c>
      <c r="C24" s="17" t="s">
        <v>30</v>
      </c>
      <c r="D24" s="19" t="s">
        <v>32</v>
      </c>
      <c r="E24" s="23">
        <v>60000000</v>
      </c>
      <c r="F24" s="24">
        <v>59876.82</v>
      </c>
      <c r="G24" s="25">
        <v>6.0100000000000001E-2</v>
      </c>
    </row>
    <row r="25" spans="1:7" ht="12.95" customHeight="1">
      <c r="A25" s="21" t="s">
        <v>33</v>
      </c>
      <c r="B25" s="22" t="s">
        <v>35</v>
      </c>
      <c r="C25" s="17" t="s">
        <v>34</v>
      </c>
      <c r="D25" s="19" t="s">
        <v>36</v>
      </c>
      <c r="E25" s="23">
        <v>45000000</v>
      </c>
      <c r="F25" s="24">
        <v>44915</v>
      </c>
      <c r="G25" s="25">
        <v>4.5100000000000001E-2</v>
      </c>
    </row>
    <row r="26" spans="1:7" ht="12.95" customHeight="1">
      <c r="A26" s="21" t="s">
        <v>37</v>
      </c>
      <c r="B26" s="22" t="s">
        <v>39</v>
      </c>
      <c r="C26" s="17" t="s">
        <v>38</v>
      </c>
      <c r="D26" s="19" t="s">
        <v>40</v>
      </c>
      <c r="E26" s="23">
        <v>43000000</v>
      </c>
      <c r="F26" s="24">
        <v>42802.11</v>
      </c>
      <c r="G26" s="25">
        <v>4.2900000000000001E-2</v>
      </c>
    </row>
    <row r="27" spans="1:7" ht="12.95" customHeight="1">
      <c r="A27" s="21" t="s">
        <v>41</v>
      </c>
      <c r="B27" s="22" t="s">
        <v>43</v>
      </c>
      <c r="C27" s="17" t="s">
        <v>42</v>
      </c>
      <c r="D27" s="19" t="s">
        <v>36</v>
      </c>
      <c r="E27" s="23">
        <v>40000000</v>
      </c>
      <c r="F27" s="24">
        <v>39904.080000000002</v>
      </c>
      <c r="G27" s="25">
        <v>0.04</v>
      </c>
    </row>
    <row r="28" spans="1:7" ht="12.95" customHeight="1">
      <c r="A28" s="21" t="s">
        <v>44</v>
      </c>
      <c r="B28" s="22" t="s">
        <v>31</v>
      </c>
      <c r="C28" s="17" t="s">
        <v>45</v>
      </c>
      <c r="D28" s="19" t="s">
        <v>32</v>
      </c>
      <c r="E28" s="23">
        <v>30000000</v>
      </c>
      <c r="F28" s="24">
        <v>29903.4</v>
      </c>
      <c r="G28" s="25">
        <v>0.03</v>
      </c>
    </row>
    <row r="29" spans="1:7" ht="12.95" customHeight="1">
      <c r="A29" s="21" t="s">
        <v>46</v>
      </c>
      <c r="B29" s="22" t="s">
        <v>48</v>
      </c>
      <c r="C29" s="17" t="s">
        <v>47</v>
      </c>
      <c r="D29" s="19" t="s">
        <v>36</v>
      </c>
      <c r="E29" s="23">
        <v>20000000</v>
      </c>
      <c r="F29" s="24">
        <v>19755.12</v>
      </c>
      <c r="G29" s="25">
        <v>1.9800000000000002E-2</v>
      </c>
    </row>
    <row r="30" spans="1:7" ht="12.95" customHeight="1">
      <c r="A30" s="21" t="s">
        <v>49</v>
      </c>
      <c r="B30" s="22" t="s">
        <v>51</v>
      </c>
      <c r="C30" s="17" t="s">
        <v>50</v>
      </c>
      <c r="D30" s="19" t="s">
        <v>40</v>
      </c>
      <c r="E30" s="23">
        <v>10000000</v>
      </c>
      <c r="F30" s="24">
        <v>9993.16</v>
      </c>
      <c r="G30" s="25">
        <v>0.01</v>
      </c>
    </row>
    <row r="31" spans="1:7" ht="12.95" customHeight="1">
      <c r="A31" s="21" t="s">
        <v>52</v>
      </c>
      <c r="B31" s="22" t="s">
        <v>54</v>
      </c>
      <c r="C31" s="17" t="s">
        <v>53</v>
      </c>
      <c r="D31" s="19" t="s">
        <v>36</v>
      </c>
      <c r="E31" s="23">
        <v>10000000</v>
      </c>
      <c r="F31" s="24">
        <v>9853.3700000000008</v>
      </c>
      <c r="G31" s="25">
        <v>9.9000000000000008E-3</v>
      </c>
    </row>
    <row r="32" spans="1:7" ht="12.95" customHeight="1">
      <c r="A32" s="21" t="s">
        <v>55</v>
      </c>
      <c r="B32" s="22" t="s">
        <v>48</v>
      </c>
      <c r="C32" s="17" t="s">
        <v>56</v>
      </c>
      <c r="D32" s="19" t="s">
        <v>40</v>
      </c>
      <c r="E32" s="23">
        <v>7500000</v>
      </c>
      <c r="F32" s="24">
        <v>7466.24</v>
      </c>
      <c r="G32" s="25">
        <v>7.4999999999999997E-3</v>
      </c>
    </row>
    <row r="33" spans="1:7" ht="12.95" customHeight="1">
      <c r="A33" s="21" t="s">
        <v>57</v>
      </c>
      <c r="B33" s="22" t="s">
        <v>54</v>
      </c>
      <c r="C33" s="17" t="s">
        <v>58</v>
      </c>
      <c r="D33" s="19" t="s">
        <v>36</v>
      </c>
      <c r="E33" s="23">
        <v>5000000</v>
      </c>
      <c r="F33" s="24">
        <v>4990.5200000000004</v>
      </c>
      <c r="G33" s="25">
        <v>5.0000000000000001E-3</v>
      </c>
    </row>
    <row r="34" spans="1:7" ht="12.95" customHeight="1">
      <c r="A34" s="21" t="s">
        <v>59</v>
      </c>
      <c r="B34" s="22" t="s">
        <v>48</v>
      </c>
      <c r="C34" s="17" t="s">
        <v>60</v>
      </c>
      <c r="D34" s="19" t="s">
        <v>36</v>
      </c>
      <c r="E34" s="23">
        <v>5000000</v>
      </c>
      <c r="F34" s="24">
        <v>4927.1099999999997</v>
      </c>
      <c r="G34" s="25">
        <v>4.8999999999999998E-3</v>
      </c>
    </row>
    <row r="35" spans="1:7" ht="12.95" customHeight="1">
      <c r="A35" s="10"/>
      <c r="B35" s="18" t="s">
        <v>61</v>
      </c>
      <c r="C35" s="17" t="s">
        <v>2</v>
      </c>
      <c r="D35" s="19" t="s">
        <v>2</v>
      </c>
      <c r="E35" s="19"/>
      <c r="F35" s="19" t="s">
        <v>2</v>
      </c>
      <c r="G35" s="20" t="s">
        <v>2</v>
      </c>
    </row>
    <row r="36" spans="1:7" ht="12.95" customHeight="1">
      <c r="A36" s="21" t="s">
        <v>62</v>
      </c>
      <c r="B36" s="22" t="s">
        <v>64</v>
      </c>
      <c r="C36" s="17" t="s">
        <v>63</v>
      </c>
      <c r="D36" s="19" t="s">
        <v>36</v>
      </c>
      <c r="E36" s="23">
        <v>50000000</v>
      </c>
      <c r="F36" s="24">
        <v>49787</v>
      </c>
      <c r="G36" s="25">
        <v>4.99E-2</v>
      </c>
    </row>
    <row r="37" spans="1:7" ht="12.95" customHeight="1">
      <c r="A37" s="21" t="s">
        <v>65</v>
      </c>
      <c r="B37" s="22" t="s">
        <v>67</v>
      </c>
      <c r="C37" s="17" t="s">
        <v>66</v>
      </c>
      <c r="D37" s="19" t="s">
        <v>36</v>
      </c>
      <c r="E37" s="23">
        <v>42500000</v>
      </c>
      <c r="F37" s="24">
        <v>41890.51</v>
      </c>
      <c r="G37" s="25">
        <v>4.2000000000000003E-2</v>
      </c>
    </row>
    <row r="38" spans="1:7" ht="12.95" customHeight="1">
      <c r="A38" s="21" t="s">
        <v>68</v>
      </c>
      <c r="B38" s="22" t="s">
        <v>70</v>
      </c>
      <c r="C38" s="17" t="s">
        <v>69</v>
      </c>
      <c r="D38" s="19" t="s">
        <v>36</v>
      </c>
      <c r="E38" s="23">
        <v>40000000</v>
      </c>
      <c r="F38" s="24">
        <v>39848.92</v>
      </c>
      <c r="G38" s="25">
        <v>0.04</v>
      </c>
    </row>
    <row r="39" spans="1:7" ht="12.95" customHeight="1">
      <c r="A39" s="21" t="s">
        <v>71</v>
      </c>
      <c r="B39" s="22" t="s">
        <v>73</v>
      </c>
      <c r="C39" s="17" t="s">
        <v>72</v>
      </c>
      <c r="D39" s="19" t="s">
        <v>40</v>
      </c>
      <c r="E39" s="23">
        <v>30000000</v>
      </c>
      <c r="F39" s="24">
        <v>29973.360000000001</v>
      </c>
      <c r="G39" s="25">
        <v>3.0099999999999998E-2</v>
      </c>
    </row>
    <row r="40" spans="1:7" ht="12.95" customHeight="1">
      <c r="A40" s="21" t="s">
        <v>74</v>
      </c>
      <c r="B40" s="22" t="s">
        <v>76</v>
      </c>
      <c r="C40" s="17" t="s">
        <v>75</v>
      </c>
      <c r="D40" s="19" t="s">
        <v>36</v>
      </c>
      <c r="E40" s="23">
        <v>25000000</v>
      </c>
      <c r="F40" s="24">
        <v>24981.98</v>
      </c>
      <c r="G40" s="25">
        <v>2.5100000000000001E-2</v>
      </c>
    </row>
    <row r="41" spans="1:7" ht="12.95" customHeight="1">
      <c r="A41" s="21" t="s">
        <v>77</v>
      </c>
      <c r="B41" s="22" t="s">
        <v>79</v>
      </c>
      <c r="C41" s="17" t="s">
        <v>78</v>
      </c>
      <c r="D41" s="19" t="s">
        <v>36</v>
      </c>
      <c r="E41" s="23">
        <v>25000000</v>
      </c>
      <c r="F41" s="24">
        <v>24969.63</v>
      </c>
      <c r="G41" s="25">
        <v>2.5000000000000001E-2</v>
      </c>
    </row>
    <row r="42" spans="1:7" ht="12.95" customHeight="1">
      <c r="A42" s="21" t="s">
        <v>80</v>
      </c>
      <c r="B42" s="22" t="s">
        <v>79</v>
      </c>
      <c r="C42" s="17" t="s">
        <v>81</v>
      </c>
      <c r="D42" s="19" t="s">
        <v>36</v>
      </c>
      <c r="E42" s="23">
        <v>25000000</v>
      </c>
      <c r="F42" s="24">
        <v>24952.5</v>
      </c>
      <c r="G42" s="25">
        <v>2.5000000000000001E-2</v>
      </c>
    </row>
    <row r="43" spans="1:7" ht="12.95" customHeight="1">
      <c r="A43" s="21" t="s">
        <v>82</v>
      </c>
      <c r="B43" s="22" t="s">
        <v>84</v>
      </c>
      <c r="C43" s="17" t="s">
        <v>83</v>
      </c>
      <c r="D43" s="19" t="s">
        <v>40</v>
      </c>
      <c r="E43" s="23">
        <v>25000000</v>
      </c>
      <c r="F43" s="24">
        <v>24939.58</v>
      </c>
      <c r="G43" s="25">
        <v>2.5000000000000001E-2</v>
      </c>
    </row>
    <row r="44" spans="1:7" ht="12.95" customHeight="1">
      <c r="A44" s="21" t="s">
        <v>85</v>
      </c>
      <c r="B44" s="22" t="s">
        <v>87</v>
      </c>
      <c r="C44" s="17" t="s">
        <v>86</v>
      </c>
      <c r="D44" s="19" t="s">
        <v>40</v>
      </c>
      <c r="E44" s="23">
        <v>20000000</v>
      </c>
      <c r="F44" s="24">
        <v>19985.080000000002</v>
      </c>
      <c r="G44" s="25">
        <v>0.02</v>
      </c>
    </row>
    <row r="45" spans="1:7" ht="12.95" customHeight="1">
      <c r="A45" s="21" t="s">
        <v>88</v>
      </c>
      <c r="B45" s="22" t="s">
        <v>90</v>
      </c>
      <c r="C45" s="17" t="s">
        <v>89</v>
      </c>
      <c r="D45" s="19" t="s">
        <v>40</v>
      </c>
      <c r="E45" s="23">
        <v>20000000</v>
      </c>
      <c r="F45" s="24">
        <v>19916.580000000002</v>
      </c>
      <c r="G45" s="25">
        <v>0.02</v>
      </c>
    </row>
    <row r="46" spans="1:7" ht="12.95" customHeight="1">
      <c r="A46" s="21" t="s">
        <v>91</v>
      </c>
      <c r="B46" s="22" t="s">
        <v>87</v>
      </c>
      <c r="C46" s="17" t="s">
        <v>92</v>
      </c>
      <c r="D46" s="19" t="s">
        <v>40</v>
      </c>
      <c r="E46" s="23">
        <v>20000000</v>
      </c>
      <c r="F46" s="24">
        <v>19712.34</v>
      </c>
      <c r="G46" s="25">
        <v>1.9800000000000002E-2</v>
      </c>
    </row>
    <row r="47" spans="1:7" ht="12.95" customHeight="1">
      <c r="A47" s="21" t="s">
        <v>93</v>
      </c>
      <c r="B47" s="22" t="s">
        <v>95</v>
      </c>
      <c r="C47" s="17" t="s">
        <v>94</v>
      </c>
      <c r="D47" s="19" t="s">
        <v>36</v>
      </c>
      <c r="E47" s="23">
        <v>20000000</v>
      </c>
      <c r="F47" s="24">
        <v>19712.259999999998</v>
      </c>
      <c r="G47" s="25">
        <v>1.9800000000000002E-2</v>
      </c>
    </row>
    <row r="48" spans="1:7" ht="12.95" customHeight="1">
      <c r="A48" s="21" t="s">
        <v>96</v>
      </c>
      <c r="B48" s="22" t="s">
        <v>98</v>
      </c>
      <c r="C48" s="17" t="s">
        <v>97</v>
      </c>
      <c r="D48" s="19" t="s">
        <v>36</v>
      </c>
      <c r="E48" s="23">
        <v>20000000</v>
      </c>
      <c r="F48" s="24">
        <v>19705.580000000002</v>
      </c>
      <c r="G48" s="25">
        <v>1.9800000000000002E-2</v>
      </c>
    </row>
    <row r="49" spans="1:7" ht="12.95" customHeight="1">
      <c r="A49" s="21" t="s">
        <v>99</v>
      </c>
      <c r="B49" s="22" t="s">
        <v>101</v>
      </c>
      <c r="C49" s="17" t="s">
        <v>100</v>
      </c>
      <c r="D49" s="19" t="s">
        <v>40</v>
      </c>
      <c r="E49" s="23">
        <v>20000000</v>
      </c>
      <c r="F49" s="24">
        <v>19680.22</v>
      </c>
      <c r="G49" s="25">
        <v>1.9699999999999999E-2</v>
      </c>
    </row>
    <row r="50" spans="1:7" ht="12.95" customHeight="1">
      <c r="A50" s="21" t="s">
        <v>102</v>
      </c>
      <c r="B50" s="22" t="s">
        <v>67</v>
      </c>
      <c r="C50" s="17" t="s">
        <v>103</v>
      </c>
      <c r="D50" s="19" t="s">
        <v>36</v>
      </c>
      <c r="E50" s="23">
        <v>16000000</v>
      </c>
      <c r="F50" s="24">
        <v>15923.65</v>
      </c>
      <c r="G50" s="25">
        <v>1.6E-2</v>
      </c>
    </row>
    <row r="51" spans="1:7" ht="12.95" customHeight="1">
      <c r="A51" s="21" t="s">
        <v>104</v>
      </c>
      <c r="B51" s="22" t="s">
        <v>106</v>
      </c>
      <c r="C51" s="17" t="s">
        <v>105</v>
      </c>
      <c r="D51" s="19" t="s">
        <v>36</v>
      </c>
      <c r="E51" s="23">
        <v>15000000</v>
      </c>
      <c r="F51" s="24">
        <v>15000</v>
      </c>
      <c r="G51" s="25">
        <v>1.4999999999999999E-2</v>
      </c>
    </row>
    <row r="52" spans="1:7" ht="12.95" customHeight="1">
      <c r="A52" s="21" t="s">
        <v>107</v>
      </c>
      <c r="B52" s="22" t="s">
        <v>109</v>
      </c>
      <c r="C52" s="17" t="s">
        <v>108</v>
      </c>
      <c r="D52" s="19" t="s">
        <v>32</v>
      </c>
      <c r="E52" s="23">
        <v>15000000</v>
      </c>
      <c r="F52" s="24">
        <v>14968.35</v>
      </c>
      <c r="G52" s="25">
        <v>1.4999999999999999E-2</v>
      </c>
    </row>
    <row r="53" spans="1:7" ht="12.95" customHeight="1">
      <c r="A53" s="21" t="s">
        <v>110</v>
      </c>
      <c r="B53" s="22" t="s">
        <v>109</v>
      </c>
      <c r="C53" s="17" t="s">
        <v>111</v>
      </c>
      <c r="D53" s="19" t="s">
        <v>32</v>
      </c>
      <c r="E53" s="23">
        <v>15000000</v>
      </c>
      <c r="F53" s="24">
        <v>14942.55</v>
      </c>
      <c r="G53" s="25">
        <v>1.4999999999999999E-2</v>
      </c>
    </row>
    <row r="54" spans="1:7" ht="12.95" customHeight="1">
      <c r="A54" s="21" t="s">
        <v>112</v>
      </c>
      <c r="B54" s="22" t="s">
        <v>114</v>
      </c>
      <c r="C54" s="17" t="s">
        <v>113</v>
      </c>
      <c r="D54" s="19" t="s">
        <v>36</v>
      </c>
      <c r="E54" s="23">
        <v>15000000</v>
      </c>
      <c r="F54" s="24">
        <v>14932.88</v>
      </c>
      <c r="G54" s="25">
        <v>1.4999999999999999E-2</v>
      </c>
    </row>
    <row r="55" spans="1:7" ht="12.95" customHeight="1">
      <c r="A55" s="21" t="s">
        <v>115</v>
      </c>
      <c r="B55" s="22" t="s">
        <v>76</v>
      </c>
      <c r="C55" s="17" t="s">
        <v>116</v>
      </c>
      <c r="D55" s="19" t="s">
        <v>36</v>
      </c>
      <c r="E55" s="23">
        <v>15000000</v>
      </c>
      <c r="F55" s="24">
        <v>14807.84</v>
      </c>
      <c r="G55" s="25">
        <v>1.49E-2</v>
      </c>
    </row>
    <row r="56" spans="1:7" ht="12.95" customHeight="1">
      <c r="A56" s="21" t="s">
        <v>117</v>
      </c>
      <c r="B56" s="22" t="s">
        <v>119</v>
      </c>
      <c r="C56" s="17" t="s">
        <v>118</v>
      </c>
      <c r="D56" s="19" t="s">
        <v>32</v>
      </c>
      <c r="E56" s="23">
        <v>15000000</v>
      </c>
      <c r="F56" s="24">
        <v>14758.91</v>
      </c>
      <c r="G56" s="25">
        <v>1.4800000000000001E-2</v>
      </c>
    </row>
    <row r="57" spans="1:7" ht="12.95" customHeight="1">
      <c r="A57" s="21" t="s">
        <v>120</v>
      </c>
      <c r="B57" s="22" t="s">
        <v>122</v>
      </c>
      <c r="C57" s="17" t="s">
        <v>121</v>
      </c>
      <c r="D57" s="19" t="s">
        <v>123</v>
      </c>
      <c r="E57" s="23">
        <v>10000000</v>
      </c>
      <c r="F57" s="24">
        <v>9984.94</v>
      </c>
      <c r="G57" s="25">
        <v>0.01</v>
      </c>
    </row>
    <row r="58" spans="1:7" ht="12.95" customHeight="1">
      <c r="A58" s="21" t="s">
        <v>124</v>
      </c>
      <c r="B58" s="22" t="s">
        <v>126</v>
      </c>
      <c r="C58" s="17" t="s">
        <v>125</v>
      </c>
      <c r="D58" s="19" t="s">
        <v>36</v>
      </c>
      <c r="E58" s="23">
        <v>10000000</v>
      </c>
      <c r="F58" s="24">
        <v>9980.27</v>
      </c>
      <c r="G58" s="25">
        <v>0.01</v>
      </c>
    </row>
    <row r="59" spans="1:7" ht="12.95" customHeight="1">
      <c r="A59" s="21" t="s">
        <v>127</v>
      </c>
      <c r="B59" s="22" t="s">
        <v>119</v>
      </c>
      <c r="C59" s="17" t="s">
        <v>128</v>
      </c>
      <c r="D59" s="19" t="s">
        <v>40</v>
      </c>
      <c r="E59" s="23">
        <v>10000000</v>
      </c>
      <c r="F59" s="24">
        <v>9978.7800000000007</v>
      </c>
      <c r="G59" s="25">
        <v>0.01</v>
      </c>
    </row>
    <row r="60" spans="1:7" ht="12.95" customHeight="1">
      <c r="A60" s="21" t="s">
        <v>129</v>
      </c>
      <c r="B60" s="22" t="s">
        <v>131</v>
      </c>
      <c r="C60" s="17" t="s">
        <v>130</v>
      </c>
      <c r="D60" s="19" t="s">
        <v>32</v>
      </c>
      <c r="E60" s="23">
        <v>10000000</v>
      </c>
      <c r="F60" s="24">
        <v>9967.56</v>
      </c>
      <c r="G60" s="25">
        <v>0.01</v>
      </c>
    </row>
    <row r="61" spans="1:7" ht="12.95" customHeight="1">
      <c r="A61" s="21" t="s">
        <v>132</v>
      </c>
      <c r="B61" s="22" t="s">
        <v>134</v>
      </c>
      <c r="C61" s="17" t="s">
        <v>133</v>
      </c>
      <c r="D61" s="19" t="s">
        <v>40</v>
      </c>
      <c r="E61" s="23">
        <v>10000000</v>
      </c>
      <c r="F61" s="24">
        <v>9965.9</v>
      </c>
      <c r="G61" s="25">
        <v>0.01</v>
      </c>
    </row>
    <row r="62" spans="1:7" ht="12.95" customHeight="1">
      <c r="A62" s="21" t="s">
        <v>135</v>
      </c>
      <c r="B62" s="22" t="s">
        <v>126</v>
      </c>
      <c r="C62" s="17" t="s">
        <v>136</v>
      </c>
      <c r="D62" s="19" t="s">
        <v>32</v>
      </c>
      <c r="E62" s="23">
        <v>10000000</v>
      </c>
      <c r="F62" s="24">
        <v>9965.76</v>
      </c>
      <c r="G62" s="25">
        <v>0.01</v>
      </c>
    </row>
    <row r="63" spans="1:7" ht="12.95" customHeight="1">
      <c r="A63" s="21" t="s">
        <v>137</v>
      </c>
      <c r="B63" s="22" t="s">
        <v>139</v>
      </c>
      <c r="C63" s="17" t="s">
        <v>138</v>
      </c>
      <c r="D63" s="19" t="s">
        <v>40</v>
      </c>
      <c r="E63" s="23">
        <v>10000000</v>
      </c>
      <c r="F63" s="24">
        <v>9876.4599999999991</v>
      </c>
      <c r="G63" s="25">
        <v>9.9000000000000008E-3</v>
      </c>
    </row>
    <row r="64" spans="1:7" ht="12.95" customHeight="1">
      <c r="A64" s="21" t="s">
        <v>140</v>
      </c>
      <c r="B64" s="22" t="s">
        <v>142</v>
      </c>
      <c r="C64" s="17" t="s">
        <v>141</v>
      </c>
      <c r="D64" s="19" t="s">
        <v>36</v>
      </c>
      <c r="E64" s="23">
        <v>10000000</v>
      </c>
      <c r="F64" s="24">
        <v>9874.3700000000008</v>
      </c>
      <c r="G64" s="25">
        <v>9.9000000000000008E-3</v>
      </c>
    </row>
    <row r="65" spans="1:7" ht="12.95" customHeight="1">
      <c r="A65" s="21" t="s">
        <v>143</v>
      </c>
      <c r="B65" s="22" t="s">
        <v>73</v>
      </c>
      <c r="C65" s="17" t="s">
        <v>144</v>
      </c>
      <c r="D65" s="19" t="s">
        <v>40</v>
      </c>
      <c r="E65" s="23">
        <v>10000000</v>
      </c>
      <c r="F65" s="24">
        <v>9873.0499999999993</v>
      </c>
      <c r="G65" s="25">
        <v>9.9000000000000008E-3</v>
      </c>
    </row>
    <row r="66" spans="1:7" ht="12.95" customHeight="1">
      <c r="A66" s="21" t="s">
        <v>145</v>
      </c>
      <c r="B66" s="22" t="s">
        <v>87</v>
      </c>
      <c r="C66" s="17" t="s">
        <v>146</v>
      </c>
      <c r="D66" s="19" t="s">
        <v>40</v>
      </c>
      <c r="E66" s="23">
        <v>10000000</v>
      </c>
      <c r="F66" s="24">
        <v>9866.76</v>
      </c>
      <c r="G66" s="25">
        <v>9.9000000000000008E-3</v>
      </c>
    </row>
    <row r="67" spans="1:7" ht="12.95" customHeight="1">
      <c r="A67" s="21" t="s">
        <v>147</v>
      </c>
      <c r="B67" s="22" t="s">
        <v>149</v>
      </c>
      <c r="C67" s="17" t="s">
        <v>148</v>
      </c>
      <c r="D67" s="19" t="s">
        <v>40</v>
      </c>
      <c r="E67" s="23">
        <v>10000000</v>
      </c>
      <c r="F67" s="24">
        <v>9860.64</v>
      </c>
      <c r="G67" s="25">
        <v>9.9000000000000008E-3</v>
      </c>
    </row>
    <row r="68" spans="1:7" ht="12.95" customHeight="1">
      <c r="A68" s="21" t="s">
        <v>150</v>
      </c>
      <c r="B68" s="22" t="s">
        <v>152</v>
      </c>
      <c r="C68" s="17" t="s">
        <v>151</v>
      </c>
      <c r="D68" s="19" t="s">
        <v>40</v>
      </c>
      <c r="E68" s="23">
        <v>10000000</v>
      </c>
      <c r="F68" s="24">
        <v>9854.0300000000007</v>
      </c>
      <c r="G68" s="25">
        <v>9.9000000000000008E-3</v>
      </c>
    </row>
    <row r="69" spans="1:7" ht="12.95" customHeight="1">
      <c r="A69" s="21" t="s">
        <v>153</v>
      </c>
      <c r="B69" s="22" t="s">
        <v>21</v>
      </c>
      <c r="C69" s="17" t="s">
        <v>154</v>
      </c>
      <c r="D69" s="19" t="s">
        <v>36</v>
      </c>
      <c r="E69" s="23">
        <v>10000000</v>
      </c>
      <c r="F69" s="24">
        <v>9842.75</v>
      </c>
      <c r="G69" s="25">
        <v>9.9000000000000008E-3</v>
      </c>
    </row>
    <row r="70" spans="1:7" ht="12.95" customHeight="1">
      <c r="A70" s="21" t="s">
        <v>155</v>
      </c>
      <c r="B70" s="22" t="s">
        <v>157</v>
      </c>
      <c r="C70" s="17" t="s">
        <v>156</v>
      </c>
      <c r="D70" s="19" t="s">
        <v>40</v>
      </c>
      <c r="E70" s="23">
        <v>10000000</v>
      </c>
      <c r="F70" s="24">
        <v>9823.66</v>
      </c>
      <c r="G70" s="25">
        <v>9.9000000000000008E-3</v>
      </c>
    </row>
    <row r="71" spans="1:7" ht="12.95" customHeight="1">
      <c r="A71" s="21" t="s">
        <v>158</v>
      </c>
      <c r="B71" s="22" t="s">
        <v>160</v>
      </c>
      <c r="C71" s="17" t="s">
        <v>159</v>
      </c>
      <c r="D71" s="19" t="s">
        <v>32</v>
      </c>
      <c r="E71" s="23">
        <v>7500000</v>
      </c>
      <c r="F71" s="24">
        <v>7488.62</v>
      </c>
      <c r="G71" s="25">
        <v>7.4999999999999997E-3</v>
      </c>
    </row>
    <row r="72" spans="1:7" ht="12.95" customHeight="1">
      <c r="A72" s="21" t="s">
        <v>161</v>
      </c>
      <c r="B72" s="22" t="s">
        <v>163</v>
      </c>
      <c r="C72" s="17" t="s">
        <v>162</v>
      </c>
      <c r="D72" s="19" t="s">
        <v>40</v>
      </c>
      <c r="E72" s="23">
        <v>6000000</v>
      </c>
      <c r="F72" s="24">
        <v>5908.52</v>
      </c>
      <c r="G72" s="25">
        <v>5.8999999999999999E-3</v>
      </c>
    </row>
    <row r="73" spans="1:7" ht="12.95" customHeight="1">
      <c r="A73" s="21" t="s">
        <v>164</v>
      </c>
      <c r="B73" s="22" t="s">
        <v>166</v>
      </c>
      <c r="C73" s="17" t="s">
        <v>165</v>
      </c>
      <c r="D73" s="19" t="s">
        <v>36</v>
      </c>
      <c r="E73" s="23">
        <v>5000000</v>
      </c>
      <c r="F73" s="24">
        <v>4987.46</v>
      </c>
      <c r="G73" s="25">
        <v>5.0000000000000001E-3</v>
      </c>
    </row>
    <row r="74" spans="1:7" ht="12.95" customHeight="1">
      <c r="A74" s="21" t="s">
        <v>167</v>
      </c>
      <c r="B74" s="22" t="s">
        <v>122</v>
      </c>
      <c r="C74" s="17" t="s">
        <v>168</v>
      </c>
      <c r="D74" s="19" t="s">
        <v>123</v>
      </c>
      <c r="E74" s="23">
        <v>5000000</v>
      </c>
      <c r="F74" s="24">
        <v>4980.0200000000004</v>
      </c>
      <c r="G74" s="25">
        <v>5.0000000000000001E-3</v>
      </c>
    </row>
    <row r="75" spans="1:7" ht="12.95" customHeight="1">
      <c r="A75" s="21" t="s">
        <v>169</v>
      </c>
      <c r="B75" s="22" t="s">
        <v>171</v>
      </c>
      <c r="C75" s="17" t="s">
        <v>170</v>
      </c>
      <c r="D75" s="19" t="s">
        <v>32</v>
      </c>
      <c r="E75" s="23">
        <v>5000000</v>
      </c>
      <c r="F75" s="24">
        <v>4931.5600000000004</v>
      </c>
      <c r="G75" s="25">
        <v>4.8999999999999998E-3</v>
      </c>
    </row>
    <row r="76" spans="1:7" ht="12.95" customHeight="1">
      <c r="A76" s="21" t="s">
        <v>172</v>
      </c>
      <c r="B76" s="22" t="s">
        <v>152</v>
      </c>
      <c r="C76" s="17" t="s">
        <v>173</v>
      </c>
      <c r="D76" s="19" t="s">
        <v>40</v>
      </c>
      <c r="E76" s="23">
        <v>5000000</v>
      </c>
      <c r="F76" s="24">
        <v>4930.24</v>
      </c>
      <c r="G76" s="25">
        <v>4.8999999999999998E-3</v>
      </c>
    </row>
    <row r="77" spans="1:7" ht="12.95" customHeight="1">
      <c r="A77" s="21" t="s">
        <v>174</v>
      </c>
      <c r="B77" s="22" t="s">
        <v>176</v>
      </c>
      <c r="C77" s="17" t="s">
        <v>175</v>
      </c>
      <c r="D77" s="19" t="s">
        <v>40</v>
      </c>
      <c r="E77" s="23">
        <v>500000</v>
      </c>
      <c r="F77" s="24">
        <v>497.64</v>
      </c>
      <c r="G77" s="25">
        <v>5.0000000000000001E-4</v>
      </c>
    </row>
    <row r="78" spans="1:7" ht="12.95" customHeight="1">
      <c r="A78" s="10"/>
      <c r="B78" s="18" t="s">
        <v>177</v>
      </c>
      <c r="C78" s="17" t="s">
        <v>2</v>
      </c>
      <c r="D78" s="19" t="s">
        <v>2</v>
      </c>
      <c r="E78" s="19"/>
      <c r="F78" s="19" t="s">
        <v>2</v>
      </c>
      <c r="G78" s="20" t="s">
        <v>2</v>
      </c>
    </row>
    <row r="79" spans="1:7" ht="12.95" customHeight="1">
      <c r="A79" s="21" t="s">
        <v>178</v>
      </c>
      <c r="B79" s="22" t="s">
        <v>180</v>
      </c>
      <c r="C79" s="17" t="s">
        <v>179</v>
      </c>
      <c r="D79" s="19" t="s">
        <v>211</v>
      </c>
      <c r="E79" s="23">
        <v>73088900</v>
      </c>
      <c r="F79" s="24">
        <v>72751.3</v>
      </c>
      <c r="G79" s="25">
        <v>7.2999999999999995E-2</v>
      </c>
    </row>
    <row r="80" spans="1:7" ht="12.95" customHeight="1">
      <c r="A80" s="21" t="s">
        <v>181</v>
      </c>
      <c r="B80" s="22" t="s">
        <v>180</v>
      </c>
      <c r="C80" s="17" t="s">
        <v>182</v>
      </c>
      <c r="D80" s="19" t="s">
        <v>211</v>
      </c>
      <c r="E80" s="23">
        <v>42010900</v>
      </c>
      <c r="F80" s="24">
        <v>41962.17</v>
      </c>
      <c r="G80" s="25">
        <v>4.2099999999999999E-2</v>
      </c>
    </row>
    <row r="81" spans="1:7" ht="12.95" customHeight="1">
      <c r="A81" s="21" t="s">
        <v>183</v>
      </c>
      <c r="B81" s="22" t="s">
        <v>185</v>
      </c>
      <c r="C81" s="17" t="s">
        <v>184</v>
      </c>
      <c r="D81" s="19" t="s">
        <v>211</v>
      </c>
      <c r="E81" s="23">
        <v>30000000</v>
      </c>
      <c r="F81" s="24">
        <v>29945.01</v>
      </c>
      <c r="G81" s="25">
        <v>0.03</v>
      </c>
    </row>
    <row r="82" spans="1:7" ht="12.95" customHeight="1">
      <c r="A82" s="21" t="s">
        <v>186</v>
      </c>
      <c r="B82" s="22" t="s">
        <v>188</v>
      </c>
      <c r="C82" s="17" t="s">
        <v>187</v>
      </c>
      <c r="D82" s="19" t="s">
        <v>211</v>
      </c>
      <c r="E82" s="23">
        <v>10000000</v>
      </c>
      <c r="F82" s="24">
        <v>9976.6</v>
      </c>
      <c r="G82" s="25">
        <v>0.01</v>
      </c>
    </row>
    <row r="83" spans="1:7" ht="12.95" customHeight="1">
      <c r="A83" s="21" t="s">
        <v>189</v>
      </c>
      <c r="B83" s="22" t="s">
        <v>180</v>
      </c>
      <c r="C83" s="17" t="s">
        <v>190</v>
      </c>
      <c r="D83" s="19" t="s">
        <v>211</v>
      </c>
      <c r="E83" s="23">
        <v>1000000</v>
      </c>
      <c r="F83" s="24">
        <v>1000</v>
      </c>
      <c r="G83" s="25">
        <v>1E-3</v>
      </c>
    </row>
    <row r="84" spans="1:7" ht="12.95" customHeight="1">
      <c r="A84" s="10"/>
      <c r="B84" s="27" t="s">
        <v>26</v>
      </c>
      <c r="C84" s="33" t="s">
        <v>2</v>
      </c>
      <c r="D84" s="30" t="s">
        <v>2</v>
      </c>
      <c r="E84" s="35"/>
      <c r="F84" s="36">
        <v>1087850.72</v>
      </c>
      <c r="G84" s="37">
        <v>1.0911</v>
      </c>
    </row>
    <row r="85" spans="1:7" ht="12.95" customHeight="1">
      <c r="A85" s="10"/>
      <c r="B85" s="18" t="s">
        <v>191</v>
      </c>
      <c r="C85" s="17" t="s">
        <v>2</v>
      </c>
      <c r="D85" s="38" t="s">
        <v>192</v>
      </c>
      <c r="E85" s="19"/>
      <c r="F85" s="19" t="s">
        <v>2</v>
      </c>
      <c r="G85" s="20" t="s">
        <v>2</v>
      </c>
    </row>
    <row r="86" spans="1:7" ht="12.95" customHeight="1">
      <c r="A86" s="21" t="s">
        <v>193</v>
      </c>
      <c r="B86" s="22" t="s">
        <v>194</v>
      </c>
      <c r="C86" s="17" t="s">
        <v>2</v>
      </c>
      <c r="D86" s="19" t="s">
        <v>195</v>
      </c>
      <c r="E86" s="39"/>
      <c r="F86" s="24">
        <v>20000</v>
      </c>
      <c r="G86" s="25">
        <v>2.01E-2</v>
      </c>
    </row>
    <row r="87" spans="1:7" ht="12.95" customHeight="1">
      <c r="A87" s="21" t="s">
        <v>196</v>
      </c>
      <c r="B87" s="22" t="s">
        <v>197</v>
      </c>
      <c r="C87" s="17" t="s">
        <v>2</v>
      </c>
      <c r="D87" s="19" t="s">
        <v>198</v>
      </c>
      <c r="E87" s="39"/>
      <c r="F87" s="24">
        <v>20000</v>
      </c>
      <c r="G87" s="25">
        <v>2.01E-2</v>
      </c>
    </row>
    <row r="88" spans="1:7" ht="12.95" customHeight="1">
      <c r="A88" s="21" t="s">
        <v>199</v>
      </c>
      <c r="B88" s="22" t="s">
        <v>194</v>
      </c>
      <c r="C88" s="17" t="s">
        <v>2</v>
      </c>
      <c r="D88" s="19" t="s">
        <v>198</v>
      </c>
      <c r="E88" s="39"/>
      <c r="F88" s="24">
        <v>10000</v>
      </c>
      <c r="G88" s="25">
        <v>0.01</v>
      </c>
    </row>
    <row r="89" spans="1:7" ht="12.95" customHeight="1">
      <c r="A89" s="10"/>
      <c r="B89" s="27" t="s">
        <v>26</v>
      </c>
      <c r="C89" s="33" t="s">
        <v>2</v>
      </c>
      <c r="D89" s="30" t="s">
        <v>2</v>
      </c>
      <c r="E89" s="35"/>
      <c r="F89" s="36">
        <v>50000</v>
      </c>
      <c r="G89" s="37">
        <v>5.0200000000000002E-2</v>
      </c>
    </row>
    <row r="90" spans="1:7" ht="12.95" customHeight="1">
      <c r="A90" s="10"/>
      <c r="B90" s="18" t="s">
        <v>200</v>
      </c>
      <c r="C90" s="17" t="s">
        <v>2</v>
      </c>
      <c r="D90" s="19" t="s">
        <v>2</v>
      </c>
      <c r="E90" s="19"/>
      <c r="F90" s="19" t="s">
        <v>2</v>
      </c>
      <c r="G90" s="20" t="s">
        <v>2</v>
      </c>
    </row>
    <row r="91" spans="1:7" ht="12.95" customHeight="1">
      <c r="A91" s="21" t="s">
        <v>201</v>
      </c>
      <c r="B91" s="22" t="s">
        <v>202</v>
      </c>
      <c r="C91" s="17" t="s">
        <v>2</v>
      </c>
      <c r="D91" s="19" t="s">
        <v>2</v>
      </c>
      <c r="E91" s="39"/>
      <c r="F91" s="24">
        <v>1</v>
      </c>
      <c r="G91" s="40" t="s">
        <v>2972</v>
      </c>
    </row>
    <row r="92" spans="1:7" ht="12.95" customHeight="1">
      <c r="A92" s="10"/>
      <c r="B92" s="27" t="s">
        <v>26</v>
      </c>
      <c r="C92" s="33" t="s">
        <v>2</v>
      </c>
      <c r="D92" s="30" t="s">
        <v>2</v>
      </c>
      <c r="E92" s="35"/>
      <c r="F92" s="36">
        <v>1</v>
      </c>
      <c r="G92" s="37" t="s">
        <v>2972</v>
      </c>
    </row>
    <row r="93" spans="1:7" ht="12.95" customHeight="1">
      <c r="A93" s="10"/>
      <c r="B93" s="27" t="s">
        <v>203</v>
      </c>
      <c r="C93" s="33" t="s">
        <v>2</v>
      </c>
      <c r="D93" s="30" t="s">
        <v>2</v>
      </c>
      <c r="E93" s="19"/>
      <c r="F93" s="36">
        <v>-150914.23000000001</v>
      </c>
      <c r="G93" s="37">
        <v>-0.15129999999999999</v>
      </c>
    </row>
    <row r="94" spans="1:7" ht="12.95" customHeight="1" thickBot="1">
      <c r="A94" s="10"/>
      <c r="B94" s="42" t="s">
        <v>204</v>
      </c>
      <c r="C94" s="41" t="s">
        <v>2</v>
      </c>
      <c r="D94" s="43" t="s">
        <v>2</v>
      </c>
      <c r="E94" s="43"/>
      <c r="F94" s="44">
        <v>996935.8634262</v>
      </c>
      <c r="G94" s="45">
        <v>1</v>
      </c>
    </row>
    <row r="95" spans="1:7" ht="12.95" customHeight="1">
      <c r="A95" s="10"/>
      <c r="B95" s="11" t="s">
        <v>2</v>
      </c>
      <c r="C95" s="10"/>
      <c r="D95" s="10"/>
      <c r="E95" s="10"/>
      <c r="F95" s="10"/>
      <c r="G95" s="10"/>
    </row>
    <row r="96" spans="1:7" ht="12.95" customHeight="1">
      <c r="A96" s="10"/>
      <c r="B96" s="46" t="s">
        <v>2</v>
      </c>
      <c r="C96" s="10"/>
      <c r="D96" s="10"/>
      <c r="E96" s="10"/>
      <c r="F96" s="10"/>
      <c r="G96" s="10"/>
    </row>
    <row r="97" spans="1:7" ht="12.95" customHeight="1">
      <c r="A97" s="10"/>
      <c r="B97" s="46" t="s">
        <v>205</v>
      </c>
      <c r="C97" s="10"/>
      <c r="D97" s="10"/>
      <c r="E97" s="10"/>
      <c r="F97" s="10"/>
      <c r="G97" s="10"/>
    </row>
    <row r="98" spans="1:7" ht="12.95" customHeight="1">
      <c r="A98" s="10"/>
      <c r="B98" s="46" t="s">
        <v>206</v>
      </c>
      <c r="C98" s="10"/>
      <c r="D98" s="10"/>
      <c r="E98" s="10"/>
      <c r="F98" s="10"/>
      <c r="G98" s="10"/>
    </row>
    <row r="99" spans="1:7" ht="12.95" customHeight="1">
      <c r="A99" s="10"/>
      <c r="B99" s="46" t="s">
        <v>2</v>
      </c>
      <c r="C99" s="10"/>
      <c r="D99" s="10"/>
      <c r="E99" s="10"/>
      <c r="F99" s="10"/>
      <c r="G99" s="10"/>
    </row>
    <row r="100" spans="1:7" ht="26.1" customHeight="1">
      <c r="A100" s="10"/>
      <c r="B100" s="53"/>
      <c r="C100" s="10"/>
      <c r="E100" s="10"/>
      <c r="F100" s="10"/>
      <c r="G100" s="10"/>
    </row>
    <row r="101" spans="1:7" ht="12.95" customHeight="1">
      <c r="A101" s="10"/>
      <c r="B101" s="46" t="s">
        <v>2</v>
      </c>
      <c r="C101" s="10"/>
      <c r="D101" s="10"/>
      <c r="E101" s="10"/>
      <c r="F101" s="10"/>
      <c r="G10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94"/>
  <sheetViews>
    <sheetView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Super Saver Income Fund - Medium Term Plan (SSIF -MT)</v>
      </c>
      <c r="C4" s="62"/>
      <c r="D4" s="62"/>
      <c r="E4" s="62"/>
      <c r="F4" s="62"/>
      <c r="G4" s="62"/>
    </row>
    <row r="5" spans="1:7" ht="15.95" customHeight="1">
      <c r="A5" s="9" t="s">
        <v>744</v>
      </c>
      <c r="B5" s="55" t="s">
        <v>2924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542</v>
      </c>
      <c r="B12" s="22" t="s">
        <v>544</v>
      </c>
      <c r="C12" s="17" t="s">
        <v>543</v>
      </c>
      <c r="D12" s="19" t="s">
        <v>211</v>
      </c>
      <c r="E12" s="23">
        <v>22200000</v>
      </c>
      <c r="F12" s="24">
        <v>22459.45</v>
      </c>
      <c r="G12" s="25">
        <v>6.4199999999999993E-2</v>
      </c>
    </row>
    <row r="13" spans="1:7" ht="12.95" customHeight="1">
      <c r="A13" s="21" t="s">
        <v>521</v>
      </c>
      <c r="B13" s="22" t="s">
        <v>523</v>
      </c>
      <c r="C13" s="17" t="s">
        <v>522</v>
      </c>
      <c r="D13" s="19" t="s">
        <v>211</v>
      </c>
      <c r="E13" s="23">
        <v>18500000</v>
      </c>
      <c r="F13" s="24">
        <v>18228.29</v>
      </c>
      <c r="G13" s="25">
        <v>5.21E-2</v>
      </c>
    </row>
    <row r="14" spans="1:7" ht="12.95" customHeight="1">
      <c r="A14" s="21" t="s">
        <v>698</v>
      </c>
      <c r="B14" s="22" t="s">
        <v>700</v>
      </c>
      <c r="C14" s="17" t="s">
        <v>699</v>
      </c>
      <c r="D14" s="19" t="s">
        <v>211</v>
      </c>
      <c r="E14" s="23">
        <v>18500000</v>
      </c>
      <c r="F14" s="24">
        <v>18043.05</v>
      </c>
      <c r="G14" s="25">
        <v>5.1499999999999997E-2</v>
      </c>
    </row>
    <row r="15" spans="1:7" ht="12.95" customHeight="1">
      <c r="A15" s="21" t="s">
        <v>439</v>
      </c>
      <c r="B15" s="22" t="s">
        <v>441</v>
      </c>
      <c r="C15" s="17" t="s">
        <v>440</v>
      </c>
      <c r="D15" s="19" t="s">
        <v>211</v>
      </c>
      <c r="E15" s="23">
        <v>15275000</v>
      </c>
      <c r="F15" s="24">
        <v>15003.21</v>
      </c>
      <c r="G15" s="25">
        <v>4.2900000000000001E-2</v>
      </c>
    </row>
    <row r="16" spans="1:7" ht="12.95" customHeight="1">
      <c r="A16" s="21" t="s">
        <v>218</v>
      </c>
      <c r="B16" s="22" t="s">
        <v>220</v>
      </c>
      <c r="C16" s="17" t="s">
        <v>219</v>
      </c>
      <c r="D16" s="19" t="s">
        <v>211</v>
      </c>
      <c r="E16" s="23">
        <v>13450000</v>
      </c>
      <c r="F16" s="24">
        <v>13214.06</v>
      </c>
      <c r="G16" s="25">
        <v>3.7699999999999997E-2</v>
      </c>
    </row>
    <row r="17" spans="1:7" ht="12.95" customHeight="1">
      <c r="A17" s="21" t="s">
        <v>530</v>
      </c>
      <c r="B17" s="22" t="s">
        <v>532</v>
      </c>
      <c r="C17" s="17" t="s">
        <v>531</v>
      </c>
      <c r="D17" s="19" t="s">
        <v>211</v>
      </c>
      <c r="E17" s="23">
        <v>12500000</v>
      </c>
      <c r="F17" s="24">
        <v>12791.31</v>
      </c>
      <c r="G17" s="25">
        <v>3.6499999999999998E-2</v>
      </c>
    </row>
    <row r="18" spans="1:7" ht="12.95" customHeight="1">
      <c r="A18" s="21" t="s">
        <v>695</v>
      </c>
      <c r="B18" s="22" t="s">
        <v>697</v>
      </c>
      <c r="C18" s="17" t="s">
        <v>696</v>
      </c>
      <c r="D18" s="19" t="s">
        <v>211</v>
      </c>
      <c r="E18" s="23">
        <v>8800000</v>
      </c>
      <c r="F18" s="24">
        <v>8631.07</v>
      </c>
      <c r="G18" s="25">
        <v>2.47E-2</v>
      </c>
    </row>
    <row r="19" spans="1:7" ht="12.95" customHeight="1">
      <c r="A19" s="21" t="s">
        <v>212</v>
      </c>
      <c r="B19" s="22" t="s">
        <v>214</v>
      </c>
      <c r="C19" s="17" t="s">
        <v>213</v>
      </c>
      <c r="D19" s="19" t="s">
        <v>211</v>
      </c>
      <c r="E19" s="23">
        <v>8000000</v>
      </c>
      <c r="F19" s="24">
        <v>8209.6</v>
      </c>
      <c r="G19" s="25">
        <v>2.3400000000000001E-2</v>
      </c>
    </row>
    <row r="20" spans="1:7" ht="12.95" customHeight="1">
      <c r="A20" s="21" t="s">
        <v>690</v>
      </c>
      <c r="B20" s="22" t="s">
        <v>541</v>
      </c>
      <c r="C20" s="17" t="s">
        <v>691</v>
      </c>
      <c r="D20" s="19" t="s">
        <v>211</v>
      </c>
      <c r="E20" s="23">
        <v>5000000</v>
      </c>
      <c r="F20" s="24">
        <v>5109.97</v>
      </c>
      <c r="G20" s="25">
        <v>1.46E-2</v>
      </c>
    </row>
    <row r="21" spans="1:7" ht="12.95" customHeight="1">
      <c r="A21" s="21" t="s">
        <v>745</v>
      </c>
      <c r="B21" s="22" t="s">
        <v>747</v>
      </c>
      <c r="C21" s="17" t="s">
        <v>746</v>
      </c>
      <c r="D21" s="19" t="s">
        <v>211</v>
      </c>
      <c r="E21" s="23">
        <v>5000000</v>
      </c>
      <c r="F21" s="24">
        <v>5056.1400000000003</v>
      </c>
      <c r="G21" s="25">
        <v>1.44E-2</v>
      </c>
    </row>
    <row r="22" spans="1:7" ht="12.95" customHeight="1">
      <c r="A22" s="21" t="s">
        <v>748</v>
      </c>
      <c r="B22" s="22" t="s">
        <v>541</v>
      </c>
      <c r="C22" s="17" t="s">
        <v>749</v>
      </c>
      <c r="D22" s="19" t="s">
        <v>211</v>
      </c>
      <c r="E22" s="23">
        <v>3500000</v>
      </c>
      <c r="F22" s="24">
        <v>3583.54</v>
      </c>
      <c r="G22" s="25">
        <v>1.0200000000000001E-2</v>
      </c>
    </row>
    <row r="23" spans="1:7" ht="12.95" customHeight="1">
      <c r="A23" s="21" t="s">
        <v>750</v>
      </c>
      <c r="B23" s="22" t="s">
        <v>752</v>
      </c>
      <c r="C23" s="17" t="s">
        <v>751</v>
      </c>
      <c r="D23" s="19" t="s">
        <v>211</v>
      </c>
      <c r="E23" s="23">
        <v>2000000</v>
      </c>
      <c r="F23" s="24">
        <v>1971.92</v>
      </c>
      <c r="G23" s="25">
        <v>5.5999999999999999E-3</v>
      </c>
    </row>
    <row r="24" spans="1:7" ht="12.95" customHeight="1">
      <c r="A24" s="21" t="s">
        <v>753</v>
      </c>
      <c r="B24" s="22" t="s">
        <v>535</v>
      </c>
      <c r="C24" s="17" t="s">
        <v>754</v>
      </c>
      <c r="D24" s="19" t="s">
        <v>211</v>
      </c>
      <c r="E24" s="23">
        <v>1500000</v>
      </c>
      <c r="F24" s="24">
        <v>1531.44</v>
      </c>
      <c r="G24" s="25">
        <v>4.4000000000000003E-3</v>
      </c>
    </row>
    <row r="25" spans="1:7" ht="12.95" customHeight="1">
      <c r="A25" s="21" t="s">
        <v>704</v>
      </c>
      <c r="B25" s="22" t="s">
        <v>706</v>
      </c>
      <c r="C25" s="17" t="s">
        <v>705</v>
      </c>
      <c r="D25" s="19" t="s">
        <v>211</v>
      </c>
      <c r="E25" s="23">
        <v>1550000</v>
      </c>
      <c r="F25" s="24">
        <v>1523.12</v>
      </c>
      <c r="G25" s="25">
        <v>4.4000000000000003E-3</v>
      </c>
    </row>
    <row r="26" spans="1:7" ht="12.95" customHeight="1">
      <c r="A26" s="21" t="s">
        <v>738</v>
      </c>
      <c r="B26" s="22" t="s">
        <v>740</v>
      </c>
      <c r="C26" s="17" t="s">
        <v>739</v>
      </c>
      <c r="D26" s="19" t="s">
        <v>211</v>
      </c>
      <c r="E26" s="23">
        <v>1000000</v>
      </c>
      <c r="F26" s="24">
        <v>1026.49</v>
      </c>
      <c r="G26" s="25">
        <v>2.8999999999999998E-3</v>
      </c>
    </row>
    <row r="27" spans="1:7" ht="12.95" customHeight="1">
      <c r="A27" s="21" t="s">
        <v>755</v>
      </c>
      <c r="B27" s="22" t="s">
        <v>757</v>
      </c>
      <c r="C27" s="17" t="s">
        <v>756</v>
      </c>
      <c r="D27" s="19" t="s">
        <v>211</v>
      </c>
      <c r="E27" s="23">
        <v>1000000</v>
      </c>
      <c r="F27" s="24">
        <v>987.14</v>
      </c>
      <c r="G27" s="25">
        <v>2.8E-3</v>
      </c>
    </row>
    <row r="28" spans="1:7" ht="12.95" customHeight="1">
      <c r="A28" s="21" t="s">
        <v>758</v>
      </c>
      <c r="B28" s="22" t="s">
        <v>574</v>
      </c>
      <c r="C28" s="17" t="s">
        <v>759</v>
      </c>
      <c r="D28" s="19" t="s">
        <v>211</v>
      </c>
      <c r="E28" s="23">
        <v>1000000</v>
      </c>
      <c r="F28" s="24">
        <v>986.76</v>
      </c>
      <c r="G28" s="25">
        <v>2.8E-3</v>
      </c>
    </row>
    <row r="29" spans="1:7" ht="12.95" customHeight="1">
      <c r="A29" s="21" t="s">
        <v>760</v>
      </c>
      <c r="B29" s="22" t="s">
        <v>762</v>
      </c>
      <c r="C29" s="17" t="s">
        <v>761</v>
      </c>
      <c r="D29" s="19" t="s">
        <v>211</v>
      </c>
      <c r="E29" s="23">
        <v>1000000</v>
      </c>
      <c r="F29" s="24">
        <v>985.56</v>
      </c>
      <c r="G29" s="25">
        <v>2.8E-3</v>
      </c>
    </row>
    <row r="30" spans="1:7" ht="12.95" customHeight="1">
      <c r="A30" s="21" t="s">
        <v>763</v>
      </c>
      <c r="B30" s="22" t="s">
        <v>765</v>
      </c>
      <c r="C30" s="17" t="s">
        <v>764</v>
      </c>
      <c r="D30" s="19" t="s">
        <v>211</v>
      </c>
      <c r="E30" s="23">
        <v>1000000</v>
      </c>
      <c r="F30" s="24">
        <v>983.94</v>
      </c>
      <c r="G30" s="25">
        <v>2.8E-3</v>
      </c>
    </row>
    <row r="31" spans="1:7" ht="12.95" customHeight="1">
      <c r="A31" s="21" t="s">
        <v>766</v>
      </c>
      <c r="B31" s="22" t="s">
        <v>768</v>
      </c>
      <c r="C31" s="17" t="s">
        <v>767</v>
      </c>
      <c r="D31" s="19" t="s">
        <v>211</v>
      </c>
      <c r="E31" s="23">
        <v>1000000</v>
      </c>
      <c r="F31" s="24">
        <v>983.54</v>
      </c>
      <c r="G31" s="25">
        <v>2.8E-3</v>
      </c>
    </row>
    <row r="32" spans="1:7" ht="12.95" customHeight="1">
      <c r="A32" s="21" t="s">
        <v>769</v>
      </c>
      <c r="B32" s="22" t="s">
        <v>765</v>
      </c>
      <c r="C32" s="17" t="s">
        <v>770</v>
      </c>
      <c r="D32" s="19" t="s">
        <v>211</v>
      </c>
      <c r="E32" s="23">
        <v>1000000</v>
      </c>
      <c r="F32" s="24">
        <v>983.48</v>
      </c>
      <c r="G32" s="25">
        <v>2.8E-3</v>
      </c>
    </row>
    <row r="33" spans="1:7" ht="12.95" customHeight="1">
      <c r="A33" s="21" t="s">
        <v>701</v>
      </c>
      <c r="B33" s="22" t="s">
        <v>703</v>
      </c>
      <c r="C33" s="17" t="s">
        <v>702</v>
      </c>
      <c r="D33" s="19" t="s">
        <v>211</v>
      </c>
      <c r="E33" s="23">
        <v>900000</v>
      </c>
      <c r="F33" s="24">
        <v>915.08</v>
      </c>
      <c r="G33" s="25">
        <v>2.5999999999999999E-3</v>
      </c>
    </row>
    <row r="34" spans="1:7" ht="12.95" customHeight="1">
      <c r="A34" s="21" t="s">
        <v>771</v>
      </c>
      <c r="B34" s="22" t="s">
        <v>544</v>
      </c>
      <c r="C34" s="17" t="s">
        <v>772</v>
      </c>
      <c r="D34" s="19" t="s">
        <v>211</v>
      </c>
      <c r="E34" s="23">
        <v>159000</v>
      </c>
      <c r="F34" s="24">
        <v>160.53</v>
      </c>
      <c r="G34" s="25">
        <v>5.0000000000000001E-4</v>
      </c>
    </row>
    <row r="35" spans="1:7" ht="12.95" customHeight="1">
      <c r="A35" s="10"/>
      <c r="B35" s="18" t="s">
        <v>11</v>
      </c>
      <c r="C35" s="17" t="s">
        <v>2</v>
      </c>
      <c r="D35" s="19" t="s">
        <v>2</v>
      </c>
      <c r="E35" s="19"/>
      <c r="F35" s="19" t="s">
        <v>2</v>
      </c>
      <c r="G35" s="20" t="s">
        <v>2</v>
      </c>
    </row>
    <row r="36" spans="1:7" ht="12.95" customHeight="1">
      <c r="A36" s="21" t="s">
        <v>773</v>
      </c>
      <c r="B36" s="22" t="s">
        <v>2981</v>
      </c>
      <c r="C36" s="17" t="s">
        <v>774</v>
      </c>
      <c r="D36" s="19" t="s">
        <v>14</v>
      </c>
      <c r="E36" s="23">
        <v>25000000</v>
      </c>
      <c r="F36" s="24">
        <v>24880.7</v>
      </c>
      <c r="G36" s="25">
        <v>7.1099999999999997E-2</v>
      </c>
    </row>
    <row r="37" spans="1:7" ht="12.95" customHeight="1">
      <c r="A37" s="21" t="s">
        <v>775</v>
      </c>
      <c r="B37" s="22" t="s">
        <v>2992</v>
      </c>
      <c r="C37" s="17" t="s">
        <v>776</v>
      </c>
      <c r="D37" s="19" t="s">
        <v>14</v>
      </c>
      <c r="E37" s="23">
        <v>25000000</v>
      </c>
      <c r="F37" s="24">
        <v>24741.05</v>
      </c>
      <c r="G37" s="25">
        <v>7.0699999999999999E-2</v>
      </c>
    </row>
    <row r="38" spans="1:7" ht="12.95" customHeight="1">
      <c r="A38" s="21" t="s">
        <v>578</v>
      </c>
      <c r="B38" s="22" t="s">
        <v>580</v>
      </c>
      <c r="C38" s="17" t="s">
        <v>579</v>
      </c>
      <c r="D38" s="19" t="s">
        <v>14</v>
      </c>
      <c r="E38" s="23">
        <v>19000000</v>
      </c>
      <c r="F38" s="24">
        <v>18613.41</v>
      </c>
      <c r="G38" s="25">
        <v>5.3199999999999997E-2</v>
      </c>
    </row>
    <row r="39" spans="1:7" ht="12.95" customHeight="1">
      <c r="A39" s="21" t="s">
        <v>625</v>
      </c>
      <c r="B39" s="22" t="s">
        <v>627</v>
      </c>
      <c r="C39" s="17" t="s">
        <v>626</v>
      </c>
      <c r="D39" s="19" t="s">
        <v>14</v>
      </c>
      <c r="E39" s="23">
        <v>13500000</v>
      </c>
      <c r="F39" s="24">
        <v>13554.31</v>
      </c>
      <c r="G39" s="25">
        <v>3.8699999999999998E-2</v>
      </c>
    </row>
    <row r="40" spans="1:7" ht="12.95" customHeight="1">
      <c r="A40" s="21" t="s">
        <v>777</v>
      </c>
      <c r="B40" s="22" t="s">
        <v>779</v>
      </c>
      <c r="C40" s="17" t="s">
        <v>778</v>
      </c>
      <c r="D40" s="19" t="s">
        <v>14</v>
      </c>
      <c r="E40" s="23">
        <v>8000000</v>
      </c>
      <c r="F40" s="24">
        <v>7854.42</v>
      </c>
      <c r="G40" s="25">
        <v>2.24E-2</v>
      </c>
    </row>
    <row r="41" spans="1:7" ht="12.95" customHeight="1">
      <c r="A41" s="21" t="s">
        <v>780</v>
      </c>
      <c r="B41" s="22" t="s">
        <v>782</v>
      </c>
      <c r="C41" s="17" t="s">
        <v>781</v>
      </c>
      <c r="D41" s="19" t="s">
        <v>14</v>
      </c>
      <c r="E41" s="23">
        <v>7500000</v>
      </c>
      <c r="F41" s="24">
        <v>7319.69</v>
      </c>
      <c r="G41" s="25">
        <v>2.0899999999999998E-2</v>
      </c>
    </row>
    <row r="42" spans="1:7" ht="12.95" customHeight="1">
      <c r="A42" s="21" t="s">
        <v>783</v>
      </c>
      <c r="B42" s="22" t="s">
        <v>785</v>
      </c>
      <c r="C42" s="17" t="s">
        <v>784</v>
      </c>
      <c r="D42" s="19" t="s">
        <v>14</v>
      </c>
      <c r="E42" s="23">
        <v>7000000</v>
      </c>
      <c r="F42" s="24">
        <v>7064.1</v>
      </c>
      <c r="G42" s="25">
        <v>2.0199999999999999E-2</v>
      </c>
    </row>
    <row r="43" spans="1:7" ht="12.95" customHeight="1">
      <c r="A43" s="21" t="s">
        <v>592</v>
      </c>
      <c r="B43" s="22" t="s">
        <v>594</v>
      </c>
      <c r="C43" s="17" t="s">
        <v>593</v>
      </c>
      <c r="D43" s="19" t="s">
        <v>14</v>
      </c>
      <c r="E43" s="23">
        <v>7000000</v>
      </c>
      <c r="F43" s="24">
        <v>7050.7</v>
      </c>
      <c r="G43" s="25">
        <v>2.01E-2</v>
      </c>
    </row>
    <row r="44" spans="1:7" ht="12.95" customHeight="1">
      <c r="A44" s="21" t="s">
        <v>786</v>
      </c>
      <c r="B44" s="22" t="s">
        <v>2994</v>
      </c>
      <c r="C44" s="17" t="s">
        <v>787</v>
      </c>
      <c r="D44" s="19" t="s">
        <v>14</v>
      </c>
      <c r="E44" s="23">
        <v>7000000</v>
      </c>
      <c r="F44" s="24">
        <v>7035.92</v>
      </c>
      <c r="G44" s="25">
        <v>2.01E-2</v>
      </c>
    </row>
    <row r="45" spans="1:7" ht="12.95" customHeight="1">
      <c r="A45" s="21" t="s">
        <v>788</v>
      </c>
      <c r="B45" s="22" t="s">
        <v>790</v>
      </c>
      <c r="C45" s="17" t="s">
        <v>789</v>
      </c>
      <c r="D45" s="19" t="s">
        <v>14</v>
      </c>
      <c r="E45" s="23">
        <v>5500000</v>
      </c>
      <c r="F45" s="24">
        <v>5461.16</v>
      </c>
      <c r="G45" s="25">
        <v>1.5599999999999999E-2</v>
      </c>
    </row>
    <row r="46" spans="1:7" ht="12.95" customHeight="1">
      <c r="A46" s="21" t="s">
        <v>791</v>
      </c>
      <c r="B46" s="22" t="s">
        <v>793</v>
      </c>
      <c r="C46" s="17" t="s">
        <v>792</v>
      </c>
      <c r="D46" s="19" t="s">
        <v>14</v>
      </c>
      <c r="E46" s="23">
        <v>5000000</v>
      </c>
      <c r="F46" s="24">
        <v>4951.09</v>
      </c>
      <c r="G46" s="25">
        <v>1.41E-2</v>
      </c>
    </row>
    <row r="47" spans="1:7" ht="12.95" customHeight="1">
      <c r="A47" s="21" t="s">
        <v>794</v>
      </c>
      <c r="B47" s="22" t="s">
        <v>796</v>
      </c>
      <c r="C47" s="17" t="s">
        <v>795</v>
      </c>
      <c r="D47" s="19" t="s">
        <v>14</v>
      </c>
      <c r="E47" s="23">
        <v>5000000</v>
      </c>
      <c r="F47" s="24">
        <v>4933.79</v>
      </c>
      <c r="G47" s="25">
        <v>1.41E-2</v>
      </c>
    </row>
    <row r="48" spans="1:7" ht="12.95" customHeight="1">
      <c r="A48" s="21" t="s">
        <v>797</v>
      </c>
      <c r="B48" s="22" t="s">
        <v>799</v>
      </c>
      <c r="C48" s="17" t="s">
        <v>798</v>
      </c>
      <c r="D48" s="19" t="s">
        <v>14</v>
      </c>
      <c r="E48" s="23">
        <v>5000000</v>
      </c>
      <c r="F48" s="24">
        <v>4914.1000000000004</v>
      </c>
      <c r="G48" s="25">
        <v>1.4E-2</v>
      </c>
    </row>
    <row r="49" spans="1:7" ht="12.95" customHeight="1">
      <c r="A49" s="21" t="s">
        <v>800</v>
      </c>
      <c r="B49" s="22" t="s">
        <v>802</v>
      </c>
      <c r="C49" s="17" t="s">
        <v>801</v>
      </c>
      <c r="D49" s="19" t="s">
        <v>14</v>
      </c>
      <c r="E49" s="23">
        <v>4500000</v>
      </c>
      <c r="F49" s="24">
        <v>4510.45</v>
      </c>
      <c r="G49" s="25">
        <v>1.29E-2</v>
      </c>
    </row>
    <row r="50" spans="1:7" ht="12.95" customHeight="1">
      <c r="A50" s="21" t="s">
        <v>803</v>
      </c>
      <c r="B50" s="22" t="s">
        <v>805</v>
      </c>
      <c r="C50" s="17" t="s">
        <v>804</v>
      </c>
      <c r="D50" s="19" t="s">
        <v>14</v>
      </c>
      <c r="E50" s="23">
        <v>4500000</v>
      </c>
      <c r="F50" s="24">
        <v>4503.47</v>
      </c>
      <c r="G50" s="25">
        <v>1.29E-2</v>
      </c>
    </row>
    <row r="51" spans="1:7" ht="12.95" customHeight="1">
      <c r="A51" s="21" t="s">
        <v>806</v>
      </c>
      <c r="B51" s="22" t="s">
        <v>586</v>
      </c>
      <c r="C51" s="17" t="s">
        <v>807</v>
      </c>
      <c r="D51" s="19" t="s">
        <v>14</v>
      </c>
      <c r="E51" s="23">
        <v>4000000</v>
      </c>
      <c r="F51" s="24">
        <v>4007.2</v>
      </c>
      <c r="G51" s="25">
        <v>1.14E-2</v>
      </c>
    </row>
    <row r="52" spans="1:7" ht="12.95" customHeight="1">
      <c r="A52" s="21" t="s">
        <v>808</v>
      </c>
      <c r="B52" s="22" t="s">
        <v>810</v>
      </c>
      <c r="C52" s="17" t="s">
        <v>809</v>
      </c>
      <c r="D52" s="19" t="s">
        <v>14</v>
      </c>
      <c r="E52" s="23">
        <v>3500000</v>
      </c>
      <c r="F52" s="24">
        <v>3499.53</v>
      </c>
      <c r="G52" s="25">
        <v>0.01</v>
      </c>
    </row>
    <row r="53" spans="1:7" ht="12.95" customHeight="1">
      <c r="A53" s="21" t="s">
        <v>728</v>
      </c>
      <c r="B53" s="22" t="s">
        <v>730</v>
      </c>
      <c r="C53" s="17" t="s">
        <v>729</v>
      </c>
      <c r="D53" s="19" t="s">
        <v>14</v>
      </c>
      <c r="E53" s="23">
        <v>3500000</v>
      </c>
      <c r="F53" s="24">
        <v>3463.26</v>
      </c>
      <c r="G53" s="25">
        <v>9.9000000000000008E-3</v>
      </c>
    </row>
    <row r="54" spans="1:7" ht="12.95" customHeight="1">
      <c r="A54" s="21" t="s">
        <v>248</v>
      </c>
      <c r="B54" s="22" t="s">
        <v>250</v>
      </c>
      <c r="C54" s="17" t="s">
        <v>249</v>
      </c>
      <c r="D54" s="19" t="s">
        <v>14</v>
      </c>
      <c r="E54" s="23">
        <v>2500000</v>
      </c>
      <c r="F54" s="24">
        <v>2534.42</v>
      </c>
      <c r="G54" s="25">
        <v>7.1999999999999998E-3</v>
      </c>
    </row>
    <row r="55" spans="1:7" ht="12.95" customHeight="1">
      <c r="A55" s="21" t="s">
        <v>811</v>
      </c>
      <c r="B55" s="22" t="s">
        <v>813</v>
      </c>
      <c r="C55" s="17" t="s">
        <v>812</v>
      </c>
      <c r="D55" s="19" t="s">
        <v>14</v>
      </c>
      <c r="E55" s="23">
        <v>2500000</v>
      </c>
      <c r="F55" s="24">
        <v>2524.5500000000002</v>
      </c>
      <c r="G55" s="25">
        <v>7.1999999999999998E-3</v>
      </c>
    </row>
    <row r="56" spans="1:7" ht="12.95" customHeight="1">
      <c r="A56" s="21" t="s">
        <v>814</v>
      </c>
      <c r="B56" s="22" t="s">
        <v>816</v>
      </c>
      <c r="C56" s="17" t="s">
        <v>815</v>
      </c>
      <c r="D56" s="19" t="s">
        <v>228</v>
      </c>
      <c r="E56" s="23">
        <v>2500000</v>
      </c>
      <c r="F56" s="24">
        <v>2505.91</v>
      </c>
      <c r="G56" s="25">
        <v>7.1999999999999998E-3</v>
      </c>
    </row>
    <row r="57" spans="1:7" ht="12.95" customHeight="1">
      <c r="A57" s="21" t="s">
        <v>817</v>
      </c>
      <c r="B57" s="22" t="s">
        <v>488</v>
      </c>
      <c r="C57" s="17" t="s">
        <v>818</v>
      </c>
      <c r="D57" s="19" t="s">
        <v>14</v>
      </c>
      <c r="E57" s="23">
        <v>2500000</v>
      </c>
      <c r="F57" s="24">
        <v>2503.38</v>
      </c>
      <c r="G57" s="25">
        <v>7.1999999999999998E-3</v>
      </c>
    </row>
    <row r="58" spans="1:7" ht="12.95" customHeight="1">
      <c r="A58" s="21" t="s">
        <v>819</v>
      </c>
      <c r="B58" s="22" t="s">
        <v>821</v>
      </c>
      <c r="C58" s="17" t="s">
        <v>820</v>
      </c>
      <c r="D58" s="19" t="s">
        <v>14</v>
      </c>
      <c r="E58" s="23">
        <v>2500000</v>
      </c>
      <c r="F58" s="24">
        <v>2502.67</v>
      </c>
      <c r="G58" s="25">
        <v>7.1000000000000004E-3</v>
      </c>
    </row>
    <row r="59" spans="1:7" ht="12.95" customHeight="1">
      <c r="A59" s="21" t="s">
        <v>822</v>
      </c>
      <c r="B59" s="22" t="s">
        <v>824</v>
      </c>
      <c r="C59" s="17" t="s">
        <v>823</v>
      </c>
      <c r="D59" s="19" t="s">
        <v>14</v>
      </c>
      <c r="E59" s="23">
        <v>2500000</v>
      </c>
      <c r="F59" s="24">
        <v>2500.9299999999998</v>
      </c>
      <c r="G59" s="25">
        <v>7.1000000000000004E-3</v>
      </c>
    </row>
    <row r="60" spans="1:7" ht="12.95" customHeight="1">
      <c r="A60" s="21" t="s">
        <v>825</v>
      </c>
      <c r="B60" s="22" t="s">
        <v>827</v>
      </c>
      <c r="C60" s="17" t="s">
        <v>826</v>
      </c>
      <c r="D60" s="19" t="s">
        <v>14</v>
      </c>
      <c r="E60" s="23">
        <v>2500000</v>
      </c>
      <c r="F60" s="24">
        <v>2489.38</v>
      </c>
      <c r="G60" s="25">
        <v>7.1000000000000004E-3</v>
      </c>
    </row>
    <row r="61" spans="1:7" ht="12.95" customHeight="1">
      <c r="A61" s="21" t="s">
        <v>828</v>
      </c>
      <c r="B61" s="22" t="s">
        <v>830</v>
      </c>
      <c r="C61" s="17" t="s">
        <v>829</v>
      </c>
      <c r="D61" s="19" t="s">
        <v>14</v>
      </c>
      <c r="E61" s="23">
        <v>2500000</v>
      </c>
      <c r="F61" s="24">
        <v>2487.79</v>
      </c>
      <c r="G61" s="25">
        <v>7.1000000000000004E-3</v>
      </c>
    </row>
    <row r="62" spans="1:7" ht="12.95" customHeight="1">
      <c r="A62" s="21" t="s">
        <v>598</v>
      </c>
      <c r="B62" s="22" t="s">
        <v>600</v>
      </c>
      <c r="C62" s="17" t="s">
        <v>599</v>
      </c>
      <c r="D62" s="19" t="s">
        <v>14</v>
      </c>
      <c r="E62" s="23">
        <v>2500000</v>
      </c>
      <c r="F62" s="24">
        <v>2486.94</v>
      </c>
      <c r="G62" s="25">
        <v>7.1000000000000004E-3</v>
      </c>
    </row>
    <row r="63" spans="1:7" ht="12.95" customHeight="1">
      <c r="A63" s="21" t="s">
        <v>831</v>
      </c>
      <c r="B63" s="22" t="s">
        <v>833</v>
      </c>
      <c r="C63" s="17" t="s">
        <v>832</v>
      </c>
      <c r="D63" s="19" t="s">
        <v>22</v>
      </c>
      <c r="E63" s="23">
        <v>2500000</v>
      </c>
      <c r="F63" s="24">
        <v>2483.6799999999998</v>
      </c>
      <c r="G63" s="25">
        <v>7.1000000000000004E-3</v>
      </c>
    </row>
    <row r="64" spans="1:7" ht="12.95" customHeight="1">
      <c r="A64" s="21" t="s">
        <v>834</v>
      </c>
      <c r="B64" s="22" t="s">
        <v>836</v>
      </c>
      <c r="C64" s="17" t="s">
        <v>835</v>
      </c>
      <c r="D64" s="19" t="s">
        <v>14</v>
      </c>
      <c r="E64" s="23">
        <v>2500000</v>
      </c>
      <c r="F64" s="24">
        <v>2470.23</v>
      </c>
      <c r="G64" s="25">
        <v>7.1000000000000004E-3</v>
      </c>
    </row>
    <row r="65" spans="1:7" ht="12.95" customHeight="1">
      <c r="A65" s="21" t="s">
        <v>837</v>
      </c>
      <c r="B65" s="22" t="s">
        <v>796</v>
      </c>
      <c r="C65" s="17" t="s">
        <v>838</v>
      </c>
      <c r="D65" s="19" t="s">
        <v>14</v>
      </c>
      <c r="E65" s="23">
        <v>2500000</v>
      </c>
      <c r="F65" s="24">
        <v>2445.1799999999998</v>
      </c>
      <c r="G65" s="25">
        <v>7.0000000000000001E-3</v>
      </c>
    </row>
    <row r="66" spans="1:7" ht="12.95" customHeight="1">
      <c r="A66" s="21" t="s">
        <v>839</v>
      </c>
      <c r="B66" s="22" t="s">
        <v>841</v>
      </c>
      <c r="C66" s="17" t="s">
        <v>840</v>
      </c>
      <c r="D66" s="19" t="s">
        <v>14</v>
      </c>
      <c r="E66" s="23">
        <v>2000000</v>
      </c>
      <c r="F66" s="24">
        <v>2011.29</v>
      </c>
      <c r="G66" s="25">
        <v>5.7000000000000002E-3</v>
      </c>
    </row>
    <row r="67" spans="1:7" ht="12.95" customHeight="1">
      <c r="A67" s="21" t="s">
        <v>842</v>
      </c>
      <c r="B67" s="22" t="s">
        <v>844</v>
      </c>
      <c r="C67" s="17" t="s">
        <v>843</v>
      </c>
      <c r="D67" s="19" t="s">
        <v>14</v>
      </c>
      <c r="E67" s="23">
        <v>2000000</v>
      </c>
      <c r="F67" s="24">
        <v>1992.66</v>
      </c>
      <c r="G67" s="25">
        <v>5.7000000000000002E-3</v>
      </c>
    </row>
    <row r="68" spans="1:7" ht="12.95" customHeight="1">
      <c r="A68" s="21" t="s">
        <v>845</v>
      </c>
      <c r="B68" s="22" t="s">
        <v>847</v>
      </c>
      <c r="C68" s="17" t="s">
        <v>846</v>
      </c>
      <c r="D68" s="19" t="s">
        <v>14</v>
      </c>
      <c r="E68" s="23">
        <v>1500000</v>
      </c>
      <c r="F68" s="24">
        <v>1474.83</v>
      </c>
      <c r="G68" s="25">
        <v>4.1999999999999997E-3</v>
      </c>
    </row>
    <row r="69" spans="1:7" ht="12.95" customHeight="1">
      <c r="A69" s="21" t="s">
        <v>848</v>
      </c>
      <c r="B69" s="22" t="s">
        <v>850</v>
      </c>
      <c r="C69" s="17" t="s">
        <v>849</v>
      </c>
      <c r="D69" s="19" t="s">
        <v>224</v>
      </c>
      <c r="E69" s="23">
        <v>1000000</v>
      </c>
      <c r="F69" s="24">
        <v>1021.8</v>
      </c>
      <c r="G69" s="25">
        <v>2.8999999999999998E-3</v>
      </c>
    </row>
    <row r="70" spans="1:7" ht="12.95" customHeight="1">
      <c r="A70" s="21" t="s">
        <v>851</v>
      </c>
      <c r="B70" s="22" t="s">
        <v>853</v>
      </c>
      <c r="C70" s="17" t="s">
        <v>852</v>
      </c>
      <c r="D70" s="19" t="s">
        <v>14</v>
      </c>
      <c r="E70" s="23">
        <v>470000</v>
      </c>
      <c r="F70" s="24">
        <v>470.83</v>
      </c>
      <c r="G70" s="25">
        <v>1.2999999999999999E-3</v>
      </c>
    </row>
    <row r="71" spans="1:7" ht="12.95" customHeight="1">
      <c r="A71" s="21" t="s">
        <v>854</v>
      </c>
      <c r="B71" s="22" t="s">
        <v>3020</v>
      </c>
      <c r="C71" s="17" t="s">
        <v>855</v>
      </c>
      <c r="D71" s="19" t="s">
        <v>14</v>
      </c>
      <c r="E71" s="23">
        <v>370000</v>
      </c>
      <c r="F71" s="24">
        <v>371.29</v>
      </c>
      <c r="G71" s="25">
        <v>1.1000000000000001E-3</v>
      </c>
    </row>
    <row r="72" spans="1:7" ht="12.95" customHeight="1">
      <c r="A72" s="21" t="s">
        <v>856</v>
      </c>
      <c r="B72" s="22" t="s">
        <v>3018</v>
      </c>
      <c r="C72" s="17" t="s">
        <v>857</v>
      </c>
      <c r="D72" s="19" t="s">
        <v>228</v>
      </c>
      <c r="E72" s="23">
        <v>240000</v>
      </c>
      <c r="F72" s="24">
        <v>240.64</v>
      </c>
      <c r="G72" s="25">
        <v>6.9999999999999999E-4</v>
      </c>
    </row>
    <row r="73" spans="1:7" ht="12.95" customHeight="1">
      <c r="A73" s="21" t="s">
        <v>489</v>
      </c>
      <c r="B73" s="22" t="s">
        <v>491</v>
      </c>
      <c r="C73" s="17" t="s">
        <v>490</v>
      </c>
      <c r="D73" s="19" t="s">
        <v>14</v>
      </c>
      <c r="E73" s="23">
        <v>200000</v>
      </c>
      <c r="F73" s="24">
        <v>200.87</v>
      </c>
      <c r="G73" s="25">
        <v>5.9999999999999995E-4</v>
      </c>
    </row>
    <row r="74" spans="1:7" ht="12.95" customHeight="1">
      <c r="A74" s="21" t="s">
        <v>347</v>
      </c>
      <c r="B74" s="22" t="s">
        <v>349</v>
      </c>
      <c r="C74" s="17" t="s">
        <v>348</v>
      </c>
      <c r="D74" s="19" t="s">
        <v>14</v>
      </c>
      <c r="E74" s="23">
        <v>100000</v>
      </c>
      <c r="F74" s="24">
        <v>101.2</v>
      </c>
      <c r="G74" s="25">
        <v>2.9999999999999997E-4</v>
      </c>
    </row>
    <row r="75" spans="1:7" ht="12.95" customHeight="1">
      <c r="A75" s="21" t="s">
        <v>669</v>
      </c>
      <c r="B75" s="22" t="s">
        <v>671</v>
      </c>
      <c r="C75" s="17" t="s">
        <v>670</v>
      </c>
      <c r="D75" s="19" t="s">
        <v>14</v>
      </c>
      <c r="E75" s="23">
        <v>100000</v>
      </c>
      <c r="F75" s="24">
        <v>97.13</v>
      </c>
      <c r="G75" s="25">
        <v>2.9999999999999997E-4</v>
      </c>
    </row>
    <row r="76" spans="1:7" ht="12.95" customHeight="1">
      <c r="A76" s="21" t="s">
        <v>271</v>
      </c>
      <c r="B76" s="22" t="s">
        <v>273</v>
      </c>
      <c r="C76" s="17" t="s">
        <v>272</v>
      </c>
      <c r="D76" s="19" t="s">
        <v>224</v>
      </c>
      <c r="E76" s="23">
        <v>80000</v>
      </c>
      <c r="F76" s="24">
        <v>80.22</v>
      </c>
      <c r="G76" s="25">
        <v>2.0000000000000001E-4</v>
      </c>
    </row>
    <row r="77" spans="1:7" ht="12.95" customHeight="1">
      <c r="A77" s="10"/>
      <c r="B77" s="27" t="s">
        <v>23</v>
      </c>
      <c r="C77" s="26" t="s">
        <v>2</v>
      </c>
      <c r="D77" s="27" t="s">
        <v>2</v>
      </c>
      <c r="E77" s="27"/>
      <c r="F77" s="28">
        <v>339724.86</v>
      </c>
      <c r="G77" s="29">
        <v>0.97019999999999995</v>
      </c>
    </row>
    <row r="78" spans="1:7" ht="12.95" customHeight="1">
      <c r="A78" s="10"/>
      <c r="B78" s="18" t="s">
        <v>24</v>
      </c>
      <c r="C78" s="17" t="s">
        <v>2</v>
      </c>
      <c r="D78" s="30" t="s">
        <v>2</v>
      </c>
      <c r="E78" s="30"/>
      <c r="F78" s="31" t="s">
        <v>25</v>
      </c>
      <c r="G78" s="32" t="s">
        <v>25</v>
      </c>
    </row>
    <row r="79" spans="1:7" ht="12.95" customHeight="1">
      <c r="A79" s="10"/>
      <c r="B79" s="26" t="s">
        <v>23</v>
      </c>
      <c r="C79" s="33" t="s">
        <v>2</v>
      </c>
      <c r="D79" s="30" t="s">
        <v>2</v>
      </c>
      <c r="E79" s="30"/>
      <c r="F79" s="31" t="s">
        <v>25</v>
      </c>
      <c r="G79" s="32" t="s">
        <v>25</v>
      </c>
    </row>
    <row r="80" spans="1:7" ht="12.95" customHeight="1">
      <c r="A80" s="10"/>
      <c r="B80" s="18" t="s">
        <v>2915</v>
      </c>
      <c r="C80" s="17" t="s">
        <v>2</v>
      </c>
      <c r="D80" s="19" t="s">
        <v>2</v>
      </c>
      <c r="E80" s="19"/>
      <c r="F80" s="19" t="s">
        <v>2</v>
      </c>
      <c r="G80" s="20" t="s">
        <v>2</v>
      </c>
    </row>
    <row r="81" spans="1:7" ht="12.95" customHeight="1">
      <c r="A81" s="34"/>
      <c r="B81" s="27" t="s">
        <v>23</v>
      </c>
      <c r="C81" s="26" t="s">
        <v>2</v>
      </c>
      <c r="D81" s="27" t="s">
        <v>2</v>
      </c>
      <c r="E81" s="27"/>
      <c r="F81" s="28" t="s">
        <v>25</v>
      </c>
      <c r="G81" s="29" t="s">
        <v>25</v>
      </c>
    </row>
    <row r="82" spans="1:7" ht="12.95" customHeight="1">
      <c r="A82" s="10"/>
      <c r="B82" s="27" t="s">
        <v>26</v>
      </c>
      <c r="C82" s="33" t="s">
        <v>2</v>
      </c>
      <c r="D82" s="30" t="s">
        <v>2</v>
      </c>
      <c r="E82" s="35"/>
      <c r="F82" s="36">
        <v>339724.86</v>
      </c>
      <c r="G82" s="37">
        <v>0.97019999999999995</v>
      </c>
    </row>
    <row r="83" spans="1:7" ht="12.95" customHeight="1">
      <c r="A83" s="10"/>
      <c r="B83" s="18" t="s">
        <v>27</v>
      </c>
      <c r="C83" s="17" t="s">
        <v>2</v>
      </c>
      <c r="D83" s="19" t="s">
        <v>2</v>
      </c>
      <c r="E83" s="19"/>
      <c r="F83" s="19" t="s">
        <v>2</v>
      </c>
      <c r="G83" s="20" t="s">
        <v>2</v>
      </c>
    </row>
    <row r="84" spans="1:7" ht="12.95" customHeight="1">
      <c r="A84" s="10"/>
      <c r="B84" s="18" t="s">
        <v>410</v>
      </c>
      <c r="C84" s="17" t="s">
        <v>2</v>
      </c>
      <c r="D84" s="19" t="s">
        <v>2</v>
      </c>
      <c r="E84" s="19"/>
      <c r="F84" s="19" t="s">
        <v>2</v>
      </c>
      <c r="G84" s="20" t="s">
        <v>2</v>
      </c>
    </row>
    <row r="85" spans="1:7" ht="12.95" customHeight="1">
      <c r="A85" s="11" t="s">
        <v>2</v>
      </c>
      <c r="B85" s="22" t="s">
        <v>411</v>
      </c>
      <c r="C85" s="17" t="s">
        <v>2</v>
      </c>
      <c r="D85" s="19" t="s">
        <v>2</v>
      </c>
      <c r="E85" s="39"/>
      <c r="F85" s="24">
        <v>780.12</v>
      </c>
      <c r="G85" s="25">
        <v>2.2000000000000001E-3</v>
      </c>
    </row>
    <row r="86" spans="1:7" ht="12.95" customHeight="1">
      <c r="A86" s="10"/>
      <c r="B86" s="27" t="s">
        <v>26</v>
      </c>
      <c r="C86" s="33" t="s">
        <v>2</v>
      </c>
      <c r="D86" s="30" t="s">
        <v>2</v>
      </c>
      <c r="E86" s="35"/>
      <c r="F86" s="36">
        <v>780.12</v>
      </c>
      <c r="G86" s="37">
        <v>2.2000000000000001E-3</v>
      </c>
    </row>
    <row r="87" spans="1:7" ht="12.95" customHeight="1">
      <c r="A87" s="10"/>
      <c r="B87" s="27" t="s">
        <v>203</v>
      </c>
      <c r="C87" s="33" t="s">
        <v>2</v>
      </c>
      <c r="D87" s="30" t="s">
        <v>2</v>
      </c>
      <c r="E87" s="19"/>
      <c r="F87" s="36">
        <v>9586.69</v>
      </c>
      <c r="G87" s="37">
        <v>2.76E-2</v>
      </c>
    </row>
    <row r="88" spans="1:7" ht="12.95" customHeight="1" thickBot="1">
      <c r="A88" s="10"/>
      <c r="B88" s="42" t="s">
        <v>204</v>
      </c>
      <c r="C88" s="41" t="s">
        <v>2</v>
      </c>
      <c r="D88" s="43" t="s">
        <v>2</v>
      </c>
      <c r="E88" s="43"/>
      <c r="F88" s="44">
        <v>350091.66991719999</v>
      </c>
      <c r="G88" s="45">
        <v>1</v>
      </c>
    </row>
    <row r="89" spans="1:7" ht="12.95" customHeight="1">
      <c r="A89" s="10"/>
      <c r="B89" s="11" t="s">
        <v>2</v>
      </c>
      <c r="C89" s="10"/>
      <c r="D89" s="10"/>
      <c r="E89" s="10"/>
      <c r="F89" s="10"/>
      <c r="G89" s="10"/>
    </row>
    <row r="90" spans="1:7" ht="12.95" customHeight="1">
      <c r="A90" s="10"/>
      <c r="B90" s="46" t="s">
        <v>2</v>
      </c>
      <c r="C90" s="10"/>
      <c r="D90" s="10"/>
      <c r="E90" s="10"/>
      <c r="F90" s="10"/>
      <c r="G90" s="10"/>
    </row>
    <row r="91" spans="1:7" ht="12.95" customHeight="1">
      <c r="A91" s="10"/>
      <c r="B91" s="46" t="s">
        <v>205</v>
      </c>
      <c r="C91" s="10"/>
      <c r="D91" s="10"/>
      <c r="E91" s="10"/>
      <c r="F91" s="10"/>
      <c r="G91" s="10"/>
    </row>
    <row r="92" spans="1:7" ht="12.95" customHeight="1">
      <c r="A92" s="10"/>
      <c r="B92" s="46" t="s">
        <v>2</v>
      </c>
      <c r="C92" s="10"/>
      <c r="D92" s="10"/>
      <c r="E92" s="10"/>
      <c r="F92" s="10"/>
      <c r="G92" s="10"/>
    </row>
    <row r="93" spans="1:7" ht="26.1" customHeight="1">
      <c r="A93" s="10"/>
      <c r="B93" s="54"/>
      <c r="C93" s="10"/>
      <c r="E93" s="10"/>
      <c r="F93" s="10"/>
      <c r="G93" s="10"/>
    </row>
    <row r="94" spans="1:7" ht="12.95" customHeight="1">
      <c r="A94" s="10"/>
      <c r="B94" s="46" t="s">
        <v>2</v>
      </c>
      <c r="C94" s="10"/>
      <c r="D94" s="10"/>
      <c r="E94" s="10"/>
      <c r="F94" s="10"/>
      <c r="G9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09"/>
  <sheetViews>
    <sheetView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Super Saver Income Fund - Short Term Plan (SSIF-ST)</v>
      </c>
      <c r="C4" s="62"/>
      <c r="D4" s="62"/>
      <c r="E4" s="62"/>
      <c r="F4" s="62"/>
      <c r="G4" s="62"/>
    </row>
    <row r="5" spans="1:7" ht="15.95" customHeight="1">
      <c r="A5" s="9" t="s">
        <v>858</v>
      </c>
      <c r="B5" s="55" t="s">
        <v>2925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859</v>
      </c>
      <c r="B12" s="22" t="s">
        <v>861</v>
      </c>
      <c r="C12" s="17" t="s">
        <v>860</v>
      </c>
      <c r="D12" s="19" t="s">
        <v>228</v>
      </c>
      <c r="E12" s="23">
        <v>28500000</v>
      </c>
      <c r="F12" s="24">
        <v>28530.41</v>
      </c>
      <c r="G12" s="25">
        <v>5.8500000000000003E-2</v>
      </c>
    </row>
    <row r="13" spans="1:7" ht="12.95" customHeight="1">
      <c r="A13" s="21" t="s">
        <v>862</v>
      </c>
      <c r="B13" s="22" t="s">
        <v>864</v>
      </c>
      <c r="C13" s="17" t="s">
        <v>863</v>
      </c>
      <c r="D13" s="19" t="s">
        <v>14</v>
      </c>
      <c r="E13" s="23">
        <v>22000000</v>
      </c>
      <c r="F13" s="24">
        <v>21688.11</v>
      </c>
      <c r="G13" s="25">
        <v>4.4499999999999998E-2</v>
      </c>
    </row>
    <row r="14" spans="1:7" ht="12.95" customHeight="1">
      <c r="A14" s="21" t="s">
        <v>865</v>
      </c>
      <c r="B14" s="22" t="s">
        <v>867</v>
      </c>
      <c r="C14" s="17" t="s">
        <v>866</v>
      </c>
      <c r="D14" s="19" t="s">
        <v>14</v>
      </c>
      <c r="E14" s="23">
        <v>21000000</v>
      </c>
      <c r="F14" s="24">
        <v>20729.77</v>
      </c>
      <c r="G14" s="25">
        <v>4.2500000000000003E-2</v>
      </c>
    </row>
    <row r="15" spans="1:7" ht="12.95" customHeight="1">
      <c r="A15" s="21" t="s">
        <v>868</v>
      </c>
      <c r="B15" s="22" t="s">
        <v>870</v>
      </c>
      <c r="C15" s="17" t="s">
        <v>869</v>
      </c>
      <c r="D15" s="19" t="s">
        <v>14</v>
      </c>
      <c r="E15" s="23">
        <v>17500000</v>
      </c>
      <c r="F15" s="24">
        <v>16819.580000000002</v>
      </c>
      <c r="G15" s="25">
        <v>3.4500000000000003E-2</v>
      </c>
    </row>
    <row r="16" spans="1:7" ht="12.95" customHeight="1">
      <c r="A16" s="21" t="s">
        <v>871</v>
      </c>
      <c r="B16" s="22" t="s">
        <v>2982</v>
      </c>
      <c r="C16" s="17" t="s">
        <v>872</v>
      </c>
      <c r="D16" s="19" t="s">
        <v>224</v>
      </c>
      <c r="E16" s="23">
        <v>16500000</v>
      </c>
      <c r="F16" s="24">
        <v>16413.16</v>
      </c>
      <c r="G16" s="25">
        <v>3.3700000000000001E-2</v>
      </c>
    </row>
    <row r="17" spans="1:7" ht="12.95" customHeight="1">
      <c r="A17" s="21" t="s">
        <v>834</v>
      </c>
      <c r="B17" s="22" t="s">
        <v>836</v>
      </c>
      <c r="C17" s="17" t="s">
        <v>835</v>
      </c>
      <c r="D17" s="19" t="s">
        <v>14</v>
      </c>
      <c r="E17" s="23">
        <v>16500000</v>
      </c>
      <c r="F17" s="24">
        <v>16303.5</v>
      </c>
      <c r="G17" s="25">
        <v>3.3500000000000002E-2</v>
      </c>
    </row>
    <row r="18" spans="1:7" ht="12.95" customHeight="1">
      <c r="A18" s="21" t="s">
        <v>800</v>
      </c>
      <c r="B18" s="22" t="s">
        <v>802</v>
      </c>
      <c r="C18" s="17" t="s">
        <v>801</v>
      </c>
      <c r="D18" s="19" t="s">
        <v>14</v>
      </c>
      <c r="E18" s="23">
        <v>15500000</v>
      </c>
      <c r="F18" s="24">
        <v>15535.99</v>
      </c>
      <c r="G18" s="25">
        <v>3.1899999999999998E-2</v>
      </c>
    </row>
    <row r="19" spans="1:7" ht="12.95" customHeight="1">
      <c r="A19" s="21" t="s">
        <v>316</v>
      </c>
      <c r="B19" s="22" t="s">
        <v>318</v>
      </c>
      <c r="C19" s="17" t="s">
        <v>317</v>
      </c>
      <c r="D19" s="19" t="s">
        <v>14</v>
      </c>
      <c r="E19" s="23">
        <v>14000000</v>
      </c>
      <c r="F19" s="24">
        <v>13995.44</v>
      </c>
      <c r="G19" s="25">
        <v>2.87E-2</v>
      </c>
    </row>
    <row r="20" spans="1:7" ht="12.95" customHeight="1">
      <c r="A20" s="21" t="s">
        <v>873</v>
      </c>
      <c r="B20" s="22" t="s">
        <v>875</v>
      </c>
      <c r="C20" s="17" t="s">
        <v>874</v>
      </c>
      <c r="D20" s="19" t="s">
        <v>14</v>
      </c>
      <c r="E20" s="23">
        <v>14000000</v>
      </c>
      <c r="F20" s="24">
        <v>13619.87</v>
      </c>
      <c r="G20" s="25">
        <v>2.7900000000000001E-2</v>
      </c>
    </row>
    <row r="21" spans="1:7" ht="12.95" customHeight="1">
      <c r="A21" s="21" t="s">
        <v>876</v>
      </c>
      <c r="B21" s="22" t="s">
        <v>878</v>
      </c>
      <c r="C21" s="17" t="s">
        <v>877</v>
      </c>
      <c r="D21" s="19" t="s">
        <v>14</v>
      </c>
      <c r="E21" s="23">
        <v>13500000</v>
      </c>
      <c r="F21" s="24">
        <v>13602.75</v>
      </c>
      <c r="G21" s="25">
        <v>2.7900000000000001E-2</v>
      </c>
    </row>
    <row r="22" spans="1:7" ht="12.95" customHeight="1">
      <c r="A22" s="21" t="s">
        <v>631</v>
      </c>
      <c r="B22" s="22" t="s">
        <v>633</v>
      </c>
      <c r="C22" s="17" t="s">
        <v>632</v>
      </c>
      <c r="D22" s="19" t="s">
        <v>14</v>
      </c>
      <c r="E22" s="23">
        <v>12500000</v>
      </c>
      <c r="F22" s="24">
        <v>12372.5</v>
      </c>
      <c r="G22" s="25">
        <v>2.5399999999999999E-2</v>
      </c>
    </row>
    <row r="23" spans="1:7" ht="12.95" customHeight="1">
      <c r="A23" s="21" t="s">
        <v>879</v>
      </c>
      <c r="B23" s="22" t="s">
        <v>881</v>
      </c>
      <c r="C23" s="17" t="s">
        <v>880</v>
      </c>
      <c r="D23" s="19" t="s">
        <v>14</v>
      </c>
      <c r="E23" s="23">
        <v>12000000</v>
      </c>
      <c r="F23" s="24">
        <v>12114.44</v>
      </c>
      <c r="G23" s="25">
        <v>2.4899999999999999E-2</v>
      </c>
    </row>
    <row r="24" spans="1:7" ht="12.95" customHeight="1">
      <c r="A24" s="21" t="s">
        <v>882</v>
      </c>
      <c r="B24" s="22" t="s">
        <v>884</v>
      </c>
      <c r="C24" s="17" t="s">
        <v>883</v>
      </c>
      <c r="D24" s="19" t="s">
        <v>14</v>
      </c>
      <c r="E24" s="23">
        <v>11000000</v>
      </c>
      <c r="F24" s="24">
        <v>10792.51</v>
      </c>
      <c r="G24" s="25">
        <v>2.2100000000000002E-2</v>
      </c>
    </row>
    <row r="25" spans="1:7" ht="12.95" customHeight="1">
      <c r="A25" s="21" t="s">
        <v>885</v>
      </c>
      <c r="B25" s="22" t="s">
        <v>887</v>
      </c>
      <c r="C25" s="17" t="s">
        <v>886</v>
      </c>
      <c r="D25" s="19" t="s">
        <v>14</v>
      </c>
      <c r="E25" s="23">
        <v>10000000</v>
      </c>
      <c r="F25" s="24">
        <v>10051.76</v>
      </c>
      <c r="G25" s="25">
        <v>2.06E-2</v>
      </c>
    </row>
    <row r="26" spans="1:7" ht="12.95" customHeight="1">
      <c r="A26" s="21" t="s">
        <v>622</v>
      </c>
      <c r="B26" s="22" t="s">
        <v>624</v>
      </c>
      <c r="C26" s="17" t="s">
        <v>623</v>
      </c>
      <c r="D26" s="19" t="s">
        <v>14</v>
      </c>
      <c r="E26" s="23">
        <v>10000000</v>
      </c>
      <c r="F26" s="24">
        <v>10042.73</v>
      </c>
      <c r="G26" s="25">
        <v>2.06E-2</v>
      </c>
    </row>
    <row r="27" spans="1:7" ht="12.95" customHeight="1">
      <c r="A27" s="21" t="s">
        <v>888</v>
      </c>
      <c r="B27" s="22" t="s">
        <v>2987</v>
      </c>
      <c r="C27" s="17" t="s">
        <v>889</v>
      </c>
      <c r="D27" s="19" t="s">
        <v>14</v>
      </c>
      <c r="E27" s="23">
        <v>10000000</v>
      </c>
      <c r="F27" s="24">
        <v>9949.75</v>
      </c>
      <c r="G27" s="25">
        <v>2.0400000000000001E-2</v>
      </c>
    </row>
    <row r="28" spans="1:7" ht="12.95" customHeight="1">
      <c r="A28" s="21" t="s">
        <v>788</v>
      </c>
      <c r="B28" s="22" t="s">
        <v>790</v>
      </c>
      <c r="C28" s="17" t="s">
        <v>789</v>
      </c>
      <c r="D28" s="19" t="s">
        <v>14</v>
      </c>
      <c r="E28" s="23">
        <v>9500000</v>
      </c>
      <c r="F28" s="24">
        <v>9432.92</v>
      </c>
      <c r="G28" s="25">
        <v>1.9400000000000001E-2</v>
      </c>
    </row>
    <row r="29" spans="1:7" ht="12.95" customHeight="1">
      <c r="A29" s="21" t="s">
        <v>890</v>
      </c>
      <c r="B29" s="22" t="s">
        <v>892</v>
      </c>
      <c r="C29" s="17" t="s">
        <v>891</v>
      </c>
      <c r="D29" s="19" t="s">
        <v>14</v>
      </c>
      <c r="E29" s="23">
        <v>8500000</v>
      </c>
      <c r="F29" s="24">
        <v>8588.5400000000009</v>
      </c>
      <c r="G29" s="25">
        <v>1.7600000000000001E-2</v>
      </c>
    </row>
    <row r="30" spans="1:7" ht="12.95" customHeight="1">
      <c r="A30" s="21" t="s">
        <v>845</v>
      </c>
      <c r="B30" s="22" t="s">
        <v>847</v>
      </c>
      <c r="C30" s="17" t="s">
        <v>846</v>
      </c>
      <c r="D30" s="19" t="s">
        <v>14</v>
      </c>
      <c r="E30" s="23">
        <v>8500000</v>
      </c>
      <c r="F30" s="24">
        <v>8357.3700000000008</v>
      </c>
      <c r="G30" s="25">
        <v>1.72E-2</v>
      </c>
    </row>
    <row r="31" spans="1:7" ht="12.95" customHeight="1">
      <c r="A31" s="21" t="s">
        <v>893</v>
      </c>
      <c r="B31" s="22" t="s">
        <v>895</v>
      </c>
      <c r="C31" s="17" t="s">
        <v>894</v>
      </c>
      <c r="D31" s="19" t="s">
        <v>14</v>
      </c>
      <c r="E31" s="23">
        <v>8000000</v>
      </c>
      <c r="F31" s="24">
        <v>7811.49</v>
      </c>
      <c r="G31" s="25">
        <v>1.6E-2</v>
      </c>
    </row>
    <row r="32" spans="1:7" ht="12.95" customHeight="1">
      <c r="A32" s="21" t="s">
        <v>896</v>
      </c>
      <c r="B32" s="22" t="s">
        <v>898</v>
      </c>
      <c r="C32" s="17" t="s">
        <v>897</v>
      </c>
      <c r="D32" s="19" t="s">
        <v>14</v>
      </c>
      <c r="E32" s="23">
        <v>7500000</v>
      </c>
      <c r="F32" s="24">
        <v>7539.76</v>
      </c>
      <c r="G32" s="25">
        <v>1.55E-2</v>
      </c>
    </row>
    <row r="33" spans="1:7" ht="12.95" customHeight="1">
      <c r="A33" s="21" t="s">
        <v>856</v>
      </c>
      <c r="B33" s="22" t="s">
        <v>3017</v>
      </c>
      <c r="C33" s="17" t="s">
        <v>857</v>
      </c>
      <c r="D33" s="19" t="s">
        <v>228</v>
      </c>
      <c r="E33" s="23">
        <v>7500000</v>
      </c>
      <c r="F33" s="24">
        <v>7519.86</v>
      </c>
      <c r="G33" s="25">
        <v>1.54E-2</v>
      </c>
    </row>
    <row r="34" spans="1:7" ht="12.95" customHeight="1">
      <c r="A34" s="21" t="s">
        <v>899</v>
      </c>
      <c r="B34" s="22" t="s">
        <v>2978</v>
      </c>
      <c r="C34" s="17" t="s">
        <v>900</v>
      </c>
      <c r="D34" s="19" t="s">
        <v>14</v>
      </c>
      <c r="E34" s="23">
        <v>7500000</v>
      </c>
      <c r="F34" s="24">
        <v>7493.57</v>
      </c>
      <c r="G34" s="25">
        <v>1.54E-2</v>
      </c>
    </row>
    <row r="35" spans="1:7" ht="12.95" customHeight="1">
      <c r="A35" s="21" t="s">
        <v>901</v>
      </c>
      <c r="B35" s="22" t="s">
        <v>903</v>
      </c>
      <c r="C35" s="17" t="s">
        <v>902</v>
      </c>
      <c r="D35" s="19" t="s">
        <v>14</v>
      </c>
      <c r="E35" s="23">
        <v>7500000</v>
      </c>
      <c r="F35" s="24">
        <v>7301.85</v>
      </c>
      <c r="G35" s="25">
        <v>1.4999999999999999E-2</v>
      </c>
    </row>
    <row r="36" spans="1:7" ht="12.95" customHeight="1">
      <c r="A36" s="21" t="s">
        <v>811</v>
      </c>
      <c r="B36" s="22" t="s">
        <v>813</v>
      </c>
      <c r="C36" s="17" t="s">
        <v>812</v>
      </c>
      <c r="D36" s="19" t="s">
        <v>14</v>
      </c>
      <c r="E36" s="23">
        <v>7000000</v>
      </c>
      <c r="F36" s="24">
        <v>7068.75</v>
      </c>
      <c r="G36" s="25">
        <v>1.4500000000000001E-2</v>
      </c>
    </row>
    <row r="37" spans="1:7" ht="12.95" customHeight="1">
      <c r="A37" s="21" t="s">
        <v>904</v>
      </c>
      <c r="B37" s="22" t="s">
        <v>906</v>
      </c>
      <c r="C37" s="17" t="s">
        <v>905</v>
      </c>
      <c r="D37" s="19" t="s">
        <v>14</v>
      </c>
      <c r="E37" s="23">
        <v>7000000</v>
      </c>
      <c r="F37" s="24">
        <v>6813.79</v>
      </c>
      <c r="G37" s="25">
        <v>1.4E-2</v>
      </c>
    </row>
    <row r="38" spans="1:7" ht="12.95" customHeight="1">
      <c r="A38" s="21" t="s">
        <v>907</v>
      </c>
      <c r="B38" s="22" t="s">
        <v>909</v>
      </c>
      <c r="C38" s="17" t="s">
        <v>908</v>
      </c>
      <c r="D38" s="19" t="s">
        <v>14</v>
      </c>
      <c r="E38" s="23">
        <v>6500000</v>
      </c>
      <c r="F38" s="24">
        <v>6509.82</v>
      </c>
      <c r="G38" s="25">
        <v>1.34E-2</v>
      </c>
    </row>
    <row r="39" spans="1:7" ht="12.95" customHeight="1">
      <c r="A39" s="21" t="s">
        <v>777</v>
      </c>
      <c r="B39" s="22" t="s">
        <v>779</v>
      </c>
      <c r="C39" s="17" t="s">
        <v>778</v>
      </c>
      <c r="D39" s="19" t="s">
        <v>14</v>
      </c>
      <c r="E39" s="23">
        <v>6500000</v>
      </c>
      <c r="F39" s="24">
        <v>6381.72</v>
      </c>
      <c r="G39" s="25">
        <v>1.3100000000000001E-2</v>
      </c>
    </row>
    <row r="40" spans="1:7" ht="12.95" customHeight="1">
      <c r="A40" s="21" t="s">
        <v>910</v>
      </c>
      <c r="B40" s="22" t="s">
        <v>912</v>
      </c>
      <c r="C40" s="17" t="s">
        <v>911</v>
      </c>
      <c r="D40" s="19" t="s">
        <v>14</v>
      </c>
      <c r="E40" s="23">
        <v>5000000</v>
      </c>
      <c r="F40" s="24">
        <v>5069.95</v>
      </c>
      <c r="G40" s="25">
        <v>1.04E-2</v>
      </c>
    </row>
    <row r="41" spans="1:7" ht="12.95" customHeight="1">
      <c r="A41" s="21" t="s">
        <v>913</v>
      </c>
      <c r="B41" s="22" t="s">
        <v>915</v>
      </c>
      <c r="C41" s="17" t="s">
        <v>914</v>
      </c>
      <c r="D41" s="19" t="s">
        <v>14</v>
      </c>
      <c r="E41" s="23">
        <v>5000000</v>
      </c>
      <c r="F41" s="24">
        <v>5052.38</v>
      </c>
      <c r="G41" s="25">
        <v>1.04E-2</v>
      </c>
    </row>
    <row r="42" spans="1:7" ht="12.95" customHeight="1">
      <c r="A42" s="21" t="s">
        <v>592</v>
      </c>
      <c r="B42" s="22" t="s">
        <v>594</v>
      </c>
      <c r="C42" s="17" t="s">
        <v>593</v>
      </c>
      <c r="D42" s="19" t="s">
        <v>14</v>
      </c>
      <c r="E42" s="23">
        <v>5000000</v>
      </c>
      <c r="F42" s="24">
        <v>5036.22</v>
      </c>
      <c r="G42" s="25">
        <v>1.03E-2</v>
      </c>
    </row>
    <row r="43" spans="1:7" ht="12.95" customHeight="1">
      <c r="A43" s="21" t="s">
        <v>444</v>
      </c>
      <c r="B43" s="22" t="s">
        <v>446</v>
      </c>
      <c r="C43" s="17" t="s">
        <v>445</v>
      </c>
      <c r="D43" s="19" t="s">
        <v>14</v>
      </c>
      <c r="E43" s="23">
        <v>5000000</v>
      </c>
      <c r="F43" s="24">
        <v>5013.82</v>
      </c>
      <c r="G43" s="25">
        <v>1.03E-2</v>
      </c>
    </row>
    <row r="44" spans="1:7" ht="12.95" customHeight="1">
      <c r="A44" s="21" t="s">
        <v>916</v>
      </c>
      <c r="B44" s="22" t="s">
        <v>918</v>
      </c>
      <c r="C44" s="17" t="s">
        <v>917</v>
      </c>
      <c r="D44" s="19" t="s">
        <v>14</v>
      </c>
      <c r="E44" s="23">
        <v>5000000</v>
      </c>
      <c r="F44" s="24">
        <v>5013.45</v>
      </c>
      <c r="G44" s="25">
        <v>1.03E-2</v>
      </c>
    </row>
    <row r="45" spans="1:7" ht="12.95" customHeight="1">
      <c r="A45" s="21" t="s">
        <v>305</v>
      </c>
      <c r="B45" s="22" t="s">
        <v>307</v>
      </c>
      <c r="C45" s="17" t="s">
        <v>306</v>
      </c>
      <c r="D45" s="19" t="s">
        <v>14</v>
      </c>
      <c r="E45" s="23">
        <v>5000000</v>
      </c>
      <c r="F45" s="24">
        <v>5009.5</v>
      </c>
      <c r="G45" s="25">
        <v>1.03E-2</v>
      </c>
    </row>
    <row r="46" spans="1:7" ht="12.95" customHeight="1">
      <c r="A46" s="21" t="s">
        <v>919</v>
      </c>
      <c r="B46" s="22" t="s">
        <v>921</v>
      </c>
      <c r="C46" s="17" t="s">
        <v>920</v>
      </c>
      <c r="D46" s="19" t="s">
        <v>14</v>
      </c>
      <c r="E46" s="23">
        <v>5000000</v>
      </c>
      <c r="F46" s="24">
        <v>4993.43</v>
      </c>
      <c r="G46" s="25">
        <v>1.0200000000000001E-2</v>
      </c>
    </row>
    <row r="47" spans="1:7" ht="12.95" customHeight="1">
      <c r="A47" s="21" t="s">
        <v>628</v>
      </c>
      <c r="B47" s="22" t="s">
        <v>630</v>
      </c>
      <c r="C47" s="17" t="s">
        <v>629</v>
      </c>
      <c r="D47" s="19" t="s">
        <v>14</v>
      </c>
      <c r="E47" s="23">
        <v>5000000</v>
      </c>
      <c r="F47" s="24">
        <v>4966.8</v>
      </c>
      <c r="G47" s="25">
        <v>1.0200000000000001E-2</v>
      </c>
    </row>
    <row r="48" spans="1:7" ht="12.95" customHeight="1">
      <c r="A48" s="21" t="s">
        <v>922</v>
      </c>
      <c r="B48" s="22" t="s">
        <v>924</v>
      </c>
      <c r="C48" s="17" t="s">
        <v>923</v>
      </c>
      <c r="D48" s="19" t="s">
        <v>14</v>
      </c>
      <c r="E48" s="23">
        <v>4500000</v>
      </c>
      <c r="F48" s="24">
        <v>4499.41</v>
      </c>
      <c r="G48" s="25">
        <v>9.1999999999999998E-3</v>
      </c>
    </row>
    <row r="49" spans="1:7" ht="12.95" customHeight="1">
      <c r="A49" s="21" t="s">
        <v>808</v>
      </c>
      <c r="B49" s="22" t="s">
        <v>810</v>
      </c>
      <c r="C49" s="17" t="s">
        <v>809</v>
      </c>
      <c r="D49" s="19" t="s">
        <v>14</v>
      </c>
      <c r="E49" s="23">
        <v>4500000</v>
      </c>
      <c r="F49" s="24">
        <v>4499.3999999999996</v>
      </c>
      <c r="G49" s="25">
        <v>9.1999999999999998E-3</v>
      </c>
    </row>
    <row r="50" spans="1:7" ht="12.95" customHeight="1">
      <c r="A50" s="21" t="s">
        <v>925</v>
      </c>
      <c r="B50" s="22" t="s">
        <v>909</v>
      </c>
      <c r="C50" s="17" t="s">
        <v>926</v>
      </c>
      <c r="D50" s="19" t="s">
        <v>14</v>
      </c>
      <c r="E50" s="23">
        <v>4000000</v>
      </c>
      <c r="F50" s="24">
        <v>4016.67</v>
      </c>
      <c r="G50" s="25">
        <v>8.2000000000000007E-3</v>
      </c>
    </row>
    <row r="51" spans="1:7" ht="12.95" customHeight="1">
      <c r="A51" s="21" t="s">
        <v>927</v>
      </c>
      <c r="B51" s="22" t="s">
        <v>2999</v>
      </c>
      <c r="C51" s="17" t="s">
        <v>928</v>
      </c>
      <c r="D51" s="19" t="s">
        <v>228</v>
      </c>
      <c r="E51" s="23">
        <v>4000000</v>
      </c>
      <c r="F51" s="24">
        <v>4003.65</v>
      </c>
      <c r="G51" s="25">
        <v>8.2000000000000007E-3</v>
      </c>
    </row>
    <row r="52" spans="1:7" ht="12.95" customHeight="1">
      <c r="A52" s="21" t="s">
        <v>929</v>
      </c>
      <c r="B52" s="22" t="s">
        <v>931</v>
      </c>
      <c r="C52" s="17" t="s">
        <v>930</v>
      </c>
      <c r="D52" s="19" t="s">
        <v>14</v>
      </c>
      <c r="E52" s="23">
        <v>4000000</v>
      </c>
      <c r="F52" s="24">
        <v>3914.59</v>
      </c>
      <c r="G52" s="25">
        <v>8.0000000000000002E-3</v>
      </c>
    </row>
    <row r="53" spans="1:7" ht="12.95" customHeight="1">
      <c r="A53" s="21" t="s">
        <v>932</v>
      </c>
      <c r="B53" s="22" t="s">
        <v>934</v>
      </c>
      <c r="C53" s="17" t="s">
        <v>933</v>
      </c>
      <c r="D53" s="19" t="s">
        <v>14</v>
      </c>
      <c r="E53" s="23">
        <v>3500000</v>
      </c>
      <c r="F53" s="24">
        <v>3436.44</v>
      </c>
      <c r="G53" s="25">
        <v>7.1000000000000004E-3</v>
      </c>
    </row>
    <row r="54" spans="1:7" ht="12.95" customHeight="1">
      <c r="A54" s="21" t="s">
        <v>935</v>
      </c>
      <c r="B54" s="22" t="s">
        <v>937</v>
      </c>
      <c r="C54" s="17" t="s">
        <v>936</v>
      </c>
      <c r="D54" s="19" t="s">
        <v>14</v>
      </c>
      <c r="E54" s="23">
        <v>3000000</v>
      </c>
      <c r="F54" s="24">
        <v>3089.56</v>
      </c>
      <c r="G54" s="25">
        <v>6.3E-3</v>
      </c>
    </row>
    <row r="55" spans="1:7" ht="12.95" customHeight="1">
      <c r="A55" s="21" t="s">
        <v>938</v>
      </c>
      <c r="B55" s="22" t="s">
        <v>940</v>
      </c>
      <c r="C55" s="17" t="s">
        <v>939</v>
      </c>
      <c r="D55" s="19" t="s">
        <v>257</v>
      </c>
      <c r="E55" s="23">
        <v>3000000</v>
      </c>
      <c r="F55" s="24">
        <v>3003.09</v>
      </c>
      <c r="G55" s="25">
        <v>6.1999999999999998E-3</v>
      </c>
    </row>
    <row r="56" spans="1:7" ht="12.95" customHeight="1">
      <c r="A56" s="21" t="s">
        <v>941</v>
      </c>
      <c r="B56" s="22" t="s">
        <v>943</v>
      </c>
      <c r="C56" s="17" t="s">
        <v>942</v>
      </c>
      <c r="D56" s="19" t="s">
        <v>14</v>
      </c>
      <c r="E56" s="23">
        <v>3000000</v>
      </c>
      <c r="F56" s="24">
        <v>2930.54</v>
      </c>
      <c r="G56" s="25">
        <v>6.0000000000000001E-3</v>
      </c>
    </row>
    <row r="57" spans="1:7" ht="12.95" customHeight="1">
      <c r="A57" s="21" t="s">
        <v>944</v>
      </c>
      <c r="B57" s="22" t="s">
        <v>946</v>
      </c>
      <c r="C57" s="17" t="s">
        <v>945</v>
      </c>
      <c r="D57" s="19" t="s">
        <v>14</v>
      </c>
      <c r="E57" s="23">
        <v>2500000</v>
      </c>
      <c r="F57" s="24">
        <v>2539.7600000000002</v>
      </c>
      <c r="G57" s="25">
        <v>5.1999999999999998E-3</v>
      </c>
    </row>
    <row r="58" spans="1:7" ht="12.95" customHeight="1">
      <c r="A58" s="21" t="s">
        <v>248</v>
      </c>
      <c r="B58" s="22" t="s">
        <v>250</v>
      </c>
      <c r="C58" s="17" t="s">
        <v>249</v>
      </c>
      <c r="D58" s="19" t="s">
        <v>14</v>
      </c>
      <c r="E58" s="23">
        <v>2500000</v>
      </c>
      <c r="F58" s="24">
        <v>2534.42</v>
      </c>
      <c r="G58" s="25">
        <v>5.1999999999999998E-3</v>
      </c>
    </row>
    <row r="59" spans="1:7" ht="12.95" customHeight="1">
      <c r="A59" s="21" t="s">
        <v>947</v>
      </c>
      <c r="B59" s="22" t="s">
        <v>949</v>
      </c>
      <c r="C59" s="17" t="s">
        <v>948</v>
      </c>
      <c r="D59" s="19" t="s">
        <v>14</v>
      </c>
      <c r="E59" s="23">
        <v>2500000</v>
      </c>
      <c r="F59" s="24">
        <v>2514.42</v>
      </c>
      <c r="G59" s="25">
        <v>5.1999999999999998E-3</v>
      </c>
    </row>
    <row r="60" spans="1:7" ht="12.95" customHeight="1">
      <c r="A60" s="21" t="s">
        <v>950</v>
      </c>
      <c r="B60" s="22" t="s">
        <v>952</v>
      </c>
      <c r="C60" s="17" t="s">
        <v>951</v>
      </c>
      <c r="D60" s="19" t="s">
        <v>22</v>
      </c>
      <c r="E60" s="23">
        <v>2500000</v>
      </c>
      <c r="F60" s="24">
        <v>2503.5</v>
      </c>
      <c r="G60" s="25">
        <v>5.1000000000000004E-3</v>
      </c>
    </row>
    <row r="61" spans="1:7" ht="12.95" customHeight="1">
      <c r="A61" s="21" t="s">
        <v>953</v>
      </c>
      <c r="B61" s="22" t="s">
        <v>955</v>
      </c>
      <c r="C61" s="17" t="s">
        <v>954</v>
      </c>
      <c r="D61" s="19" t="s">
        <v>14</v>
      </c>
      <c r="E61" s="23">
        <v>2500000</v>
      </c>
      <c r="F61" s="24">
        <v>2498.2800000000002</v>
      </c>
      <c r="G61" s="25">
        <v>5.1000000000000004E-3</v>
      </c>
    </row>
    <row r="62" spans="1:7" ht="12.95" customHeight="1">
      <c r="A62" s="21" t="s">
        <v>956</v>
      </c>
      <c r="B62" s="22" t="s">
        <v>958</v>
      </c>
      <c r="C62" s="17" t="s">
        <v>957</v>
      </c>
      <c r="D62" s="19" t="s">
        <v>14</v>
      </c>
      <c r="E62" s="23">
        <v>2500000</v>
      </c>
      <c r="F62" s="24">
        <v>2491.36</v>
      </c>
      <c r="G62" s="25">
        <v>5.1000000000000004E-3</v>
      </c>
    </row>
    <row r="63" spans="1:7" ht="12.95" customHeight="1">
      <c r="A63" s="21" t="s">
        <v>598</v>
      </c>
      <c r="B63" s="22" t="s">
        <v>600</v>
      </c>
      <c r="C63" s="17" t="s">
        <v>599</v>
      </c>
      <c r="D63" s="19" t="s">
        <v>14</v>
      </c>
      <c r="E63" s="23">
        <v>2500000</v>
      </c>
      <c r="F63" s="24">
        <v>2486.94</v>
      </c>
      <c r="G63" s="25">
        <v>5.1000000000000004E-3</v>
      </c>
    </row>
    <row r="64" spans="1:7" ht="12.95" customHeight="1">
      <c r="A64" s="21" t="s">
        <v>959</v>
      </c>
      <c r="B64" s="22" t="s">
        <v>961</v>
      </c>
      <c r="C64" s="17" t="s">
        <v>960</v>
      </c>
      <c r="D64" s="19" t="s">
        <v>14</v>
      </c>
      <c r="E64" s="23">
        <v>2500000</v>
      </c>
      <c r="F64" s="24">
        <v>2485.61</v>
      </c>
      <c r="G64" s="25">
        <v>5.1000000000000004E-3</v>
      </c>
    </row>
    <row r="65" spans="1:7" ht="12.95" customHeight="1">
      <c r="A65" s="21" t="s">
        <v>962</v>
      </c>
      <c r="B65" s="22" t="s">
        <v>964</v>
      </c>
      <c r="C65" s="17" t="s">
        <v>963</v>
      </c>
      <c r="D65" s="19" t="s">
        <v>14</v>
      </c>
      <c r="E65" s="23">
        <v>2500000</v>
      </c>
      <c r="F65" s="24">
        <v>2477.2399999999998</v>
      </c>
      <c r="G65" s="25">
        <v>5.1000000000000004E-3</v>
      </c>
    </row>
    <row r="66" spans="1:7" ht="12.95" customHeight="1">
      <c r="A66" s="21" t="s">
        <v>965</v>
      </c>
      <c r="B66" s="22" t="s">
        <v>967</v>
      </c>
      <c r="C66" s="17" t="s">
        <v>966</v>
      </c>
      <c r="D66" s="19" t="s">
        <v>14</v>
      </c>
      <c r="E66" s="23">
        <v>2500000</v>
      </c>
      <c r="F66" s="24">
        <v>2475.15</v>
      </c>
      <c r="G66" s="25">
        <v>5.1000000000000004E-3</v>
      </c>
    </row>
    <row r="67" spans="1:7" ht="12.95" customHeight="1">
      <c r="A67" s="21" t="s">
        <v>728</v>
      </c>
      <c r="B67" s="22" t="s">
        <v>730</v>
      </c>
      <c r="C67" s="17" t="s">
        <v>729</v>
      </c>
      <c r="D67" s="19" t="s">
        <v>14</v>
      </c>
      <c r="E67" s="23">
        <v>2500000</v>
      </c>
      <c r="F67" s="24">
        <v>2473.7600000000002</v>
      </c>
      <c r="G67" s="25">
        <v>5.1000000000000004E-3</v>
      </c>
    </row>
    <row r="68" spans="1:7" ht="12.95" customHeight="1">
      <c r="A68" s="21" t="s">
        <v>968</v>
      </c>
      <c r="B68" s="22" t="s">
        <v>970</v>
      </c>
      <c r="C68" s="17" t="s">
        <v>969</v>
      </c>
      <c r="D68" s="19" t="s">
        <v>14</v>
      </c>
      <c r="E68" s="23">
        <v>2500000</v>
      </c>
      <c r="F68" s="24">
        <v>2451.9699999999998</v>
      </c>
      <c r="G68" s="25">
        <v>5.0000000000000001E-3</v>
      </c>
    </row>
    <row r="69" spans="1:7" ht="12.95" customHeight="1">
      <c r="A69" s="21" t="s">
        <v>971</v>
      </c>
      <c r="B69" s="22" t="s">
        <v>973</v>
      </c>
      <c r="C69" s="17" t="s">
        <v>972</v>
      </c>
      <c r="D69" s="19" t="s">
        <v>14</v>
      </c>
      <c r="E69" s="23">
        <v>2400000</v>
      </c>
      <c r="F69" s="24">
        <v>2378.1999999999998</v>
      </c>
      <c r="G69" s="25">
        <v>4.8999999999999998E-3</v>
      </c>
    </row>
    <row r="70" spans="1:7" ht="12.95" customHeight="1">
      <c r="A70" s="21" t="s">
        <v>669</v>
      </c>
      <c r="B70" s="22" t="s">
        <v>671</v>
      </c>
      <c r="C70" s="17" t="s">
        <v>670</v>
      </c>
      <c r="D70" s="19" t="s">
        <v>14</v>
      </c>
      <c r="E70" s="23">
        <v>2400000</v>
      </c>
      <c r="F70" s="24">
        <v>2331.0500000000002</v>
      </c>
      <c r="G70" s="25">
        <v>4.7999999999999996E-3</v>
      </c>
    </row>
    <row r="71" spans="1:7" ht="12.95" customHeight="1">
      <c r="A71" s="21" t="s">
        <v>974</v>
      </c>
      <c r="B71" s="22" t="s">
        <v>976</v>
      </c>
      <c r="C71" s="17" t="s">
        <v>975</v>
      </c>
      <c r="D71" s="19" t="s">
        <v>14</v>
      </c>
      <c r="E71" s="23">
        <v>2000000</v>
      </c>
      <c r="F71" s="24">
        <v>2010.88</v>
      </c>
      <c r="G71" s="25">
        <v>4.1000000000000003E-3</v>
      </c>
    </row>
    <row r="72" spans="1:7" ht="12.95" customHeight="1">
      <c r="A72" s="21" t="s">
        <v>977</v>
      </c>
      <c r="B72" s="22" t="s">
        <v>979</v>
      </c>
      <c r="C72" s="17" t="s">
        <v>978</v>
      </c>
      <c r="D72" s="19" t="s">
        <v>14</v>
      </c>
      <c r="E72" s="23">
        <v>2000000</v>
      </c>
      <c r="F72" s="24">
        <v>2000.41</v>
      </c>
      <c r="G72" s="25">
        <v>4.1000000000000003E-3</v>
      </c>
    </row>
    <row r="73" spans="1:7" ht="12.95" customHeight="1">
      <c r="A73" s="21" t="s">
        <v>980</v>
      </c>
      <c r="B73" s="22" t="s">
        <v>982</v>
      </c>
      <c r="C73" s="17" t="s">
        <v>981</v>
      </c>
      <c r="D73" s="19" t="s">
        <v>14</v>
      </c>
      <c r="E73" s="23">
        <v>2000000</v>
      </c>
      <c r="F73" s="24">
        <v>1972.79</v>
      </c>
      <c r="G73" s="25">
        <v>4.0000000000000001E-3</v>
      </c>
    </row>
    <row r="74" spans="1:7" ht="12.95" customHeight="1">
      <c r="A74" s="21" t="s">
        <v>578</v>
      </c>
      <c r="B74" s="22" t="s">
        <v>580</v>
      </c>
      <c r="C74" s="17" t="s">
        <v>579</v>
      </c>
      <c r="D74" s="19" t="s">
        <v>14</v>
      </c>
      <c r="E74" s="23">
        <v>2000000</v>
      </c>
      <c r="F74" s="24">
        <v>1959.31</v>
      </c>
      <c r="G74" s="25">
        <v>4.0000000000000001E-3</v>
      </c>
    </row>
    <row r="75" spans="1:7" ht="12.95" customHeight="1">
      <c r="A75" s="21" t="s">
        <v>983</v>
      </c>
      <c r="B75" s="22" t="s">
        <v>985</v>
      </c>
      <c r="C75" s="17" t="s">
        <v>984</v>
      </c>
      <c r="D75" s="19" t="s">
        <v>14</v>
      </c>
      <c r="E75" s="23">
        <v>1500000</v>
      </c>
      <c r="F75" s="24">
        <v>1542.96</v>
      </c>
      <c r="G75" s="25">
        <v>3.2000000000000002E-3</v>
      </c>
    </row>
    <row r="76" spans="1:7" ht="12.95" customHeight="1">
      <c r="A76" s="21" t="s">
        <v>986</v>
      </c>
      <c r="B76" s="22" t="s">
        <v>988</v>
      </c>
      <c r="C76" s="17" t="s">
        <v>987</v>
      </c>
      <c r="D76" s="19" t="s">
        <v>14</v>
      </c>
      <c r="E76" s="23">
        <v>1500000</v>
      </c>
      <c r="F76" s="24">
        <v>1533.35</v>
      </c>
      <c r="G76" s="25">
        <v>3.0999999999999999E-3</v>
      </c>
    </row>
    <row r="77" spans="1:7" ht="12.95" customHeight="1">
      <c r="A77" s="21" t="s">
        <v>989</v>
      </c>
      <c r="B77" s="22" t="s">
        <v>991</v>
      </c>
      <c r="C77" s="17" t="s">
        <v>990</v>
      </c>
      <c r="D77" s="19" t="s">
        <v>14</v>
      </c>
      <c r="E77" s="23">
        <v>1500000</v>
      </c>
      <c r="F77" s="24">
        <v>1528.08</v>
      </c>
      <c r="G77" s="25">
        <v>3.0999999999999999E-3</v>
      </c>
    </row>
    <row r="78" spans="1:7" ht="12.95" customHeight="1">
      <c r="A78" s="21" t="s">
        <v>992</v>
      </c>
      <c r="B78" s="22" t="s">
        <v>994</v>
      </c>
      <c r="C78" s="17" t="s">
        <v>993</v>
      </c>
      <c r="D78" s="19" t="s">
        <v>14</v>
      </c>
      <c r="E78" s="23">
        <v>1500000</v>
      </c>
      <c r="F78" s="24">
        <v>1518.56</v>
      </c>
      <c r="G78" s="25">
        <v>3.0999999999999999E-3</v>
      </c>
    </row>
    <row r="79" spans="1:7" ht="12.95" customHeight="1">
      <c r="A79" s="21" t="s">
        <v>806</v>
      </c>
      <c r="B79" s="22" t="s">
        <v>586</v>
      </c>
      <c r="C79" s="17" t="s">
        <v>807</v>
      </c>
      <c r="D79" s="19" t="s">
        <v>14</v>
      </c>
      <c r="E79" s="23">
        <v>1500000</v>
      </c>
      <c r="F79" s="24">
        <v>1502.7</v>
      </c>
      <c r="G79" s="25">
        <v>3.0999999999999999E-3</v>
      </c>
    </row>
    <row r="80" spans="1:7" ht="12.95" customHeight="1">
      <c r="A80" s="21" t="s">
        <v>995</v>
      </c>
      <c r="B80" s="22" t="s">
        <v>627</v>
      </c>
      <c r="C80" s="17" t="s">
        <v>996</v>
      </c>
      <c r="D80" s="19" t="s">
        <v>14</v>
      </c>
      <c r="E80" s="23">
        <v>1500000</v>
      </c>
      <c r="F80" s="24">
        <v>1501.51</v>
      </c>
      <c r="G80" s="25">
        <v>3.0999999999999999E-3</v>
      </c>
    </row>
    <row r="81" spans="1:7" ht="12.95" customHeight="1">
      <c r="A81" s="21" t="s">
        <v>997</v>
      </c>
      <c r="B81" s="22" t="s">
        <v>958</v>
      </c>
      <c r="C81" s="17" t="s">
        <v>998</v>
      </c>
      <c r="D81" s="19" t="s">
        <v>14</v>
      </c>
      <c r="E81" s="23">
        <v>1500000</v>
      </c>
      <c r="F81" s="24">
        <v>1494.61</v>
      </c>
      <c r="G81" s="25">
        <v>3.0999999999999999E-3</v>
      </c>
    </row>
    <row r="82" spans="1:7" ht="12.95" customHeight="1">
      <c r="A82" s="21" t="s">
        <v>797</v>
      </c>
      <c r="B82" s="22" t="s">
        <v>799</v>
      </c>
      <c r="C82" s="17" t="s">
        <v>798</v>
      </c>
      <c r="D82" s="19" t="s">
        <v>14</v>
      </c>
      <c r="E82" s="23">
        <v>1500000</v>
      </c>
      <c r="F82" s="24">
        <v>1474.23</v>
      </c>
      <c r="G82" s="25">
        <v>3.0000000000000001E-3</v>
      </c>
    </row>
    <row r="83" spans="1:7" ht="12.95" customHeight="1">
      <c r="A83" s="21" t="s">
        <v>854</v>
      </c>
      <c r="B83" s="22" t="s">
        <v>3019</v>
      </c>
      <c r="C83" s="17" t="s">
        <v>855</v>
      </c>
      <c r="D83" s="19" t="s">
        <v>14</v>
      </c>
      <c r="E83" s="23">
        <v>1300000</v>
      </c>
      <c r="F83" s="24">
        <v>1304.54</v>
      </c>
      <c r="G83" s="25">
        <v>2.7000000000000001E-3</v>
      </c>
    </row>
    <row r="84" spans="1:7" ht="12.95" customHeight="1">
      <c r="A84" s="21" t="s">
        <v>999</v>
      </c>
      <c r="B84" s="22" t="s">
        <v>1001</v>
      </c>
      <c r="C84" s="17" t="s">
        <v>1000</v>
      </c>
      <c r="D84" s="19" t="s">
        <v>14</v>
      </c>
      <c r="E84" s="23">
        <v>1000000</v>
      </c>
      <c r="F84" s="24">
        <v>1015.26</v>
      </c>
      <c r="G84" s="25">
        <v>2.0999999999999999E-3</v>
      </c>
    </row>
    <row r="85" spans="1:7" ht="12.95" customHeight="1">
      <c r="A85" s="21" t="s">
        <v>660</v>
      </c>
      <c r="B85" s="22" t="s">
        <v>662</v>
      </c>
      <c r="C85" s="17" t="s">
        <v>661</v>
      </c>
      <c r="D85" s="19" t="s">
        <v>14</v>
      </c>
      <c r="E85" s="23">
        <v>1000000</v>
      </c>
      <c r="F85" s="24">
        <v>1014.18</v>
      </c>
      <c r="G85" s="25">
        <v>2.0999999999999999E-3</v>
      </c>
    </row>
    <row r="86" spans="1:7" ht="12.95" customHeight="1">
      <c r="A86" s="21" t="s">
        <v>1002</v>
      </c>
      <c r="B86" s="22" t="s">
        <v>1004</v>
      </c>
      <c r="C86" s="17" t="s">
        <v>1003</v>
      </c>
      <c r="D86" s="19" t="s">
        <v>14</v>
      </c>
      <c r="E86" s="23">
        <v>500000</v>
      </c>
      <c r="F86" s="24">
        <v>504.51</v>
      </c>
      <c r="G86" s="25">
        <v>1E-3</v>
      </c>
    </row>
    <row r="87" spans="1:7" ht="12.95" customHeight="1">
      <c r="A87" s="21" t="s">
        <v>1005</v>
      </c>
      <c r="B87" s="22" t="s">
        <v>1007</v>
      </c>
      <c r="C87" s="17" t="s">
        <v>1006</v>
      </c>
      <c r="D87" s="19" t="s">
        <v>14</v>
      </c>
      <c r="E87" s="23">
        <v>500000</v>
      </c>
      <c r="F87" s="24">
        <v>501.37</v>
      </c>
      <c r="G87" s="25">
        <v>1E-3</v>
      </c>
    </row>
    <row r="88" spans="1:7" ht="12.95" customHeight="1">
      <c r="A88" s="21" t="s">
        <v>1008</v>
      </c>
      <c r="B88" s="22" t="s">
        <v>1010</v>
      </c>
      <c r="C88" s="17" t="s">
        <v>1009</v>
      </c>
      <c r="D88" s="19" t="s">
        <v>14</v>
      </c>
      <c r="E88" s="23">
        <v>500000</v>
      </c>
      <c r="F88" s="24">
        <v>500.36</v>
      </c>
      <c r="G88" s="25">
        <v>1E-3</v>
      </c>
    </row>
    <row r="89" spans="1:7" ht="12.95" customHeight="1">
      <c r="A89" s="21" t="s">
        <v>1011</v>
      </c>
      <c r="B89" s="22" t="s">
        <v>247</v>
      </c>
      <c r="C89" s="17" t="s">
        <v>1012</v>
      </c>
      <c r="D89" s="19" t="s">
        <v>14</v>
      </c>
      <c r="E89" s="23">
        <v>470000</v>
      </c>
      <c r="F89" s="24">
        <v>471.36</v>
      </c>
      <c r="G89" s="25">
        <v>1E-3</v>
      </c>
    </row>
    <row r="90" spans="1:7" ht="12.95" customHeight="1">
      <c r="A90" s="21" t="s">
        <v>848</v>
      </c>
      <c r="B90" s="22" t="s">
        <v>850</v>
      </c>
      <c r="C90" s="17" t="s">
        <v>849</v>
      </c>
      <c r="D90" s="19" t="s">
        <v>224</v>
      </c>
      <c r="E90" s="23">
        <v>150000</v>
      </c>
      <c r="F90" s="24">
        <v>153.27000000000001</v>
      </c>
      <c r="G90" s="25">
        <v>2.9999999999999997E-4</v>
      </c>
    </row>
    <row r="91" spans="1:7" ht="12.95" customHeight="1">
      <c r="A91" s="21" t="s">
        <v>672</v>
      </c>
      <c r="B91" s="22" t="s">
        <v>674</v>
      </c>
      <c r="C91" s="17" t="s">
        <v>673</v>
      </c>
      <c r="D91" s="19" t="s">
        <v>14</v>
      </c>
      <c r="E91" s="23">
        <v>100000</v>
      </c>
      <c r="F91" s="24">
        <v>100.05</v>
      </c>
      <c r="G91" s="25">
        <v>2.0000000000000001E-4</v>
      </c>
    </row>
    <row r="92" spans="1:7" ht="12.95" customHeight="1">
      <c r="A92" s="10"/>
      <c r="B92" s="27" t="s">
        <v>23</v>
      </c>
      <c r="C92" s="26" t="s">
        <v>2</v>
      </c>
      <c r="D92" s="27" t="s">
        <v>2</v>
      </c>
      <c r="E92" s="27"/>
      <c r="F92" s="28">
        <v>467176.56</v>
      </c>
      <c r="G92" s="29">
        <v>0.95840000000000003</v>
      </c>
    </row>
    <row r="93" spans="1:7" ht="12.95" customHeight="1">
      <c r="A93" s="10"/>
      <c r="B93" s="18" t="s">
        <v>24</v>
      </c>
      <c r="C93" s="17" t="s">
        <v>2</v>
      </c>
      <c r="D93" s="30" t="s">
        <v>2</v>
      </c>
      <c r="E93" s="30"/>
      <c r="F93" s="31" t="s">
        <v>25</v>
      </c>
      <c r="G93" s="32" t="s">
        <v>25</v>
      </c>
    </row>
    <row r="94" spans="1:7" ht="12.95" customHeight="1">
      <c r="A94" s="10"/>
      <c r="B94" s="26" t="s">
        <v>23</v>
      </c>
      <c r="C94" s="33" t="s">
        <v>2</v>
      </c>
      <c r="D94" s="30" t="s">
        <v>2</v>
      </c>
      <c r="E94" s="30"/>
      <c r="F94" s="31" t="s">
        <v>25</v>
      </c>
      <c r="G94" s="32" t="s">
        <v>25</v>
      </c>
    </row>
    <row r="95" spans="1:7" ht="12.95" customHeight="1">
      <c r="A95" s="10"/>
      <c r="B95" s="18" t="s">
        <v>2915</v>
      </c>
      <c r="C95" s="17" t="s">
        <v>2</v>
      </c>
      <c r="D95" s="19" t="s">
        <v>2</v>
      </c>
      <c r="E95" s="19"/>
      <c r="F95" s="19" t="s">
        <v>2</v>
      </c>
      <c r="G95" s="20" t="s">
        <v>2</v>
      </c>
    </row>
    <row r="96" spans="1:7" ht="12.95" customHeight="1">
      <c r="A96" s="34"/>
      <c r="B96" s="27" t="s">
        <v>23</v>
      </c>
      <c r="C96" s="26" t="s">
        <v>2</v>
      </c>
      <c r="D96" s="27" t="s">
        <v>2</v>
      </c>
      <c r="E96" s="27"/>
      <c r="F96" s="28" t="s">
        <v>25</v>
      </c>
      <c r="G96" s="29" t="s">
        <v>25</v>
      </c>
    </row>
    <row r="97" spans="1:7" ht="12.95" customHeight="1">
      <c r="A97" s="10"/>
      <c r="B97" s="27" t="s">
        <v>26</v>
      </c>
      <c r="C97" s="33" t="s">
        <v>2</v>
      </c>
      <c r="D97" s="30" t="s">
        <v>2</v>
      </c>
      <c r="E97" s="35"/>
      <c r="F97" s="36">
        <v>467176.56</v>
      </c>
      <c r="G97" s="37">
        <v>0.95840000000000003</v>
      </c>
    </row>
    <row r="98" spans="1:7" ht="12.95" customHeight="1">
      <c r="A98" s="10"/>
      <c r="B98" s="18" t="s">
        <v>27</v>
      </c>
      <c r="C98" s="17" t="s">
        <v>2</v>
      </c>
      <c r="D98" s="19" t="s">
        <v>2</v>
      </c>
      <c r="E98" s="19"/>
      <c r="F98" s="19" t="s">
        <v>2</v>
      </c>
      <c r="G98" s="20" t="s">
        <v>2</v>
      </c>
    </row>
    <row r="99" spans="1:7" ht="12.95" customHeight="1">
      <c r="A99" s="10"/>
      <c r="B99" s="18" t="s">
        <v>410</v>
      </c>
      <c r="C99" s="17" t="s">
        <v>2</v>
      </c>
      <c r="D99" s="19" t="s">
        <v>2</v>
      </c>
      <c r="E99" s="19"/>
      <c r="F99" s="19" t="s">
        <v>2</v>
      </c>
      <c r="G99" s="20" t="s">
        <v>2</v>
      </c>
    </row>
    <row r="100" spans="1:7" ht="12.95" customHeight="1">
      <c r="A100" s="11" t="s">
        <v>2</v>
      </c>
      <c r="B100" s="48" t="s">
        <v>411</v>
      </c>
      <c r="C100" s="17" t="s">
        <v>2</v>
      </c>
      <c r="D100" s="49" t="s">
        <v>2</v>
      </c>
      <c r="E100" s="39"/>
      <c r="F100" s="24">
        <v>2790.44</v>
      </c>
      <c r="G100" s="25">
        <v>5.7000000000000002E-3</v>
      </c>
    </row>
    <row r="101" spans="1:7" ht="12.95" customHeight="1">
      <c r="A101" s="10"/>
      <c r="B101" s="27" t="s">
        <v>26</v>
      </c>
      <c r="C101" s="33" t="s">
        <v>2</v>
      </c>
      <c r="D101" s="30" t="s">
        <v>2</v>
      </c>
      <c r="E101" s="35"/>
      <c r="F101" s="36">
        <v>2790.44</v>
      </c>
      <c r="G101" s="37">
        <v>5.7000000000000002E-3</v>
      </c>
    </row>
    <row r="102" spans="1:7" ht="12.95" customHeight="1">
      <c r="A102" s="10"/>
      <c r="B102" s="27" t="s">
        <v>203</v>
      </c>
      <c r="C102" s="33" t="s">
        <v>2</v>
      </c>
      <c r="D102" s="30" t="s">
        <v>2</v>
      </c>
      <c r="E102" s="19"/>
      <c r="F102" s="36">
        <v>17328.580000000002</v>
      </c>
      <c r="G102" s="37">
        <v>3.5900000000000001E-2</v>
      </c>
    </row>
    <row r="103" spans="1:7" ht="12.95" customHeight="1" thickBot="1">
      <c r="A103" s="10"/>
      <c r="B103" s="42" t="s">
        <v>204</v>
      </c>
      <c r="C103" s="41" t="s">
        <v>2</v>
      </c>
      <c r="D103" s="43" t="s">
        <v>2</v>
      </c>
      <c r="E103" s="43"/>
      <c r="F103" s="44">
        <v>487295.57518859999</v>
      </c>
      <c r="G103" s="45">
        <v>1</v>
      </c>
    </row>
    <row r="104" spans="1:7" ht="12.95" customHeight="1">
      <c r="A104" s="10"/>
      <c r="B104" s="11" t="s">
        <v>2</v>
      </c>
      <c r="C104" s="10"/>
      <c r="D104" s="10"/>
      <c r="E104" s="10"/>
      <c r="F104" s="10"/>
      <c r="G104" s="10"/>
    </row>
    <row r="105" spans="1:7" ht="12.95" customHeight="1">
      <c r="A105" s="10"/>
      <c r="B105" s="46" t="s">
        <v>2</v>
      </c>
      <c r="C105" s="10"/>
      <c r="D105" s="10"/>
      <c r="E105" s="10"/>
      <c r="F105" s="10"/>
      <c r="G105" s="10"/>
    </row>
    <row r="106" spans="1:7" ht="12.95" customHeight="1">
      <c r="A106" s="10"/>
      <c r="B106" s="46" t="s">
        <v>205</v>
      </c>
      <c r="C106" s="10"/>
      <c r="D106" s="10"/>
      <c r="E106" s="10"/>
      <c r="F106" s="10"/>
      <c r="G106" s="10"/>
    </row>
    <row r="107" spans="1:7" ht="12.95" customHeight="1">
      <c r="A107" s="10"/>
      <c r="B107" s="46" t="s">
        <v>2</v>
      </c>
      <c r="C107" s="10"/>
      <c r="D107" s="10"/>
      <c r="E107" s="10"/>
      <c r="F107" s="10"/>
      <c r="G107" s="10"/>
    </row>
    <row r="108" spans="1:7" ht="26.1" customHeight="1">
      <c r="A108" s="10"/>
      <c r="B108" s="54"/>
      <c r="C108" s="10"/>
      <c r="E108" s="10"/>
      <c r="F108" s="10"/>
      <c r="G108" s="10"/>
    </row>
    <row r="109" spans="1:7" ht="12.95" customHeight="1">
      <c r="A109" s="10"/>
      <c r="B109" s="46" t="s">
        <v>2</v>
      </c>
      <c r="C109" s="10"/>
      <c r="D109" s="10"/>
      <c r="E109" s="10"/>
      <c r="F109" s="10"/>
      <c r="G10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380"/>
  <sheetViews>
    <sheetView zoomScaleNormal="100" workbookViewId="0"/>
  </sheetViews>
  <sheetFormatPr defaultRowHeight="12.75"/>
  <cols>
    <col min="1" max="1" width="13.28515625" style="8" bestFit="1" customWidth="1"/>
    <col min="2" max="2" width="67" style="8" bestFit="1" customWidth="1"/>
    <col min="3" max="3" width="15" style="8" bestFit="1" customWidth="1"/>
    <col min="4" max="4" width="23" style="8" bestFit="1" customWidth="1"/>
    <col min="5" max="5" width="11.28515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Arbitrage Fund (AF)</v>
      </c>
      <c r="C4" s="62"/>
      <c r="D4" s="62"/>
      <c r="E4" s="62"/>
      <c r="F4" s="62"/>
      <c r="G4" s="62"/>
    </row>
    <row r="5" spans="1:7" ht="15.95" customHeight="1">
      <c r="A5" s="9" t="s">
        <v>1013</v>
      </c>
      <c r="B5" s="55" t="s">
        <v>2926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1016</v>
      </c>
      <c r="B11" s="22" t="s">
        <v>1018</v>
      </c>
      <c r="C11" s="17" t="s">
        <v>1017</v>
      </c>
      <c r="D11" s="19" t="s">
        <v>1019</v>
      </c>
      <c r="E11" s="23">
        <v>1892100</v>
      </c>
      <c r="F11" s="24">
        <v>8108.59</v>
      </c>
      <c r="G11" s="25">
        <v>3.1099999999999999E-2</v>
      </c>
    </row>
    <row r="12" spans="1:7" ht="12.95" customHeight="1">
      <c r="A12" s="21" t="s">
        <v>1020</v>
      </c>
      <c r="B12" s="22" t="s">
        <v>516</v>
      </c>
      <c r="C12" s="17" t="s">
        <v>1021</v>
      </c>
      <c r="D12" s="19" t="s">
        <v>1022</v>
      </c>
      <c r="E12" s="23">
        <v>544000</v>
      </c>
      <c r="F12" s="24">
        <v>6822.3</v>
      </c>
      <c r="G12" s="25">
        <v>2.6100000000000002E-2</v>
      </c>
    </row>
    <row r="13" spans="1:7" ht="12.95" customHeight="1">
      <c r="A13" s="21" t="s">
        <v>1023</v>
      </c>
      <c r="B13" s="22" t="s">
        <v>1025</v>
      </c>
      <c r="C13" s="17" t="s">
        <v>1024</v>
      </c>
      <c r="D13" s="19" t="s">
        <v>1026</v>
      </c>
      <c r="E13" s="23">
        <v>5884000</v>
      </c>
      <c r="F13" s="24">
        <v>5966.38</v>
      </c>
      <c r="G13" s="25">
        <v>2.29E-2</v>
      </c>
    </row>
    <row r="14" spans="1:7" ht="12.95" customHeight="1">
      <c r="A14" s="21" t="s">
        <v>1027</v>
      </c>
      <c r="B14" s="22" t="s">
        <v>1029</v>
      </c>
      <c r="C14" s="17" t="s">
        <v>1028</v>
      </c>
      <c r="D14" s="19" t="s">
        <v>1030</v>
      </c>
      <c r="E14" s="23">
        <v>839200</v>
      </c>
      <c r="F14" s="24">
        <v>5151.8500000000004</v>
      </c>
      <c r="G14" s="25">
        <v>1.9699999999999999E-2</v>
      </c>
    </row>
    <row r="15" spans="1:7" ht="12.95" customHeight="1">
      <c r="A15" s="21" t="s">
        <v>1031</v>
      </c>
      <c r="B15" s="22" t="s">
        <v>1033</v>
      </c>
      <c r="C15" s="17" t="s">
        <v>1032</v>
      </c>
      <c r="D15" s="19" t="s">
        <v>1034</v>
      </c>
      <c r="E15" s="23">
        <v>3031000</v>
      </c>
      <c r="F15" s="24">
        <v>4843.54</v>
      </c>
      <c r="G15" s="25">
        <v>1.8599999999999998E-2</v>
      </c>
    </row>
    <row r="16" spans="1:7" ht="12.95" customHeight="1">
      <c r="A16" s="21" t="s">
        <v>1035</v>
      </c>
      <c r="B16" s="22" t="s">
        <v>1037</v>
      </c>
      <c r="C16" s="17" t="s">
        <v>1036</v>
      </c>
      <c r="D16" s="19" t="s">
        <v>1038</v>
      </c>
      <c r="E16" s="23">
        <v>1186500</v>
      </c>
      <c r="F16" s="24">
        <v>4388.8599999999997</v>
      </c>
      <c r="G16" s="25">
        <v>1.6799999999999999E-2</v>
      </c>
    </row>
    <row r="17" spans="1:7" ht="12.95" customHeight="1">
      <c r="A17" s="21" t="s">
        <v>1039</v>
      </c>
      <c r="B17" s="22" t="s">
        <v>1041</v>
      </c>
      <c r="C17" s="17" t="s">
        <v>1040</v>
      </c>
      <c r="D17" s="19" t="s">
        <v>1042</v>
      </c>
      <c r="E17" s="23">
        <v>380050</v>
      </c>
      <c r="F17" s="24">
        <v>3889.62</v>
      </c>
      <c r="G17" s="25">
        <v>1.49E-2</v>
      </c>
    </row>
    <row r="18" spans="1:7" ht="12.95" customHeight="1">
      <c r="A18" s="21" t="s">
        <v>1043</v>
      </c>
      <c r="B18" s="22" t="s">
        <v>1045</v>
      </c>
      <c r="C18" s="17" t="s">
        <v>1044</v>
      </c>
      <c r="D18" s="19" t="s">
        <v>1030</v>
      </c>
      <c r="E18" s="23">
        <v>956800</v>
      </c>
      <c r="F18" s="24">
        <v>3876</v>
      </c>
      <c r="G18" s="25">
        <v>1.49E-2</v>
      </c>
    </row>
    <row r="19" spans="1:7" ht="12.95" customHeight="1">
      <c r="A19" s="21" t="s">
        <v>1046</v>
      </c>
      <c r="B19" s="22" t="s">
        <v>1048</v>
      </c>
      <c r="C19" s="17" t="s">
        <v>1047</v>
      </c>
      <c r="D19" s="19" t="s">
        <v>1022</v>
      </c>
      <c r="E19" s="23">
        <v>374000</v>
      </c>
      <c r="F19" s="24">
        <v>3837.61</v>
      </c>
      <c r="G19" s="25">
        <v>1.47E-2</v>
      </c>
    </row>
    <row r="20" spans="1:7" ht="12.95" customHeight="1">
      <c r="A20" s="21" t="s">
        <v>1049</v>
      </c>
      <c r="B20" s="22" t="s">
        <v>1051</v>
      </c>
      <c r="C20" s="17" t="s">
        <v>1050</v>
      </c>
      <c r="D20" s="19" t="s">
        <v>1052</v>
      </c>
      <c r="E20" s="23">
        <v>1227000</v>
      </c>
      <c r="F20" s="24">
        <v>3830.69</v>
      </c>
      <c r="G20" s="25">
        <v>1.47E-2</v>
      </c>
    </row>
    <row r="21" spans="1:7" ht="12.95" customHeight="1">
      <c r="A21" s="21" t="s">
        <v>1053</v>
      </c>
      <c r="B21" s="22" t="s">
        <v>1055</v>
      </c>
      <c r="C21" s="17" t="s">
        <v>1054</v>
      </c>
      <c r="D21" s="19" t="s">
        <v>1056</v>
      </c>
      <c r="E21" s="23">
        <v>1680000</v>
      </c>
      <c r="F21" s="24">
        <v>3801</v>
      </c>
      <c r="G21" s="25">
        <v>1.46E-2</v>
      </c>
    </row>
    <row r="22" spans="1:7" ht="12.95" customHeight="1">
      <c r="A22" s="21" t="s">
        <v>1057</v>
      </c>
      <c r="B22" s="22" t="s">
        <v>1059</v>
      </c>
      <c r="C22" s="17" t="s">
        <v>1058</v>
      </c>
      <c r="D22" s="19" t="s">
        <v>1060</v>
      </c>
      <c r="E22" s="23">
        <v>2257200</v>
      </c>
      <c r="F22" s="24">
        <v>3483.99</v>
      </c>
      <c r="G22" s="25">
        <v>1.34E-2</v>
      </c>
    </row>
    <row r="23" spans="1:7" ht="12.95" customHeight="1">
      <c r="A23" s="21" t="s">
        <v>1061</v>
      </c>
      <c r="B23" s="22" t="s">
        <v>1063</v>
      </c>
      <c r="C23" s="17" t="s">
        <v>1062</v>
      </c>
      <c r="D23" s="19" t="s">
        <v>1026</v>
      </c>
      <c r="E23" s="23">
        <v>2388000</v>
      </c>
      <c r="F23" s="24">
        <v>3389.77</v>
      </c>
      <c r="G23" s="25">
        <v>1.2999999999999999E-2</v>
      </c>
    </row>
    <row r="24" spans="1:7" ht="12.95" customHeight="1">
      <c r="A24" s="21" t="s">
        <v>1064</v>
      </c>
      <c r="B24" s="22" t="s">
        <v>1066</v>
      </c>
      <c r="C24" s="17" t="s">
        <v>1065</v>
      </c>
      <c r="D24" s="19" t="s">
        <v>1067</v>
      </c>
      <c r="E24" s="23">
        <v>4848000</v>
      </c>
      <c r="F24" s="24">
        <v>3323.3</v>
      </c>
      <c r="G24" s="25">
        <v>1.2699999999999999E-2</v>
      </c>
    </row>
    <row r="25" spans="1:7" ht="12.95" customHeight="1">
      <c r="A25" s="21" t="s">
        <v>1068</v>
      </c>
      <c r="B25" s="22" t="s">
        <v>1070</v>
      </c>
      <c r="C25" s="17" t="s">
        <v>1069</v>
      </c>
      <c r="D25" s="19" t="s">
        <v>1022</v>
      </c>
      <c r="E25" s="23">
        <v>3018000</v>
      </c>
      <c r="F25" s="24">
        <v>3171.92</v>
      </c>
      <c r="G25" s="25">
        <v>1.2200000000000001E-2</v>
      </c>
    </row>
    <row r="26" spans="1:7" ht="12.95" customHeight="1">
      <c r="A26" s="21" t="s">
        <v>1071</v>
      </c>
      <c r="B26" s="22" t="s">
        <v>1073</v>
      </c>
      <c r="C26" s="17" t="s">
        <v>1072</v>
      </c>
      <c r="D26" s="19" t="s">
        <v>1022</v>
      </c>
      <c r="E26" s="23">
        <v>547500</v>
      </c>
      <c r="F26" s="24">
        <v>2990.45</v>
      </c>
      <c r="G26" s="25">
        <v>1.15E-2</v>
      </c>
    </row>
    <row r="27" spans="1:7" ht="12.95" customHeight="1">
      <c r="A27" s="21" t="s">
        <v>1074</v>
      </c>
      <c r="B27" s="22" t="s">
        <v>1076</v>
      </c>
      <c r="C27" s="17" t="s">
        <v>1075</v>
      </c>
      <c r="D27" s="19" t="s">
        <v>1077</v>
      </c>
      <c r="E27" s="23">
        <v>354000</v>
      </c>
      <c r="F27" s="24">
        <v>2889.17</v>
      </c>
      <c r="G27" s="25">
        <v>1.11E-2</v>
      </c>
    </row>
    <row r="28" spans="1:7" ht="12.95" customHeight="1">
      <c r="A28" s="21" t="s">
        <v>1078</v>
      </c>
      <c r="B28" s="22" t="s">
        <v>1080</v>
      </c>
      <c r="C28" s="17" t="s">
        <v>1079</v>
      </c>
      <c r="D28" s="19" t="s">
        <v>1030</v>
      </c>
      <c r="E28" s="23">
        <v>129000</v>
      </c>
      <c r="F28" s="24">
        <v>2886.05</v>
      </c>
      <c r="G28" s="25">
        <v>1.11E-2</v>
      </c>
    </row>
    <row r="29" spans="1:7" ht="12.95" customHeight="1">
      <c r="A29" s="21" t="s">
        <v>1081</v>
      </c>
      <c r="B29" s="22" t="s">
        <v>1083</v>
      </c>
      <c r="C29" s="17" t="s">
        <v>1082</v>
      </c>
      <c r="D29" s="19" t="s">
        <v>1084</v>
      </c>
      <c r="E29" s="23">
        <v>221100</v>
      </c>
      <c r="F29" s="24">
        <v>2697.97</v>
      </c>
      <c r="G29" s="25">
        <v>1.03E-2</v>
      </c>
    </row>
    <row r="30" spans="1:7" ht="12.95" customHeight="1">
      <c r="A30" s="21" t="s">
        <v>1085</v>
      </c>
      <c r="B30" s="22" t="s">
        <v>1087</v>
      </c>
      <c r="C30" s="17" t="s">
        <v>1086</v>
      </c>
      <c r="D30" s="19" t="s">
        <v>1088</v>
      </c>
      <c r="E30" s="23">
        <v>276000</v>
      </c>
      <c r="F30" s="24">
        <v>2634.28</v>
      </c>
      <c r="G30" s="25">
        <v>1.01E-2</v>
      </c>
    </row>
    <row r="31" spans="1:7" ht="12.95" customHeight="1">
      <c r="A31" s="21" t="s">
        <v>1089</v>
      </c>
      <c r="B31" s="22" t="s">
        <v>1091</v>
      </c>
      <c r="C31" s="17" t="s">
        <v>1090</v>
      </c>
      <c r="D31" s="19" t="s">
        <v>1022</v>
      </c>
      <c r="E31" s="23">
        <v>1561500</v>
      </c>
      <c r="F31" s="24">
        <v>2534.31</v>
      </c>
      <c r="G31" s="25">
        <v>9.7000000000000003E-3</v>
      </c>
    </row>
    <row r="32" spans="1:7" ht="12.95" customHeight="1">
      <c r="A32" s="21" t="s">
        <v>1092</v>
      </c>
      <c r="B32" s="22" t="s">
        <v>1094</v>
      </c>
      <c r="C32" s="17" t="s">
        <v>1093</v>
      </c>
      <c r="D32" s="19" t="s">
        <v>1095</v>
      </c>
      <c r="E32" s="23">
        <v>904500</v>
      </c>
      <c r="F32" s="24">
        <v>2491.9</v>
      </c>
      <c r="G32" s="25">
        <v>9.5999999999999992E-3</v>
      </c>
    </row>
    <row r="33" spans="1:7" ht="12.95" customHeight="1">
      <c r="A33" s="21" t="s">
        <v>1096</v>
      </c>
      <c r="B33" s="22" t="s">
        <v>1098</v>
      </c>
      <c r="C33" s="17" t="s">
        <v>1097</v>
      </c>
      <c r="D33" s="19" t="s">
        <v>1022</v>
      </c>
      <c r="E33" s="23">
        <v>1580800</v>
      </c>
      <c r="F33" s="24">
        <v>2355.39</v>
      </c>
      <c r="G33" s="25">
        <v>8.9999999999999993E-3</v>
      </c>
    </row>
    <row r="34" spans="1:7" ht="12.95" customHeight="1">
      <c r="A34" s="21" t="s">
        <v>1099</v>
      </c>
      <c r="B34" s="22" t="s">
        <v>1101</v>
      </c>
      <c r="C34" s="17" t="s">
        <v>1100</v>
      </c>
      <c r="D34" s="19" t="s">
        <v>1038</v>
      </c>
      <c r="E34" s="23">
        <v>313000</v>
      </c>
      <c r="F34" s="24">
        <v>2279.7399999999998</v>
      </c>
      <c r="G34" s="25">
        <v>8.6999999999999994E-3</v>
      </c>
    </row>
    <row r="35" spans="1:7" ht="12.95" customHeight="1">
      <c r="A35" s="21" t="s">
        <v>1102</v>
      </c>
      <c r="B35" s="22" t="s">
        <v>1104</v>
      </c>
      <c r="C35" s="17" t="s">
        <v>1103</v>
      </c>
      <c r="D35" s="19" t="s">
        <v>1105</v>
      </c>
      <c r="E35" s="23">
        <v>11745000</v>
      </c>
      <c r="F35" s="24">
        <v>2225.6799999999998</v>
      </c>
      <c r="G35" s="25">
        <v>8.5000000000000006E-3</v>
      </c>
    </row>
    <row r="36" spans="1:7" ht="12.95" customHeight="1">
      <c r="A36" s="21" t="s">
        <v>1106</v>
      </c>
      <c r="B36" s="22" t="s">
        <v>1108</v>
      </c>
      <c r="C36" s="17" t="s">
        <v>1107</v>
      </c>
      <c r="D36" s="19" t="s">
        <v>1042</v>
      </c>
      <c r="E36" s="23">
        <v>4849000</v>
      </c>
      <c r="F36" s="24">
        <v>2167.5</v>
      </c>
      <c r="G36" s="25">
        <v>8.3000000000000001E-3</v>
      </c>
    </row>
    <row r="37" spans="1:7" ht="12.95" customHeight="1">
      <c r="A37" s="21" t="s">
        <v>1109</v>
      </c>
      <c r="B37" s="22" t="s">
        <v>1111</v>
      </c>
      <c r="C37" s="17" t="s">
        <v>1110</v>
      </c>
      <c r="D37" s="19" t="s">
        <v>1112</v>
      </c>
      <c r="E37" s="23">
        <v>225400</v>
      </c>
      <c r="F37" s="24">
        <v>2119.44</v>
      </c>
      <c r="G37" s="25">
        <v>8.0999999999999996E-3</v>
      </c>
    </row>
    <row r="38" spans="1:7" ht="12.95" customHeight="1">
      <c r="A38" s="21" t="s">
        <v>1113</v>
      </c>
      <c r="B38" s="22" t="s">
        <v>1115</v>
      </c>
      <c r="C38" s="17" t="s">
        <v>1114</v>
      </c>
      <c r="D38" s="19" t="s">
        <v>1052</v>
      </c>
      <c r="E38" s="23">
        <v>823500</v>
      </c>
      <c r="F38" s="24">
        <v>2094.98</v>
      </c>
      <c r="G38" s="25">
        <v>8.0000000000000002E-3</v>
      </c>
    </row>
    <row r="39" spans="1:7" ht="12.95" customHeight="1">
      <c r="A39" s="21" t="s">
        <v>1116</v>
      </c>
      <c r="B39" s="22" t="s">
        <v>1118</v>
      </c>
      <c r="C39" s="17" t="s">
        <v>1117</v>
      </c>
      <c r="D39" s="19" t="s">
        <v>1119</v>
      </c>
      <c r="E39" s="23">
        <v>1482000</v>
      </c>
      <c r="F39" s="24">
        <v>1916.97</v>
      </c>
      <c r="G39" s="25">
        <v>7.3000000000000001E-3</v>
      </c>
    </row>
    <row r="40" spans="1:7" ht="12.95" customHeight="1">
      <c r="A40" s="21" t="s">
        <v>1120</v>
      </c>
      <c r="B40" s="22" t="s">
        <v>1122</v>
      </c>
      <c r="C40" s="17" t="s">
        <v>1121</v>
      </c>
      <c r="D40" s="19" t="s">
        <v>1042</v>
      </c>
      <c r="E40" s="23">
        <v>410800</v>
      </c>
      <c r="F40" s="24">
        <v>1871.6</v>
      </c>
      <c r="G40" s="25">
        <v>7.1999999999999998E-3</v>
      </c>
    </row>
    <row r="41" spans="1:7" ht="12.95" customHeight="1">
      <c r="A41" s="21" t="s">
        <v>1123</v>
      </c>
      <c r="B41" s="22" t="s">
        <v>1125</v>
      </c>
      <c r="C41" s="17" t="s">
        <v>1124</v>
      </c>
      <c r="D41" s="19" t="s">
        <v>1126</v>
      </c>
      <c r="E41" s="23">
        <v>457500</v>
      </c>
      <c r="F41" s="24">
        <v>1868.2</v>
      </c>
      <c r="G41" s="25">
        <v>7.1999999999999998E-3</v>
      </c>
    </row>
    <row r="42" spans="1:7" ht="12.95" customHeight="1">
      <c r="A42" s="21" t="s">
        <v>1127</v>
      </c>
      <c r="B42" s="22" t="s">
        <v>1129</v>
      </c>
      <c r="C42" s="17" t="s">
        <v>1128</v>
      </c>
      <c r="D42" s="19" t="s">
        <v>1077</v>
      </c>
      <c r="E42" s="23">
        <v>344000</v>
      </c>
      <c r="F42" s="24">
        <v>1746.32</v>
      </c>
      <c r="G42" s="25">
        <v>6.7000000000000002E-3</v>
      </c>
    </row>
    <row r="43" spans="1:7" ht="12.95" customHeight="1">
      <c r="A43" s="21" t="s">
        <v>1130</v>
      </c>
      <c r="B43" s="22" t="s">
        <v>1132</v>
      </c>
      <c r="C43" s="17" t="s">
        <v>1131</v>
      </c>
      <c r="D43" s="19" t="s">
        <v>1026</v>
      </c>
      <c r="E43" s="23">
        <v>2772000</v>
      </c>
      <c r="F43" s="24">
        <v>1693.69</v>
      </c>
      <c r="G43" s="25">
        <v>6.4999999999999997E-3</v>
      </c>
    </row>
    <row r="44" spans="1:7" ht="12.95" customHeight="1">
      <c r="A44" s="21" t="s">
        <v>1133</v>
      </c>
      <c r="B44" s="22" t="s">
        <v>1135</v>
      </c>
      <c r="C44" s="17" t="s">
        <v>1134</v>
      </c>
      <c r="D44" s="19" t="s">
        <v>1030</v>
      </c>
      <c r="E44" s="23">
        <v>231600</v>
      </c>
      <c r="F44" s="24">
        <v>1661.73</v>
      </c>
      <c r="G44" s="25">
        <v>6.4000000000000003E-3</v>
      </c>
    </row>
    <row r="45" spans="1:7" ht="12.95" customHeight="1">
      <c r="A45" s="21" t="s">
        <v>1136</v>
      </c>
      <c r="B45" s="22" t="s">
        <v>1138</v>
      </c>
      <c r="C45" s="17" t="s">
        <v>1137</v>
      </c>
      <c r="D45" s="19" t="s">
        <v>1139</v>
      </c>
      <c r="E45" s="23">
        <v>1282500</v>
      </c>
      <c r="F45" s="24">
        <v>1643.52</v>
      </c>
      <c r="G45" s="25">
        <v>6.3E-3</v>
      </c>
    </row>
    <row r="46" spans="1:7" ht="12.95" customHeight="1">
      <c r="A46" s="21" t="s">
        <v>1140</v>
      </c>
      <c r="B46" s="22" t="s">
        <v>1142</v>
      </c>
      <c r="C46" s="17" t="s">
        <v>1141</v>
      </c>
      <c r="D46" s="19" t="s">
        <v>1030</v>
      </c>
      <c r="E46" s="23">
        <v>300300</v>
      </c>
      <c r="F46" s="24">
        <v>1607.66</v>
      </c>
      <c r="G46" s="25">
        <v>6.1999999999999998E-3</v>
      </c>
    </row>
    <row r="47" spans="1:7" ht="12.95" customHeight="1">
      <c r="A47" s="21" t="s">
        <v>1143</v>
      </c>
      <c r="B47" s="22" t="s">
        <v>1145</v>
      </c>
      <c r="C47" s="17" t="s">
        <v>1144</v>
      </c>
      <c r="D47" s="19" t="s">
        <v>1022</v>
      </c>
      <c r="E47" s="23">
        <v>87500</v>
      </c>
      <c r="F47" s="24">
        <v>1582.61</v>
      </c>
      <c r="G47" s="25">
        <v>6.1000000000000004E-3</v>
      </c>
    </row>
    <row r="48" spans="1:7" ht="12.95" customHeight="1">
      <c r="A48" s="21" t="s">
        <v>1146</v>
      </c>
      <c r="B48" s="22" t="s">
        <v>1148</v>
      </c>
      <c r="C48" s="17" t="s">
        <v>1147</v>
      </c>
      <c r="D48" s="19" t="s">
        <v>1026</v>
      </c>
      <c r="E48" s="23">
        <v>528000</v>
      </c>
      <c r="F48" s="24">
        <v>1580.04</v>
      </c>
      <c r="G48" s="25">
        <v>6.1000000000000004E-3</v>
      </c>
    </row>
    <row r="49" spans="1:7" ht="12.95" customHeight="1">
      <c r="A49" s="21" t="s">
        <v>1149</v>
      </c>
      <c r="B49" s="22" t="s">
        <v>1151</v>
      </c>
      <c r="C49" s="17" t="s">
        <v>1150</v>
      </c>
      <c r="D49" s="19" t="s">
        <v>1152</v>
      </c>
      <c r="E49" s="23">
        <v>144800</v>
      </c>
      <c r="F49" s="24">
        <v>1573.54</v>
      </c>
      <c r="G49" s="25">
        <v>6.0000000000000001E-3</v>
      </c>
    </row>
    <row r="50" spans="1:7" ht="12.95" customHeight="1">
      <c r="A50" s="21" t="s">
        <v>1153</v>
      </c>
      <c r="B50" s="22" t="s">
        <v>1155</v>
      </c>
      <c r="C50" s="17" t="s">
        <v>1154</v>
      </c>
      <c r="D50" s="19" t="s">
        <v>1022</v>
      </c>
      <c r="E50" s="23">
        <v>301400</v>
      </c>
      <c r="F50" s="24">
        <v>1530.51</v>
      </c>
      <c r="G50" s="25">
        <v>5.8999999999999999E-3</v>
      </c>
    </row>
    <row r="51" spans="1:7" ht="12.95" customHeight="1">
      <c r="A51" s="21" t="s">
        <v>1156</v>
      </c>
      <c r="B51" s="22" t="s">
        <v>1158</v>
      </c>
      <c r="C51" s="17" t="s">
        <v>1157</v>
      </c>
      <c r="D51" s="19" t="s">
        <v>1022</v>
      </c>
      <c r="E51" s="23">
        <v>92000</v>
      </c>
      <c r="F51" s="24">
        <v>1509.03</v>
      </c>
      <c r="G51" s="25">
        <v>5.7999999999999996E-3</v>
      </c>
    </row>
    <row r="52" spans="1:7" ht="12.95" customHeight="1">
      <c r="A52" s="21" t="s">
        <v>1159</v>
      </c>
      <c r="B52" s="22" t="s">
        <v>1161</v>
      </c>
      <c r="C52" s="17" t="s">
        <v>1160</v>
      </c>
      <c r="D52" s="19" t="s">
        <v>1022</v>
      </c>
      <c r="E52" s="23">
        <v>318000</v>
      </c>
      <c r="F52" s="24">
        <v>1501.76</v>
      </c>
      <c r="G52" s="25">
        <v>5.7999999999999996E-3</v>
      </c>
    </row>
    <row r="53" spans="1:7" ht="12.95" customHeight="1">
      <c r="A53" s="21" t="s">
        <v>1162</v>
      </c>
      <c r="B53" s="22" t="s">
        <v>1164</v>
      </c>
      <c r="C53" s="17" t="s">
        <v>1163</v>
      </c>
      <c r="D53" s="19" t="s">
        <v>1095</v>
      </c>
      <c r="E53" s="23">
        <v>111600</v>
      </c>
      <c r="F53" s="24">
        <v>1470.61</v>
      </c>
      <c r="G53" s="25">
        <v>5.5999999999999999E-3</v>
      </c>
    </row>
    <row r="54" spans="1:7" ht="12.95" customHeight="1">
      <c r="A54" s="21" t="s">
        <v>1165</v>
      </c>
      <c r="B54" s="22" t="s">
        <v>1167</v>
      </c>
      <c r="C54" s="17" t="s">
        <v>1166</v>
      </c>
      <c r="D54" s="19" t="s">
        <v>1112</v>
      </c>
      <c r="E54" s="23">
        <v>48250</v>
      </c>
      <c r="F54" s="24">
        <v>1464.41</v>
      </c>
      <c r="G54" s="25">
        <v>5.5999999999999999E-3</v>
      </c>
    </row>
    <row r="55" spans="1:7" ht="12.95" customHeight="1">
      <c r="A55" s="21" t="s">
        <v>1168</v>
      </c>
      <c r="B55" s="22" t="s">
        <v>1170</v>
      </c>
      <c r="C55" s="17" t="s">
        <v>1169</v>
      </c>
      <c r="D55" s="19" t="s">
        <v>1171</v>
      </c>
      <c r="E55" s="23">
        <v>196500</v>
      </c>
      <c r="F55" s="24">
        <v>1384.64</v>
      </c>
      <c r="G55" s="25">
        <v>5.3E-3</v>
      </c>
    </row>
    <row r="56" spans="1:7" ht="12.95" customHeight="1">
      <c r="A56" s="21" t="s">
        <v>1172</v>
      </c>
      <c r="B56" s="22" t="s">
        <v>1174</v>
      </c>
      <c r="C56" s="17" t="s">
        <v>1173</v>
      </c>
      <c r="D56" s="19" t="s">
        <v>1022</v>
      </c>
      <c r="E56" s="23">
        <v>1545000</v>
      </c>
      <c r="F56" s="24">
        <v>1313.25</v>
      </c>
      <c r="G56" s="25">
        <v>5.0000000000000001E-3</v>
      </c>
    </row>
    <row r="57" spans="1:7" ht="12.95" customHeight="1">
      <c r="A57" s="21" t="s">
        <v>1175</v>
      </c>
      <c r="B57" s="22" t="s">
        <v>1177</v>
      </c>
      <c r="C57" s="17" t="s">
        <v>1176</v>
      </c>
      <c r="D57" s="19" t="s">
        <v>1084</v>
      </c>
      <c r="E57" s="23">
        <v>80400</v>
      </c>
      <c r="F57" s="24">
        <v>1304.93</v>
      </c>
      <c r="G57" s="25">
        <v>5.0000000000000001E-3</v>
      </c>
    </row>
    <row r="58" spans="1:7" ht="12.95" customHeight="1">
      <c r="A58" s="21" t="s">
        <v>1178</v>
      </c>
      <c r="B58" s="22" t="s">
        <v>1180</v>
      </c>
      <c r="C58" s="17" t="s">
        <v>1179</v>
      </c>
      <c r="D58" s="19" t="s">
        <v>1152</v>
      </c>
      <c r="E58" s="23">
        <v>371200</v>
      </c>
      <c r="F58" s="24">
        <v>1224.96</v>
      </c>
      <c r="G58" s="25">
        <v>4.7000000000000002E-3</v>
      </c>
    </row>
    <row r="59" spans="1:7" ht="12.95" customHeight="1">
      <c r="A59" s="21" t="s">
        <v>1181</v>
      </c>
      <c r="B59" s="22" t="s">
        <v>1183</v>
      </c>
      <c r="C59" s="17" t="s">
        <v>1182</v>
      </c>
      <c r="D59" s="19" t="s">
        <v>1030</v>
      </c>
      <c r="E59" s="23">
        <v>1030000</v>
      </c>
      <c r="F59" s="24">
        <v>1219.52</v>
      </c>
      <c r="G59" s="25">
        <v>4.7000000000000002E-3</v>
      </c>
    </row>
    <row r="60" spans="1:7" ht="12.95" customHeight="1">
      <c r="A60" s="21" t="s">
        <v>1184</v>
      </c>
      <c r="B60" s="22" t="s">
        <v>1186</v>
      </c>
      <c r="C60" s="17" t="s">
        <v>1185</v>
      </c>
      <c r="D60" s="19" t="s">
        <v>1022</v>
      </c>
      <c r="E60" s="23">
        <v>1122000</v>
      </c>
      <c r="F60" s="24">
        <v>1211.2</v>
      </c>
      <c r="G60" s="25">
        <v>4.5999999999999999E-3</v>
      </c>
    </row>
    <row r="61" spans="1:7" ht="12.95" customHeight="1">
      <c r="A61" s="21" t="s">
        <v>1187</v>
      </c>
      <c r="B61" s="22" t="s">
        <v>1189</v>
      </c>
      <c r="C61" s="17" t="s">
        <v>1188</v>
      </c>
      <c r="D61" s="19" t="s">
        <v>1190</v>
      </c>
      <c r="E61" s="23">
        <v>1631000</v>
      </c>
      <c r="F61" s="24">
        <v>1200.42</v>
      </c>
      <c r="G61" s="25">
        <v>4.5999999999999999E-3</v>
      </c>
    </row>
    <row r="62" spans="1:7" ht="12.95" customHeight="1">
      <c r="A62" s="21" t="s">
        <v>1191</v>
      </c>
      <c r="B62" s="22" t="s">
        <v>1193</v>
      </c>
      <c r="C62" s="17" t="s">
        <v>1192</v>
      </c>
      <c r="D62" s="19" t="s">
        <v>1095</v>
      </c>
      <c r="E62" s="23">
        <v>387400</v>
      </c>
      <c r="F62" s="24">
        <v>1193.77</v>
      </c>
      <c r="G62" s="25">
        <v>4.5999999999999999E-3</v>
      </c>
    </row>
    <row r="63" spans="1:7" ht="12.95" customHeight="1">
      <c r="A63" s="21" t="s">
        <v>1194</v>
      </c>
      <c r="B63" s="22" t="s">
        <v>1196</v>
      </c>
      <c r="C63" s="17" t="s">
        <v>1195</v>
      </c>
      <c r="D63" s="19" t="s">
        <v>1026</v>
      </c>
      <c r="E63" s="23">
        <v>1116000</v>
      </c>
      <c r="F63" s="24">
        <v>1177.94</v>
      </c>
      <c r="G63" s="25">
        <v>4.4999999999999997E-3</v>
      </c>
    </row>
    <row r="64" spans="1:7" ht="12.95" customHeight="1">
      <c r="A64" s="21" t="s">
        <v>1197</v>
      </c>
      <c r="B64" s="22" t="s">
        <v>1199</v>
      </c>
      <c r="C64" s="17" t="s">
        <v>1198</v>
      </c>
      <c r="D64" s="19" t="s">
        <v>1095</v>
      </c>
      <c r="E64" s="23">
        <v>441600</v>
      </c>
      <c r="F64" s="24">
        <v>1170.46</v>
      </c>
      <c r="G64" s="25">
        <v>4.4999999999999997E-3</v>
      </c>
    </row>
    <row r="65" spans="1:7" ht="12.95" customHeight="1">
      <c r="A65" s="21" t="s">
        <v>1200</v>
      </c>
      <c r="B65" s="22" t="s">
        <v>1202</v>
      </c>
      <c r="C65" s="17" t="s">
        <v>1201</v>
      </c>
      <c r="D65" s="19" t="s">
        <v>1203</v>
      </c>
      <c r="E65" s="23">
        <v>572000</v>
      </c>
      <c r="F65" s="24">
        <v>1164.31</v>
      </c>
      <c r="G65" s="25">
        <v>4.4999999999999997E-3</v>
      </c>
    </row>
    <row r="66" spans="1:7" ht="12.95" customHeight="1">
      <c r="A66" s="21" t="s">
        <v>1204</v>
      </c>
      <c r="B66" s="22" t="s">
        <v>1206</v>
      </c>
      <c r="C66" s="17" t="s">
        <v>1205</v>
      </c>
      <c r="D66" s="19" t="s">
        <v>1052</v>
      </c>
      <c r="E66" s="23">
        <v>1296000</v>
      </c>
      <c r="F66" s="24">
        <v>1078.27</v>
      </c>
      <c r="G66" s="25">
        <v>4.1000000000000003E-3</v>
      </c>
    </row>
    <row r="67" spans="1:7" ht="12.95" customHeight="1">
      <c r="A67" s="21" t="s">
        <v>1207</v>
      </c>
      <c r="B67" s="22" t="s">
        <v>1209</v>
      </c>
      <c r="C67" s="17" t="s">
        <v>1208</v>
      </c>
      <c r="D67" s="19" t="s">
        <v>1022</v>
      </c>
      <c r="E67" s="23">
        <v>80400</v>
      </c>
      <c r="F67" s="24">
        <v>1072.42</v>
      </c>
      <c r="G67" s="25">
        <v>4.1000000000000003E-3</v>
      </c>
    </row>
    <row r="68" spans="1:7" ht="12.95" customHeight="1">
      <c r="A68" s="21" t="s">
        <v>1210</v>
      </c>
      <c r="B68" s="22" t="s">
        <v>1212</v>
      </c>
      <c r="C68" s="17" t="s">
        <v>1211</v>
      </c>
      <c r="D68" s="19" t="s">
        <v>1112</v>
      </c>
      <c r="E68" s="23">
        <v>364800</v>
      </c>
      <c r="F68" s="24">
        <v>1068.1300000000001</v>
      </c>
      <c r="G68" s="25">
        <v>4.1000000000000003E-3</v>
      </c>
    </row>
    <row r="69" spans="1:7" ht="12.95" customHeight="1">
      <c r="A69" s="21" t="s">
        <v>1213</v>
      </c>
      <c r="B69" s="22" t="s">
        <v>1215</v>
      </c>
      <c r="C69" s="17" t="s">
        <v>1214</v>
      </c>
      <c r="D69" s="19" t="s">
        <v>1077</v>
      </c>
      <c r="E69" s="23">
        <v>145200</v>
      </c>
      <c r="F69" s="24">
        <v>1059.8900000000001</v>
      </c>
      <c r="G69" s="25">
        <v>4.1000000000000003E-3</v>
      </c>
    </row>
    <row r="70" spans="1:7" ht="12.95" customHeight="1">
      <c r="A70" s="21" t="s">
        <v>1216</v>
      </c>
      <c r="B70" s="22" t="s">
        <v>1218</v>
      </c>
      <c r="C70" s="17" t="s">
        <v>1217</v>
      </c>
      <c r="D70" s="19" t="s">
        <v>1056</v>
      </c>
      <c r="E70" s="23">
        <v>2088000</v>
      </c>
      <c r="F70" s="24">
        <v>1041.9100000000001</v>
      </c>
      <c r="G70" s="25">
        <v>4.0000000000000001E-3</v>
      </c>
    </row>
    <row r="71" spans="1:7" ht="12.95" customHeight="1">
      <c r="A71" s="21" t="s">
        <v>1219</v>
      </c>
      <c r="B71" s="22" t="s">
        <v>1221</v>
      </c>
      <c r="C71" s="17" t="s">
        <v>1220</v>
      </c>
      <c r="D71" s="19" t="s">
        <v>1222</v>
      </c>
      <c r="E71" s="23">
        <v>98400</v>
      </c>
      <c r="F71" s="24">
        <v>1026.6600000000001</v>
      </c>
      <c r="G71" s="25">
        <v>3.8999999999999998E-3</v>
      </c>
    </row>
    <row r="72" spans="1:7" ht="12.95" customHeight="1">
      <c r="A72" s="21" t="s">
        <v>1223</v>
      </c>
      <c r="B72" s="22" t="s">
        <v>1225</v>
      </c>
      <c r="C72" s="17" t="s">
        <v>1224</v>
      </c>
      <c r="D72" s="19" t="s">
        <v>1095</v>
      </c>
      <c r="E72" s="23">
        <v>30000</v>
      </c>
      <c r="F72" s="24">
        <v>987.59</v>
      </c>
      <c r="G72" s="25">
        <v>3.8E-3</v>
      </c>
    </row>
    <row r="73" spans="1:7" ht="12.95" customHeight="1">
      <c r="A73" s="21" t="s">
        <v>1226</v>
      </c>
      <c r="B73" s="22" t="s">
        <v>1228</v>
      </c>
      <c r="C73" s="17" t="s">
        <v>1227</v>
      </c>
      <c r="D73" s="19" t="s">
        <v>1022</v>
      </c>
      <c r="E73" s="23">
        <v>221250</v>
      </c>
      <c r="F73" s="24">
        <v>957.24</v>
      </c>
      <c r="G73" s="25">
        <v>3.7000000000000002E-3</v>
      </c>
    </row>
    <row r="74" spans="1:7" ht="12.95" customHeight="1">
      <c r="A74" s="21" t="s">
        <v>1229</v>
      </c>
      <c r="B74" s="22" t="s">
        <v>1231</v>
      </c>
      <c r="C74" s="17" t="s">
        <v>1230</v>
      </c>
      <c r="D74" s="19" t="s">
        <v>1084</v>
      </c>
      <c r="E74" s="23">
        <v>370000</v>
      </c>
      <c r="F74" s="24">
        <v>933.7</v>
      </c>
      <c r="G74" s="25">
        <v>3.5999999999999999E-3</v>
      </c>
    </row>
    <row r="75" spans="1:7" ht="12.95" customHeight="1">
      <c r="A75" s="21" t="s">
        <v>1232</v>
      </c>
      <c r="B75" s="22" t="s">
        <v>1234</v>
      </c>
      <c r="C75" s="17" t="s">
        <v>1233</v>
      </c>
      <c r="D75" s="19" t="s">
        <v>1030</v>
      </c>
      <c r="E75" s="23">
        <v>108600</v>
      </c>
      <c r="F75" s="24">
        <v>890.47</v>
      </c>
      <c r="G75" s="25">
        <v>3.3999999999999998E-3</v>
      </c>
    </row>
    <row r="76" spans="1:7" ht="12.95" customHeight="1">
      <c r="A76" s="21" t="s">
        <v>1235</v>
      </c>
      <c r="B76" s="22" t="s">
        <v>1237</v>
      </c>
      <c r="C76" s="17" t="s">
        <v>1236</v>
      </c>
      <c r="D76" s="19" t="s">
        <v>1105</v>
      </c>
      <c r="E76" s="23">
        <v>648000</v>
      </c>
      <c r="F76" s="24">
        <v>853.42</v>
      </c>
      <c r="G76" s="25">
        <v>3.3E-3</v>
      </c>
    </row>
    <row r="77" spans="1:7" ht="12.95" customHeight="1">
      <c r="A77" s="21" t="s">
        <v>1238</v>
      </c>
      <c r="B77" s="22" t="s">
        <v>1240</v>
      </c>
      <c r="C77" s="17" t="s">
        <v>1239</v>
      </c>
      <c r="D77" s="19" t="s">
        <v>1019</v>
      </c>
      <c r="E77" s="23">
        <v>132000</v>
      </c>
      <c r="F77" s="24">
        <v>847.9</v>
      </c>
      <c r="G77" s="25">
        <v>3.2000000000000002E-3</v>
      </c>
    </row>
    <row r="78" spans="1:7" ht="12.95" customHeight="1">
      <c r="A78" s="21" t="s">
        <v>1241</v>
      </c>
      <c r="B78" s="22" t="s">
        <v>1243</v>
      </c>
      <c r="C78" s="17" t="s">
        <v>1242</v>
      </c>
      <c r="D78" s="19" t="s">
        <v>1112</v>
      </c>
      <c r="E78" s="23">
        <v>99000</v>
      </c>
      <c r="F78" s="24">
        <v>826.16</v>
      </c>
      <c r="G78" s="25">
        <v>3.2000000000000002E-3</v>
      </c>
    </row>
    <row r="79" spans="1:7" ht="12.95" customHeight="1">
      <c r="A79" s="21" t="s">
        <v>1244</v>
      </c>
      <c r="B79" s="22" t="s">
        <v>1246</v>
      </c>
      <c r="C79" s="17" t="s">
        <v>1245</v>
      </c>
      <c r="D79" s="19" t="s">
        <v>1022</v>
      </c>
      <c r="E79" s="23">
        <v>123200</v>
      </c>
      <c r="F79" s="24">
        <v>820.88</v>
      </c>
      <c r="G79" s="25">
        <v>3.0999999999999999E-3</v>
      </c>
    </row>
    <row r="80" spans="1:7" ht="12.95" customHeight="1">
      <c r="A80" s="21" t="s">
        <v>1247</v>
      </c>
      <c r="B80" s="22" t="s">
        <v>1249</v>
      </c>
      <c r="C80" s="17" t="s">
        <v>1248</v>
      </c>
      <c r="D80" s="19" t="s">
        <v>1042</v>
      </c>
      <c r="E80" s="23">
        <v>412000</v>
      </c>
      <c r="F80" s="24">
        <v>814.52</v>
      </c>
      <c r="G80" s="25">
        <v>3.0999999999999999E-3</v>
      </c>
    </row>
    <row r="81" spans="1:7" ht="12.95" customHeight="1">
      <c r="A81" s="21" t="s">
        <v>1250</v>
      </c>
      <c r="B81" s="22" t="s">
        <v>1252</v>
      </c>
      <c r="C81" s="17" t="s">
        <v>1251</v>
      </c>
      <c r="D81" s="19" t="s">
        <v>1026</v>
      </c>
      <c r="E81" s="23">
        <v>303000</v>
      </c>
      <c r="F81" s="24">
        <v>812.04</v>
      </c>
      <c r="G81" s="25">
        <v>3.0999999999999999E-3</v>
      </c>
    </row>
    <row r="82" spans="1:7" ht="12.95" customHeight="1">
      <c r="A82" s="21" t="s">
        <v>1253</v>
      </c>
      <c r="B82" s="22" t="s">
        <v>1255</v>
      </c>
      <c r="C82" s="17" t="s">
        <v>1254</v>
      </c>
      <c r="D82" s="19" t="s">
        <v>1038</v>
      </c>
      <c r="E82" s="23">
        <v>9150</v>
      </c>
      <c r="F82" s="24">
        <v>809.86</v>
      </c>
      <c r="G82" s="25">
        <v>3.0999999999999999E-3</v>
      </c>
    </row>
    <row r="83" spans="1:7" ht="12.95" customHeight="1">
      <c r="A83" s="21" t="s">
        <v>1256</v>
      </c>
      <c r="B83" s="22" t="s">
        <v>1258</v>
      </c>
      <c r="C83" s="17" t="s">
        <v>1257</v>
      </c>
      <c r="D83" s="19" t="s">
        <v>1152</v>
      </c>
      <c r="E83" s="23">
        <v>46900</v>
      </c>
      <c r="F83" s="24">
        <v>751.55</v>
      </c>
      <c r="G83" s="25">
        <v>2.8999999999999998E-3</v>
      </c>
    </row>
    <row r="84" spans="1:7" ht="12.95" customHeight="1">
      <c r="A84" s="21" t="s">
        <v>1259</v>
      </c>
      <c r="B84" s="22" t="s">
        <v>1261</v>
      </c>
      <c r="C84" s="17" t="s">
        <v>1260</v>
      </c>
      <c r="D84" s="19" t="s">
        <v>1152</v>
      </c>
      <c r="E84" s="23">
        <v>344000</v>
      </c>
      <c r="F84" s="24">
        <v>713.46</v>
      </c>
      <c r="G84" s="25">
        <v>2.7000000000000001E-3</v>
      </c>
    </row>
    <row r="85" spans="1:7" ht="12.95" customHeight="1">
      <c r="A85" s="21" t="s">
        <v>1262</v>
      </c>
      <c r="B85" s="22" t="s">
        <v>1264</v>
      </c>
      <c r="C85" s="17" t="s">
        <v>1263</v>
      </c>
      <c r="D85" s="19" t="s">
        <v>1026</v>
      </c>
      <c r="E85" s="23">
        <v>1150000</v>
      </c>
      <c r="F85" s="24">
        <v>605.48</v>
      </c>
      <c r="G85" s="25">
        <v>2.3E-3</v>
      </c>
    </row>
    <row r="86" spans="1:7" ht="12.95" customHeight="1">
      <c r="A86" s="21" t="s">
        <v>1265</v>
      </c>
      <c r="B86" s="22" t="s">
        <v>1267</v>
      </c>
      <c r="C86" s="17" t="s">
        <v>1266</v>
      </c>
      <c r="D86" s="19" t="s">
        <v>1038</v>
      </c>
      <c r="E86" s="23">
        <v>272500</v>
      </c>
      <c r="F86" s="24">
        <v>563.79999999999995</v>
      </c>
      <c r="G86" s="25">
        <v>2.2000000000000001E-3</v>
      </c>
    </row>
    <row r="87" spans="1:7" ht="12.95" customHeight="1">
      <c r="A87" s="21" t="s">
        <v>1268</v>
      </c>
      <c r="B87" s="22" t="s">
        <v>1270</v>
      </c>
      <c r="C87" s="17" t="s">
        <v>1269</v>
      </c>
      <c r="D87" s="19" t="s">
        <v>1026</v>
      </c>
      <c r="E87" s="23">
        <v>1190000</v>
      </c>
      <c r="F87" s="24">
        <v>548</v>
      </c>
      <c r="G87" s="25">
        <v>2.0999999999999999E-3</v>
      </c>
    </row>
    <row r="88" spans="1:7" ht="12.95" customHeight="1">
      <c r="A88" s="21" t="s">
        <v>1271</v>
      </c>
      <c r="B88" s="22" t="s">
        <v>1273</v>
      </c>
      <c r="C88" s="17" t="s">
        <v>1272</v>
      </c>
      <c r="D88" s="19" t="s">
        <v>1095</v>
      </c>
      <c r="E88" s="23">
        <v>165000</v>
      </c>
      <c r="F88" s="24">
        <v>536.33000000000004</v>
      </c>
      <c r="G88" s="25">
        <v>2.0999999999999999E-3</v>
      </c>
    </row>
    <row r="89" spans="1:7" ht="12.95" customHeight="1">
      <c r="A89" s="21" t="s">
        <v>1274</v>
      </c>
      <c r="B89" s="22" t="s">
        <v>1276</v>
      </c>
      <c r="C89" s="17" t="s">
        <v>1275</v>
      </c>
      <c r="D89" s="19" t="s">
        <v>1095</v>
      </c>
      <c r="E89" s="23">
        <v>48300</v>
      </c>
      <c r="F89" s="24">
        <v>502.85</v>
      </c>
      <c r="G89" s="25">
        <v>1.9E-3</v>
      </c>
    </row>
    <row r="90" spans="1:7" ht="12.95" customHeight="1">
      <c r="A90" s="21" t="s">
        <v>1277</v>
      </c>
      <c r="B90" s="22" t="s">
        <v>1279</v>
      </c>
      <c r="C90" s="17" t="s">
        <v>1278</v>
      </c>
      <c r="D90" s="19" t="s">
        <v>1084</v>
      </c>
      <c r="E90" s="23">
        <v>43500</v>
      </c>
      <c r="F90" s="24">
        <v>501.42</v>
      </c>
      <c r="G90" s="25">
        <v>1.9E-3</v>
      </c>
    </row>
    <row r="91" spans="1:7" ht="12.95" customHeight="1">
      <c r="A91" s="21" t="s">
        <v>1280</v>
      </c>
      <c r="B91" s="22" t="s">
        <v>1282</v>
      </c>
      <c r="C91" s="17" t="s">
        <v>1281</v>
      </c>
      <c r="D91" s="19" t="s">
        <v>1060</v>
      </c>
      <c r="E91" s="23">
        <v>555000</v>
      </c>
      <c r="F91" s="24">
        <v>498.95</v>
      </c>
      <c r="G91" s="25">
        <v>1.9E-3</v>
      </c>
    </row>
    <row r="92" spans="1:7" ht="12.95" customHeight="1">
      <c r="A92" s="21" t="s">
        <v>1283</v>
      </c>
      <c r="B92" s="22" t="s">
        <v>1285</v>
      </c>
      <c r="C92" s="17" t="s">
        <v>1284</v>
      </c>
      <c r="D92" s="19" t="s">
        <v>1026</v>
      </c>
      <c r="E92" s="23">
        <v>368600</v>
      </c>
      <c r="F92" s="24">
        <v>498.16</v>
      </c>
      <c r="G92" s="25">
        <v>1.9E-3</v>
      </c>
    </row>
    <row r="93" spans="1:7" ht="12.95" customHeight="1">
      <c r="A93" s="21" t="s">
        <v>1286</v>
      </c>
      <c r="B93" s="22" t="s">
        <v>1288</v>
      </c>
      <c r="C93" s="17" t="s">
        <v>1287</v>
      </c>
      <c r="D93" s="19" t="s">
        <v>1289</v>
      </c>
      <c r="E93" s="23">
        <v>136500</v>
      </c>
      <c r="F93" s="24">
        <v>497.82</v>
      </c>
      <c r="G93" s="25">
        <v>1.9E-3</v>
      </c>
    </row>
    <row r="94" spans="1:7" ht="12.95" customHeight="1">
      <c r="A94" s="21" t="s">
        <v>1290</v>
      </c>
      <c r="B94" s="22" t="s">
        <v>1292</v>
      </c>
      <c r="C94" s="17" t="s">
        <v>1291</v>
      </c>
      <c r="D94" s="19" t="s">
        <v>1026</v>
      </c>
      <c r="E94" s="23">
        <v>142000</v>
      </c>
      <c r="F94" s="24">
        <v>470.16</v>
      </c>
      <c r="G94" s="25">
        <v>1.8E-3</v>
      </c>
    </row>
    <row r="95" spans="1:7" ht="12.95" customHeight="1">
      <c r="A95" s="21" t="s">
        <v>1293</v>
      </c>
      <c r="B95" s="22" t="s">
        <v>1295</v>
      </c>
      <c r="C95" s="17" t="s">
        <v>1294</v>
      </c>
      <c r="D95" s="19" t="s">
        <v>1112</v>
      </c>
      <c r="E95" s="23">
        <v>73200</v>
      </c>
      <c r="F95" s="24">
        <v>448.46</v>
      </c>
      <c r="G95" s="25">
        <v>1.6999999999999999E-3</v>
      </c>
    </row>
    <row r="96" spans="1:7" ht="12.95" customHeight="1">
      <c r="A96" s="21" t="s">
        <v>1296</v>
      </c>
      <c r="B96" s="22" t="s">
        <v>1298</v>
      </c>
      <c r="C96" s="17" t="s">
        <v>1297</v>
      </c>
      <c r="D96" s="19" t="s">
        <v>1095</v>
      </c>
      <c r="E96" s="23">
        <v>22000</v>
      </c>
      <c r="F96" s="24">
        <v>447.48</v>
      </c>
      <c r="G96" s="25">
        <v>1.6999999999999999E-3</v>
      </c>
    </row>
    <row r="97" spans="1:7" ht="12.95" customHeight="1">
      <c r="A97" s="21" t="s">
        <v>1299</v>
      </c>
      <c r="B97" s="22" t="s">
        <v>1301</v>
      </c>
      <c r="C97" s="17" t="s">
        <v>1300</v>
      </c>
      <c r="D97" s="19" t="s">
        <v>1067</v>
      </c>
      <c r="E97" s="23">
        <v>175000</v>
      </c>
      <c r="F97" s="24">
        <v>429.45</v>
      </c>
      <c r="G97" s="25">
        <v>1.6000000000000001E-3</v>
      </c>
    </row>
    <row r="98" spans="1:7" ht="12.95" customHeight="1">
      <c r="A98" s="21" t="s">
        <v>1302</v>
      </c>
      <c r="B98" s="22" t="s">
        <v>1304</v>
      </c>
      <c r="C98" s="17" t="s">
        <v>1303</v>
      </c>
      <c r="D98" s="19" t="s">
        <v>1042</v>
      </c>
      <c r="E98" s="23">
        <v>504000</v>
      </c>
      <c r="F98" s="24">
        <v>425.88</v>
      </c>
      <c r="G98" s="25">
        <v>1.6000000000000001E-3</v>
      </c>
    </row>
    <row r="99" spans="1:7" ht="12.95" customHeight="1">
      <c r="A99" s="21" t="s">
        <v>1305</v>
      </c>
      <c r="B99" s="22" t="s">
        <v>1307</v>
      </c>
      <c r="C99" s="17" t="s">
        <v>1306</v>
      </c>
      <c r="D99" s="19" t="s">
        <v>1084</v>
      </c>
      <c r="E99" s="23">
        <v>2312000</v>
      </c>
      <c r="F99" s="24">
        <v>409.22</v>
      </c>
      <c r="G99" s="25">
        <v>1.6000000000000001E-3</v>
      </c>
    </row>
    <row r="100" spans="1:7" ht="12.95" customHeight="1">
      <c r="A100" s="21" t="s">
        <v>1308</v>
      </c>
      <c r="B100" s="48" t="s">
        <v>1310</v>
      </c>
      <c r="C100" s="17" t="s">
        <v>1309</v>
      </c>
      <c r="D100" s="49" t="s">
        <v>1289</v>
      </c>
      <c r="E100" s="23">
        <v>333000</v>
      </c>
      <c r="F100" s="24">
        <v>397.1</v>
      </c>
      <c r="G100" s="25">
        <v>1.5E-3</v>
      </c>
    </row>
    <row r="101" spans="1:7" ht="12.95" customHeight="1">
      <c r="A101" s="21" t="s">
        <v>1311</v>
      </c>
      <c r="B101" s="22" t="s">
        <v>1313</v>
      </c>
      <c r="C101" s="17" t="s">
        <v>1312</v>
      </c>
      <c r="D101" s="19" t="s">
        <v>1019</v>
      </c>
      <c r="E101" s="23">
        <v>469000</v>
      </c>
      <c r="F101" s="24">
        <v>393.49</v>
      </c>
      <c r="G101" s="25">
        <v>1.5E-3</v>
      </c>
    </row>
    <row r="102" spans="1:7" ht="12.95" customHeight="1">
      <c r="A102" s="21" t="s">
        <v>1314</v>
      </c>
      <c r="B102" s="22" t="s">
        <v>1316</v>
      </c>
      <c r="C102" s="17" t="s">
        <v>1315</v>
      </c>
      <c r="D102" s="19" t="s">
        <v>1105</v>
      </c>
      <c r="E102" s="23">
        <v>1155000</v>
      </c>
      <c r="F102" s="24">
        <v>391.55</v>
      </c>
      <c r="G102" s="25">
        <v>1.5E-3</v>
      </c>
    </row>
    <row r="103" spans="1:7" ht="12.95" customHeight="1">
      <c r="A103" s="21" t="s">
        <v>1317</v>
      </c>
      <c r="B103" s="22" t="s">
        <v>1319</v>
      </c>
      <c r="C103" s="17" t="s">
        <v>1318</v>
      </c>
      <c r="D103" s="19" t="s">
        <v>1022</v>
      </c>
      <c r="E103" s="23">
        <v>87100</v>
      </c>
      <c r="F103" s="24">
        <v>359.55</v>
      </c>
      <c r="G103" s="25">
        <v>1.4E-3</v>
      </c>
    </row>
    <row r="104" spans="1:7" ht="12.95" customHeight="1">
      <c r="A104" s="21" t="s">
        <v>1320</v>
      </c>
      <c r="B104" s="22" t="s">
        <v>1322</v>
      </c>
      <c r="C104" s="17" t="s">
        <v>1321</v>
      </c>
      <c r="D104" s="19" t="s">
        <v>1042</v>
      </c>
      <c r="E104" s="23">
        <v>328000</v>
      </c>
      <c r="F104" s="24">
        <v>337.02</v>
      </c>
      <c r="G104" s="25">
        <v>1.2999999999999999E-3</v>
      </c>
    </row>
    <row r="105" spans="1:7" ht="12.95" customHeight="1">
      <c r="A105" s="21" t="s">
        <v>1323</v>
      </c>
      <c r="B105" s="22" t="s">
        <v>1325</v>
      </c>
      <c r="C105" s="17" t="s">
        <v>1324</v>
      </c>
      <c r="D105" s="19" t="s">
        <v>1026</v>
      </c>
      <c r="E105" s="23">
        <v>336000</v>
      </c>
      <c r="F105" s="24">
        <v>336.84</v>
      </c>
      <c r="G105" s="25">
        <v>1.2999999999999999E-3</v>
      </c>
    </row>
    <row r="106" spans="1:7" ht="12.95" customHeight="1">
      <c r="A106" s="21" t="s">
        <v>1326</v>
      </c>
      <c r="B106" s="22" t="s">
        <v>1328</v>
      </c>
      <c r="C106" s="17" t="s">
        <v>1327</v>
      </c>
      <c r="D106" s="19" t="s">
        <v>1112</v>
      </c>
      <c r="E106" s="23">
        <v>72800</v>
      </c>
      <c r="F106" s="24">
        <v>328.98</v>
      </c>
      <c r="G106" s="25">
        <v>1.2999999999999999E-3</v>
      </c>
    </row>
    <row r="107" spans="1:7" ht="12.95" customHeight="1">
      <c r="A107" s="21" t="s">
        <v>1329</v>
      </c>
      <c r="B107" s="22" t="s">
        <v>1331</v>
      </c>
      <c r="C107" s="17" t="s">
        <v>1330</v>
      </c>
      <c r="D107" s="19" t="s">
        <v>1056</v>
      </c>
      <c r="E107" s="23">
        <v>144000</v>
      </c>
      <c r="F107" s="24">
        <v>282.82</v>
      </c>
      <c r="G107" s="25">
        <v>1.1000000000000001E-3</v>
      </c>
    </row>
    <row r="108" spans="1:7" ht="12.95" customHeight="1">
      <c r="A108" s="21" t="s">
        <v>1332</v>
      </c>
      <c r="B108" s="22" t="s">
        <v>1334</v>
      </c>
      <c r="C108" s="17" t="s">
        <v>1333</v>
      </c>
      <c r="D108" s="19" t="s">
        <v>1019</v>
      </c>
      <c r="E108" s="23">
        <v>896000</v>
      </c>
      <c r="F108" s="24">
        <v>254.02</v>
      </c>
      <c r="G108" s="25">
        <v>1E-3</v>
      </c>
    </row>
    <row r="109" spans="1:7" ht="12.95" customHeight="1">
      <c r="A109" s="21" t="s">
        <v>1335</v>
      </c>
      <c r="B109" s="22" t="s">
        <v>1337</v>
      </c>
      <c r="C109" s="17" t="s">
        <v>1336</v>
      </c>
      <c r="D109" s="19" t="s">
        <v>1095</v>
      </c>
      <c r="E109" s="23">
        <v>199500</v>
      </c>
      <c r="F109" s="24">
        <v>238.9</v>
      </c>
      <c r="G109" s="25">
        <v>8.9999999999999998E-4</v>
      </c>
    </row>
    <row r="110" spans="1:7" ht="12.95" customHeight="1">
      <c r="A110" s="21" t="s">
        <v>1338</v>
      </c>
      <c r="B110" s="22" t="s">
        <v>1340</v>
      </c>
      <c r="C110" s="17" t="s">
        <v>1339</v>
      </c>
      <c r="D110" s="19" t="s">
        <v>1105</v>
      </c>
      <c r="E110" s="23">
        <v>38000</v>
      </c>
      <c r="F110" s="24">
        <v>231.57</v>
      </c>
      <c r="G110" s="25">
        <v>8.9999999999999998E-4</v>
      </c>
    </row>
    <row r="111" spans="1:7" ht="12.95" customHeight="1">
      <c r="A111" s="21" t="s">
        <v>1341</v>
      </c>
      <c r="B111" s="22" t="s">
        <v>1343</v>
      </c>
      <c r="C111" s="17" t="s">
        <v>1342</v>
      </c>
      <c r="D111" s="19" t="s">
        <v>1056</v>
      </c>
      <c r="E111" s="23">
        <v>100000</v>
      </c>
      <c r="F111" s="24">
        <v>228.6</v>
      </c>
      <c r="G111" s="25">
        <v>8.9999999999999998E-4</v>
      </c>
    </row>
    <row r="112" spans="1:7" ht="12.95" customHeight="1">
      <c r="A112" s="21" t="s">
        <v>1344</v>
      </c>
      <c r="B112" s="22" t="s">
        <v>51</v>
      </c>
      <c r="C112" s="17" t="s">
        <v>1345</v>
      </c>
      <c r="D112" s="19" t="s">
        <v>1026</v>
      </c>
      <c r="E112" s="23">
        <v>68750</v>
      </c>
      <c r="F112" s="24">
        <v>215.36</v>
      </c>
      <c r="G112" s="25">
        <v>8.0000000000000004E-4</v>
      </c>
    </row>
    <row r="113" spans="1:7" ht="12.95" customHeight="1">
      <c r="A113" s="21" t="s">
        <v>1346</v>
      </c>
      <c r="B113" s="22" t="s">
        <v>1348</v>
      </c>
      <c r="C113" s="17" t="s">
        <v>1347</v>
      </c>
      <c r="D113" s="19" t="s">
        <v>1026</v>
      </c>
      <c r="E113" s="23">
        <v>729102</v>
      </c>
      <c r="F113" s="24">
        <v>193.94</v>
      </c>
      <c r="G113" s="25">
        <v>6.9999999999999999E-4</v>
      </c>
    </row>
    <row r="114" spans="1:7" ht="12.95" customHeight="1">
      <c r="A114" s="21" t="s">
        <v>1349</v>
      </c>
      <c r="B114" s="22" t="s">
        <v>1351</v>
      </c>
      <c r="C114" s="17" t="s">
        <v>1350</v>
      </c>
      <c r="D114" s="19" t="s">
        <v>1112</v>
      </c>
      <c r="E114" s="23">
        <v>85500</v>
      </c>
      <c r="F114" s="24">
        <v>184.77</v>
      </c>
      <c r="G114" s="25">
        <v>6.9999999999999999E-4</v>
      </c>
    </row>
    <row r="115" spans="1:7" ht="12.95" customHeight="1">
      <c r="A115" s="21" t="s">
        <v>1352</v>
      </c>
      <c r="B115" s="22" t="s">
        <v>1354</v>
      </c>
      <c r="C115" s="17" t="s">
        <v>1353</v>
      </c>
      <c r="D115" s="19" t="s">
        <v>1030</v>
      </c>
      <c r="E115" s="23">
        <v>22500</v>
      </c>
      <c r="F115" s="24">
        <v>184.52</v>
      </c>
      <c r="G115" s="25">
        <v>6.9999999999999999E-4</v>
      </c>
    </row>
    <row r="116" spans="1:7" ht="12.95" customHeight="1">
      <c r="A116" s="21" t="s">
        <v>1355</v>
      </c>
      <c r="B116" s="22" t="s">
        <v>1357</v>
      </c>
      <c r="C116" s="17" t="s">
        <v>1356</v>
      </c>
      <c r="D116" s="19" t="s">
        <v>1022</v>
      </c>
      <c r="E116" s="23">
        <v>126000</v>
      </c>
      <c r="F116" s="24">
        <v>181.82</v>
      </c>
      <c r="G116" s="25">
        <v>6.9999999999999999E-4</v>
      </c>
    </row>
    <row r="117" spans="1:7" ht="12.95" customHeight="1">
      <c r="A117" s="21" t="s">
        <v>1358</v>
      </c>
      <c r="B117" s="22" t="s">
        <v>1360</v>
      </c>
      <c r="C117" s="17" t="s">
        <v>1359</v>
      </c>
      <c r="D117" s="19" t="s">
        <v>1026</v>
      </c>
      <c r="E117" s="23">
        <v>187000</v>
      </c>
      <c r="F117" s="24">
        <v>176.25</v>
      </c>
      <c r="G117" s="25">
        <v>6.9999999999999999E-4</v>
      </c>
    </row>
    <row r="118" spans="1:7" ht="12.95" customHeight="1">
      <c r="A118" s="21" t="s">
        <v>1361</v>
      </c>
      <c r="B118" s="22" t="s">
        <v>1363</v>
      </c>
      <c r="C118" s="17" t="s">
        <v>1362</v>
      </c>
      <c r="D118" s="19" t="s">
        <v>1222</v>
      </c>
      <c r="E118" s="23">
        <v>57750</v>
      </c>
      <c r="F118" s="24">
        <v>175.96</v>
      </c>
      <c r="G118" s="25">
        <v>6.9999999999999999E-4</v>
      </c>
    </row>
    <row r="119" spans="1:7" ht="12.95" customHeight="1">
      <c r="A119" s="21" t="s">
        <v>1364</v>
      </c>
      <c r="B119" s="22" t="s">
        <v>1366</v>
      </c>
      <c r="C119" s="17" t="s">
        <v>1365</v>
      </c>
      <c r="D119" s="19" t="s">
        <v>1038</v>
      </c>
      <c r="E119" s="23">
        <v>550</v>
      </c>
      <c r="F119" s="24">
        <v>150.91</v>
      </c>
      <c r="G119" s="25">
        <v>5.9999999999999995E-4</v>
      </c>
    </row>
    <row r="120" spans="1:7" ht="12.95" customHeight="1">
      <c r="A120" s="21" t="s">
        <v>1367</v>
      </c>
      <c r="B120" s="22" t="s">
        <v>1369</v>
      </c>
      <c r="C120" s="17" t="s">
        <v>1368</v>
      </c>
      <c r="D120" s="19" t="s">
        <v>1095</v>
      </c>
      <c r="E120" s="23">
        <v>13200</v>
      </c>
      <c r="F120" s="24">
        <v>147.54</v>
      </c>
      <c r="G120" s="25">
        <v>5.9999999999999995E-4</v>
      </c>
    </row>
    <row r="121" spans="1:7" ht="12.95" customHeight="1">
      <c r="A121" s="21" t="s">
        <v>1370</v>
      </c>
      <c r="B121" s="22" t="s">
        <v>1372</v>
      </c>
      <c r="C121" s="17" t="s">
        <v>1371</v>
      </c>
      <c r="D121" s="19" t="s">
        <v>1373</v>
      </c>
      <c r="E121" s="23">
        <v>19200</v>
      </c>
      <c r="F121" s="24">
        <v>139.91999999999999</v>
      </c>
      <c r="G121" s="25">
        <v>5.0000000000000001E-4</v>
      </c>
    </row>
    <row r="122" spans="1:7" ht="12.95" customHeight="1">
      <c r="A122" s="21" t="s">
        <v>1374</v>
      </c>
      <c r="B122" s="22" t="s">
        <v>1376</v>
      </c>
      <c r="C122" s="17" t="s">
        <v>1375</v>
      </c>
      <c r="D122" s="19" t="s">
        <v>1042</v>
      </c>
      <c r="E122" s="23">
        <v>400000</v>
      </c>
      <c r="F122" s="24">
        <v>126.6</v>
      </c>
      <c r="G122" s="25">
        <v>5.0000000000000001E-4</v>
      </c>
    </row>
    <row r="123" spans="1:7" ht="12.95" customHeight="1">
      <c r="A123" s="21" t="s">
        <v>1377</v>
      </c>
      <c r="B123" s="22" t="s">
        <v>1379</v>
      </c>
      <c r="C123" s="17" t="s">
        <v>1378</v>
      </c>
      <c r="D123" s="19" t="s">
        <v>1026</v>
      </c>
      <c r="E123" s="23">
        <v>160000</v>
      </c>
      <c r="F123" s="24">
        <v>119.28</v>
      </c>
      <c r="G123" s="25">
        <v>5.0000000000000001E-4</v>
      </c>
    </row>
    <row r="124" spans="1:7" ht="12.95" customHeight="1">
      <c r="A124" s="21" t="s">
        <v>1380</v>
      </c>
      <c r="B124" s="22" t="s">
        <v>1382</v>
      </c>
      <c r="C124" s="17" t="s">
        <v>1381</v>
      </c>
      <c r="D124" s="19" t="s">
        <v>1026</v>
      </c>
      <c r="E124" s="23">
        <v>72000</v>
      </c>
      <c r="F124" s="24">
        <v>118.08</v>
      </c>
      <c r="G124" s="25">
        <v>5.0000000000000001E-4</v>
      </c>
    </row>
    <row r="125" spans="1:7" ht="12.95" customHeight="1">
      <c r="A125" s="21" t="s">
        <v>1383</v>
      </c>
      <c r="B125" s="22" t="s">
        <v>1385</v>
      </c>
      <c r="C125" s="17" t="s">
        <v>1384</v>
      </c>
      <c r="D125" s="19" t="s">
        <v>1171</v>
      </c>
      <c r="E125" s="23">
        <v>13000</v>
      </c>
      <c r="F125" s="24">
        <v>117.12</v>
      </c>
      <c r="G125" s="25">
        <v>4.0000000000000002E-4</v>
      </c>
    </row>
    <row r="126" spans="1:7" ht="12.95" customHeight="1">
      <c r="A126" s="21" t="s">
        <v>1386</v>
      </c>
      <c r="B126" s="22" t="s">
        <v>197</v>
      </c>
      <c r="C126" s="17" t="s">
        <v>1387</v>
      </c>
      <c r="D126" s="19" t="s">
        <v>1026</v>
      </c>
      <c r="E126" s="23">
        <v>33250</v>
      </c>
      <c r="F126" s="24">
        <v>107.16</v>
      </c>
      <c r="G126" s="25">
        <v>4.0000000000000002E-4</v>
      </c>
    </row>
    <row r="127" spans="1:7" ht="12.95" customHeight="1">
      <c r="A127" s="21" t="s">
        <v>1388</v>
      </c>
      <c r="B127" s="22" t="s">
        <v>1390</v>
      </c>
      <c r="C127" s="17" t="s">
        <v>1389</v>
      </c>
      <c r="D127" s="19" t="s">
        <v>1022</v>
      </c>
      <c r="E127" s="23">
        <v>27000</v>
      </c>
      <c r="F127" s="24">
        <v>105.79</v>
      </c>
      <c r="G127" s="25">
        <v>4.0000000000000002E-4</v>
      </c>
    </row>
    <row r="128" spans="1:7" ht="12.95" customHeight="1">
      <c r="A128" s="21" t="s">
        <v>1391</v>
      </c>
      <c r="B128" s="22" t="s">
        <v>1393</v>
      </c>
      <c r="C128" s="17" t="s">
        <v>1392</v>
      </c>
      <c r="D128" s="19" t="s">
        <v>1038</v>
      </c>
      <c r="E128" s="23">
        <v>3500</v>
      </c>
      <c r="F128" s="24">
        <v>105.72</v>
      </c>
      <c r="G128" s="25">
        <v>4.0000000000000002E-4</v>
      </c>
    </row>
    <row r="129" spans="1:7" ht="12.95" customHeight="1">
      <c r="A129" s="21" t="s">
        <v>1394</v>
      </c>
      <c r="B129" s="22" t="s">
        <v>1396</v>
      </c>
      <c r="C129" s="17" t="s">
        <v>1395</v>
      </c>
      <c r="D129" s="19" t="s">
        <v>1095</v>
      </c>
      <c r="E129" s="23">
        <v>41800</v>
      </c>
      <c r="F129" s="24">
        <v>103.96</v>
      </c>
      <c r="G129" s="25">
        <v>4.0000000000000002E-4</v>
      </c>
    </row>
    <row r="130" spans="1:7" ht="12.95" customHeight="1">
      <c r="A130" s="21" t="s">
        <v>1397</v>
      </c>
      <c r="B130" s="22" t="s">
        <v>1399</v>
      </c>
      <c r="C130" s="17" t="s">
        <v>1398</v>
      </c>
      <c r="D130" s="19" t="s">
        <v>1022</v>
      </c>
      <c r="E130" s="23">
        <v>2000</v>
      </c>
      <c r="F130" s="24">
        <v>101.03</v>
      </c>
      <c r="G130" s="25">
        <v>4.0000000000000002E-4</v>
      </c>
    </row>
    <row r="131" spans="1:7" ht="12.95" customHeight="1">
      <c r="A131" s="21" t="s">
        <v>1400</v>
      </c>
      <c r="B131" s="22" t="s">
        <v>1402</v>
      </c>
      <c r="C131" s="17" t="s">
        <v>1401</v>
      </c>
      <c r="D131" s="19" t="s">
        <v>1126</v>
      </c>
      <c r="E131" s="23">
        <v>13200</v>
      </c>
      <c r="F131" s="24">
        <v>98.49</v>
      </c>
      <c r="G131" s="25">
        <v>4.0000000000000002E-4</v>
      </c>
    </row>
    <row r="132" spans="1:7" ht="12.95" customHeight="1">
      <c r="A132" s="21" t="s">
        <v>1403</v>
      </c>
      <c r="B132" s="22" t="s">
        <v>1405</v>
      </c>
      <c r="C132" s="17" t="s">
        <v>1404</v>
      </c>
      <c r="D132" s="19" t="s">
        <v>1095</v>
      </c>
      <c r="E132" s="23">
        <v>1800</v>
      </c>
      <c r="F132" s="24">
        <v>89.9</v>
      </c>
      <c r="G132" s="25">
        <v>2.9999999999999997E-4</v>
      </c>
    </row>
    <row r="133" spans="1:7" ht="12.95" customHeight="1">
      <c r="A133" s="21" t="s">
        <v>1406</v>
      </c>
      <c r="B133" s="22" t="s">
        <v>1408</v>
      </c>
      <c r="C133" s="17" t="s">
        <v>1407</v>
      </c>
      <c r="D133" s="19" t="s">
        <v>1038</v>
      </c>
      <c r="E133" s="23">
        <v>63000</v>
      </c>
      <c r="F133" s="24">
        <v>89.15</v>
      </c>
      <c r="G133" s="25">
        <v>2.9999999999999997E-4</v>
      </c>
    </row>
    <row r="134" spans="1:7" ht="12.95" customHeight="1">
      <c r="A134" s="21" t="s">
        <v>1409</v>
      </c>
      <c r="B134" s="22" t="s">
        <v>1411</v>
      </c>
      <c r="C134" s="17" t="s">
        <v>1410</v>
      </c>
      <c r="D134" s="19" t="s">
        <v>1412</v>
      </c>
      <c r="E134" s="23">
        <v>8400</v>
      </c>
      <c r="F134" s="24">
        <v>66.349999999999994</v>
      </c>
      <c r="G134" s="25">
        <v>2.9999999999999997E-4</v>
      </c>
    </row>
    <row r="135" spans="1:7" ht="12.95" customHeight="1">
      <c r="A135" s="21" t="s">
        <v>1413</v>
      </c>
      <c r="B135" s="22" t="s">
        <v>1415</v>
      </c>
      <c r="C135" s="17" t="s">
        <v>1414</v>
      </c>
      <c r="D135" s="19" t="s">
        <v>1030</v>
      </c>
      <c r="E135" s="23">
        <v>11000</v>
      </c>
      <c r="F135" s="24">
        <v>64.86</v>
      </c>
      <c r="G135" s="25">
        <v>2.0000000000000001E-4</v>
      </c>
    </row>
    <row r="136" spans="1:7" ht="12.95" customHeight="1">
      <c r="A136" s="21" t="s">
        <v>1416</v>
      </c>
      <c r="B136" s="22" t="s">
        <v>1418</v>
      </c>
      <c r="C136" s="17" t="s">
        <v>1417</v>
      </c>
      <c r="D136" s="19" t="s">
        <v>1084</v>
      </c>
      <c r="E136" s="23">
        <v>38500</v>
      </c>
      <c r="F136" s="24">
        <v>61.31</v>
      </c>
      <c r="G136" s="25">
        <v>2.0000000000000001E-4</v>
      </c>
    </row>
    <row r="137" spans="1:7" ht="12.95" customHeight="1">
      <c r="A137" s="21" t="s">
        <v>1419</v>
      </c>
      <c r="B137" s="22" t="s">
        <v>1421</v>
      </c>
      <c r="C137" s="17" t="s">
        <v>1420</v>
      </c>
      <c r="D137" s="19" t="s">
        <v>1060</v>
      </c>
      <c r="E137" s="23">
        <v>72000</v>
      </c>
      <c r="F137" s="24">
        <v>60.12</v>
      </c>
      <c r="G137" s="25">
        <v>2.0000000000000001E-4</v>
      </c>
    </row>
    <row r="138" spans="1:7" ht="12.95" customHeight="1">
      <c r="A138" s="21" t="s">
        <v>1422</v>
      </c>
      <c r="B138" s="22" t="s">
        <v>35</v>
      </c>
      <c r="C138" s="17" t="s">
        <v>1423</v>
      </c>
      <c r="D138" s="19" t="s">
        <v>1026</v>
      </c>
      <c r="E138" s="23">
        <v>10800</v>
      </c>
      <c r="F138" s="24">
        <v>57.11</v>
      </c>
      <c r="G138" s="25">
        <v>2.0000000000000001E-4</v>
      </c>
    </row>
    <row r="139" spans="1:7" ht="12.95" customHeight="1">
      <c r="A139" s="21" t="s">
        <v>1424</v>
      </c>
      <c r="B139" s="22" t="s">
        <v>1426</v>
      </c>
      <c r="C139" s="17" t="s">
        <v>1425</v>
      </c>
      <c r="D139" s="19" t="s">
        <v>1038</v>
      </c>
      <c r="E139" s="23">
        <v>5500</v>
      </c>
      <c r="F139" s="24">
        <v>49.11</v>
      </c>
      <c r="G139" s="25">
        <v>2.0000000000000001E-4</v>
      </c>
    </row>
    <row r="140" spans="1:7" ht="12.95" customHeight="1">
      <c r="A140" s="21" t="s">
        <v>1427</v>
      </c>
      <c r="B140" s="22" t="s">
        <v>1429</v>
      </c>
      <c r="C140" s="17" t="s">
        <v>1428</v>
      </c>
      <c r="D140" s="19" t="s">
        <v>1030</v>
      </c>
      <c r="E140" s="23">
        <v>8100</v>
      </c>
      <c r="F140" s="24">
        <v>44.11</v>
      </c>
      <c r="G140" s="25">
        <v>2.0000000000000001E-4</v>
      </c>
    </row>
    <row r="141" spans="1:7" ht="12.95" customHeight="1">
      <c r="A141" s="21" t="s">
        <v>1430</v>
      </c>
      <c r="B141" s="22" t="s">
        <v>1432</v>
      </c>
      <c r="C141" s="17" t="s">
        <v>1431</v>
      </c>
      <c r="D141" s="19" t="s">
        <v>1112</v>
      </c>
      <c r="E141" s="23">
        <v>3000</v>
      </c>
      <c r="F141" s="24">
        <v>35.18</v>
      </c>
      <c r="G141" s="25">
        <v>1E-4</v>
      </c>
    </row>
    <row r="142" spans="1:7" ht="12.95" customHeight="1">
      <c r="A142" s="21" t="s">
        <v>1433</v>
      </c>
      <c r="B142" s="22" t="s">
        <v>1435</v>
      </c>
      <c r="C142" s="17" t="s">
        <v>1434</v>
      </c>
      <c r="D142" s="19" t="s">
        <v>1289</v>
      </c>
      <c r="E142" s="23">
        <v>16800</v>
      </c>
      <c r="F142" s="24">
        <v>33.93</v>
      </c>
      <c r="G142" s="25">
        <v>1E-4</v>
      </c>
    </row>
    <row r="143" spans="1:7" ht="12.95" customHeight="1">
      <c r="A143" s="21" t="s">
        <v>1436</v>
      </c>
      <c r="B143" s="22" t="s">
        <v>1438</v>
      </c>
      <c r="C143" s="17" t="s">
        <v>1437</v>
      </c>
      <c r="D143" s="19" t="s">
        <v>1042</v>
      </c>
      <c r="E143" s="23">
        <v>12000</v>
      </c>
      <c r="F143" s="24">
        <v>31.76</v>
      </c>
      <c r="G143" s="25">
        <v>1E-4</v>
      </c>
    </row>
    <row r="144" spans="1:7" ht="12.95" customHeight="1">
      <c r="A144" s="21" t="s">
        <v>1439</v>
      </c>
      <c r="B144" s="22" t="s">
        <v>1441</v>
      </c>
      <c r="C144" s="17" t="s">
        <v>1440</v>
      </c>
      <c r="D144" s="19" t="s">
        <v>1095</v>
      </c>
      <c r="E144" s="23">
        <v>3000</v>
      </c>
      <c r="F144" s="24">
        <v>26.19</v>
      </c>
      <c r="G144" s="25">
        <v>1E-4</v>
      </c>
    </row>
    <row r="145" spans="1:7" ht="12.95" customHeight="1">
      <c r="A145" s="21" t="s">
        <v>1442</v>
      </c>
      <c r="B145" s="22" t="s">
        <v>1444</v>
      </c>
      <c r="C145" s="17" t="s">
        <v>1443</v>
      </c>
      <c r="D145" s="19" t="s">
        <v>1022</v>
      </c>
      <c r="E145" s="23">
        <v>4000</v>
      </c>
      <c r="F145" s="24">
        <v>19.82</v>
      </c>
      <c r="G145" s="25">
        <v>1E-4</v>
      </c>
    </row>
    <row r="146" spans="1:7" ht="12.95" customHeight="1">
      <c r="A146" s="21" t="s">
        <v>1445</v>
      </c>
      <c r="B146" s="22" t="s">
        <v>1447</v>
      </c>
      <c r="C146" s="17" t="s">
        <v>1446</v>
      </c>
      <c r="D146" s="19" t="s">
        <v>1038</v>
      </c>
      <c r="E146" s="23">
        <v>400</v>
      </c>
      <c r="F146" s="24">
        <v>14.39</v>
      </c>
      <c r="G146" s="25">
        <v>1E-4</v>
      </c>
    </row>
    <row r="147" spans="1:7" ht="12.95" customHeight="1">
      <c r="A147" s="21" t="s">
        <v>1448</v>
      </c>
      <c r="B147" s="22" t="s">
        <v>1450</v>
      </c>
      <c r="C147" s="17" t="s">
        <v>1449</v>
      </c>
      <c r="D147" s="19" t="s">
        <v>1030</v>
      </c>
      <c r="E147" s="23">
        <v>1000</v>
      </c>
      <c r="F147" s="24">
        <v>13.98</v>
      </c>
      <c r="G147" s="25">
        <v>1E-4</v>
      </c>
    </row>
    <row r="148" spans="1:7" ht="12.95" customHeight="1">
      <c r="A148" s="21" t="s">
        <v>1451</v>
      </c>
      <c r="B148" s="22" t="s">
        <v>1453</v>
      </c>
      <c r="C148" s="17" t="s">
        <v>1452</v>
      </c>
      <c r="D148" s="19" t="s">
        <v>1112</v>
      </c>
      <c r="E148" s="23">
        <v>300</v>
      </c>
      <c r="F148" s="24">
        <v>11.82</v>
      </c>
      <c r="G148" s="40" t="s">
        <v>2972</v>
      </c>
    </row>
    <row r="149" spans="1:7" ht="12.95" customHeight="1">
      <c r="A149" s="21" t="s">
        <v>1454</v>
      </c>
      <c r="B149" s="22" t="s">
        <v>1456</v>
      </c>
      <c r="C149" s="17" t="s">
        <v>1455</v>
      </c>
      <c r="D149" s="19" t="s">
        <v>1060</v>
      </c>
      <c r="E149" s="23">
        <v>900</v>
      </c>
      <c r="F149" s="24">
        <v>11.12</v>
      </c>
      <c r="G149" s="40" t="s">
        <v>2972</v>
      </c>
    </row>
    <row r="150" spans="1:7" ht="12.95" customHeight="1">
      <c r="A150" s="21" t="s">
        <v>1457</v>
      </c>
      <c r="B150" s="22" t="s">
        <v>1459</v>
      </c>
      <c r="C150" s="17" t="s">
        <v>1458</v>
      </c>
      <c r="D150" s="19" t="s">
        <v>1112</v>
      </c>
      <c r="E150" s="23">
        <v>800</v>
      </c>
      <c r="F150" s="24">
        <v>8.43</v>
      </c>
      <c r="G150" s="40" t="s">
        <v>2972</v>
      </c>
    </row>
    <row r="151" spans="1:7" ht="12.95" customHeight="1">
      <c r="A151" s="21" t="s">
        <v>1460</v>
      </c>
      <c r="B151" s="22" t="s">
        <v>1462</v>
      </c>
      <c r="C151" s="17" t="s">
        <v>1461</v>
      </c>
      <c r="D151" s="19" t="s">
        <v>1095</v>
      </c>
      <c r="E151" s="23">
        <v>1500</v>
      </c>
      <c r="F151" s="24">
        <v>7.5</v>
      </c>
      <c r="G151" s="40" t="s">
        <v>2972</v>
      </c>
    </row>
    <row r="152" spans="1:7" ht="12.95" customHeight="1">
      <c r="A152" s="21" t="s">
        <v>1463</v>
      </c>
      <c r="B152" s="22" t="s">
        <v>1465</v>
      </c>
      <c r="C152" s="17" t="s">
        <v>1464</v>
      </c>
      <c r="D152" s="19" t="s">
        <v>1095</v>
      </c>
      <c r="E152" s="23">
        <v>700</v>
      </c>
      <c r="F152" s="24">
        <v>7.42</v>
      </c>
      <c r="G152" s="40" t="s">
        <v>2972</v>
      </c>
    </row>
    <row r="153" spans="1:7" ht="12.95" customHeight="1">
      <c r="A153" s="21" t="s">
        <v>1466</v>
      </c>
      <c r="B153" s="22" t="s">
        <v>1468</v>
      </c>
      <c r="C153" s="17" t="s">
        <v>1467</v>
      </c>
      <c r="D153" s="19" t="s">
        <v>1190</v>
      </c>
      <c r="E153" s="23">
        <v>400</v>
      </c>
      <c r="F153" s="24">
        <v>5.28</v>
      </c>
      <c r="G153" s="40" t="s">
        <v>2972</v>
      </c>
    </row>
    <row r="154" spans="1:7" ht="12.95" customHeight="1">
      <c r="A154" s="10"/>
      <c r="B154" s="27" t="s">
        <v>23</v>
      </c>
      <c r="C154" s="26" t="s">
        <v>2</v>
      </c>
      <c r="D154" s="27" t="s">
        <v>2</v>
      </c>
      <c r="E154" s="27"/>
      <c r="F154" s="28">
        <v>172232.91</v>
      </c>
      <c r="G154" s="29">
        <v>0.66010000000000002</v>
      </c>
    </row>
    <row r="155" spans="1:7" ht="12.95" customHeight="1">
      <c r="A155" s="10"/>
      <c r="B155" s="18" t="s">
        <v>1469</v>
      </c>
      <c r="C155" s="33" t="s">
        <v>2</v>
      </c>
      <c r="D155" s="30" t="s">
        <v>2</v>
      </c>
      <c r="E155" s="30"/>
      <c r="F155" s="31" t="s">
        <v>25</v>
      </c>
      <c r="G155" s="32" t="s">
        <v>25</v>
      </c>
    </row>
    <row r="156" spans="1:7" ht="12.95" customHeight="1">
      <c r="A156" s="10"/>
      <c r="B156" s="27" t="s">
        <v>23</v>
      </c>
      <c r="C156" s="33" t="s">
        <v>2</v>
      </c>
      <c r="D156" s="30" t="s">
        <v>2</v>
      </c>
      <c r="E156" s="30"/>
      <c r="F156" s="31" t="s">
        <v>25</v>
      </c>
      <c r="G156" s="32" t="s">
        <v>25</v>
      </c>
    </row>
    <row r="157" spans="1:7" ht="12.95" customHeight="1">
      <c r="A157" s="10"/>
      <c r="B157" s="27" t="s">
        <v>26</v>
      </c>
      <c r="C157" s="33" t="s">
        <v>2</v>
      </c>
      <c r="D157" s="30" t="s">
        <v>2</v>
      </c>
      <c r="E157" s="35"/>
      <c r="F157" s="36">
        <v>172232.91</v>
      </c>
      <c r="G157" s="37">
        <v>0.66010000000000002</v>
      </c>
    </row>
    <row r="158" spans="1:7" ht="12.95" customHeight="1">
      <c r="A158" s="10"/>
      <c r="B158" s="18" t="s">
        <v>1470</v>
      </c>
      <c r="C158" s="17" t="s">
        <v>2</v>
      </c>
      <c r="D158" s="19" t="s">
        <v>2</v>
      </c>
      <c r="E158" s="19"/>
      <c r="F158" s="19" t="s">
        <v>2</v>
      </c>
      <c r="G158" s="20" t="s">
        <v>2</v>
      </c>
    </row>
    <row r="159" spans="1:7" ht="12.95" customHeight="1">
      <c r="A159" s="10"/>
      <c r="B159" s="18" t="s">
        <v>1471</v>
      </c>
      <c r="C159" s="17" t="s">
        <v>2</v>
      </c>
      <c r="D159" s="19" t="s">
        <v>2</v>
      </c>
      <c r="E159" s="19"/>
      <c r="F159" s="19" t="s">
        <v>2</v>
      </c>
      <c r="G159" s="20" t="s">
        <v>2</v>
      </c>
    </row>
    <row r="160" spans="1:7" ht="12.95" customHeight="1">
      <c r="A160" s="21" t="s">
        <v>1472</v>
      </c>
      <c r="B160" s="22" t="s">
        <v>1473</v>
      </c>
      <c r="C160" s="17" t="s">
        <v>2</v>
      </c>
      <c r="D160" s="19" t="s">
        <v>1474</v>
      </c>
      <c r="E160" s="23">
        <v>-400</v>
      </c>
      <c r="F160" s="24">
        <v>-5.32</v>
      </c>
      <c r="G160" s="40" t="s">
        <v>2972</v>
      </c>
    </row>
    <row r="161" spans="1:7" ht="12.95" customHeight="1">
      <c r="A161" s="21" t="s">
        <v>1475</v>
      </c>
      <c r="B161" s="22" t="s">
        <v>1476</v>
      </c>
      <c r="C161" s="17" t="s">
        <v>2</v>
      </c>
      <c r="D161" s="19" t="s">
        <v>1474</v>
      </c>
      <c r="E161" s="23">
        <v>-700</v>
      </c>
      <c r="F161" s="24">
        <v>-7.46</v>
      </c>
      <c r="G161" s="40" t="s">
        <v>2972</v>
      </c>
    </row>
    <row r="162" spans="1:7" ht="12.95" customHeight="1">
      <c r="A162" s="21" t="s">
        <v>1477</v>
      </c>
      <c r="B162" s="22" t="s">
        <v>1478</v>
      </c>
      <c r="C162" s="17" t="s">
        <v>2</v>
      </c>
      <c r="D162" s="19" t="s">
        <v>1474</v>
      </c>
      <c r="E162" s="23">
        <v>-1500</v>
      </c>
      <c r="F162" s="24">
        <v>-7.55</v>
      </c>
      <c r="G162" s="40" t="s">
        <v>2972</v>
      </c>
    </row>
    <row r="163" spans="1:7" ht="12.95" customHeight="1">
      <c r="A163" s="21" t="s">
        <v>1479</v>
      </c>
      <c r="B163" s="22" t="s">
        <v>1480</v>
      </c>
      <c r="C163" s="17" t="s">
        <v>2</v>
      </c>
      <c r="D163" s="19" t="s">
        <v>1474</v>
      </c>
      <c r="E163" s="23">
        <v>-800</v>
      </c>
      <c r="F163" s="24">
        <v>-8.4700000000000006</v>
      </c>
      <c r="G163" s="40" t="s">
        <v>2972</v>
      </c>
    </row>
    <row r="164" spans="1:7" ht="12.95" customHeight="1">
      <c r="A164" s="21" t="s">
        <v>1481</v>
      </c>
      <c r="B164" s="22" t="s">
        <v>1482</v>
      </c>
      <c r="C164" s="17" t="s">
        <v>2</v>
      </c>
      <c r="D164" s="19" t="s">
        <v>1474</v>
      </c>
      <c r="E164" s="23">
        <v>-1600</v>
      </c>
      <c r="F164" s="24">
        <v>-9.91</v>
      </c>
      <c r="G164" s="40" t="s">
        <v>2972</v>
      </c>
    </row>
    <row r="165" spans="1:7" ht="12.95" customHeight="1">
      <c r="A165" s="21" t="s">
        <v>1483</v>
      </c>
      <c r="B165" s="22" t="s">
        <v>1484</v>
      </c>
      <c r="C165" s="17" t="s">
        <v>2</v>
      </c>
      <c r="D165" s="19" t="s">
        <v>1474</v>
      </c>
      <c r="E165" s="23">
        <v>-900</v>
      </c>
      <c r="F165" s="24">
        <v>-11.18</v>
      </c>
      <c r="G165" s="40" t="s">
        <v>2972</v>
      </c>
    </row>
    <row r="166" spans="1:7" ht="12.95" customHeight="1">
      <c r="A166" s="21" t="s">
        <v>1485</v>
      </c>
      <c r="B166" s="22" t="s">
        <v>1486</v>
      </c>
      <c r="C166" s="17" t="s">
        <v>2</v>
      </c>
      <c r="D166" s="19" t="s">
        <v>1474</v>
      </c>
      <c r="E166" s="23">
        <v>-300</v>
      </c>
      <c r="F166" s="24">
        <v>-11.86</v>
      </c>
      <c r="G166" s="40" t="s">
        <v>2972</v>
      </c>
    </row>
    <row r="167" spans="1:7" ht="12.95" customHeight="1">
      <c r="A167" s="21" t="s">
        <v>1487</v>
      </c>
      <c r="B167" s="22" t="s">
        <v>1488</v>
      </c>
      <c r="C167" s="17" t="s">
        <v>2</v>
      </c>
      <c r="D167" s="19" t="s">
        <v>1474</v>
      </c>
      <c r="E167" s="23">
        <v>-1000</v>
      </c>
      <c r="F167" s="24">
        <v>-13.99</v>
      </c>
      <c r="G167" s="25">
        <v>-1E-4</v>
      </c>
    </row>
    <row r="168" spans="1:7" ht="12.95" customHeight="1">
      <c r="A168" s="21" t="s">
        <v>1489</v>
      </c>
      <c r="B168" s="22" t="s">
        <v>1490</v>
      </c>
      <c r="C168" s="17" t="s">
        <v>2</v>
      </c>
      <c r="D168" s="19" t="s">
        <v>1474</v>
      </c>
      <c r="E168" s="23">
        <v>-400</v>
      </c>
      <c r="F168" s="24">
        <v>-14.45</v>
      </c>
      <c r="G168" s="25">
        <v>-1E-4</v>
      </c>
    </row>
    <row r="169" spans="1:7" ht="12.95" customHeight="1">
      <c r="A169" s="21" t="s">
        <v>1491</v>
      </c>
      <c r="B169" s="22" t="s">
        <v>1492</v>
      </c>
      <c r="C169" s="17" t="s">
        <v>2</v>
      </c>
      <c r="D169" s="19" t="s">
        <v>1474</v>
      </c>
      <c r="E169" s="23">
        <v>-4000</v>
      </c>
      <c r="F169" s="24">
        <v>-19.899999999999999</v>
      </c>
      <c r="G169" s="25">
        <v>-1E-4</v>
      </c>
    </row>
    <row r="170" spans="1:7" ht="12.95" customHeight="1">
      <c r="A170" s="21" t="s">
        <v>1493</v>
      </c>
      <c r="B170" s="22" t="s">
        <v>1494</v>
      </c>
      <c r="C170" s="17" t="s">
        <v>2</v>
      </c>
      <c r="D170" s="19" t="s">
        <v>1474</v>
      </c>
      <c r="E170" s="23">
        <v>-3000</v>
      </c>
      <c r="F170" s="24">
        <v>-26.3</v>
      </c>
      <c r="G170" s="25">
        <v>-1E-4</v>
      </c>
    </row>
    <row r="171" spans="1:7" ht="12.95" customHeight="1">
      <c r="A171" s="21" t="s">
        <v>1495</v>
      </c>
      <c r="B171" s="22" t="s">
        <v>1496</v>
      </c>
      <c r="C171" s="17" t="s">
        <v>2</v>
      </c>
      <c r="D171" s="19" t="s">
        <v>1474</v>
      </c>
      <c r="E171" s="23">
        <v>-12000</v>
      </c>
      <c r="F171" s="24">
        <v>-31.94</v>
      </c>
      <c r="G171" s="25">
        <v>-1E-4</v>
      </c>
    </row>
    <row r="172" spans="1:7" ht="12.95" customHeight="1">
      <c r="A172" s="21" t="s">
        <v>1497</v>
      </c>
      <c r="B172" s="22" t="s">
        <v>1498</v>
      </c>
      <c r="C172" s="17" t="s">
        <v>2</v>
      </c>
      <c r="D172" s="19" t="s">
        <v>1474</v>
      </c>
      <c r="E172" s="23">
        <v>-16800</v>
      </c>
      <c r="F172" s="24">
        <v>-33.979999999999997</v>
      </c>
      <c r="G172" s="25">
        <v>-1E-4</v>
      </c>
    </row>
    <row r="173" spans="1:7" ht="12.95" customHeight="1">
      <c r="A173" s="21" t="s">
        <v>1499</v>
      </c>
      <c r="B173" s="22" t="s">
        <v>1500</v>
      </c>
      <c r="C173" s="17" t="s">
        <v>2</v>
      </c>
      <c r="D173" s="19" t="s">
        <v>1474</v>
      </c>
      <c r="E173" s="23">
        <v>-3000</v>
      </c>
      <c r="F173" s="24">
        <v>-35.229999999999997</v>
      </c>
      <c r="G173" s="25">
        <v>-1E-4</v>
      </c>
    </row>
    <row r="174" spans="1:7" ht="12.95" customHeight="1">
      <c r="A174" s="21" t="s">
        <v>1501</v>
      </c>
      <c r="B174" s="22" t="s">
        <v>1502</v>
      </c>
      <c r="C174" s="17" t="s">
        <v>2</v>
      </c>
      <c r="D174" s="19" t="s">
        <v>1474</v>
      </c>
      <c r="E174" s="23">
        <v>-4500</v>
      </c>
      <c r="F174" s="24">
        <v>-37</v>
      </c>
      <c r="G174" s="25">
        <v>-1E-4</v>
      </c>
    </row>
    <row r="175" spans="1:7" ht="12.95" customHeight="1">
      <c r="A175" s="21" t="s">
        <v>1503</v>
      </c>
      <c r="B175" s="22" t="s">
        <v>1504</v>
      </c>
      <c r="C175" s="17" t="s">
        <v>2</v>
      </c>
      <c r="D175" s="19" t="s">
        <v>1474</v>
      </c>
      <c r="E175" s="23">
        <v>-8100</v>
      </c>
      <c r="F175" s="24">
        <v>-44.21</v>
      </c>
      <c r="G175" s="25">
        <v>-2.0000000000000001E-4</v>
      </c>
    </row>
    <row r="176" spans="1:7" ht="12.95" customHeight="1">
      <c r="A176" s="21" t="s">
        <v>1505</v>
      </c>
      <c r="B176" s="22" t="s">
        <v>1506</v>
      </c>
      <c r="C176" s="17" t="s">
        <v>2</v>
      </c>
      <c r="D176" s="19" t="s">
        <v>1474</v>
      </c>
      <c r="E176" s="23">
        <v>-5500</v>
      </c>
      <c r="F176" s="24">
        <v>-49.24</v>
      </c>
      <c r="G176" s="25">
        <v>-2.0000000000000001E-4</v>
      </c>
    </row>
    <row r="177" spans="1:7" ht="12.95" customHeight="1">
      <c r="A177" s="21" t="s">
        <v>1507</v>
      </c>
      <c r="B177" s="22" t="s">
        <v>1508</v>
      </c>
      <c r="C177" s="17" t="s">
        <v>2</v>
      </c>
      <c r="D177" s="19" t="s">
        <v>1474</v>
      </c>
      <c r="E177" s="23">
        <v>-10800</v>
      </c>
      <c r="F177" s="24">
        <v>-57.23</v>
      </c>
      <c r="G177" s="25">
        <v>-2.0000000000000001E-4</v>
      </c>
    </row>
    <row r="178" spans="1:7" ht="12.95" customHeight="1">
      <c r="A178" s="21" t="s">
        <v>1509</v>
      </c>
      <c r="B178" s="22" t="s">
        <v>1510</v>
      </c>
      <c r="C178" s="17" t="s">
        <v>2</v>
      </c>
      <c r="D178" s="19" t="s">
        <v>1474</v>
      </c>
      <c r="E178" s="23">
        <v>-72000</v>
      </c>
      <c r="F178" s="24">
        <v>-60.26</v>
      </c>
      <c r="G178" s="25">
        <v>-2.0000000000000001E-4</v>
      </c>
    </row>
    <row r="179" spans="1:7" ht="12.95" customHeight="1">
      <c r="A179" s="21" t="s">
        <v>1511</v>
      </c>
      <c r="B179" s="22" t="s">
        <v>1512</v>
      </c>
      <c r="C179" s="17" t="s">
        <v>2</v>
      </c>
      <c r="D179" s="19" t="s">
        <v>1474</v>
      </c>
      <c r="E179" s="23">
        <v>-38500</v>
      </c>
      <c r="F179" s="24">
        <v>-61.68</v>
      </c>
      <c r="G179" s="25">
        <v>-2.0000000000000001E-4</v>
      </c>
    </row>
    <row r="180" spans="1:7" ht="12.95" customHeight="1">
      <c r="A180" s="21" t="s">
        <v>1513</v>
      </c>
      <c r="B180" s="22" t="s">
        <v>1514</v>
      </c>
      <c r="C180" s="17" t="s">
        <v>2</v>
      </c>
      <c r="D180" s="19" t="s">
        <v>1474</v>
      </c>
      <c r="E180" s="23">
        <v>-11000</v>
      </c>
      <c r="F180" s="24">
        <v>-65.209999999999994</v>
      </c>
      <c r="G180" s="25">
        <v>-2.0000000000000001E-4</v>
      </c>
    </row>
    <row r="181" spans="1:7" ht="12.95" customHeight="1">
      <c r="A181" s="21" t="s">
        <v>1515</v>
      </c>
      <c r="B181" s="22" t="s">
        <v>1516</v>
      </c>
      <c r="C181" s="17" t="s">
        <v>2</v>
      </c>
      <c r="D181" s="19" t="s">
        <v>1474</v>
      </c>
      <c r="E181" s="23">
        <v>-8400</v>
      </c>
      <c r="F181" s="24">
        <v>-66.709999999999994</v>
      </c>
      <c r="G181" s="25">
        <v>-2.9999999999999997E-4</v>
      </c>
    </row>
    <row r="182" spans="1:7" ht="12.95" customHeight="1">
      <c r="A182" s="21" t="s">
        <v>1517</v>
      </c>
      <c r="B182" s="22" t="s">
        <v>1518</v>
      </c>
      <c r="C182" s="17" t="s">
        <v>2</v>
      </c>
      <c r="D182" s="19" t="s">
        <v>1474</v>
      </c>
      <c r="E182" s="23">
        <v>-63000</v>
      </c>
      <c r="F182" s="24">
        <v>-89.49</v>
      </c>
      <c r="G182" s="25">
        <v>-2.9999999999999997E-4</v>
      </c>
    </row>
    <row r="183" spans="1:7" ht="12.95" customHeight="1">
      <c r="A183" s="21" t="s">
        <v>1519</v>
      </c>
      <c r="B183" s="22" t="s">
        <v>1520</v>
      </c>
      <c r="C183" s="17" t="s">
        <v>2</v>
      </c>
      <c r="D183" s="19" t="s">
        <v>1474</v>
      </c>
      <c r="E183" s="23">
        <v>-1800</v>
      </c>
      <c r="F183" s="24">
        <v>-90.16</v>
      </c>
      <c r="G183" s="25">
        <v>-2.9999999999999997E-4</v>
      </c>
    </row>
    <row r="184" spans="1:7" ht="12.95" customHeight="1">
      <c r="A184" s="21" t="s">
        <v>1521</v>
      </c>
      <c r="B184" s="22" t="s">
        <v>1522</v>
      </c>
      <c r="C184" s="17" t="s">
        <v>2</v>
      </c>
      <c r="D184" s="19" t="s">
        <v>1474</v>
      </c>
      <c r="E184" s="23">
        <v>-13200</v>
      </c>
      <c r="F184" s="24">
        <v>-98.93</v>
      </c>
      <c r="G184" s="25">
        <v>-4.0000000000000002E-4</v>
      </c>
    </row>
    <row r="185" spans="1:7" ht="12.95" customHeight="1">
      <c r="A185" s="21" t="s">
        <v>1523</v>
      </c>
      <c r="B185" s="22" t="s">
        <v>1524</v>
      </c>
      <c r="C185" s="17" t="s">
        <v>2</v>
      </c>
      <c r="D185" s="19" t="s">
        <v>1474</v>
      </c>
      <c r="E185" s="23">
        <v>-2000</v>
      </c>
      <c r="F185" s="24">
        <v>-101.5</v>
      </c>
      <c r="G185" s="25">
        <v>-4.0000000000000002E-4</v>
      </c>
    </row>
    <row r="186" spans="1:7" ht="12.95" customHeight="1">
      <c r="A186" s="21" t="s">
        <v>1525</v>
      </c>
      <c r="B186" s="22" t="s">
        <v>1526</v>
      </c>
      <c r="C186" s="17" t="s">
        <v>2</v>
      </c>
      <c r="D186" s="19" t="s">
        <v>1474</v>
      </c>
      <c r="E186" s="23">
        <v>-41800</v>
      </c>
      <c r="F186" s="24">
        <v>-104.52</v>
      </c>
      <c r="G186" s="25">
        <v>-4.0000000000000002E-4</v>
      </c>
    </row>
    <row r="187" spans="1:7" ht="12.95" customHeight="1">
      <c r="A187" s="21" t="s">
        <v>1527</v>
      </c>
      <c r="B187" s="22" t="s">
        <v>1528</v>
      </c>
      <c r="C187" s="17" t="s">
        <v>2</v>
      </c>
      <c r="D187" s="19" t="s">
        <v>1474</v>
      </c>
      <c r="E187" s="23">
        <v>-27000</v>
      </c>
      <c r="F187" s="24">
        <v>-105.99</v>
      </c>
      <c r="G187" s="25">
        <v>-4.0000000000000002E-4</v>
      </c>
    </row>
    <row r="188" spans="1:7" ht="12.95" customHeight="1">
      <c r="A188" s="21" t="s">
        <v>1529</v>
      </c>
      <c r="B188" s="22" t="s">
        <v>1530</v>
      </c>
      <c r="C188" s="17" t="s">
        <v>2</v>
      </c>
      <c r="D188" s="19" t="s">
        <v>1474</v>
      </c>
      <c r="E188" s="23">
        <v>-3500</v>
      </c>
      <c r="F188" s="24">
        <v>-106.31</v>
      </c>
      <c r="G188" s="25">
        <v>-4.0000000000000002E-4</v>
      </c>
    </row>
    <row r="189" spans="1:7" ht="12.95" customHeight="1">
      <c r="A189" s="21" t="s">
        <v>1531</v>
      </c>
      <c r="B189" s="22" t="s">
        <v>1532</v>
      </c>
      <c r="C189" s="17" t="s">
        <v>2</v>
      </c>
      <c r="D189" s="19" t="s">
        <v>1474</v>
      </c>
      <c r="E189" s="23">
        <v>-33250</v>
      </c>
      <c r="F189" s="24">
        <v>-107.73</v>
      </c>
      <c r="G189" s="25">
        <v>-4.0000000000000002E-4</v>
      </c>
    </row>
    <row r="190" spans="1:7" ht="12.95" customHeight="1">
      <c r="A190" s="21" t="s">
        <v>1533</v>
      </c>
      <c r="B190" s="22" t="s">
        <v>1534</v>
      </c>
      <c r="C190" s="17" t="s">
        <v>2</v>
      </c>
      <c r="D190" s="19" t="s">
        <v>1474</v>
      </c>
      <c r="E190" s="23">
        <v>-646000</v>
      </c>
      <c r="F190" s="24">
        <v>-115.96</v>
      </c>
      <c r="G190" s="25">
        <v>-4.0000000000000002E-4</v>
      </c>
    </row>
    <row r="191" spans="1:7" ht="12.95" customHeight="1">
      <c r="A191" s="21" t="s">
        <v>1535</v>
      </c>
      <c r="B191" s="22" t="s">
        <v>1536</v>
      </c>
      <c r="C191" s="17" t="s">
        <v>2</v>
      </c>
      <c r="D191" s="19" t="s">
        <v>1474</v>
      </c>
      <c r="E191" s="23">
        <v>-13000</v>
      </c>
      <c r="F191" s="24">
        <v>-117.09</v>
      </c>
      <c r="G191" s="25">
        <v>-4.0000000000000002E-4</v>
      </c>
    </row>
    <row r="192" spans="1:7" ht="12.95" customHeight="1">
      <c r="A192" s="21" t="s">
        <v>1537</v>
      </c>
      <c r="B192" s="22" t="s">
        <v>1538</v>
      </c>
      <c r="C192" s="17" t="s">
        <v>2</v>
      </c>
      <c r="D192" s="19" t="s">
        <v>1474</v>
      </c>
      <c r="E192" s="23">
        <v>-72000</v>
      </c>
      <c r="F192" s="24">
        <v>-118.76</v>
      </c>
      <c r="G192" s="25">
        <v>-5.0000000000000001E-4</v>
      </c>
    </row>
    <row r="193" spans="1:7" ht="12.95" customHeight="1">
      <c r="A193" s="21" t="s">
        <v>1539</v>
      </c>
      <c r="B193" s="22" t="s">
        <v>1540</v>
      </c>
      <c r="C193" s="17" t="s">
        <v>2</v>
      </c>
      <c r="D193" s="19" t="s">
        <v>1474</v>
      </c>
      <c r="E193" s="23">
        <v>-160000</v>
      </c>
      <c r="F193" s="24">
        <v>-119.92</v>
      </c>
      <c r="G193" s="25">
        <v>-5.0000000000000001E-4</v>
      </c>
    </row>
    <row r="194" spans="1:7" ht="12.95" customHeight="1">
      <c r="A194" s="21" t="s">
        <v>1541</v>
      </c>
      <c r="B194" s="22" t="s">
        <v>1542</v>
      </c>
      <c r="C194" s="17" t="s">
        <v>2</v>
      </c>
      <c r="D194" s="19" t="s">
        <v>1474</v>
      </c>
      <c r="E194" s="23">
        <v>-400000</v>
      </c>
      <c r="F194" s="24">
        <v>-127.2</v>
      </c>
      <c r="G194" s="25">
        <v>-5.0000000000000001E-4</v>
      </c>
    </row>
    <row r="195" spans="1:7" ht="12.95" customHeight="1">
      <c r="A195" s="21" t="s">
        <v>1543</v>
      </c>
      <c r="B195" s="22" t="s">
        <v>1544</v>
      </c>
      <c r="C195" s="17" t="s">
        <v>2</v>
      </c>
      <c r="D195" s="19" t="s">
        <v>1474</v>
      </c>
      <c r="E195" s="23">
        <v>-19200</v>
      </c>
      <c r="F195" s="24">
        <v>-140.75</v>
      </c>
      <c r="G195" s="25">
        <v>-5.0000000000000001E-4</v>
      </c>
    </row>
    <row r="196" spans="1:7" ht="12.95" customHeight="1">
      <c r="A196" s="21" t="s">
        <v>1545</v>
      </c>
      <c r="B196" s="22" t="s">
        <v>1546</v>
      </c>
      <c r="C196" s="17" t="s">
        <v>2</v>
      </c>
      <c r="D196" s="19" t="s">
        <v>1474</v>
      </c>
      <c r="E196" s="23">
        <v>-13200</v>
      </c>
      <c r="F196" s="24">
        <v>-147.80000000000001</v>
      </c>
      <c r="G196" s="25">
        <v>-5.9999999999999995E-4</v>
      </c>
    </row>
    <row r="197" spans="1:7" ht="12.95" customHeight="1">
      <c r="A197" s="21" t="s">
        <v>1547</v>
      </c>
      <c r="B197" s="22" t="s">
        <v>1548</v>
      </c>
      <c r="C197" s="17" t="s">
        <v>2</v>
      </c>
      <c r="D197" s="19" t="s">
        <v>1474</v>
      </c>
      <c r="E197" s="23">
        <v>-18000</v>
      </c>
      <c r="F197" s="24">
        <v>-148.88</v>
      </c>
      <c r="G197" s="25">
        <v>-5.9999999999999995E-4</v>
      </c>
    </row>
    <row r="198" spans="1:7" ht="12.95" customHeight="1">
      <c r="A198" s="21" t="s">
        <v>1549</v>
      </c>
      <c r="B198" s="22" t="s">
        <v>1550</v>
      </c>
      <c r="C198" s="17" t="s">
        <v>2</v>
      </c>
      <c r="D198" s="19" t="s">
        <v>1474</v>
      </c>
      <c r="E198" s="23">
        <v>-550</v>
      </c>
      <c r="F198" s="24">
        <v>-151.37</v>
      </c>
      <c r="G198" s="25">
        <v>-5.9999999999999995E-4</v>
      </c>
    </row>
    <row r="199" spans="1:7" ht="12.95" customHeight="1">
      <c r="A199" s="21" t="s">
        <v>1551</v>
      </c>
      <c r="B199" s="22" t="s">
        <v>1552</v>
      </c>
      <c r="C199" s="17" t="s">
        <v>2</v>
      </c>
      <c r="D199" s="19" t="s">
        <v>1474</v>
      </c>
      <c r="E199" s="23">
        <v>-57750</v>
      </c>
      <c r="F199" s="24">
        <v>-176.51</v>
      </c>
      <c r="G199" s="25">
        <v>-6.9999999999999999E-4</v>
      </c>
    </row>
    <row r="200" spans="1:7" ht="12.95" customHeight="1">
      <c r="A200" s="21" t="s">
        <v>1553</v>
      </c>
      <c r="B200" s="22" t="s">
        <v>1554</v>
      </c>
      <c r="C200" s="17" t="s">
        <v>2</v>
      </c>
      <c r="D200" s="19" t="s">
        <v>1474</v>
      </c>
      <c r="E200" s="23">
        <v>-187000</v>
      </c>
      <c r="F200" s="24">
        <v>-177.09</v>
      </c>
      <c r="G200" s="25">
        <v>-6.9999999999999999E-4</v>
      </c>
    </row>
    <row r="201" spans="1:7" ht="12.95" customHeight="1">
      <c r="A201" s="21" t="s">
        <v>1555</v>
      </c>
      <c r="B201" s="22" t="s">
        <v>1556</v>
      </c>
      <c r="C201" s="17" t="s">
        <v>2</v>
      </c>
      <c r="D201" s="19" t="s">
        <v>1474</v>
      </c>
      <c r="E201" s="23">
        <v>-126000</v>
      </c>
      <c r="F201" s="24">
        <v>-181.69</v>
      </c>
      <c r="G201" s="25">
        <v>-6.9999999999999999E-4</v>
      </c>
    </row>
    <row r="202" spans="1:7" ht="12.95" customHeight="1">
      <c r="A202" s="21" t="s">
        <v>1557</v>
      </c>
      <c r="B202" s="22" t="s">
        <v>1558</v>
      </c>
      <c r="C202" s="17" t="s">
        <v>2</v>
      </c>
      <c r="D202" s="19" t="s">
        <v>1474</v>
      </c>
      <c r="E202" s="23">
        <v>-85500</v>
      </c>
      <c r="F202" s="24">
        <v>-185.41</v>
      </c>
      <c r="G202" s="25">
        <v>-6.9999999999999999E-4</v>
      </c>
    </row>
    <row r="203" spans="1:7" ht="12.95" customHeight="1">
      <c r="A203" s="21" t="s">
        <v>1559</v>
      </c>
      <c r="B203" s="22" t="s">
        <v>1560</v>
      </c>
      <c r="C203" s="17" t="s">
        <v>2</v>
      </c>
      <c r="D203" s="19" t="s">
        <v>1474</v>
      </c>
      <c r="E203" s="23">
        <v>-729102</v>
      </c>
      <c r="F203" s="24">
        <v>-195.03</v>
      </c>
      <c r="G203" s="25">
        <v>-6.9999999999999999E-4</v>
      </c>
    </row>
    <row r="204" spans="1:7" ht="12.95" customHeight="1">
      <c r="A204" s="21" t="s">
        <v>1561</v>
      </c>
      <c r="B204" s="22" t="s">
        <v>1562</v>
      </c>
      <c r="C204" s="17" t="s">
        <v>2</v>
      </c>
      <c r="D204" s="19" t="s">
        <v>1474</v>
      </c>
      <c r="E204" s="23">
        <v>-68750</v>
      </c>
      <c r="F204" s="24">
        <v>-216.49</v>
      </c>
      <c r="G204" s="25">
        <v>-8.0000000000000004E-4</v>
      </c>
    </row>
    <row r="205" spans="1:7" ht="12.95" customHeight="1">
      <c r="A205" s="21" t="s">
        <v>1563</v>
      </c>
      <c r="B205" s="22" t="s">
        <v>1564</v>
      </c>
      <c r="C205" s="17" t="s">
        <v>2</v>
      </c>
      <c r="D205" s="19" t="s">
        <v>1474</v>
      </c>
      <c r="E205" s="23">
        <v>-100000</v>
      </c>
      <c r="F205" s="24">
        <v>-229.75</v>
      </c>
      <c r="G205" s="25">
        <v>-8.9999999999999998E-4</v>
      </c>
    </row>
    <row r="206" spans="1:7" ht="12.95" customHeight="1">
      <c r="A206" s="21" t="s">
        <v>1565</v>
      </c>
      <c r="B206" s="22" t="s">
        <v>1566</v>
      </c>
      <c r="C206" s="17" t="s">
        <v>2</v>
      </c>
      <c r="D206" s="19" t="s">
        <v>1474</v>
      </c>
      <c r="E206" s="23">
        <v>-38000</v>
      </c>
      <c r="F206" s="24">
        <v>-232.77</v>
      </c>
      <c r="G206" s="25">
        <v>-8.9999999999999998E-4</v>
      </c>
    </row>
    <row r="207" spans="1:7" ht="12.95" customHeight="1">
      <c r="A207" s="21" t="s">
        <v>1567</v>
      </c>
      <c r="B207" s="22" t="s">
        <v>1568</v>
      </c>
      <c r="C207" s="17" t="s">
        <v>2</v>
      </c>
      <c r="D207" s="19" t="s">
        <v>1474</v>
      </c>
      <c r="E207" s="23">
        <v>-199500</v>
      </c>
      <c r="F207" s="24">
        <v>-239.1</v>
      </c>
      <c r="G207" s="25">
        <v>-8.9999999999999998E-4</v>
      </c>
    </row>
    <row r="208" spans="1:7" ht="12.95" customHeight="1">
      <c r="A208" s="21" t="s">
        <v>1569</v>
      </c>
      <c r="B208" s="22" t="s">
        <v>1570</v>
      </c>
      <c r="C208" s="17" t="s">
        <v>2</v>
      </c>
      <c r="D208" s="19" t="s">
        <v>1474</v>
      </c>
      <c r="E208" s="23">
        <v>-896000</v>
      </c>
      <c r="F208" s="24">
        <v>-254.46</v>
      </c>
      <c r="G208" s="25">
        <v>-1E-3</v>
      </c>
    </row>
    <row r="209" spans="1:7" ht="12.95" customHeight="1">
      <c r="A209" s="21" t="s">
        <v>1571</v>
      </c>
      <c r="B209" s="22" t="s">
        <v>1572</v>
      </c>
      <c r="C209" s="17" t="s">
        <v>2</v>
      </c>
      <c r="D209" s="19" t="s">
        <v>1474</v>
      </c>
      <c r="E209" s="23">
        <v>-144000</v>
      </c>
      <c r="F209" s="24">
        <v>-283.89999999999998</v>
      </c>
      <c r="G209" s="25">
        <v>-1.1000000000000001E-3</v>
      </c>
    </row>
    <row r="210" spans="1:7" ht="12.95" customHeight="1">
      <c r="A210" s="21" t="s">
        <v>1573</v>
      </c>
      <c r="B210" s="22" t="s">
        <v>1574</v>
      </c>
      <c r="C210" s="17" t="s">
        <v>2</v>
      </c>
      <c r="D210" s="19" t="s">
        <v>1474</v>
      </c>
      <c r="E210" s="23">
        <v>-1666000</v>
      </c>
      <c r="F210" s="24">
        <v>-294.88</v>
      </c>
      <c r="G210" s="25">
        <v>-1.1000000000000001E-3</v>
      </c>
    </row>
    <row r="211" spans="1:7" ht="12.95" customHeight="1">
      <c r="A211" s="21" t="s">
        <v>1575</v>
      </c>
      <c r="B211" s="22" t="s">
        <v>1576</v>
      </c>
      <c r="C211" s="17" t="s">
        <v>2</v>
      </c>
      <c r="D211" s="19" t="s">
        <v>1474</v>
      </c>
      <c r="E211" s="23">
        <v>-72800</v>
      </c>
      <c r="F211" s="24">
        <v>-330.69</v>
      </c>
      <c r="G211" s="25">
        <v>-1.2999999999999999E-3</v>
      </c>
    </row>
    <row r="212" spans="1:7" ht="12.95" customHeight="1">
      <c r="A212" s="21" t="s">
        <v>1577</v>
      </c>
      <c r="B212" s="22" t="s">
        <v>1578</v>
      </c>
      <c r="C212" s="17" t="s">
        <v>2</v>
      </c>
      <c r="D212" s="19" t="s">
        <v>1474</v>
      </c>
      <c r="E212" s="23">
        <v>-328000</v>
      </c>
      <c r="F212" s="24">
        <v>-338</v>
      </c>
      <c r="G212" s="25">
        <v>-1.2999999999999999E-3</v>
      </c>
    </row>
    <row r="213" spans="1:7" ht="12.95" customHeight="1">
      <c r="A213" s="21" t="s">
        <v>1579</v>
      </c>
      <c r="B213" s="22" t="s">
        <v>1580</v>
      </c>
      <c r="C213" s="17" t="s">
        <v>2</v>
      </c>
      <c r="D213" s="19" t="s">
        <v>1474</v>
      </c>
      <c r="E213" s="23">
        <v>-336000</v>
      </c>
      <c r="F213" s="24">
        <v>-339.02</v>
      </c>
      <c r="G213" s="25">
        <v>-1.2999999999999999E-3</v>
      </c>
    </row>
    <row r="214" spans="1:7" ht="12.95" customHeight="1">
      <c r="A214" s="21" t="s">
        <v>1581</v>
      </c>
      <c r="B214" s="22" t="s">
        <v>1582</v>
      </c>
      <c r="C214" s="17" t="s">
        <v>2</v>
      </c>
      <c r="D214" s="19" t="s">
        <v>1474</v>
      </c>
      <c r="E214" s="23">
        <v>-87100</v>
      </c>
      <c r="F214" s="24">
        <v>-360.77</v>
      </c>
      <c r="G214" s="25">
        <v>-1.4E-3</v>
      </c>
    </row>
    <row r="215" spans="1:7" ht="12.95" customHeight="1">
      <c r="A215" s="21" t="s">
        <v>1583</v>
      </c>
      <c r="B215" s="22" t="s">
        <v>1584</v>
      </c>
      <c r="C215" s="17" t="s">
        <v>2</v>
      </c>
      <c r="D215" s="19" t="s">
        <v>1474</v>
      </c>
      <c r="E215" s="23">
        <v>-1155000</v>
      </c>
      <c r="F215" s="24">
        <v>-393.86</v>
      </c>
      <c r="G215" s="25">
        <v>-1.5E-3</v>
      </c>
    </row>
    <row r="216" spans="1:7" ht="12.95" customHeight="1">
      <c r="A216" s="21" t="s">
        <v>1585</v>
      </c>
      <c r="B216" s="22" t="s">
        <v>1586</v>
      </c>
      <c r="C216" s="17" t="s">
        <v>2</v>
      </c>
      <c r="D216" s="19" t="s">
        <v>1474</v>
      </c>
      <c r="E216" s="23">
        <v>-469000</v>
      </c>
      <c r="F216" s="24">
        <v>-394.66</v>
      </c>
      <c r="G216" s="25">
        <v>-1.5E-3</v>
      </c>
    </row>
    <row r="217" spans="1:7" ht="12.95" customHeight="1">
      <c r="A217" s="21" t="s">
        <v>1587</v>
      </c>
      <c r="B217" s="22" t="s">
        <v>1588</v>
      </c>
      <c r="C217" s="17" t="s">
        <v>2</v>
      </c>
      <c r="D217" s="19" t="s">
        <v>1474</v>
      </c>
      <c r="E217" s="23">
        <v>-333000</v>
      </c>
      <c r="F217" s="24">
        <v>-398.43</v>
      </c>
      <c r="G217" s="25">
        <v>-1.5E-3</v>
      </c>
    </row>
    <row r="218" spans="1:7" ht="12.95" customHeight="1">
      <c r="A218" s="21" t="s">
        <v>1589</v>
      </c>
      <c r="B218" s="22" t="s">
        <v>1590</v>
      </c>
      <c r="C218" s="17" t="s">
        <v>2</v>
      </c>
      <c r="D218" s="19" t="s">
        <v>1474</v>
      </c>
      <c r="E218" s="23">
        <v>-504000</v>
      </c>
      <c r="F218" s="24">
        <v>-428.4</v>
      </c>
      <c r="G218" s="25">
        <v>-1.6000000000000001E-3</v>
      </c>
    </row>
    <row r="219" spans="1:7" ht="12.95" customHeight="1">
      <c r="A219" s="21" t="s">
        <v>1591</v>
      </c>
      <c r="B219" s="22" t="s">
        <v>1592</v>
      </c>
      <c r="C219" s="17" t="s">
        <v>2</v>
      </c>
      <c r="D219" s="19" t="s">
        <v>1474</v>
      </c>
      <c r="E219" s="23">
        <v>-175000</v>
      </c>
      <c r="F219" s="24">
        <v>-430.68</v>
      </c>
      <c r="G219" s="25">
        <v>-1.6999999999999999E-3</v>
      </c>
    </row>
    <row r="220" spans="1:7" ht="12.95" customHeight="1">
      <c r="A220" s="21" t="s">
        <v>1593</v>
      </c>
      <c r="B220" s="22" t="s">
        <v>1594</v>
      </c>
      <c r="C220" s="17" t="s">
        <v>2</v>
      </c>
      <c r="D220" s="19" t="s">
        <v>1474</v>
      </c>
      <c r="E220" s="23">
        <v>-22000</v>
      </c>
      <c r="F220" s="24">
        <v>-449.32</v>
      </c>
      <c r="G220" s="25">
        <v>-1.6999999999999999E-3</v>
      </c>
    </row>
    <row r="221" spans="1:7" ht="12.95" customHeight="1">
      <c r="A221" s="21" t="s">
        <v>1595</v>
      </c>
      <c r="B221" s="22" t="s">
        <v>1596</v>
      </c>
      <c r="C221" s="17" t="s">
        <v>2</v>
      </c>
      <c r="D221" s="19" t="s">
        <v>1474</v>
      </c>
      <c r="E221" s="23">
        <v>-73200</v>
      </c>
      <c r="F221" s="24">
        <v>-451.02</v>
      </c>
      <c r="G221" s="25">
        <v>-1.6999999999999999E-3</v>
      </c>
    </row>
    <row r="222" spans="1:7" ht="12.95" customHeight="1">
      <c r="A222" s="21" t="s">
        <v>1597</v>
      </c>
      <c r="B222" s="22" t="s">
        <v>1598</v>
      </c>
      <c r="C222" s="17" t="s">
        <v>2</v>
      </c>
      <c r="D222" s="19" t="s">
        <v>1474</v>
      </c>
      <c r="E222" s="23">
        <v>-142000</v>
      </c>
      <c r="F222" s="24">
        <v>-471.44</v>
      </c>
      <c r="G222" s="25">
        <v>-1.8E-3</v>
      </c>
    </row>
    <row r="223" spans="1:7" ht="12.95" customHeight="1">
      <c r="A223" s="21" t="s">
        <v>1599</v>
      </c>
      <c r="B223" s="22" t="s">
        <v>1600</v>
      </c>
      <c r="C223" s="17" t="s">
        <v>2</v>
      </c>
      <c r="D223" s="19" t="s">
        <v>1474</v>
      </c>
      <c r="E223" s="23">
        <v>-368600</v>
      </c>
      <c r="F223" s="24">
        <v>-499.82</v>
      </c>
      <c r="G223" s="25">
        <v>-1.9E-3</v>
      </c>
    </row>
    <row r="224" spans="1:7" ht="12.95" customHeight="1">
      <c r="A224" s="21" t="s">
        <v>1601</v>
      </c>
      <c r="B224" s="22" t="s">
        <v>1602</v>
      </c>
      <c r="C224" s="17" t="s">
        <v>2</v>
      </c>
      <c r="D224" s="19" t="s">
        <v>1474</v>
      </c>
      <c r="E224" s="23">
        <v>-136500</v>
      </c>
      <c r="F224" s="24">
        <v>-500.61</v>
      </c>
      <c r="G224" s="25">
        <v>-1.9E-3</v>
      </c>
    </row>
    <row r="225" spans="1:7" ht="12.95" customHeight="1">
      <c r="A225" s="21" t="s">
        <v>1603</v>
      </c>
      <c r="B225" s="22" t="s">
        <v>1604</v>
      </c>
      <c r="C225" s="17" t="s">
        <v>2</v>
      </c>
      <c r="D225" s="19" t="s">
        <v>1474</v>
      </c>
      <c r="E225" s="23">
        <v>-555000</v>
      </c>
      <c r="F225" s="24">
        <v>-502</v>
      </c>
      <c r="G225" s="25">
        <v>-1.9E-3</v>
      </c>
    </row>
    <row r="226" spans="1:7" ht="12.95" customHeight="1">
      <c r="A226" s="21" t="s">
        <v>1605</v>
      </c>
      <c r="B226" s="22" t="s">
        <v>1606</v>
      </c>
      <c r="C226" s="17" t="s">
        <v>2</v>
      </c>
      <c r="D226" s="19" t="s">
        <v>1474</v>
      </c>
      <c r="E226" s="23">
        <v>-43500</v>
      </c>
      <c r="F226" s="24">
        <v>-503.95</v>
      </c>
      <c r="G226" s="25">
        <v>-1.9E-3</v>
      </c>
    </row>
    <row r="227" spans="1:7" ht="12.95" customHeight="1">
      <c r="A227" s="21" t="s">
        <v>1607</v>
      </c>
      <c r="B227" s="22" t="s">
        <v>1608</v>
      </c>
      <c r="C227" s="17" t="s">
        <v>2</v>
      </c>
      <c r="D227" s="19" t="s">
        <v>1474</v>
      </c>
      <c r="E227" s="23">
        <v>-48300</v>
      </c>
      <c r="F227" s="24">
        <v>-505.48</v>
      </c>
      <c r="G227" s="25">
        <v>-1.9E-3</v>
      </c>
    </row>
    <row r="228" spans="1:7" ht="12.95" customHeight="1">
      <c r="A228" s="21" t="s">
        <v>1609</v>
      </c>
      <c r="B228" s="22" t="s">
        <v>1610</v>
      </c>
      <c r="C228" s="17" t="s">
        <v>2</v>
      </c>
      <c r="D228" s="19" t="s">
        <v>1474</v>
      </c>
      <c r="E228" s="23">
        <v>-165000</v>
      </c>
      <c r="F228" s="24">
        <v>-539.29999999999995</v>
      </c>
      <c r="G228" s="25">
        <v>-2.0999999999999999E-3</v>
      </c>
    </row>
    <row r="229" spans="1:7" ht="12.95" customHeight="1">
      <c r="A229" s="21" t="s">
        <v>1611</v>
      </c>
      <c r="B229" s="22" t="s">
        <v>1612</v>
      </c>
      <c r="C229" s="17" t="s">
        <v>2</v>
      </c>
      <c r="D229" s="19" t="s">
        <v>1474</v>
      </c>
      <c r="E229" s="23">
        <v>-1190000</v>
      </c>
      <c r="F229" s="24">
        <v>-551.57000000000005</v>
      </c>
      <c r="G229" s="25">
        <v>-2.0999999999999999E-3</v>
      </c>
    </row>
    <row r="230" spans="1:7" ht="12.95" customHeight="1">
      <c r="A230" s="21" t="s">
        <v>1613</v>
      </c>
      <c r="B230" s="22" t="s">
        <v>2971</v>
      </c>
      <c r="C230" s="17" t="s">
        <v>2</v>
      </c>
      <c r="D230" s="19" t="s">
        <v>1474</v>
      </c>
      <c r="E230" s="23">
        <v>-272500</v>
      </c>
      <c r="F230" s="24">
        <v>-567.35</v>
      </c>
      <c r="G230" s="25">
        <v>-2.2000000000000001E-3</v>
      </c>
    </row>
    <row r="231" spans="1:7" ht="12.95" customHeight="1">
      <c r="A231" s="21" t="s">
        <v>1615</v>
      </c>
      <c r="B231" s="22" t="s">
        <v>1616</v>
      </c>
      <c r="C231" s="17" t="s">
        <v>2</v>
      </c>
      <c r="D231" s="19" t="s">
        <v>1474</v>
      </c>
      <c r="E231" s="23">
        <v>-1150000</v>
      </c>
      <c r="F231" s="24">
        <v>-607.78</v>
      </c>
      <c r="G231" s="25">
        <v>-2.3E-3</v>
      </c>
    </row>
    <row r="232" spans="1:7" ht="12.95" customHeight="1">
      <c r="A232" s="21" t="s">
        <v>1617</v>
      </c>
      <c r="B232" s="22" t="s">
        <v>1618</v>
      </c>
      <c r="C232" s="17" t="s">
        <v>2</v>
      </c>
      <c r="D232" s="19" t="s">
        <v>1474</v>
      </c>
      <c r="E232" s="23">
        <v>-344000</v>
      </c>
      <c r="F232" s="24">
        <v>-716.9</v>
      </c>
      <c r="G232" s="25">
        <v>-2.7000000000000001E-3</v>
      </c>
    </row>
    <row r="233" spans="1:7" ht="12.95" customHeight="1">
      <c r="A233" s="21" t="s">
        <v>1619</v>
      </c>
      <c r="B233" s="22" t="s">
        <v>1620</v>
      </c>
      <c r="C233" s="17" t="s">
        <v>2</v>
      </c>
      <c r="D233" s="19" t="s">
        <v>1474</v>
      </c>
      <c r="E233" s="23">
        <v>-46900</v>
      </c>
      <c r="F233" s="24">
        <v>-754.79</v>
      </c>
      <c r="G233" s="25">
        <v>-2.8999999999999998E-3</v>
      </c>
    </row>
    <row r="234" spans="1:7" ht="12.95" customHeight="1">
      <c r="A234" s="21" t="s">
        <v>1621</v>
      </c>
      <c r="B234" s="22" t="s">
        <v>1622</v>
      </c>
      <c r="C234" s="17" t="s">
        <v>2</v>
      </c>
      <c r="D234" s="19" t="s">
        <v>1474</v>
      </c>
      <c r="E234" s="23">
        <v>-9150</v>
      </c>
      <c r="F234" s="24">
        <v>-814.35</v>
      </c>
      <c r="G234" s="25">
        <v>-3.0999999999999999E-3</v>
      </c>
    </row>
    <row r="235" spans="1:7" ht="12.95" customHeight="1">
      <c r="A235" s="21" t="s">
        <v>1623</v>
      </c>
      <c r="B235" s="22" t="s">
        <v>1624</v>
      </c>
      <c r="C235" s="17" t="s">
        <v>2</v>
      </c>
      <c r="D235" s="19" t="s">
        <v>1474</v>
      </c>
      <c r="E235" s="23">
        <v>-303000</v>
      </c>
      <c r="F235" s="24">
        <v>-816.13</v>
      </c>
      <c r="G235" s="25">
        <v>-3.0999999999999999E-3</v>
      </c>
    </row>
    <row r="236" spans="1:7" ht="12.95" customHeight="1">
      <c r="A236" s="21" t="s">
        <v>1625</v>
      </c>
      <c r="B236" s="22" t="s">
        <v>1626</v>
      </c>
      <c r="C236" s="17" t="s">
        <v>2</v>
      </c>
      <c r="D236" s="19" t="s">
        <v>1474</v>
      </c>
      <c r="E236" s="23">
        <v>-412000</v>
      </c>
      <c r="F236" s="24">
        <v>-817.61</v>
      </c>
      <c r="G236" s="25">
        <v>-3.0999999999999999E-3</v>
      </c>
    </row>
    <row r="237" spans="1:7" ht="12.95" customHeight="1">
      <c r="A237" s="21" t="s">
        <v>1627</v>
      </c>
      <c r="B237" s="22" t="s">
        <v>1628</v>
      </c>
      <c r="C237" s="17" t="s">
        <v>2</v>
      </c>
      <c r="D237" s="19" t="s">
        <v>1474</v>
      </c>
      <c r="E237" s="23">
        <v>-123200</v>
      </c>
      <c r="F237" s="24">
        <v>-825.5</v>
      </c>
      <c r="G237" s="25">
        <v>-3.2000000000000002E-3</v>
      </c>
    </row>
    <row r="238" spans="1:7" ht="12.95" customHeight="1">
      <c r="A238" s="21" t="s">
        <v>1629</v>
      </c>
      <c r="B238" s="22" t="s">
        <v>1630</v>
      </c>
      <c r="C238" s="17" t="s">
        <v>2</v>
      </c>
      <c r="D238" s="19" t="s">
        <v>1474</v>
      </c>
      <c r="E238" s="23">
        <v>-99000</v>
      </c>
      <c r="F238" s="24">
        <v>-831.15</v>
      </c>
      <c r="G238" s="25">
        <v>-3.2000000000000002E-3</v>
      </c>
    </row>
    <row r="239" spans="1:7" ht="12.95" customHeight="1">
      <c r="A239" s="21" t="s">
        <v>1631</v>
      </c>
      <c r="B239" s="22" t="s">
        <v>1632</v>
      </c>
      <c r="C239" s="17" t="s">
        <v>2</v>
      </c>
      <c r="D239" s="19" t="s">
        <v>1474</v>
      </c>
      <c r="E239" s="23">
        <v>-132000</v>
      </c>
      <c r="F239" s="24">
        <v>-853.25</v>
      </c>
      <c r="G239" s="25">
        <v>-3.3E-3</v>
      </c>
    </row>
    <row r="240" spans="1:7" ht="12.95" customHeight="1">
      <c r="A240" s="21" t="s">
        <v>1633</v>
      </c>
      <c r="B240" s="22" t="s">
        <v>1634</v>
      </c>
      <c r="C240" s="17" t="s">
        <v>2</v>
      </c>
      <c r="D240" s="19" t="s">
        <v>1474</v>
      </c>
      <c r="E240" s="23">
        <v>-648000</v>
      </c>
      <c r="F240" s="24">
        <v>-856.66</v>
      </c>
      <c r="G240" s="25">
        <v>-3.3E-3</v>
      </c>
    </row>
    <row r="241" spans="1:7" ht="12.95" customHeight="1">
      <c r="A241" s="21" t="s">
        <v>1635</v>
      </c>
      <c r="B241" s="22" t="s">
        <v>1636</v>
      </c>
      <c r="C241" s="17" t="s">
        <v>2</v>
      </c>
      <c r="D241" s="19" t="s">
        <v>1474</v>
      </c>
      <c r="E241" s="23">
        <v>-108600</v>
      </c>
      <c r="F241" s="24">
        <v>-894.1</v>
      </c>
      <c r="G241" s="25">
        <v>-3.3999999999999998E-3</v>
      </c>
    </row>
    <row r="242" spans="1:7" ht="12.95" customHeight="1">
      <c r="A242" s="21" t="s">
        <v>1637</v>
      </c>
      <c r="B242" s="22" t="s">
        <v>1638</v>
      </c>
      <c r="C242" s="17" t="s">
        <v>2</v>
      </c>
      <c r="D242" s="19" t="s">
        <v>1474</v>
      </c>
      <c r="E242" s="23">
        <v>-370000</v>
      </c>
      <c r="F242" s="24">
        <v>-938.88</v>
      </c>
      <c r="G242" s="25">
        <v>-3.5999999999999999E-3</v>
      </c>
    </row>
    <row r="243" spans="1:7" ht="12.95" customHeight="1">
      <c r="A243" s="21" t="s">
        <v>1639</v>
      </c>
      <c r="B243" s="22" t="s">
        <v>1640</v>
      </c>
      <c r="C243" s="17" t="s">
        <v>2</v>
      </c>
      <c r="D243" s="19" t="s">
        <v>1474</v>
      </c>
      <c r="E243" s="23">
        <v>-221250</v>
      </c>
      <c r="F243" s="24">
        <v>-962.66</v>
      </c>
      <c r="G243" s="25">
        <v>-3.7000000000000002E-3</v>
      </c>
    </row>
    <row r="244" spans="1:7" ht="12.95" customHeight="1">
      <c r="A244" s="21" t="s">
        <v>1641</v>
      </c>
      <c r="B244" s="22" t="s">
        <v>1642</v>
      </c>
      <c r="C244" s="17" t="s">
        <v>2</v>
      </c>
      <c r="D244" s="19" t="s">
        <v>1474</v>
      </c>
      <c r="E244" s="23">
        <v>-30000</v>
      </c>
      <c r="F244" s="24">
        <v>-992.03</v>
      </c>
      <c r="G244" s="25">
        <v>-3.8E-3</v>
      </c>
    </row>
    <row r="245" spans="1:7" ht="12.95" customHeight="1">
      <c r="A245" s="21" t="s">
        <v>1643</v>
      </c>
      <c r="B245" s="22" t="s">
        <v>1644</v>
      </c>
      <c r="C245" s="17" t="s">
        <v>2</v>
      </c>
      <c r="D245" s="19" t="s">
        <v>1474</v>
      </c>
      <c r="E245" s="23">
        <v>-98400</v>
      </c>
      <c r="F245" s="24">
        <v>-1029.31</v>
      </c>
      <c r="G245" s="25">
        <v>-3.8999999999999998E-3</v>
      </c>
    </row>
    <row r="246" spans="1:7" ht="12.95" customHeight="1">
      <c r="A246" s="21" t="s">
        <v>1645</v>
      </c>
      <c r="B246" s="22" t="s">
        <v>1646</v>
      </c>
      <c r="C246" s="17" t="s">
        <v>2</v>
      </c>
      <c r="D246" s="19" t="s">
        <v>1474</v>
      </c>
      <c r="E246" s="23">
        <v>-2088000</v>
      </c>
      <c r="F246" s="24">
        <v>-1047.1300000000001</v>
      </c>
      <c r="G246" s="25">
        <v>-4.0000000000000001E-3</v>
      </c>
    </row>
    <row r="247" spans="1:7" ht="12.95" customHeight="1">
      <c r="A247" s="21" t="s">
        <v>1647</v>
      </c>
      <c r="B247" s="22" t="s">
        <v>1648</v>
      </c>
      <c r="C247" s="17" t="s">
        <v>2</v>
      </c>
      <c r="D247" s="19" t="s">
        <v>1474</v>
      </c>
      <c r="E247" s="23">
        <v>-145200</v>
      </c>
      <c r="F247" s="24">
        <v>-1065.55</v>
      </c>
      <c r="G247" s="25">
        <v>-4.1000000000000003E-3</v>
      </c>
    </row>
    <row r="248" spans="1:7" ht="12.95" customHeight="1">
      <c r="A248" s="21" t="s">
        <v>1649</v>
      </c>
      <c r="B248" s="22" t="s">
        <v>1650</v>
      </c>
      <c r="C248" s="17" t="s">
        <v>2</v>
      </c>
      <c r="D248" s="19" t="s">
        <v>1474</v>
      </c>
      <c r="E248" s="23">
        <v>-364800</v>
      </c>
      <c r="F248" s="24">
        <v>-1071.78</v>
      </c>
      <c r="G248" s="25">
        <v>-4.1000000000000003E-3</v>
      </c>
    </row>
    <row r="249" spans="1:7" ht="12.95" customHeight="1">
      <c r="A249" s="21" t="s">
        <v>1651</v>
      </c>
      <c r="B249" s="22" t="s">
        <v>1652</v>
      </c>
      <c r="C249" s="17" t="s">
        <v>2</v>
      </c>
      <c r="D249" s="19" t="s">
        <v>1474</v>
      </c>
      <c r="E249" s="23">
        <v>-80400</v>
      </c>
      <c r="F249" s="24">
        <v>-1078.2</v>
      </c>
      <c r="G249" s="25">
        <v>-4.1000000000000003E-3</v>
      </c>
    </row>
    <row r="250" spans="1:7" ht="12.95" customHeight="1">
      <c r="A250" s="21" t="s">
        <v>1653</v>
      </c>
      <c r="B250" s="22" t="s">
        <v>1654</v>
      </c>
      <c r="C250" s="17" t="s">
        <v>2</v>
      </c>
      <c r="D250" s="19" t="s">
        <v>1474</v>
      </c>
      <c r="E250" s="23">
        <v>-1296000</v>
      </c>
      <c r="F250" s="24">
        <v>-1083.46</v>
      </c>
      <c r="G250" s="25">
        <v>-4.1999999999999997E-3</v>
      </c>
    </row>
    <row r="251" spans="1:7" ht="12.95" customHeight="1">
      <c r="A251" s="21" t="s">
        <v>1655</v>
      </c>
      <c r="B251" s="22" t="s">
        <v>1656</v>
      </c>
      <c r="C251" s="17" t="s">
        <v>2</v>
      </c>
      <c r="D251" s="19" t="s">
        <v>1474</v>
      </c>
      <c r="E251" s="23">
        <v>-572000</v>
      </c>
      <c r="F251" s="24">
        <v>-1170.8800000000001</v>
      </c>
      <c r="G251" s="25">
        <v>-4.4999999999999997E-3</v>
      </c>
    </row>
    <row r="252" spans="1:7" ht="12.95" customHeight="1">
      <c r="A252" s="21" t="s">
        <v>1657</v>
      </c>
      <c r="B252" s="22" t="s">
        <v>1658</v>
      </c>
      <c r="C252" s="17" t="s">
        <v>2</v>
      </c>
      <c r="D252" s="19" t="s">
        <v>1474</v>
      </c>
      <c r="E252" s="23">
        <v>-441600</v>
      </c>
      <c r="F252" s="24">
        <v>-1176.6400000000001</v>
      </c>
      <c r="G252" s="25">
        <v>-4.4999999999999997E-3</v>
      </c>
    </row>
    <row r="253" spans="1:7" ht="12.95" customHeight="1">
      <c r="A253" s="21" t="s">
        <v>1659</v>
      </c>
      <c r="B253" s="22" t="s">
        <v>1660</v>
      </c>
      <c r="C253" s="17" t="s">
        <v>2</v>
      </c>
      <c r="D253" s="19" t="s">
        <v>1474</v>
      </c>
      <c r="E253" s="23">
        <v>-1116000</v>
      </c>
      <c r="F253" s="24">
        <v>-1182.4000000000001</v>
      </c>
      <c r="G253" s="25">
        <v>-4.4999999999999997E-3</v>
      </c>
    </row>
    <row r="254" spans="1:7" ht="12.95" customHeight="1">
      <c r="A254" s="21" t="s">
        <v>1661</v>
      </c>
      <c r="B254" s="22" t="s">
        <v>1662</v>
      </c>
      <c r="C254" s="17" t="s">
        <v>2</v>
      </c>
      <c r="D254" s="19" t="s">
        <v>1474</v>
      </c>
      <c r="E254" s="23">
        <v>-387400</v>
      </c>
      <c r="F254" s="24">
        <v>-1200.17</v>
      </c>
      <c r="G254" s="25">
        <v>-4.5999999999999999E-3</v>
      </c>
    </row>
    <row r="255" spans="1:7" ht="12.95" customHeight="1">
      <c r="A255" s="21" t="s">
        <v>1663</v>
      </c>
      <c r="B255" s="22" t="s">
        <v>1664</v>
      </c>
      <c r="C255" s="17" t="s">
        <v>2</v>
      </c>
      <c r="D255" s="19" t="s">
        <v>1474</v>
      </c>
      <c r="E255" s="23">
        <v>-1631000</v>
      </c>
      <c r="F255" s="24">
        <v>-1205.31</v>
      </c>
      <c r="G255" s="25">
        <v>-4.5999999999999999E-3</v>
      </c>
    </row>
    <row r="256" spans="1:7" ht="12.95" customHeight="1">
      <c r="A256" s="21" t="s">
        <v>1665</v>
      </c>
      <c r="B256" s="22" t="s">
        <v>1666</v>
      </c>
      <c r="C256" s="17" t="s">
        <v>2</v>
      </c>
      <c r="D256" s="19" t="s">
        <v>1474</v>
      </c>
      <c r="E256" s="23">
        <v>-1122000</v>
      </c>
      <c r="F256" s="24">
        <v>-1215.69</v>
      </c>
      <c r="G256" s="25">
        <v>-4.7000000000000002E-3</v>
      </c>
    </row>
    <row r="257" spans="1:7" ht="12.95" customHeight="1">
      <c r="A257" s="21" t="s">
        <v>1667</v>
      </c>
      <c r="B257" s="22" t="s">
        <v>1668</v>
      </c>
      <c r="C257" s="17" t="s">
        <v>2</v>
      </c>
      <c r="D257" s="19" t="s">
        <v>1474</v>
      </c>
      <c r="E257" s="23">
        <v>-1030000</v>
      </c>
      <c r="F257" s="24">
        <v>-1227.25</v>
      </c>
      <c r="G257" s="25">
        <v>-4.7000000000000002E-3</v>
      </c>
    </row>
    <row r="258" spans="1:7" ht="12.95" customHeight="1">
      <c r="A258" s="21" t="s">
        <v>1669</v>
      </c>
      <c r="B258" s="22" t="s">
        <v>1670</v>
      </c>
      <c r="C258" s="17" t="s">
        <v>2</v>
      </c>
      <c r="D258" s="19" t="s">
        <v>1474</v>
      </c>
      <c r="E258" s="23">
        <v>-371200</v>
      </c>
      <c r="F258" s="24">
        <v>-1227.74</v>
      </c>
      <c r="G258" s="25">
        <v>-4.7000000000000002E-3</v>
      </c>
    </row>
    <row r="259" spans="1:7" ht="12.95" customHeight="1">
      <c r="A259" s="21" t="s">
        <v>1671</v>
      </c>
      <c r="B259" s="22" t="s">
        <v>1672</v>
      </c>
      <c r="C259" s="17" t="s">
        <v>2</v>
      </c>
      <c r="D259" s="19" t="s">
        <v>1474</v>
      </c>
      <c r="E259" s="23">
        <v>-80400</v>
      </c>
      <c r="F259" s="24">
        <v>-1309.1500000000001</v>
      </c>
      <c r="G259" s="25">
        <v>-5.0000000000000001E-3</v>
      </c>
    </row>
    <row r="260" spans="1:7" ht="12.95" customHeight="1">
      <c r="A260" s="21" t="s">
        <v>1673</v>
      </c>
      <c r="B260" s="22" t="s">
        <v>1674</v>
      </c>
      <c r="C260" s="17" t="s">
        <v>2</v>
      </c>
      <c r="D260" s="19" t="s">
        <v>1474</v>
      </c>
      <c r="E260" s="23">
        <v>-1545000</v>
      </c>
      <c r="F260" s="24">
        <v>-1317.89</v>
      </c>
      <c r="G260" s="25">
        <v>-5.1000000000000004E-3</v>
      </c>
    </row>
    <row r="261" spans="1:7" ht="12.95" customHeight="1">
      <c r="A261" s="21" t="s">
        <v>1675</v>
      </c>
      <c r="B261" s="22" t="s">
        <v>1676</v>
      </c>
      <c r="C261" s="17" t="s">
        <v>2</v>
      </c>
      <c r="D261" s="19" t="s">
        <v>1474</v>
      </c>
      <c r="E261" s="23">
        <v>-196500</v>
      </c>
      <c r="F261" s="24">
        <v>-1392.69</v>
      </c>
      <c r="G261" s="25">
        <v>-5.3E-3</v>
      </c>
    </row>
    <row r="262" spans="1:7" ht="12.95" customHeight="1">
      <c r="A262" s="21" t="s">
        <v>1677</v>
      </c>
      <c r="B262" s="22" t="s">
        <v>1678</v>
      </c>
      <c r="C262" s="17" t="s">
        <v>2</v>
      </c>
      <c r="D262" s="19" t="s">
        <v>1474</v>
      </c>
      <c r="E262" s="23">
        <v>-48250</v>
      </c>
      <c r="F262" s="24">
        <v>-1471.77</v>
      </c>
      <c r="G262" s="25">
        <v>-5.5999999999999999E-3</v>
      </c>
    </row>
    <row r="263" spans="1:7" ht="12.95" customHeight="1">
      <c r="A263" s="21" t="s">
        <v>1679</v>
      </c>
      <c r="B263" s="22" t="s">
        <v>1680</v>
      </c>
      <c r="C263" s="17" t="s">
        <v>2</v>
      </c>
      <c r="D263" s="19" t="s">
        <v>1474</v>
      </c>
      <c r="E263" s="23">
        <v>-111600</v>
      </c>
      <c r="F263" s="24">
        <v>-1477.31</v>
      </c>
      <c r="G263" s="25">
        <v>-5.7000000000000002E-3</v>
      </c>
    </row>
    <row r="264" spans="1:7" ht="12.95" customHeight="1">
      <c r="A264" s="21" t="s">
        <v>1681</v>
      </c>
      <c r="B264" s="22" t="s">
        <v>1682</v>
      </c>
      <c r="C264" s="17" t="s">
        <v>2</v>
      </c>
      <c r="D264" s="19" t="s">
        <v>1474</v>
      </c>
      <c r="E264" s="23">
        <v>-318000</v>
      </c>
      <c r="F264" s="24">
        <v>-1509.23</v>
      </c>
      <c r="G264" s="25">
        <v>-5.7999999999999996E-3</v>
      </c>
    </row>
    <row r="265" spans="1:7" ht="12.95" customHeight="1">
      <c r="A265" s="21" t="s">
        <v>1683</v>
      </c>
      <c r="B265" s="22" t="s">
        <v>1684</v>
      </c>
      <c r="C265" s="17" t="s">
        <v>2</v>
      </c>
      <c r="D265" s="19" t="s">
        <v>1474</v>
      </c>
      <c r="E265" s="23">
        <v>-92000</v>
      </c>
      <c r="F265" s="24">
        <v>-1516.3</v>
      </c>
      <c r="G265" s="25">
        <v>-5.7999999999999996E-3</v>
      </c>
    </row>
    <row r="266" spans="1:7" ht="12.95" customHeight="1">
      <c r="A266" s="21" t="s">
        <v>1685</v>
      </c>
      <c r="B266" s="22" t="s">
        <v>1686</v>
      </c>
      <c r="C266" s="17" t="s">
        <v>2</v>
      </c>
      <c r="D266" s="19" t="s">
        <v>1474</v>
      </c>
      <c r="E266" s="23">
        <v>-301400</v>
      </c>
      <c r="F266" s="24">
        <v>-1538.19</v>
      </c>
      <c r="G266" s="25">
        <v>-5.8999999999999999E-3</v>
      </c>
    </row>
    <row r="267" spans="1:7" ht="12.95" customHeight="1">
      <c r="A267" s="21" t="s">
        <v>1687</v>
      </c>
      <c r="B267" s="22" t="s">
        <v>1688</v>
      </c>
      <c r="C267" s="17" t="s">
        <v>2</v>
      </c>
      <c r="D267" s="19" t="s">
        <v>1474</v>
      </c>
      <c r="E267" s="23">
        <v>-144800</v>
      </c>
      <c r="F267" s="24">
        <v>-1579.19</v>
      </c>
      <c r="G267" s="25">
        <v>-6.1000000000000004E-3</v>
      </c>
    </row>
    <row r="268" spans="1:7" ht="12.95" customHeight="1">
      <c r="A268" s="21" t="s">
        <v>1689</v>
      </c>
      <c r="B268" s="22" t="s">
        <v>1690</v>
      </c>
      <c r="C268" s="17" t="s">
        <v>2</v>
      </c>
      <c r="D268" s="19" t="s">
        <v>1474</v>
      </c>
      <c r="E268" s="23">
        <v>-528000</v>
      </c>
      <c r="F268" s="24">
        <v>-1584.79</v>
      </c>
      <c r="G268" s="25">
        <v>-6.1000000000000004E-3</v>
      </c>
    </row>
    <row r="269" spans="1:7" ht="12.95" customHeight="1">
      <c r="A269" s="21" t="s">
        <v>1691</v>
      </c>
      <c r="B269" s="22" t="s">
        <v>1692</v>
      </c>
      <c r="C269" s="17" t="s">
        <v>2</v>
      </c>
      <c r="D269" s="19" t="s">
        <v>1474</v>
      </c>
      <c r="E269" s="23">
        <v>-87500</v>
      </c>
      <c r="F269" s="24">
        <v>-1589.35</v>
      </c>
      <c r="G269" s="25">
        <v>-6.1000000000000004E-3</v>
      </c>
    </row>
    <row r="270" spans="1:7" ht="12.95" customHeight="1">
      <c r="A270" s="21" t="s">
        <v>1693</v>
      </c>
      <c r="B270" s="22" t="s">
        <v>1694</v>
      </c>
      <c r="C270" s="17" t="s">
        <v>2</v>
      </c>
      <c r="D270" s="19" t="s">
        <v>1474</v>
      </c>
      <c r="E270" s="23">
        <v>-300300</v>
      </c>
      <c r="F270" s="24">
        <v>-1616.06</v>
      </c>
      <c r="G270" s="25">
        <v>-6.1999999999999998E-3</v>
      </c>
    </row>
    <row r="271" spans="1:7" ht="12.95" customHeight="1">
      <c r="A271" s="21" t="s">
        <v>1695</v>
      </c>
      <c r="B271" s="22" t="s">
        <v>1696</v>
      </c>
      <c r="C271" s="17" t="s">
        <v>2</v>
      </c>
      <c r="D271" s="19" t="s">
        <v>1474</v>
      </c>
      <c r="E271" s="23">
        <v>-1282500</v>
      </c>
      <c r="F271" s="24">
        <v>-1654.43</v>
      </c>
      <c r="G271" s="25">
        <v>-6.3E-3</v>
      </c>
    </row>
    <row r="272" spans="1:7" ht="12.95" customHeight="1">
      <c r="A272" s="21" t="s">
        <v>1697</v>
      </c>
      <c r="B272" s="22" t="s">
        <v>1698</v>
      </c>
      <c r="C272" s="17" t="s">
        <v>2</v>
      </c>
      <c r="D272" s="19" t="s">
        <v>1474</v>
      </c>
      <c r="E272" s="23">
        <v>-231600</v>
      </c>
      <c r="F272" s="24">
        <v>-1668.21</v>
      </c>
      <c r="G272" s="25">
        <v>-6.4000000000000003E-3</v>
      </c>
    </row>
    <row r="273" spans="1:7" ht="12.95" customHeight="1">
      <c r="A273" s="21" t="s">
        <v>1699</v>
      </c>
      <c r="B273" s="22" t="s">
        <v>1700</v>
      </c>
      <c r="C273" s="17" t="s">
        <v>2</v>
      </c>
      <c r="D273" s="19" t="s">
        <v>1474</v>
      </c>
      <c r="E273" s="23">
        <v>-2772000</v>
      </c>
      <c r="F273" s="24">
        <v>-1702.01</v>
      </c>
      <c r="G273" s="25">
        <v>-6.4999999999999997E-3</v>
      </c>
    </row>
    <row r="274" spans="1:7" ht="12.95" customHeight="1">
      <c r="A274" s="21" t="s">
        <v>1701</v>
      </c>
      <c r="B274" s="22" t="s">
        <v>1702</v>
      </c>
      <c r="C274" s="17" t="s">
        <v>2</v>
      </c>
      <c r="D274" s="19" t="s">
        <v>1474</v>
      </c>
      <c r="E274" s="23">
        <v>-344000</v>
      </c>
      <c r="F274" s="24">
        <v>-1755.78</v>
      </c>
      <c r="G274" s="25">
        <v>-6.7000000000000002E-3</v>
      </c>
    </row>
    <row r="275" spans="1:7" ht="12.95" customHeight="1">
      <c r="A275" s="21" t="s">
        <v>1703</v>
      </c>
      <c r="B275" s="22" t="s">
        <v>1704</v>
      </c>
      <c r="C275" s="17" t="s">
        <v>2</v>
      </c>
      <c r="D275" s="19" t="s">
        <v>1474</v>
      </c>
      <c r="E275" s="23">
        <v>-457500</v>
      </c>
      <c r="F275" s="24">
        <v>-1878.5</v>
      </c>
      <c r="G275" s="25">
        <v>-7.1999999999999998E-3</v>
      </c>
    </row>
    <row r="276" spans="1:7" ht="12.95" customHeight="1">
      <c r="A276" s="21" t="s">
        <v>1705</v>
      </c>
      <c r="B276" s="22" t="s">
        <v>1706</v>
      </c>
      <c r="C276" s="17" t="s">
        <v>2</v>
      </c>
      <c r="D276" s="19" t="s">
        <v>1474</v>
      </c>
      <c r="E276" s="23">
        <v>-410800</v>
      </c>
      <c r="F276" s="24">
        <v>-1882.49</v>
      </c>
      <c r="G276" s="25">
        <v>-7.1999999999999998E-3</v>
      </c>
    </row>
    <row r="277" spans="1:7" ht="12.95" customHeight="1">
      <c r="A277" s="21" t="s">
        <v>1707</v>
      </c>
      <c r="B277" s="22" t="s">
        <v>1708</v>
      </c>
      <c r="C277" s="17" t="s">
        <v>2</v>
      </c>
      <c r="D277" s="19" t="s">
        <v>1474</v>
      </c>
      <c r="E277" s="23">
        <v>-1482000</v>
      </c>
      <c r="F277" s="24">
        <v>-1882.88</v>
      </c>
      <c r="G277" s="25">
        <v>-7.1999999999999998E-3</v>
      </c>
    </row>
    <row r="278" spans="1:7" ht="12.95" customHeight="1">
      <c r="A278" s="21" t="s">
        <v>1709</v>
      </c>
      <c r="B278" s="22" t="s">
        <v>1710</v>
      </c>
      <c r="C278" s="17" t="s">
        <v>2</v>
      </c>
      <c r="D278" s="19" t="s">
        <v>1474</v>
      </c>
      <c r="E278" s="23">
        <v>-823500</v>
      </c>
      <c r="F278" s="24">
        <v>-2105.2800000000002</v>
      </c>
      <c r="G278" s="25">
        <v>-8.0999999999999996E-3</v>
      </c>
    </row>
    <row r="279" spans="1:7" ht="12.95" customHeight="1">
      <c r="A279" s="21" t="s">
        <v>1711</v>
      </c>
      <c r="B279" s="22" t="s">
        <v>1712</v>
      </c>
      <c r="C279" s="17" t="s">
        <v>2</v>
      </c>
      <c r="D279" s="19" t="s">
        <v>1474</v>
      </c>
      <c r="E279" s="23">
        <v>-225400</v>
      </c>
      <c r="F279" s="24">
        <v>-2132.17</v>
      </c>
      <c r="G279" s="25">
        <v>-8.2000000000000007E-3</v>
      </c>
    </row>
    <row r="280" spans="1:7" ht="12.95" customHeight="1">
      <c r="A280" s="21" t="s">
        <v>1713</v>
      </c>
      <c r="B280" s="22" t="s">
        <v>1714</v>
      </c>
      <c r="C280" s="17" t="s">
        <v>2</v>
      </c>
      <c r="D280" s="19" t="s">
        <v>1474</v>
      </c>
      <c r="E280" s="23">
        <v>-4849000</v>
      </c>
      <c r="F280" s="24">
        <v>-2182.0500000000002</v>
      </c>
      <c r="G280" s="25">
        <v>-8.3999999999999995E-3</v>
      </c>
    </row>
    <row r="281" spans="1:7" ht="12.95" customHeight="1">
      <c r="A281" s="21" t="s">
        <v>1715</v>
      </c>
      <c r="B281" s="22" t="s">
        <v>1716</v>
      </c>
      <c r="C281" s="17" t="s">
        <v>2</v>
      </c>
      <c r="D281" s="19" t="s">
        <v>1474</v>
      </c>
      <c r="E281" s="23">
        <v>-11745000</v>
      </c>
      <c r="F281" s="24">
        <v>-2237.42</v>
      </c>
      <c r="G281" s="25">
        <v>-8.6E-3</v>
      </c>
    </row>
    <row r="282" spans="1:7" ht="12.95" customHeight="1">
      <c r="A282" s="21" t="s">
        <v>1717</v>
      </c>
      <c r="B282" s="22" t="s">
        <v>1718</v>
      </c>
      <c r="C282" s="17" t="s">
        <v>2</v>
      </c>
      <c r="D282" s="19" t="s">
        <v>1474</v>
      </c>
      <c r="E282" s="23">
        <v>-313000</v>
      </c>
      <c r="F282" s="24">
        <v>-2290.5300000000002</v>
      </c>
      <c r="G282" s="25">
        <v>-8.8000000000000005E-3</v>
      </c>
    </row>
    <row r="283" spans="1:7" ht="12.95" customHeight="1">
      <c r="A283" s="21" t="s">
        <v>1719</v>
      </c>
      <c r="B283" s="22" t="s">
        <v>1720</v>
      </c>
      <c r="C283" s="17" t="s">
        <v>2</v>
      </c>
      <c r="D283" s="19" t="s">
        <v>1474</v>
      </c>
      <c r="E283" s="23">
        <v>-1580800</v>
      </c>
      <c r="F283" s="24">
        <v>-2369.62</v>
      </c>
      <c r="G283" s="25">
        <v>-9.1000000000000004E-3</v>
      </c>
    </row>
    <row r="284" spans="1:7" ht="12.95" customHeight="1">
      <c r="A284" s="21" t="s">
        <v>1721</v>
      </c>
      <c r="B284" s="22" t="s">
        <v>1722</v>
      </c>
      <c r="C284" s="17" t="s">
        <v>2</v>
      </c>
      <c r="D284" s="19" t="s">
        <v>1474</v>
      </c>
      <c r="E284" s="23">
        <v>-904500</v>
      </c>
      <c r="F284" s="24">
        <v>-2505.92</v>
      </c>
      <c r="G284" s="25">
        <v>-9.5999999999999992E-3</v>
      </c>
    </row>
    <row r="285" spans="1:7" ht="12.95" customHeight="1">
      <c r="A285" s="21" t="s">
        <v>1723</v>
      </c>
      <c r="B285" s="22" t="s">
        <v>1724</v>
      </c>
      <c r="C285" s="17" t="s">
        <v>2</v>
      </c>
      <c r="D285" s="19" t="s">
        <v>1474</v>
      </c>
      <c r="E285" s="23">
        <v>-1561500</v>
      </c>
      <c r="F285" s="24">
        <v>-2548.37</v>
      </c>
      <c r="G285" s="25">
        <v>-9.7999999999999997E-3</v>
      </c>
    </row>
    <row r="286" spans="1:7" ht="12.95" customHeight="1">
      <c r="A286" s="21" t="s">
        <v>1725</v>
      </c>
      <c r="B286" s="22" t="s">
        <v>1726</v>
      </c>
      <c r="C286" s="17" t="s">
        <v>2</v>
      </c>
      <c r="D286" s="19" t="s">
        <v>1474</v>
      </c>
      <c r="E286" s="23">
        <v>-276000</v>
      </c>
      <c r="F286" s="24">
        <v>-2644.77</v>
      </c>
      <c r="G286" s="25">
        <v>-1.01E-2</v>
      </c>
    </row>
    <row r="287" spans="1:7" ht="12.95" customHeight="1">
      <c r="A287" s="21" t="s">
        <v>1727</v>
      </c>
      <c r="B287" s="22" t="s">
        <v>1728</v>
      </c>
      <c r="C287" s="17" t="s">
        <v>2</v>
      </c>
      <c r="D287" s="19" t="s">
        <v>1474</v>
      </c>
      <c r="E287" s="23">
        <v>-221100</v>
      </c>
      <c r="F287" s="24">
        <v>-2707.48</v>
      </c>
      <c r="G287" s="25">
        <v>-1.04E-2</v>
      </c>
    </row>
    <row r="288" spans="1:7" ht="12.95" customHeight="1">
      <c r="A288" s="21" t="s">
        <v>1729</v>
      </c>
      <c r="B288" s="22" t="s">
        <v>1730</v>
      </c>
      <c r="C288" s="17" t="s">
        <v>2</v>
      </c>
      <c r="D288" s="19" t="s">
        <v>1474</v>
      </c>
      <c r="E288" s="23">
        <v>-129000</v>
      </c>
      <c r="F288" s="24">
        <v>-2899.79</v>
      </c>
      <c r="G288" s="25">
        <v>-1.11E-2</v>
      </c>
    </row>
    <row r="289" spans="1:7" ht="12.95" customHeight="1">
      <c r="A289" s="21" t="s">
        <v>1731</v>
      </c>
      <c r="B289" s="22" t="s">
        <v>1732</v>
      </c>
      <c r="C289" s="17" t="s">
        <v>2</v>
      </c>
      <c r="D289" s="19" t="s">
        <v>1474</v>
      </c>
      <c r="E289" s="23">
        <v>-354000</v>
      </c>
      <c r="F289" s="24">
        <v>-2903.69</v>
      </c>
      <c r="G289" s="25">
        <v>-1.11E-2</v>
      </c>
    </row>
    <row r="290" spans="1:7" ht="12.95" customHeight="1">
      <c r="A290" s="21" t="s">
        <v>1733</v>
      </c>
      <c r="B290" s="22" t="s">
        <v>1734</v>
      </c>
      <c r="C290" s="17" t="s">
        <v>2</v>
      </c>
      <c r="D290" s="19" t="s">
        <v>1474</v>
      </c>
      <c r="E290" s="23">
        <v>-547500</v>
      </c>
      <c r="F290" s="24">
        <v>-3006.6</v>
      </c>
      <c r="G290" s="25">
        <v>-1.15E-2</v>
      </c>
    </row>
    <row r="291" spans="1:7" ht="12.95" customHeight="1">
      <c r="A291" s="21" t="s">
        <v>1735</v>
      </c>
      <c r="B291" s="22" t="s">
        <v>1736</v>
      </c>
      <c r="C291" s="17" t="s">
        <v>2</v>
      </c>
      <c r="D291" s="19" t="s">
        <v>1474</v>
      </c>
      <c r="E291" s="23">
        <v>-3018000</v>
      </c>
      <c r="F291" s="24">
        <v>-3137.21</v>
      </c>
      <c r="G291" s="25">
        <v>-1.2E-2</v>
      </c>
    </row>
    <row r="292" spans="1:7" ht="12.95" customHeight="1">
      <c r="A292" s="21" t="s">
        <v>1737</v>
      </c>
      <c r="B292" s="22" t="s">
        <v>1738</v>
      </c>
      <c r="C292" s="17" t="s">
        <v>2</v>
      </c>
      <c r="D292" s="19" t="s">
        <v>1474</v>
      </c>
      <c r="E292" s="23">
        <v>-4848000</v>
      </c>
      <c r="F292" s="24">
        <v>-3330.58</v>
      </c>
      <c r="G292" s="25">
        <v>-1.2800000000000001E-2</v>
      </c>
    </row>
    <row r="293" spans="1:7" ht="12.95" customHeight="1">
      <c r="A293" s="21" t="s">
        <v>1739</v>
      </c>
      <c r="B293" s="22" t="s">
        <v>1740</v>
      </c>
      <c r="C293" s="17" t="s">
        <v>2</v>
      </c>
      <c r="D293" s="19" t="s">
        <v>1474</v>
      </c>
      <c r="E293" s="23">
        <v>-2388000</v>
      </c>
      <c r="F293" s="24">
        <v>-3411.26</v>
      </c>
      <c r="G293" s="25">
        <v>-1.3100000000000001E-2</v>
      </c>
    </row>
    <row r="294" spans="1:7" ht="12.95" customHeight="1">
      <c r="A294" s="21" t="s">
        <v>1741</v>
      </c>
      <c r="B294" s="22" t="s">
        <v>1742</v>
      </c>
      <c r="C294" s="17" t="s">
        <v>2</v>
      </c>
      <c r="D294" s="19" t="s">
        <v>1474</v>
      </c>
      <c r="E294" s="23">
        <v>-2257200</v>
      </c>
      <c r="F294" s="24">
        <v>-3500.92</v>
      </c>
      <c r="G294" s="25">
        <v>-1.34E-2</v>
      </c>
    </row>
    <row r="295" spans="1:7" ht="12.95" customHeight="1">
      <c r="A295" s="21" t="s">
        <v>1743</v>
      </c>
      <c r="B295" s="22" t="s">
        <v>1744</v>
      </c>
      <c r="C295" s="17" t="s">
        <v>2</v>
      </c>
      <c r="D295" s="19" t="s">
        <v>1474</v>
      </c>
      <c r="E295" s="23">
        <v>-1680000</v>
      </c>
      <c r="F295" s="24">
        <v>-3816.96</v>
      </c>
      <c r="G295" s="25">
        <v>-1.46E-2</v>
      </c>
    </row>
    <row r="296" spans="1:7" ht="12.95" customHeight="1">
      <c r="A296" s="21" t="s">
        <v>1745</v>
      </c>
      <c r="B296" s="22" t="s">
        <v>1746</v>
      </c>
      <c r="C296" s="17" t="s">
        <v>2</v>
      </c>
      <c r="D296" s="19" t="s">
        <v>1474</v>
      </c>
      <c r="E296" s="23">
        <v>-1227000</v>
      </c>
      <c r="F296" s="24">
        <v>-3850.33</v>
      </c>
      <c r="G296" s="25">
        <v>-1.4800000000000001E-2</v>
      </c>
    </row>
    <row r="297" spans="1:7" ht="12.95" customHeight="1">
      <c r="A297" s="21" t="s">
        <v>1747</v>
      </c>
      <c r="B297" s="22" t="s">
        <v>1748</v>
      </c>
      <c r="C297" s="17" t="s">
        <v>2</v>
      </c>
      <c r="D297" s="19" t="s">
        <v>1474</v>
      </c>
      <c r="E297" s="23">
        <v>-374000</v>
      </c>
      <c r="F297" s="24">
        <v>-3857.06</v>
      </c>
      <c r="G297" s="25">
        <v>-1.4800000000000001E-2</v>
      </c>
    </row>
    <row r="298" spans="1:7" ht="12.95" customHeight="1">
      <c r="A298" s="21" t="s">
        <v>1749</v>
      </c>
      <c r="B298" s="22" t="s">
        <v>1750</v>
      </c>
      <c r="C298" s="17" t="s">
        <v>2</v>
      </c>
      <c r="D298" s="19" t="s">
        <v>1474</v>
      </c>
      <c r="E298" s="23">
        <v>-380050</v>
      </c>
      <c r="F298" s="24">
        <v>-3864.54</v>
      </c>
      <c r="G298" s="25">
        <v>-1.4800000000000001E-2</v>
      </c>
    </row>
    <row r="299" spans="1:7" ht="12.95" customHeight="1">
      <c r="A299" s="21" t="s">
        <v>1751</v>
      </c>
      <c r="B299" s="22" t="s">
        <v>1752</v>
      </c>
      <c r="C299" s="17" t="s">
        <v>2</v>
      </c>
      <c r="D299" s="19" t="s">
        <v>1474</v>
      </c>
      <c r="E299" s="23">
        <v>-956800</v>
      </c>
      <c r="F299" s="24">
        <v>-3893.22</v>
      </c>
      <c r="G299" s="25">
        <v>-1.49E-2</v>
      </c>
    </row>
    <row r="300" spans="1:7" ht="12.95" customHeight="1">
      <c r="A300" s="21" t="s">
        <v>1753</v>
      </c>
      <c r="B300" s="22" t="s">
        <v>1614</v>
      </c>
      <c r="C300" s="17" t="s">
        <v>2</v>
      </c>
      <c r="D300" s="19" t="s">
        <v>1474</v>
      </c>
      <c r="E300" s="23">
        <v>-1186500</v>
      </c>
      <c r="F300" s="24">
        <v>-4412</v>
      </c>
      <c r="G300" s="25">
        <v>-1.6899999999999998E-2</v>
      </c>
    </row>
    <row r="301" spans="1:7" ht="12.95" customHeight="1">
      <c r="A301" s="21" t="s">
        <v>1754</v>
      </c>
      <c r="B301" s="22" t="s">
        <v>1755</v>
      </c>
      <c r="C301" s="17" t="s">
        <v>2</v>
      </c>
      <c r="D301" s="19" t="s">
        <v>1474</v>
      </c>
      <c r="E301" s="23">
        <v>-3031000</v>
      </c>
      <c r="F301" s="24">
        <v>-4852.63</v>
      </c>
      <c r="G301" s="25">
        <v>-1.8599999999999998E-2</v>
      </c>
    </row>
    <row r="302" spans="1:7" ht="12.95" customHeight="1">
      <c r="A302" s="21" t="s">
        <v>1756</v>
      </c>
      <c r="B302" s="22" t="s">
        <v>1757</v>
      </c>
      <c r="C302" s="17" t="s">
        <v>2</v>
      </c>
      <c r="D302" s="19" t="s">
        <v>1474</v>
      </c>
      <c r="E302" s="23">
        <v>-837600</v>
      </c>
      <c r="F302" s="24">
        <v>-5160.45</v>
      </c>
      <c r="G302" s="25">
        <v>-1.9800000000000002E-2</v>
      </c>
    </row>
    <row r="303" spans="1:7" ht="12.95" customHeight="1">
      <c r="A303" s="21" t="s">
        <v>1758</v>
      </c>
      <c r="B303" s="22" t="s">
        <v>1759</v>
      </c>
      <c r="C303" s="17" t="s">
        <v>2</v>
      </c>
      <c r="D303" s="19" t="s">
        <v>1474</v>
      </c>
      <c r="E303" s="23">
        <v>-5884000</v>
      </c>
      <c r="F303" s="24">
        <v>-5981.09</v>
      </c>
      <c r="G303" s="25">
        <v>-2.29E-2</v>
      </c>
    </row>
    <row r="304" spans="1:7" ht="12.95" customHeight="1">
      <c r="A304" s="21" t="s">
        <v>1760</v>
      </c>
      <c r="B304" s="22" t="s">
        <v>1761</v>
      </c>
      <c r="C304" s="17" t="s">
        <v>2</v>
      </c>
      <c r="D304" s="19" t="s">
        <v>1474</v>
      </c>
      <c r="E304" s="23">
        <v>-544000</v>
      </c>
      <c r="F304" s="24">
        <v>-6845.97</v>
      </c>
      <c r="G304" s="25">
        <v>-2.6200000000000001E-2</v>
      </c>
    </row>
    <row r="305" spans="1:7" ht="12.95" customHeight="1">
      <c r="A305" s="21" t="s">
        <v>1762</v>
      </c>
      <c r="B305" s="22" t="s">
        <v>1763</v>
      </c>
      <c r="C305" s="17" t="s">
        <v>2</v>
      </c>
      <c r="D305" s="19" t="s">
        <v>1474</v>
      </c>
      <c r="E305" s="23">
        <v>-1892100</v>
      </c>
      <c r="F305" s="24">
        <v>-8145.49</v>
      </c>
      <c r="G305" s="25">
        <v>-3.1199999999999999E-2</v>
      </c>
    </row>
    <row r="306" spans="1:7" ht="12.95" customHeight="1">
      <c r="A306" s="10"/>
      <c r="B306" s="27" t="s">
        <v>26</v>
      </c>
      <c r="C306" s="33" t="s">
        <v>2</v>
      </c>
      <c r="D306" s="30" t="s">
        <v>2</v>
      </c>
      <c r="E306" s="35"/>
      <c r="F306" s="36">
        <v>-172877.81</v>
      </c>
      <c r="G306" s="37">
        <v>-0.66200000000000003</v>
      </c>
    </row>
    <row r="307" spans="1:7" ht="12.95" customHeight="1">
      <c r="A307" s="10"/>
      <c r="B307" s="18" t="s">
        <v>9</v>
      </c>
      <c r="C307" s="17" t="s">
        <v>2</v>
      </c>
      <c r="D307" s="19" t="s">
        <v>2</v>
      </c>
      <c r="E307" s="19"/>
      <c r="F307" s="19" t="s">
        <v>2</v>
      </c>
      <c r="G307" s="20" t="s">
        <v>2</v>
      </c>
    </row>
    <row r="308" spans="1:7" ht="12.95" customHeight="1">
      <c r="A308" s="10"/>
      <c r="B308" s="18" t="s">
        <v>10</v>
      </c>
      <c r="C308" s="17" t="s">
        <v>2</v>
      </c>
      <c r="D308" s="19" t="s">
        <v>2</v>
      </c>
      <c r="E308" s="19"/>
      <c r="F308" s="19" t="s">
        <v>2</v>
      </c>
      <c r="G308" s="20" t="s">
        <v>2</v>
      </c>
    </row>
    <row r="309" spans="1:7" ht="12.95" customHeight="1">
      <c r="A309" s="10"/>
      <c r="B309" s="18" t="s">
        <v>11</v>
      </c>
      <c r="C309" s="17" t="s">
        <v>2</v>
      </c>
      <c r="D309" s="19" t="s">
        <v>2</v>
      </c>
      <c r="E309" s="19"/>
      <c r="F309" s="19" t="s">
        <v>2</v>
      </c>
      <c r="G309" s="20" t="s">
        <v>2</v>
      </c>
    </row>
    <row r="310" spans="1:7" ht="12.95" customHeight="1">
      <c r="A310" s="21" t="s">
        <v>788</v>
      </c>
      <c r="B310" s="22" t="s">
        <v>790</v>
      </c>
      <c r="C310" s="17" t="s">
        <v>789</v>
      </c>
      <c r="D310" s="19" t="s">
        <v>14</v>
      </c>
      <c r="E310" s="23">
        <v>2500000</v>
      </c>
      <c r="F310" s="24">
        <v>2482.35</v>
      </c>
      <c r="G310" s="25">
        <v>9.4999999999999998E-3</v>
      </c>
    </row>
    <row r="311" spans="1:7" ht="12.95" customHeight="1">
      <c r="A311" s="21" t="s">
        <v>254</v>
      </c>
      <c r="B311" s="22" t="s">
        <v>256</v>
      </c>
      <c r="C311" s="17" t="s">
        <v>255</v>
      </c>
      <c r="D311" s="19" t="s">
        <v>257</v>
      </c>
      <c r="E311" s="23">
        <v>2500000</v>
      </c>
      <c r="F311" s="24">
        <v>2481.08</v>
      </c>
      <c r="G311" s="25">
        <v>9.4999999999999998E-3</v>
      </c>
    </row>
    <row r="312" spans="1:7" ht="12.95" customHeight="1">
      <c r="A312" s="21" t="s">
        <v>1764</v>
      </c>
      <c r="B312" s="22" t="s">
        <v>3005</v>
      </c>
      <c r="C312" s="17" t="s">
        <v>1765</v>
      </c>
      <c r="D312" s="19" t="s">
        <v>257</v>
      </c>
      <c r="E312" s="23">
        <v>2500000</v>
      </c>
      <c r="F312" s="24">
        <v>2470.12</v>
      </c>
      <c r="G312" s="25">
        <v>9.4999999999999998E-3</v>
      </c>
    </row>
    <row r="313" spans="1:7" ht="12.95" customHeight="1">
      <c r="A313" s="21" t="s">
        <v>604</v>
      </c>
      <c r="B313" s="22" t="s">
        <v>606</v>
      </c>
      <c r="C313" s="17" t="s">
        <v>605</v>
      </c>
      <c r="D313" s="19" t="s">
        <v>14</v>
      </c>
      <c r="E313" s="23">
        <v>2000000</v>
      </c>
      <c r="F313" s="24">
        <v>1995.56</v>
      </c>
      <c r="G313" s="25">
        <v>7.6E-3</v>
      </c>
    </row>
    <row r="314" spans="1:7" ht="12.95" customHeight="1">
      <c r="A314" s="21" t="s">
        <v>1766</v>
      </c>
      <c r="B314" s="22" t="s">
        <v>1768</v>
      </c>
      <c r="C314" s="17" t="s">
        <v>1767</v>
      </c>
      <c r="D314" s="19" t="s">
        <v>241</v>
      </c>
      <c r="E314" s="23">
        <v>1000000</v>
      </c>
      <c r="F314" s="24">
        <v>1003.85</v>
      </c>
      <c r="G314" s="25">
        <v>3.8E-3</v>
      </c>
    </row>
    <row r="315" spans="1:7" ht="12.95" customHeight="1">
      <c r="A315" s="21" t="s">
        <v>806</v>
      </c>
      <c r="B315" s="22" t="s">
        <v>586</v>
      </c>
      <c r="C315" s="17" t="s">
        <v>807</v>
      </c>
      <c r="D315" s="19" t="s">
        <v>14</v>
      </c>
      <c r="E315" s="23">
        <v>1000000</v>
      </c>
      <c r="F315" s="24">
        <v>1001.8</v>
      </c>
      <c r="G315" s="25">
        <v>3.8E-3</v>
      </c>
    </row>
    <row r="316" spans="1:7" ht="12.95" customHeight="1">
      <c r="A316" s="21" t="s">
        <v>828</v>
      </c>
      <c r="B316" s="22" t="s">
        <v>830</v>
      </c>
      <c r="C316" s="17" t="s">
        <v>829</v>
      </c>
      <c r="D316" s="19" t="s">
        <v>14</v>
      </c>
      <c r="E316" s="23">
        <v>1000000</v>
      </c>
      <c r="F316" s="24">
        <v>995.11</v>
      </c>
      <c r="G316" s="25">
        <v>3.8E-3</v>
      </c>
    </row>
    <row r="317" spans="1:7" ht="12.95" customHeight="1">
      <c r="A317" s="21" t="s">
        <v>1769</v>
      </c>
      <c r="B317" s="22" t="s">
        <v>3014</v>
      </c>
      <c r="C317" s="17" t="s">
        <v>1770</v>
      </c>
      <c r="D317" s="19" t="s">
        <v>22</v>
      </c>
      <c r="E317" s="23">
        <v>1000000</v>
      </c>
      <c r="F317" s="24">
        <v>991.61</v>
      </c>
      <c r="G317" s="25">
        <v>3.8E-3</v>
      </c>
    </row>
    <row r="318" spans="1:7" ht="12.95" customHeight="1">
      <c r="A318" s="21" t="s">
        <v>575</v>
      </c>
      <c r="B318" s="22" t="s">
        <v>577</v>
      </c>
      <c r="C318" s="17" t="s">
        <v>576</v>
      </c>
      <c r="D318" s="19" t="s">
        <v>288</v>
      </c>
      <c r="E318" s="23">
        <v>1000000</v>
      </c>
      <c r="F318" s="24">
        <v>990.33</v>
      </c>
      <c r="G318" s="25">
        <v>3.8E-3</v>
      </c>
    </row>
    <row r="319" spans="1:7" ht="12.95" customHeight="1">
      <c r="A319" s="21" t="s">
        <v>1771</v>
      </c>
      <c r="B319" s="22" t="s">
        <v>1773</v>
      </c>
      <c r="C319" s="17" t="s">
        <v>1772</v>
      </c>
      <c r="D319" s="19" t="s">
        <v>14</v>
      </c>
      <c r="E319" s="23">
        <v>500000</v>
      </c>
      <c r="F319" s="24">
        <v>500.3</v>
      </c>
      <c r="G319" s="25">
        <v>1.9E-3</v>
      </c>
    </row>
    <row r="320" spans="1:7" ht="12.95" customHeight="1">
      <c r="A320" s="21" t="s">
        <v>1774</v>
      </c>
      <c r="B320" s="22" t="s">
        <v>3000</v>
      </c>
      <c r="C320" s="17" t="s">
        <v>1775</v>
      </c>
      <c r="D320" s="19" t="s">
        <v>14</v>
      </c>
      <c r="E320" s="23">
        <v>500000</v>
      </c>
      <c r="F320" s="24">
        <v>496.6</v>
      </c>
      <c r="G320" s="25">
        <v>1.9E-3</v>
      </c>
    </row>
    <row r="321" spans="1:7" ht="12.95" customHeight="1">
      <c r="A321" s="21" t="s">
        <v>1777</v>
      </c>
      <c r="B321" s="22" t="s">
        <v>1779</v>
      </c>
      <c r="C321" s="17" t="s">
        <v>1778</v>
      </c>
      <c r="D321" s="19" t="s">
        <v>22</v>
      </c>
      <c r="E321" s="23">
        <v>300000</v>
      </c>
      <c r="F321" s="24">
        <v>298.69</v>
      </c>
      <c r="G321" s="25">
        <v>1.1000000000000001E-3</v>
      </c>
    </row>
    <row r="322" spans="1:7" ht="12.95" customHeight="1">
      <c r="A322" s="10"/>
      <c r="B322" s="18" t="s">
        <v>18</v>
      </c>
      <c r="C322" s="17" t="s">
        <v>2</v>
      </c>
      <c r="D322" s="19" t="s">
        <v>2</v>
      </c>
      <c r="E322" s="19"/>
      <c r="F322" s="19" t="s">
        <v>2</v>
      </c>
      <c r="G322" s="20" t="s">
        <v>2</v>
      </c>
    </row>
    <row r="323" spans="1:7" ht="12.95" customHeight="1">
      <c r="A323" s="21" t="s">
        <v>19</v>
      </c>
      <c r="B323" s="22" t="s">
        <v>21</v>
      </c>
      <c r="C323" s="17" t="s">
        <v>20</v>
      </c>
      <c r="D323" s="19" t="s">
        <v>22</v>
      </c>
      <c r="E323" s="23">
        <v>500000</v>
      </c>
      <c r="F323" s="24">
        <v>499.22</v>
      </c>
      <c r="G323" s="25">
        <v>1.9E-3</v>
      </c>
    </row>
    <row r="324" spans="1:7" ht="12.95" customHeight="1">
      <c r="A324" s="21" t="s">
        <v>372</v>
      </c>
      <c r="B324" s="22" t="s">
        <v>374</v>
      </c>
      <c r="C324" s="17" t="s">
        <v>373</v>
      </c>
      <c r="D324" s="19" t="s">
        <v>14</v>
      </c>
      <c r="E324" s="23">
        <v>100000</v>
      </c>
      <c r="F324" s="24">
        <v>115.84</v>
      </c>
      <c r="G324" s="25">
        <v>4.0000000000000002E-4</v>
      </c>
    </row>
    <row r="325" spans="1:7" ht="12.95" customHeight="1">
      <c r="A325" s="10"/>
      <c r="B325" s="27" t="s">
        <v>23</v>
      </c>
      <c r="C325" s="26" t="s">
        <v>2</v>
      </c>
      <c r="D325" s="27" t="s">
        <v>2</v>
      </c>
      <c r="E325" s="27"/>
      <c r="F325" s="28">
        <v>16322.46</v>
      </c>
      <c r="G325" s="29">
        <v>6.2300000000000001E-2</v>
      </c>
    </row>
    <row r="326" spans="1:7" ht="12.95" customHeight="1">
      <c r="A326" s="10"/>
      <c r="B326" s="18" t="s">
        <v>24</v>
      </c>
      <c r="C326" s="17" t="s">
        <v>2</v>
      </c>
      <c r="D326" s="19" t="s">
        <v>2</v>
      </c>
      <c r="E326" s="19"/>
      <c r="F326" s="19" t="s">
        <v>2</v>
      </c>
      <c r="G326" s="20" t="s">
        <v>2</v>
      </c>
    </row>
    <row r="327" spans="1:7" ht="12.95" customHeight="1">
      <c r="A327" s="10"/>
      <c r="B327" s="18" t="s">
        <v>11</v>
      </c>
      <c r="C327" s="17" t="s">
        <v>2</v>
      </c>
      <c r="D327" s="19" t="s">
        <v>2</v>
      </c>
      <c r="E327" s="19"/>
      <c r="F327" s="19" t="s">
        <v>2</v>
      </c>
      <c r="G327" s="20" t="s">
        <v>2</v>
      </c>
    </row>
    <row r="328" spans="1:7" ht="12.95" customHeight="1">
      <c r="A328" s="21" t="s">
        <v>1780</v>
      </c>
      <c r="B328" s="22" t="s">
        <v>1782</v>
      </c>
      <c r="C328" s="17" t="s">
        <v>1781</v>
      </c>
      <c r="D328" s="19" t="s">
        <v>257</v>
      </c>
      <c r="E328" s="23">
        <v>2500000</v>
      </c>
      <c r="F328" s="24">
        <v>2500.87</v>
      </c>
      <c r="G328" s="25">
        <v>9.5999999999999992E-3</v>
      </c>
    </row>
    <row r="329" spans="1:7" ht="12.95" customHeight="1">
      <c r="A329" s="21" t="s">
        <v>1783</v>
      </c>
      <c r="B329" s="22" t="s">
        <v>1785</v>
      </c>
      <c r="C329" s="17" t="s">
        <v>1784</v>
      </c>
      <c r="D329" s="19" t="s">
        <v>14</v>
      </c>
      <c r="E329" s="23">
        <v>500000</v>
      </c>
      <c r="F329" s="24">
        <v>496.62</v>
      </c>
      <c r="G329" s="25">
        <v>1.9E-3</v>
      </c>
    </row>
    <row r="330" spans="1:7" ht="12.95" customHeight="1">
      <c r="A330" s="10"/>
      <c r="B330" s="18" t="s">
        <v>18</v>
      </c>
      <c r="C330" s="17" t="s">
        <v>2</v>
      </c>
      <c r="D330" s="19" t="s">
        <v>2</v>
      </c>
      <c r="E330" s="19"/>
      <c r="F330" s="19" t="s">
        <v>2</v>
      </c>
      <c r="G330" s="20" t="s">
        <v>2</v>
      </c>
    </row>
    <row r="331" spans="1:7" ht="12.95" customHeight="1">
      <c r="A331" s="21" t="s">
        <v>1786</v>
      </c>
      <c r="B331" s="22" t="s">
        <v>1788</v>
      </c>
      <c r="C331" s="17" t="s">
        <v>1787</v>
      </c>
      <c r="D331" s="19" t="s">
        <v>257</v>
      </c>
      <c r="E331" s="23">
        <v>2500000</v>
      </c>
      <c r="F331" s="24">
        <v>2502.7600000000002</v>
      </c>
      <c r="G331" s="25">
        <v>9.5999999999999992E-3</v>
      </c>
    </row>
    <row r="332" spans="1:7" ht="12.95" customHeight="1">
      <c r="A332" s="10"/>
      <c r="B332" s="27" t="s">
        <v>23</v>
      </c>
      <c r="C332" s="26" t="s">
        <v>2</v>
      </c>
      <c r="D332" s="27" t="s">
        <v>2</v>
      </c>
      <c r="E332" s="27"/>
      <c r="F332" s="28">
        <v>5500.25</v>
      </c>
      <c r="G332" s="29">
        <v>2.1100000000000001E-2</v>
      </c>
    </row>
    <row r="333" spans="1:7" ht="12.95" customHeight="1">
      <c r="A333" s="10"/>
      <c r="B333" s="18" t="s">
        <v>2915</v>
      </c>
      <c r="C333" s="17" t="s">
        <v>2</v>
      </c>
      <c r="D333" s="19" t="s">
        <v>2</v>
      </c>
      <c r="E333" s="19"/>
      <c r="F333" s="19" t="s">
        <v>2</v>
      </c>
      <c r="G333" s="20" t="s">
        <v>2</v>
      </c>
    </row>
    <row r="334" spans="1:7" ht="12.95" customHeight="1">
      <c r="A334" s="34"/>
      <c r="B334" s="27" t="s">
        <v>23</v>
      </c>
      <c r="C334" s="26" t="s">
        <v>2</v>
      </c>
      <c r="D334" s="27" t="s">
        <v>2</v>
      </c>
      <c r="E334" s="27"/>
      <c r="F334" s="28" t="s">
        <v>25</v>
      </c>
      <c r="G334" s="29" t="s">
        <v>25</v>
      </c>
    </row>
    <row r="335" spans="1:7" ht="12.95" customHeight="1">
      <c r="A335" s="10"/>
      <c r="B335" s="27" t="s">
        <v>26</v>
      </c>
      <c r="C335" s="33" t="s">
        <v>2</v>
      </c>
      <c r="D335" s="30" t="s">
        <v>2</v>
      </c>
      <c r="E335" s="35"/>
      <c r="F335" s="36">
        <v>21822.71</v>
      </c>
      <c r="G335" s="37">
        <v>8.3400000000000002E-2</v>
      </c>
    </row>
    <row r="336" spans="1:7" ht="12.95" customHeight="1">
      <c r="A336" s="10"/>
      <c r="B336" s="18" t="s">
        <v>27</v>
      </c>
      <c r="C336" s="17" t="s">
        <v>2</v>
      </c>
      <c r="D336" s="19" t="s">
        <v>2</v>
      </c>
      <c r="E336" s="19"/>
      <c r="F336" s="19" t="s">
        <v>2</v>
      </c>
      <c r="G336" s="20" t="s">
        <v>2</v>
      </c>
    </row>
    <row r="337" spans="1:7" ht="12.95" customHeight="1">
      <c r="A337" s="10"/>
      <c r="B337" s="18" t="s">
        <v>410</v>
      </c>
      <c r="C337" s="17" t="s">
        <v>2</v>
      </c>
      <c r="D337" s="19" t="s">
        <v>2</v>
      </c>
      <c r="E337" s="19"/>
      <c r="F337" s="19" t="s">
        <v>2</v>
      </c>
      <c r="G337" s="20" t="s">
        <v>2</v>
      </c>
    </row>
    <row r="338" spans="1:7" ht="12.95" customHeight="1">
      <c r="A338" s="11" t="s">
        <v>2</v>
      </c>
      <c r="B338" s="22" t="s">
        <v>411</v>
      </c>
      <c r="C338" s="17" t="s">
        <v>2</v>
      </c>
      <c r="D338" s="19" t="s">
        <v>2</v>
      </c>
      <c r="E338" s="39"/>
      <c r="F338" s="24">
        <v>7301.16</v>
      </c>
      <c r="G338" s="25">
        <v>2.8000000000000001E-2</v>
      </c>
    </row>
    <row r="339" spans="1:7" ht="12.95" customHeight="1">
      <c r="A339" s="10"/>
      <c r="B339" s="18" t="s">
        <v>61</v>
      </c>
      <c r="C339" s="17" t="s">
        <v>2</v>
      </c>
      <c r="D339" s="19" t="s">
        <v>2</v>
      </c>
      <c r="E339" s="19"/>
      <c r="F339" s="19" t="s">
        <v>2</v>
      </c>
      <c r="G339" s="20" t="s">
        <v>2</v>
      </c>
    </row>
    <row r="340" spans="1:7" ht="12.95" customHeight="1">
      <c r="A340" s="21" t="s">
        <v>1789</v>
      </c>
      <c r="B340" s="22" t="s">
        <v>152</v>
      </c>
      <c r="C340" s="17" t="s">
        <v>1790</v>
      </c>
      <c r="D340" s="19" t="s">
        <v>40</v>
      </c>
      <c r="E340" s="23">
        <v>10000000</v>
      </c>
      <c r="F340" s="24">
        <v>9891.0300000000007</v>
      </c>
      <c r="G340" s="25">
        <v>3.7900000000000003E-2</v>
      </c>
    </row>
    <row r="341" spans="1:7" ht="12.95" customHeight="1">
      <c r="A341" s="21" t="s">
        <v>514</v>
      </c>
      <c r="B341" s="22" t="s">
        <v>516</v>
      </c>
      <c r="C341" s="17" t="s">
        <v>515</v>
      </c>
      <c r="D341" s="19" t="s">
        <v>36</v>
      </c>
      <c r="E341" s="23">
        <v>2500000</v>
      </c>
      <c r="F341" s="24">
        <v>2313.17</v>
      </c>
      <c r="G341" s="25">
        <v>8.8999999999999999E-3</v>
      </c>
    </row>
    <row r="342" spans="1:7" ht="12.95" customHeight="1">
      <c r="A342" s="21" t="s">
        <v>1791</v>
      </c>
      <c r="B342" s="22" t="s">
        <v>1145</v>
      </c>
      <c r="C342" s="17" t="s">
        <v>1792</v>
      </c>
      <c r="D342" s="19" t="s">
        <v>40</v>
      </c>
      <c r="E342" s="23">
        <v>1800000</v>
      </c>
      <c r="F342" s="24">
        <v>1669.64</v>
      </c>
      <c r="G342" s="25">
        <v>6.4000000000000003E-3</v>
      </c>
    </row>
    <row r="343" spans="1:7" ht="12.95" customHeight="1">
      <c r="A343" s="10"/>
      <c r="B343" s="27" t="s">
        <v>26</v>
      </c>
      <c r="C343" s="33" t="s">
        <v>2</v>
      </c>
      <c r="D343" s="30" t="s">
        <v>2</v>
      </c>
      <c r="E343" s="35"/>
      <c r="F343" s="36">
        <v>21175</v>
      </c>
      <c r="G343" s="37">
        <v>8.1199999999999994E-2</v>
      </c>
    </row>
    <row r="344" spans="1:7" ht="12.95" customHeight="1">
      <c r="A344" s="10"/>
      <c r="B344" s="18" t="s">
        <v>1793</v>
      </c>
      <c r="C344" s="17" t="s">
        <v>2</v>
      </c>
      <c r="D344" s="38" t="s">
        <v>192</v>
      </c>
      <c r="E344" s="19"/>
      <c r="F344" s="19" t="s">
        <v>2</v>
      </c>
      <c r="G344" s="20" t="s">
        <v>2</v>
      </c>
    </row>
    <row r="345" spans="1:7" ht="12.95" customHeight="1">
      <c r="A345" s="21" t="s">
        <v>1794</v>
      </c>
      <c r="B345" s="22" t="s">
        <v>1795</v>
      </c>
      <c r="C345" s="17" t="s">
        <v>2</v>
      </c>
      <c r="D345" s="19" t="s">
        <v>1796</v>
      </c>
      <c r="E345" s="39"/>
      <c r="F345" s="24">
        <v>9000</v>
      </c>
      <c r="G345" s="25">
        <v>3.4500000000000003E-2</v>
      </c>
    </row>
    <row r="346" spans="1:7" ht="12.95" customHeight="1">
      <c r="A346" s="21" t="s">
        <v>1797</v>
      </c>
      <c r="B346" s="22" t="s">
        <v>405</v>
      </c>
      <c r="C346" s="17" t="s">
        <v>2</v>
      </c>
      <c r="D346" s="19" t="s">
        <v>1798</v>
      </c>
      <c r="E346" s="39"/>
      <c r="F346" s="24">
        <v>7500</v>
      </c>
      <c r="G346" s="25">
        <v>2.87E-2</v>
      </c>
    </row>
    <row r="347" spans="1:7" ht="12.95" customHeight="1">
      <c r="A347" s="21" t="s">
        <v>1799</v>
      </c>
      <c r="B347" s="22" t="s">
        <v>1795</v>
      </c>
      <c r="C347" s="17" t="s">
        <v>2</v>
      </c>
      <c r="D347" s="19" t="s">
        <v>1796</v>
      </c>
      <c r="E347" s="39"/>
      <c r="F347" s="24">
        <v>6200</v>
      </c>
      <c r="G347" s="25">
        <v>2.3800000000000002E-2</v>
      </c>
    </row>
    <row r="348" spans="1:7" ht="12.95" customHeight="1">
      <c r="A348" s="21" t="s">
        <v>1800</v>
      </c>
      <c r="B348" s="22" t="s">
        <v>405</v>
      </c>
      <c r="C348" s="17" t="s">
        <v>2</v>
      </c>
      <c r="D348" s="19" t="s">
        <v>1801</v>
      </c>
      <c r="E348" s="39"/>
      <c r="F348" s="24">
        <v>5000</v>
      </c>
      <c r="G348" s="25">
        <v>1.9199999999999998E-2</v>
      </c>
    </row>
    <row r="349" spans="1:7" ht="12.95" customHeight="1">
      <c r="A349" s="21" t="s">
        <v>1802</v>
      </c>
      <c r="B349" s="22" t="s">
        <v>1795</v>
      </c>
      <c r="C349" s="17" t="s">
        <v>2</v>
      </c>
      <c r="D349" s="19" t="s">
        <v>198</v>
      </c>
      <c r="E349" s="39"/>
      <c r="F349" s="24">
        <v>4500</v>
      </c>
      <c r="G349" s="25">
        <v>1.72E-2</v>
      </c>
    </row>
    <row r="350" spans="1:7" ht="12.95" customHeight="1">
      <c r="A350" s="21" t="s">
        <v>1803</v>
      </c>
      <c r="B350" s="22" t="s">
        <v>405</v>
      </c>
      <c r="C350" s="17" t="s">
        <v>2</v>
      </c>
      <c r="D350" s="19" t="s">
        <v>1804</v>
      </c>
      <c r="E350" s="39"/>
      <c r="F350" s="24">
        <v>4500</v>
      </c>
      <c r="G350" s="25">
        <v>1.72E-2</v>
      </c>
    </row>
    <row r="351" spans="1:7" ht="12.95" customHeight="1">
      <c r="A351" s="21" t="s">
        <v>1805</v>
      </c>
      <c r="B351" s="22" t="s">
        <v>1795</v>
      </c>
      <c r="C351" s="17" t="s">
        <v>2</v>
      </c>
      <c r="D351" s="19" t="s">
        <v>1806</v>
      </c>
      <c r="E351" s="39"/>
      <c r="F351" s="24">
        <v>4000</v>
      </c>
      <c r="G351" s="25">
        <v>1.5299999999999999E-2</v>
      </c>
    </row>
    <row r="352" spans="1:7" ht="12.95" customHeight="1">
      <c r="A352" s="21" t="s">
        <v>1807</v>
      </c>
      <c r="B352" s="22" t="s">
        <v>405</v>
      </c>
      <c r="C352" s="17" t="s">
        <v>2</v>
      </c>
      <c r="D352" s="19" t="s">
        <v>1808</v>
      </c>
      <c r="E352" s="39"/>
      <c r="F352" s="24">
        <v>4000</v>
      </c>
      <c r="G352" s="25">
        <v>1.5299999999999999E-2</v>
      </c>
    </row>
    <row r="353" spans="1:7" ht="12.95" customHeight="1">
      <c r="A353" s="21" t="s">
        <v>1809</v>
      </c>
      <c r="B353" s="22" t="s">
        <v>1795</v>
      </c>
      <c r="C353" s="17" t="s">
        <v>2</v>
      </c>
      <c r="D353" s="19" t="s">
        <v>1810</v>
      </c>
      <c r="E353" s="39"/>
      <c r="F353" s="24">
        <v>1000</v>
      </c>
      <c r="G353" s="25">
        <v>3.8E-3</v>
      </c>
    </row>
    <row r="354" spans="1:7" ht="12.95" customHeight="1">
      <c r="A354" s="21" t="s">
        <v>1811</v>
      </c>
      <c r="B354" s="22" t="s">
        <v>1795</v>
      </c>
      <c r="C354" s="17" t="s">
        <v>2</v>
      </c>
      <c r="D354" s="19" t="s">
        <v>1812</v>
      </c>
      <c r="E354" s="39"/>
      <c r="F354" s="24">
        <v>1000</v>
      </c>
      <c r="G354" s="25">
        <v>3.8E-3</v>
      </c>
    </row>
    <row r="355" spans="1:7" ht="12.95" customHeight="1">
      <c r="A355" s="21" t="s">
        <v>1813</v>
      </c>
      <c r="B355" s="22" t="s">
        <v>1795</v>
      </c>
      <c r="C355" s="17" t="s">
        <v>2</v>
      </c>
      <c r="D355" s="19" t="s">
        <v>1796</v>
      </c>
      <c r="E355" s="39"/>
      <c r="F355" s="24">
        <v>1000</v>
      </c>
      <c r="G355" s="25">
        <v>3.8E-3</v>
      </c>
    </row>
    <row r="356" spans="1:7" ht="12.95" customHeight="1">
      <c r="A356" s="21" t="s">
        <v>1814</v>
      </c>
      <c r="B356" s="22" t="s">
        <v>1795</v>
      </c>
      <c r="C356" s="17" t="s">
        <v>2</v>
      </c>
      <c r="D356" s="19" t="s">
        <v>1796</v>
      </c>
      <c r="E356" s="39"/>
      <c r="F356" s="24">
        <v>500</v>
      </c>
      <c r="G356" s="25">
        <v>1.9E-3</v>
      </c>
    </row>
    <row r="357" spans="1:7" ht="12.95" customHeight="1">
      <c r="A357" s="21" t="s">
        <v>1815</v>
      </c>
      <c r="B357" s="22" t="s">
        <v>1795</v>
      </c>
      <c r="C357" s="17" t="s">
        <v>2</v>
      </c>
      <c r="D357" s="19" t="s">
        <v>1812</v>
      </c>
      <c r="E357" s="39"/>
      <c r="F357" s="24">
        <v>500</v>
      </c>
      <c r="G357" s="25">
        <v>1.9E-3</v>
      </c>
    </row>
    <row r="358" spans="1:7" ht="12.95" customHeight="1">
      <c r="A358" s="21" t="s">
        <v>1816</v>
      </c>
      <c r="B358" s="22" t="s">
        <v>1795</v>
      </c>
      <c r="C358" s="17" t="s">
        <v>2</v>
      </c>
      <c r="D358" s="19" t="s">
        <v>1817</v>
      </c>
      <c r="E358" s="39"/>
      <c r="F358" s="24">
        <v>500</v>
      </c>
      <c r="G358" s="25">
        <v>1.9E-3</v>
      </c>
    </row>
    <row r="359" spans="1:7" ht="12.95" customHeight="1">
      <c r="A359" s="21" t="s">
        <v>1818</v>
      </c>
      <c r="B359" s="22" t="s">
        <v>1795</v>
      </c>
      <c r="C359" s="17" t="s">
        <v>2</v>
      </c>
      <c r="D359" s="19" t="s">
        <v>1819</v>
      </c>
      <c r="E359" s="39"/>
      <c r="F359" s="24">
        <v>99</v>
      </c>
      <c r="G359" s="25">
        <v>4.0000000000000002E-4</v>
      </c>
    </row>
    <row r="360" spans="1:7" ht="12.95" customHeight="1">
      <c r="A360" s="21" t="s">
        <v>1820</v>
      </c>
      <c r="B360" s="22" t="s">
        <v>1795</v>
      </c>
      <c r="C360" s="17" t="s">
        <v>2</v>
      </c>
      <c r="D360" s="19" t="s">
        <v>1821</v>
      </c>
      <c r="E360" s="39"/>
      <c r="F360" s="24">
        <v>99</v>
      </c>
      <c r="G360" s="25">
        <v>4.0000000000000002E-4</v>
      </c>
    </row>
    <row r="361" spans="1:7" ht="12.95" customHeight="1">
      <c r="A361" s="21" t="s">
        <v>1822</v>
      </c>
      <c r="B361" s="22" t="s">
        <v>1795</v>
      </c>
      <c r="C361" s="17" t="s">
        <v>2</v>
      </c>
      <c r="D361" s="19" t="s">
        <v>1819</v>
      </c>
      <c r="E361" s="39"/>
      <c r="F361" s="24">
        <v>99</v>
      </c>
      <c r="G361" s="25">
        <v>4.0000000000000002E-4</v>
      </c>
    </row>
    <row r="362" spans="1:7" ht="12.95" customHeight="1">
      <c r="A362" s="21" t="s">
        <v>1823</v>
      </c>
      <c r="B362" s="22" t="s">
        <v>1795</v>
      </c>
      <c r="C362" s="17" t="s">
        <v>2</v>
      </c>
      <c r="D362" s="19" t="s">
        <v>1812</v>
      </c>
      <c r="E362" s="39"/>
      <c r="F362" s="24">
        <v>99</v>
      </c>
      <c r="G362" s="25">
        <v>4.0000000000000002E-4</v>
      </c>
    </row>
    <row r="363" spans="1:7" ht="12.95" customHeight="1">
      <c r="A363" s="21" t="s">
        <v>1824</v>
      </c>
      <c r="B363" s="22" t="s">
        <v>1795</v>
      </c>
      <c r="C363" s="17" t="s">
        <v>2</v>
      </c>
      <c r="D363" s="19" t="s">
        <v>1817</v>
      </c>
      <c r="E363" s="39"/>
      <c r="F363" s="24">
        <v>99</v>
      </c>
      <c r="G363" s="25">
        <v>4.0000000000000002E-4</v>
      </c>
    </row>
    <row r="364" spans="1:7" ht="12.95" customHeight="1">
      <c r="A364" s="21" t="s">
        <v>1825</v>
      </c>
      <c r="B364" s="22" t="s">
        <v>1795</v>
      </c>
      <c r="C364" s="17" t="s">
        <v>2</v>
      </c>
      <c r="D364" s="19" t="s">
        <v>1819</v>
      </c>
      <c r="E364" s="39"/>
      <c r="F364" s="24">
        <v>99</v>
      </c>
      <c r="G364" s="25">
        <v>4.0000000000000002E-4</v>
      </c>
    </row>
    <row r="365" spans="1:7" ht="12.95" customHeight="1">
      <c r="A365" s="21" t="s">
        <v>1826</v>
      </c>
      <c r="B365" s="22" t="s">
        <v>1795</v>
      </c>
      <c r="C365" s="17" t="s">
        <v>2</v>
      </c>
      <c r="D365" s="19" t="s">
        <v>1812</v>
      </c>
      <c r="E365" s="39"/>
      <c r="F365" s="24">
        <v>99</v>
      </c>
      <c r="G365" s="25">
        <v>4.0000000000000002E-4</v>
      </c>
    </row>
    <row r="366" spans="1:7" ht="12.95" customHeight="1">
      <c r="A366" s="21" t="s">
        <v>1827</v>
      </c>
      <c r="B366" s="22" t="s">
        <v>1795</v>
      </c>
      <c r="C366" s="17" t="s">
        <v>2</v>
      </c>
      <c r="D366" s="19" t="s">
        <v>1817</v>
      </c>
      <c r="E366" s="39"/>
      <c r="F366" s="24">
        <v>99</v>
      </c>
      <c r="G366" s="25">
        <v>4.0000000000000002E-4</v>
      </c>
    </row>
    <row r="367" spans="1:7" ht="12.95" customHeight="1">
      <c r="A367" s="21" t="s">
        <v>1828</v>
      </c>
      <c r="B367" s="22" t="s">
        <v>1795</v>
      </c>
      <c r="C367" s="17" t="s">
        <v>2</v>
      </c>
      <c r="D367" s="19" t="s">
        <v>1819</v>
      </c>
      <c r="E367" s="39"/>
      <c r="F367" s="24">
        <v>99</v>
      </c>
      <c r="G367" s="25">
        <v>4.0000000000000002E-4</v>
      </c>
    </row>
    <row r="368" spans="1:7" ht="12.95" customHeight="1">
      <c r="A368" s="21" t="s">
        <v>1829</v>
      </c>
      <c r="B368" s="22" t="s">
        <v>1795</v>
      </c>
      <c r="C368" s="17" t="s">
        <v>2</v>
      </c>
      <c r="D368" s="19" t="s">
        <v>1812</v>
      </c>
      <c r="E368" s="39"/>
      <c r="F368" s="24">
        <v>99</v>
      </c>
      <c r="G368" s="25">
        <v>4.0000000000000002E-4</v>
      </c>
    </row>
    <row r="369" spans="1:7" ht="12.95" customHeight="1">
      <c r="A369" s="21" t="s">
        <v>1830</v>
      </c>
      <c r="B369" s="22" t="s">
        <v>1795</v>
      </c>
      <c r="C369" s="17" t="s">
        <v>2</v>
      </c>
      <c r="D369" s="19" t="s">
        <v>1821</v>
      </c>
      <c r="E369" s="39"/>
      <c r="F369" s="24">
        <v>90</v>
      </c>
      <c r="G369" s="25">
        <v>2.9999999999999997E-4</v>
      </c>
    </row>
    <row r="370" spans="1:7" ht="12.95" customHeight="1">
      <c r="A370" s="21" t="s">
        <v>1831</v>
      </c>
      <c r="B370" s="22" t="s">
        <v>1795</v>
      </c>
      <c r="C370" s="17" t="s">
        <v>2</v>
      </c>
      <c r="D370" s="19" t="s">
        <v>1817</v>
      </c>
      <c r="E370" s="39"/>
      <c r="F370" s="24">
        <v>90</v>
      </c>
      <c r="G370" s="25">
        <v>2.9999999999999997E-4</v>
      </c>
    </row>
    <row r="371" spans="1:7" ht="12.95" customHeight="1">
      <c r="A371" s="10"/>
      <c r="B371" s="27" t="s">
        <v>26</v>
      </c>
      <c r="C371" s="33" t="s">
        <v>2</v>
      </c>
      <c r="D371" s="30" t="s">
        <v>2</v>
      </c>
      <c r="E371" s="35"/>
      <c r="F371" s="36">
        <v>50370</v>
      </c>
      <c r="G371" s="37">
        <v>0.19289999999999999</v>
      </c>
    </row>
    <row r="372" spans="1:7" ht="12.95" customHeight="1">
      <c r="A372" s="10"/>
      <c r="B372" s="27" t="s">
        <v>203</v>
      </c>
      <c r="C372" s="33" t="s">
        <v>2</v>
      </c>
      <c r="D372" s="30" t="s">
        <v>2</v>
      </c>
      <c r="E372" s="19"/>
      <c r="F372" s="36">
        <f>163297.24+4900-172877.81</f>
        <v>-4680.570000000007</v>
      </c>
      <c r="G372" s="37">
        <f>+F372/F373</f>
        <v>-1.7938713289559788E-2</v>
      </c>
    </row>
    <row r="373" spans="1:7" ht="12.95" customHeight="1" thickBot="1">
      <c r="A373" s="10"/>
      <c r="B373" s="42" t="s">
        <v>204</v>
      </c>
      <c r="C373" s="41" t="s">
        <v>2</v>
      </c>
      <c r="D373" s="43" t="s">
        <v>2</v>
      </c>
      <c r="E373" s="43"/>
      <c r="F373" s="44">
        <v>260920.05175889999</v>
      </c>
      <c r="G373" s="45">
        <v>1</v>
      </c>
    </row>
    <row r="374" spans="1:7" ht="12.95" customHeight="1">
      <c r="A374" s="10"/>
      <c r="B374" s="11" t="s">
        <v>2</v>
      </c>
      <c r="C374" s="10"/>
      <c r="D374" s="10"/>
      <c r="E374" s="10"/>
      <c r="F374" s="10"/>
      <c r="G374" s="10"/>
    </row>
    <row r="375" spans="1:7" ht="12.95" customHeight="1">
      <c r="A375" s="10"/>
      <c r="B375" s="46" t="s">
        <v>2</v>
      </c>
      <c r="C375" s="10"/>
      <c r="D375" s="10"/>
      <c r="E375" s="10"/>
      <c r="F375" s="57"/>
      <c r="G375" s="57"/>
    </row>
    <row r="376" spans="1:7" ht="12.95" customHeight="1">
      <c r="A376" s="10"/>
      <c r="B376" s="46" t="s">
        <v>205</v>
      </c>
      <c r="C376" s="10"/>
      <c r="D376" s="10"/>
      <c r="E376" s="10"/>
      <c r="F376" s="10"/>
      <c r="G376" s="10"/>
    </row>
    <row r="377" spans="1:7" ht="12.95" customHeight="1">
      <c r="A377" s="10"/>
      <c r="B377" s="46" t="s">
        <v>206</v>
      </c>
      <c r="C377" s="10"/>
      <c r="D377" s="10"/>
      <c r="E377" s="10"/>
      <c r="F377" s="10"/>
      <c r="G377" s="10"/>
    </row>
    <row r="378" spans="1:7" ht="12.95" customHeight="1">
      <c r="A378" s="10"/>
      <c r="B378" s="46" t="s">
        <v>2</v>
      </c>
      <c r="C378" s="10"/>
      <c r="D378" s="10"/>
      <c r="E378" s="10"/>
      <c r="F378" s="10"/>
      <c r="G378" s="10"/>
    </row>
    <row r="379" spans="1:7" ht="26.1" customHeight="1">
      <c r="A379" s="10"/>
      <c r="B379" s="54"/>
      <c r="C379" s="10"/>
      <c r="E379" s="10"/>
      <c r="F379" s="10"/>
      <c r="G379" s="10"/>
    </row>
    <row r="380" spans="1:7" ht="12.95" customHeight="1">
      <c r="A380" s="10"/>
      <c r="B380" s="46" t="s">
        <v>2</v>
      </c>
      <c r="C380" s="10"/>
      <c r="D380" s="10"/>
      <c r="E380" s="10"/>
      <c r="F380" s="10"/>
      <c r="G38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167"/>
  <sheetViews>
    <sheetView zoomScaleNormal="100" workbookViewId="0"/>
  </sheetViews>
  <sheetFormatPr defaultRowHeight="12.75"/>
  <cols>
    <col min="1" max="1" width="13.28515625" style="8" bestFit="1" customWidth="1"/>
    <col min="2" max="2" width="67" style="8" bestFit="1" customWidth="1"/>
    <col min="3" max="3" width="15" style="8" bestFit="1" customWidth="1"/>
    <col min="4" max="4" width="23" style="8" bestFit="1" customWidth="1"/>
    <col min="5" max="5" width="10.140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Arbitrage Plus Fund (AF-PLUS)</v>
      </c>
      <c r="C4" s="62"/>
      <c r="D4" s="62"/>
      <c r="E4" s="62"/>
      <c r="F4" s="62"/>
      <c r="G4" s="62"/>
    </row>
    <row r="5" spans="1:7" ht="15.95" customHeight="1">
      <c r="A5" s="9" t="s">
        <v>1834</v>
      </c>
      <c r="B5" s="55" t="s">
        <v>2927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1027</v>
      </c>
      <c r="B11" s="22" t="s">
        <v>1029</v>
      </c>
      <c r="C11" s="17" t="s">
        <v>1028</v>
      </c>
      <c r="D11" s="19" t="s">
        <v>1030</v>
      </c>
      <c r="E11" s="23">
        <v>229600</v>
      </c>
      <c r="F11" s="24">
        <v>1409.51</v>
      </c>
      <c r="G11" s="25">
        <v>3.9199999999999999E-2</v>
      </c>
    </row>
    <row r="12" spans="1:7" ht="12.95" customHeight="1">
      <c r="A12" s="21" t="s">
        <v>1219</v>
      </c>
      <c r="B12" s="22" t="s">
        <v>1221</v>
      </c>
      <c r="C12" s="17" t="s">
        <v>1220</v>
      </c>
      <c r="D12" s="19" t="s">
        <v>1222</v>
      </c>
      <c r="E12" s="23">
        <v>121800</v>
      </c>
      <c r="F12" s="24">
        <v>1270.8</v>
      </c>
      <c r="G12" s="25">
        <v>3.5400000000000001E-2</v>
      </c>
    </row>
    <row r="13" spans="1:7" ht="12.95" customHeight="1">
      <c r="A13" s="21" t="s">
        <v>1031</v>
      </c>
      <c r="B13" s="22" t="s">
        <v>1033</v>
      </c>
      <c r="C13" s="17" t="s">
        <v>1032</v>
      </c>
      <c r="D13" s="19" t="s">
        <v>1034</v>
      </c>
      <c r="E13" s="23">
        <v>780500</v>
      </c>
      <c r="F13" s="24">
        <v>1247.24</v>
      </c>
      <c r="G13" s="25">
        <v>3.4700000000000002E-2</v>
      </c>
    </row>
    <row r="14" spans="1:7" ht="12.95" customHeight="1">
      <c r="A14" s="21" t="s">
        <v>1159</v>
      </c>
      <c r="B14" s="22" t="s">
        <v>1161</v>
      </c>
      <c r="C14" s="17" t="s">
        <v>1160</v>
      </c>
      <c r="D14" s="19" t="s">
        <v>1022</v>
      </c>
      <c r="E14" s="23">
        <v>253500</v>
      </c>
      <c r="F14" s="24">
        <v>1197.1500000000001</v>
      </c>
      <c r="G14" s="25">
        <v>3.3300000000000003E-2</v>
      </c>
    </row>
    <row r="15" spans="1:7" ht="12.95" customHeight="1">
      <c r="A15" s="21" t="s">
        <v>1053</v>
      </c>
      <c r="B15" s="22" t="s">
        <v>1055</v>
      </c>
      <c r="C15" s="17" t="s">
        <v>1054</v>
      </c>
      <c r="D15" s="19" t="s">
        <v>1056</v>
      </c>
      <c r="E15" s="23">
        <v>475000</v>
      </c>
      <c r="F15" s="24">
        <v>1074.69</v>
      </c>
      <c r="G15" s="25">
        <v>2.9899999999999999E-2</v>
      </c>
    </row>
    <row r="16" spans="1:7" ht="12.95" customHeight="1">
      <c r="A16" s="21" t="s">
        <v>1049</v>
      </c>
      <c r="B16" s="22" t="s">
        <v>1051</v>
      </c>
      <c r="C16" s="17" t="s">
        <v>1050</v>
      </c>
      <c r="D16" s="19" t="s">
        <v>1052</v>
      </c>
      <c r="E16" s="23">
        <v>327000</v>
      </c>
      <c r="F16" s="24">
        <v>1020.89</v>
      </c>
      <c r="G16" s="25">
        <v>2.8400000000000002E-2</v>
      </c>
    </row>
    <row r="17" spans="1:7" ht="12.95" customHeight="1">
      <c r="A17" s="21" t="s">
        <v>1140</v>
      </c>
      <c r="B17" s="22" t="s">
        <v>1142</v>
      </c>
      <c r="C17" s="17" t="s">
        <v>1141</v>
      </c>
      <c r="D17" s="19" t="s">
        <v>1030</v>
      </c>
      <c r="E17" s="23">
        <v>163900</v>
      </c>
      <c r="F17" s="24">
        <v>877.44</v>
      </c>
      <c r="G17" s="25">
        <v>2.4400000000000002E-2</v>
      </c>
    </row>
    <row r="18" spans="1:7" ht="12.95" customHeight="1">
      <c r="A18" s="21" t="s">
        <v>1092</v>
      </c>
      <c r="B18" s="22" t="s">
        <v>1094</v>
      </c>
      <c r="C18" s="17" t="s">
        <v>1093</v>
      </c>
      <c r="D18" s="19" t="s">
        <v>1095</v>
      </c>
      <c r="E18" s="23">
        <v>297000</v>
      </c>
      <c r="F18" s="24">
        <v>818.24</v>
      </c>
      <c r="G18" s="25">
        <v>2.2800000000000001E-2</v>
      </c>
    </row>
    <row r="19" spans="1:7" ht="12.95" customHeight="1">
      <c r="A19" s="21" t="s">
        <v>1016</v>
      </c>
      <c r="B19" s="22" t="s">
        <v>1018</v>
      </c>
      <c r="C19" s="17" t="s">
        <v>1017</v>
      </c>
      <c r="D19" s="19" t="s">
        <v>1019</v>
      </c>
      <c r="E19" s="23">
        <v>190400</v>
      </c>
      <c r="F19" s="24">
        <v>815.96</v>
      </c>
      <c r="G19" s="25">
        <v>2.2700000000000001E-2</v>
      </c>
    </row>
    <row r="20" spans="1:7" ht="12.95" customHeight="1">
      <c r="A20" s="21" t="s">
        <v>1081</v>
      </c>
      <c r="B20" s="22" t="s">
        <v>1083</v>
      </c>
      <c r="C20" s="17" t="s">
        <v>1082</v>
      </c>
      <c r="D20" s="19" t="s">
        <v>1084</v>
      </c>
      <c r="E20" s="23">
        <v>64900</v>
      </c>
      <c r="F20" s="24">
        <v>791.94</v>
      </c>
      <c r="G20" s="25">
        <v>2.1999999999999999E-2</v>
      </c>
    </row>
    <row r="21" spans="1:7" ht="12.95" customHeight="1">
      <c r="A21" s="21" t="s">
        <v>1238</v>
      </c>
      <c r="B21" s="22" t="s">
        <v>1240</v>
      </c>
      <c r="C21" s="17" t="s">
        <v>1239</v>
      </c>
      <c r="D21" s="19" t="s">
        <v>1019</v>
      </c>
      <c r="E21" s="23">
        <v>122400</v>
      </c>
      <c r="F21" s="24">
        <v>786.24</v>
      </c>
      <c r="G21" s="25">
        <v>2.1899999999999999E-2</v>
      </c>
    </row>
    <row r="22" spans="1:7" ht="12.95" customHeight="1">
      <c r="A22" s="21" t="s">
        <v>1317</v>
      </c>
      <c r="B22" s="22" t="s">
        <v>1319</v>
      </c>
      <c r="C22" s="17" t="s">
        <v>1318</v>
      </c>
      <c r="D22" s="19" t="s">
        <v>1022</v>
      </c>
      <c r="E22" s="23">
        <v>188500</v>
      </c>
      <c r="F22" s="24">
        <v>778.13</v>
      </c>
      <c r="G22" s="25">
        <v>2.1700000000000001E-2</v>
      </c>
    </row>
    <row r="23" spans="1:7" ht="12.95" customHeight="1">
      <c r="A23" s="21" t="s">
        <v>1265</v>
      </c>
      <c r="B23" s="22" t="s">
        <v>1267</v>
      </c>
      <c r="C23" s="17" t="s">
        <v>1266</v>
      </c>
      <c r="D23" s="19" t="s">
        <v>1038</v>
      </c>
      <c r="E23" s="23">
        <v>365000</v>
      </c>
      <c r="F23" s="24">
        <v>755.19</v>
      </c>
      <c r="G23" s="25">
        <v>2.1000000000000001E-2</v>
      </c>
    </row>
    <row r="24" spans="1:7" ht="12.95" customHeight="1">
      <c r="A24" s="21" t="s">
        <v>1153</v>
      </c>
      <c r="B24" s="22" t="s">
        <v>1155</v>
      </c>
      <c r="C24" s="17" t="s">
        <v>1154</v>
      </c>
      <c r="D24" s="19" t="s">
        <v>1022</v>
      </c>
      <c r="E24" s="23">
        <v>144100</v>
      </c>
      <c r="F24" s="24">
        <v>731.74</v>
      </c>
      <c r="G24" s="25">
        <v>2.0400000000000001E-2</v>
      </c>
    </row>
    <row r="25" spans="1:7" ht="12.95" customHeight="1">
      <c r="A25" s="21" t="s">
        <v>1223</v>
      </c>
      <c r="B25" s="22" t="s">
        <v>1225</v>
      </c>
      <c r="C25" s="17" t="s">
        <v>1224</v>
      </c>
      <c r="D25" s="19" t="s">
        <v>1095</v>
      </c>
      <c r="E25" s="23">
        <v>22000</v>
      </c>
      <c r="F25" s="24">
        <v>724.23</v>
      </c>
      <c r="G25" s="25">
        <v>2.0199999999999999E-2</v>
      </c>
    </row>
    <row r="26" spans="1:7" ht="12.95" customHeight="1">
      <c r="A26" s="21" t="s">
        <v>1370</v>
      </c>
      <c r="B26" s="22" t="s">
        <v>1372</v>
      </c>
      <c r="C26" s="17" t="s">
        <v>1371</v>
      </c>
      <c r="D26" s="19" t="s">
        <v>1373</v>
      </c>
      <c r="E26" s="23">
        <v>96000</v>
      </c>
      <c r="F26" s="24">
        <v>699.6</v>
      </c>
      <c r="G26" s="25">
        <v>1.95E-2</v>
      </c>
    </row>
    <row r="27" spans="1:7" ht="12.95" customHeight="1">
      <c r="A27" s="21" t="s">
        <v>1835</v>
      </c>
      <c r="B27" s="22" t="s">
        <v>1837</v>
      </c>
      <c r="C27" s="17" t="s">
        <v>1836</v>
      </c>
      <c r="D27" s="19" t="s">
        <v>1190</v>
      </c>
      <c r="E27" s="23">
        <v>1020000</v>
      </c>
      <c r="F27" s="24">
        <v>639.03</v>
      </c>
      <c r="G27" s="25">
        <v>1.78E-2</v>
      </c>
    </row>
    <row r="28" spans="1:7" ht="12.95" customHeight="1">
      <c r="A28" s="21" t="s">
        <v>1838</v>
      </c>
      <c r="B28" s="22" t="s">
        <v>1840</v>
      </c>
      <c r="C28" s="17" t="s">
        <v>1839</v>
      </c>
      <c r="D28" s="19" t="s">
        <v>1112</v>
      </c>
      <c r="E28" s="23">
        <v>75600</v>
      </c>
      <c r="F28" s="24">
        <v>616.22</v>
      </c>
      <c r="G28" s="25">
        <v>1.7100000000000001E-2</v>
      </c>
    </row>
    <row r="29" spans="1:7" ht="12.95" customHeight="1">
      <c r="A29" s="21" t="s">
        <v>1241</v>
      </c>
      <c r="B29" s="22" t="s">
        <v>1243</v>
      </c>
      <c r="C29" s="17" t="s">
        <v>1242</v>
      </c>
      <c r="D29" s="19" t="s">
        <v>1112</v>
      </c>
      <c r="E29" s="23">
        <v>72000</v>
      </c>
      <c r="F29" s="24">
        <v>600.84</v>
      </c>
      <c r="G29" s="25">
        <v>1.67E-2</v>
      </c>
    </row>
    <row r="30" spans="1:7" ht="12.95" customHeight="1">
      <c r="A30" s="21" t="s">
        <v>1085</v>
      </c>
      <c r="B30" s="22" t="s">
        <v>1087</v>
      </c>
      <c r="C30" s="17" t="s">
        <v>1086</v>
      </c>
      <c r="D30" s="19" t="s">
        <v>1088</v>
      </c>
      <c r="E30" s="23">
        <v>60000</v>
      </c>
      <c r="F30" s="24">
        <v>572.66999999999996</v>
      </c>
      <c r="G30" s="25">
        <v>1.5900000000000001E-2</v>
      </c>
    </row>
    <row r="31" spans="1:7" ht="12.95" customHeight="1">
      <c r="A31" s="21" t="s">
        <v>1146</v>
      </c>
      <c r="B31" s="22" t="s">
        <v>1148</v>
      </c>
      <c r="C31" s="17" t="s">
        <v>1147</v>
      </c>
      <c r="D31" s="19" t="s">
        <v>1026</v>
      </c>
      <c r="E31" s="23">
        <v>182400</v>
      </c>
      <c r="F31" s="24">
        <v>545.83000000000004</v>
      </c>
      <c r="G31" s="25">
        <v>1.52E-2</v>
      </c>
    </row>
    <row r="32" spans="1:7" ht="12.95" customHeight="1">
      <c r="A32" s="21" t="s">
        <v>1271</v>
      </c>
      <c r="B32" s="22" t="s">
        <v>1273</v>
      </c>
      <c r="C32" s="17" t="s">
        <v>1272</v>
      </c>
      <c r="D32" s="19" t="s">
        <v>1095</v>
      </c>
      <c r="E32" s="23">
        <v>162500</v>
      </c>
      <c r="F32" s="24">
        <v>528.21</v>
      </c>
      <c r="G32" s="25">
        <v>1.47E-2</v>
      </c>
    </row>
    <row r="33" spans="1:7" ht="12.95" customHeight="1">
      <c r="A33" s="21" t="s">
        <v>1043</v>
      </c>
      <c r="B33" s="22" t="s">
        <v>1045</v>
      </c>
      <c r="C33" s="17" t="s">
        <v>1044</v>
      </c>
      <c r="D33" s="19" t="s">
        <v>1030</v>
      </c>
      <c r="E33" s="23">
        <v>123200</v>
      </c>
      <c r="F33" s="24">
        <v>499.08</v>
      </c>
      <c r="G33" s="25">
        <v>1.3899999999999999E-2</v>
      </c>
    </row>
    <row r="34" spans="1:7" ht="12.95" customHeight="1">
      <c r="A34" s="21" t="s">
        <v>1422</v>
      </c>
      <c r="B34" s="22" t="s">
        <v>35</v>
      </c>
      <c r="C34" s="17" t="s">
        <v>1423</v>
      </c>
      <c r="D34" s="19" t="s">
        <v>1026</v>
      </c>
      <c r="E34" s="23">
        <v>82800</v>
      </c>
      <c r="F34" s="24">
        <v>437.81</v>
      </c>
      <c r="G34" s="25">
        <v>1.2200000000000001E-2</v>
      </c>
    </row>
    <row r="35" spans="1:7" ht="12.95" customHeight="1">
      <c r="A35" s="21" t="s">
        <v>1096</v>
      </c>
      <c r="B35" s="22" t="s">
        <v>1098</v>
      </c>
      <c r="C35" s="17" t="s">
        <v>1097</v>
      </c>
      <c r="D35" s="19" t="s">
        <v>1022</v>
      </c>
      <c r="E35" s="23">
        <v>252800</v>
      </c>
      <c r="F35" s="24">
        <v>376.67</v>
      </c>
      <c r="G35" s="25">
        <v>1.0500000000000001E-2</v>
      </c>
    </row>
    <row r="36" spans="1:7" ht="12.95" customHeight="1">
      <c r="A36" s="21" t="s">
        <v>1113</v>
      </c>
      <c r="B36" s="22" t="s">
        <v>1115</v>
      </c>
      <c r="C36" s="17" t="s">
        <v>1114</v>
      </c>
      <c r="D36" s="19" t="s">
        <v>1052</v>
      </c>
      <c r="E36" s="23">
        <v>126000</v>
      </c>
      <c r="F36" s="24">
        <v>320.54000000000002</v>
      </c>
      <c r="G36" s="25">
        <v>8.8999999999999999E-3</v>
      </c>
    </row>
    <row r="37" spans="1:7" ht="12.95" customHeight="1">
      <c r="A37" s="21" t="s">
        <v>1106</v>
      </c>
      <c r="B37" s="22" t="s">
        <v>1108</v>
      </c>
      <c r="C37" s="17" t="s">
        <v>1107</v>
      </c>
      <c r="D37" s="19" t="s">
        <v>1042</v>
      </c>
      <c r="E37" s="23">
        <v>702000</v>
      </c>
      <c r="F37" s="24">
        <v>313.79000000000002</v>
      </c>
      <c r="G37" s="25">
        <v>8.6999999999999994E-3</v>
      </c>
    </row>
    <row r="38" spans="1:7" ht="12.95" customHeight="1">
      <c r="A38" s="21" t="s">
        <v>1165</v>
      </c>
      <c r="B38" s="22" t="s">
        <v>1167</v>
      </c>
      <c r="C38" s="17" t="s">
        <v>1166</v>
      </c>
      <c r="D38" s="19" t="s">
        <v>1112</v>
      </c>
      <c r="E38" s="23">
        <v>10000</v>
      </c>
      <c r="F38" s="24">
        <v>303.51</v>
      </c>
      <c r="G38" s="25">
        <v>8.3999999999999995E-3</v>
      </c>
    </row>
    <row r="39" spans="1:7" ht="12.95" customHeight="1">
      <c r="A39" s="21" t="s">
        <v>1232</v>
      </c>
      <c r="B39" s="22" t="s">
        <v>1234</v>
      </c>
      <c r="C39" s="17" t="s">
        <v>1233</v>
      </c>
      <c r="D39" s="19" t="s">
        <v>1030</v>
      </c>
      <c r="E39" s="23">
        <v>30000</v>
      </c>
      <c r="F39" s="24">
        <v>245.99</v>
      </c>
      <c r="G39" s="25">
        <v>6.7999999999999996E-3</v>
      </c>
    </row>
    <row r="40" spans="1:7" ht="12.95" customHeight="1">
      <c r="A40" s="21" t="s">
        <v>1400</v>
      </c>
      <c r="B40" s="22" t="s">
        <v>1402</v>
      </c>
      <c r="C40" s="17" t="s">
        <v>1401</v>
      </c>
      <c r="D40" s="19" t="s">
        <v>1126</v>
      </c>
      <c r="E40" s="23">
        <v>32400</v>
      </c>
      <c r="F40" s="24">
        <v>241.74</v>
      </c>
      <c r="G40" s="25">
        <v>6.7000000000000002E-3</v>
      </c>
    </row>
    <row r="41" spans="1:7" ht="12.95" customHeight="1">
      <c r="A41" s="21" t="s">
        <v>1061</v>
      </c>
      <c r="B41" s="22" t="s">
        <v>1063</v>
      </c>
      <c r="C41" s="17" t="s">
        <v>1062</v>
      </c>
      <c r="D41" s="19" t="s">
        <v>1026</v>
      </c>
      <c r="E41" s="23">
        <v>168000</v>
      </c>
      <c r="F41" s="24">
        <v>238.48</v>
      </c>
      <c r="G41" s="25">
        <v>6.6E-3</v>
      </c>
    </row>
    <row r="42" spans="1:7" ht="12.95" customHeight="1">
      <c r="A42" s="21" t="s">
        <v>1130</v>
      </c>
      <c r="B42" s="22" t="s">
        <v>1132</v>
      </c>
      <c r="C42" s="17" t="s">
        <v>1131</v>
      </c>
      <c r="D42" s="19" t="s">
        <v>1026</v>
      </c>
      <c r="E42" s="23">
        <v>387000</v>
      </c>
      <c r="F42" s="24">
        <v>236.46</v>
      </c>
      <c r="G42" s="25">
        <v>6.6E-3</v>
      </c>
    </row>
    <row r="43" spans="1:7" ht="12.95" customHeight="1">
      <c r="A43" s="21" t="s">
        <v>1020</v>
      </c>
      <c r="B43" s="22" t="s">
        <v>516</v>
      </c>
      <c r="C43" s="17" t="s">
        <v>1021</v>
      </c>
      <c r="D43" s="19" t="s">
        <v>1022</v>
      </c>
      <c r="E43" s="23">
        <v>16800</v>
      </c>
      <c r="F43" s="24">
        <v>210.69</v>
      </c>
      <c r="G43" s="25">
        <v>5.8999999999999999E-3</v>
      </c>
    </row>
    <row r="44" spans="1:7" ht="12.95" customHeight="1">
      <c r="A44" s="21" t="s">
        <v>1409</v>
      </c>
      <c r="B44" s="22" t="s">
        <v>1411</v>
      </c>
      <c r="C44" s="17" t="s">
        <v>1410</v>
      </c>
      <c r="D44" s="19" t="s">
        <v>1412</v>
      </c>
      <c r="E44" s="23">
        <v>26400</v>
      </c>
      <c r="F44" s="24">
        <v>208.52</v>
      </c>
      <c r="G44" s="25">
        <v>5.7999999999999996E-3</v>
      </c>
    </row>
    <row r="45" spans="1:7" ht="12.95" customHeight="1">
      <c r="A45" s="21" t="s">
        <v>1184</v>
      </c>
      <c r="B45" s="22" t="s">
        <v>1186</v>
      </c>
      <c r="C45" s="17" t="s">
        <v>1185</v>
      </c>
      <c r="D45" s="19" t="s">
        <v>1022</v>
      </c>
      <c r="E45" s="23">
        <v>156000</v>
      </c>
      <c r="F45" s="24">
        <v>168.4</v>
      </c>
      <c r="G45" s="25">
        <v>4.7000000000000002E-3</v>
      </c>
    </row>
    <row r="46" spans="1:7" ht="12.95" customHeight="1">
      <c r="A46" s="21" t="s">
        <v>1057</v>
      </c>
      <c r="B46" s="22" t="s">
        <v>1059</v>
      </c>
      <c r="C46" s="17" t="s">
        <v>1058</v>
      </c>
      <c r="D46" s="19" t="s">
        <v>1060</v>
      </c>
      <c r="E46" s="23">
        <v>103950</v>
      </c>
      <c r="F46" s="24">
        <v>160.44999999999999</v>
      </c>
      <c r="G46" s="25">
        <v>4.4999999999999997E-3</v>
      </c>
    </row>
    <row r="47" spans="1:7" ht="12.95" customHeight="1">
      <c r="A47" s="21" t="s">
        <v>1326</v>
      </c>
      <c r="B47" s="22" t="s">
        <v>1328</v>
      </c>
      <c r="C47" s="17" t="s">
        <v>1327</v>
      </c>
      <c r="D47" s="19" t="s">
        <v>1112</v>
      </c>
      <c r="E47" s="23">
        <v>29400</v>
      </c>
      <c r="F47" s="24">
        <v>132.86000000000001</v>
      </c>
      <c r="G47" s="25">
        <v>3.7000000000000002E-3</v>
      </c>
    </row>
    <row r="48" spans="1:7" ht="12.95" customHeight="1">
      <c r="A48" s="21" t="s">
        <v>1841</v>
      </c>
      <c r="B48" s="22" t="s">
        <v>1843</v>
      </c>
      <c r="C48" s="17" t="s">
        <v>1842</v>
      </c>
      <c r="D48" s="19" t="s">
        <v>1042</v>
      </c>
      <c r="E48" s="23">
        <v>80000</v>
      </c>
      <c r="F48" s="24">
        <v>130.6</v>
      </c>
      <c r="G48" s="25">
        <v>3.5999999999999999E-3</v>
      </c>
    </row>
    <row r="49" spans="1:7" ht="12.95" customHeight="1">
      <c r="A49" s="21" t="s">
        <v>1341</v>
      </c>
      <c r="B49" s="22" t="s">
        <v>1343</v>
      </c>
      <c r="C49" s="17" t="s">
        <v>1342</v>
      </c>
      <c r="D49" s="19" t="s">
        <v>1056</v>
      </c>
      <c r="E49" s="23">
        <v>50000</v>
      </c>
      <c r="F49" s="24">
        <v>114.3</v>
      </c>
      <c r="G49" s="25">
        <v>3.2000000000000002E-3</v>
      </c>
    </row>
    <row r="50" spans="1:7" ht="12.95" customHeight="1">
      <c r="A50" s="21" t="s">
        <v>1207</v>
      </c>
      <c r="B50" s="22" t="s">
        <v>1209</v>
      </c>
      <c r="C50" s="17" t="s">
        <v>1208</v>
      </c>
      <c r="D50" s="19" t="s">
        <v>1022</v>
      </c>
      <c r="E50" s="23">
        <v>8400</v>
      </c>
      <c r="F50" s="24">
        <v>112.04</v>
      </c>
      <c r="G50" s="25">
        <v>3.0999999999999999E-3</v>
      </c>
    </row>
    <row r="51" spans="1:7" ht="12.95" customHeight="1">
      <c r="A51" s="21" t="s">
        <v>1290</v>
      </c>
      <c r="B51" s="22" t="s">
        <v>1292</v>
      </c>
      <c r="C51" s="17" t="s">
        <v>1291</v>
      </c>
      <c r="D51" s="19" t="s">
        <v>1026</v>
      </c>
      <c r="E51" s="23">
        <v>32000</v>
      </c>
      <c r="F51" s="24">
        <v>105.95</v>
      </c>
      <c r="G51" s="25">
        <v>2.8999999999999998E-3</v>
      </c>
    </row>
    <row r="52" spans="1:7" ht="12.95" customHeight="1">
      <c r="A52" s="21" t="s">
        <v>1127</v>
      </c>
      <c r="B52" s="22" t="s">
        <v>1129</v>
      </c>
      <c r="C52" s="17" t="s">
        <v>1128</v>
      </c>
      <c r="D52" s="19" t="s">
        <v>1077</v>
      </c>
      <c r="E52" s="23">
        <v>20000</v>
      </c>
      <c r="F52" s="24">
        <v>101.53</v>
      </c>
      <c r="G52" s="25">
        <v>2.8E-3</v>
      </c>
    </row>
    <row r="53" spans="1:7" ht="12.95" customHeight="1">
      <c r="A53" s="21" t="s">
        <v>1068</v>
      </c>
      <c r="B53" s="22" t="s">
        <v>1070</v>
      </c>
      <c r="C53" s="17" t="s">
        <v>1069</v>
      </c>
      <c r="D53" s="19" t="s">
        <v>1022</v>
      </c>
      <c r="E53" s="23">
        <v>96000</v>
      </c>
      <c r="F53" s="24">
        <v>100.9</v>
      </c>
      <c r="G53" s="25">
        <v>2.8E-3</v>
      </c>
    </row>
    <row r="54" spans="1:7" ht="12.95" customHeight="1">
      <c r="A54" s="21" t="s">
        <v>1247</v>
      </c>
      <c r="B54" s="22" t="s">
        <v>1249</v>
      </c>
      <c r="C54" s="17" t="s">
        <v>1248</v>
      </c>
      <c r="D54" s="19" t="s">
        <v>1042</v>
      </c>
      <c r="E54" s="23">
        <v>48000</v>
      </c>
      <c r="F54" s="24">
        <v>94.9</v>
      </c>
      <c r="G54" s="25">
        <v>2.5999999999999999E-3</v>
      </c>
    </row>
    <row r="55" spans="1:7" ht="12.95" customHeight="1">
      <c r="A55" s="21" t="s">
        <v>1156</v>
      </c>
      <c r="B55" s="22" t="s">
        <v>1158</v>
      </c>
      <c r="C55" s="17" t="s">
        <v>1157</v>
      </c>
      <c r="D55" s="19" t="s">
        <v>1022</v>
      </c>
      <c r="E55" s="23">
        <v>5500</v>
      </c>
      <c r="F55" s="24">
        <v>90.21</v>
      </c>
      <c r="G55" s="25">
        <v>2.5000000000000001E-3</v>
      </c>
    </row>
    <row r="56" spans="1:7" ht="12.95" customHeight="1">
      <c r="A56" s="21" t="s">
        <v>1311</v>
      </c>
      <c r="B56" s="22" t="s">
        <v>1313</v>
      </c>
      <c r="C56" s="17" t="s">
        <v>1312</v>
      </c>
      <c r="D56" s="19" t="s">
        <v>1019</v>
      </c>
      <c r="E56" s="23">
        <v>105000</v>
      </c>
      <c r="F56" s="24">
        <v>88.1</v>
      </c>
      <c r="G56" s="25">
        <v>2.5000000000000001E-3</v>
      </c>
    </row>
    <row r="57" spans="1:7" ht="12.95" customHeight="1">
      <c r="A57" s="21" t="s">
        <v>1089</v>
      </c>
      <c r="B57" s="22" t="s">
        <v>1091</v>
      </c>
      <c r="C57" s="17" t="s">
        <v>1090</v>
      </c>
      <c r="D57" s="19" t="s">
        <v>1022</v>
      </c>
      <c r="E57" s="23">
        <v>54000</v>
      </c>
      <c r="F57" s="24">
        <v>87.64</v>
      </c>
      <c r="G57" s="25">
        <v>2.3999999999999998E-3</v>
      </c>
    </row>
    <row r="58" spans="1:7" ht="12.95" customHeight="1">
      <c r="A58" s="21" t="s">
        <v>1074</v>
      </c>
      <c r="B58" s="22" t="s">
        <v>1076</v>
      </c>
      <c r="C58" s="17" t="s">
        <v>1075</v>
      </c>
      <c r="D58" s="19" t="s">
        <v>1077</v>
      </c>
      <c r="E58" s="23">
        <v>10500</v>
      </c>
      <c r="F58" s="24">
        <v>85.7</v>
      </c>
      <c r="G58" s="25">
        <v>2.3999999999999998E-3</v>
      </c>
    </row>
    <row r="59" spans="1:7" ht="12.95" customHeight="1">
      <c r="A59" s="21" t="s">
        <v>1296</v>
      </c>
      <c r="B59" s="22" t="s">
        <v>1298</v>
      </c>
      <c r="C59" s="17" t="s">
        <v>1297</v>
      </c>
      <c r="D59" s="19" t="s">
        <v>1095</v>
      </c>
      <c r="E59" s="23">
        <v>2000</v>
      </c>
      <c r="F59" s="24">
        <v>40.68</v>
      </c>
      <c r="G59" s="25">
        <v>1.1000000000000001E-3</v>
      </c>
    </row>
    <row r="60" spans="1:7" ht="12.95" customHeight="1">
      <c r="A60" s="21" t="s">
        <v>1277</v>
      </c>
      <c r="B60" s="22" t="s">
        <v>1279</v>
      </c>
      <c r="C60" s="17" t="s">
        <v>1278</v>
      </c>
      <c r="D60" s="19" t="s">
        <v>1084</v>
      </c>
      <c r="E60" s="23">
        <v>2250</v>
      </c>
      <c r="F60" s="24">
        <v>25.94</v>
      </c>
      <c r="G60" s="25">
        <v>6.9999999999999999E-4</v>
      </c>
    </row>
    <row r="61" spans="1:7" ht="12.95" customHeight="1">
      <c r="A61" s="21" t="s">
        <v>1386</v>
      </c>
      <c r="B61" s="22" t="s">
        <v>197</v>
      </c>
      <c r="C61" s="17" t="s">
        <v>1387</v>
      </c>
      <c r="D61" s="19" t="s">
        <v>1026</v>
      </c>
      <c r="E61" s="23">
        <v>7000</v>
      </c>
      <c r="F61" s="24">
        <v>22.56</v>
      </c>
      <c r="G61" s="25">
        <v>5.9999999999999995E-4</v>
      </c>
    </row>
    <row r="62" spans="1:7" ht="12.95" customHeight="1">
      <c r="A62" s="21" t="s">
        <v>1035</v>
      </c>
      <c r="B62" s="22" t="s">
        <v>1037</v>
      </c>
      <c r="C62" s="17" t="s">
        <v>1036</v>
      </c>
      <c r="D62" s="19" t="s">
        <v>1038</v>
      </c>
      <c r="E62" s="23">
        <v>6000</v>
      </c>
      <c r="F62" s="24">
        <v>22.19</v>
      </c>
      <c r="G62" s="25">
        <v>5.9999999999999995E-4</v>
      </c>
    </row>
    <row r="63" spans="1:7" ht="12.95" customHeight="1">
      <c r="A63" s="21" t="s">
        <v>1136</v>
      </c>
      <c r="B63" s="22" t="s">
        <v>1138</v>
      </c>
      <c r="C63" s="17" t="s">
        <v>1137</v>
      </c>
      <c r="D63" s="19" t="s">
        <v>1139</v>
      </c>
      <c r="E63" s="23">
        <v>13500</v>
      </c>
      <c r="F63" s="24">
        <v>17.3</v>
      </c>
      <c r="G63" s="25">
        <v>5.0000000000000001E-4</v>
      </c>
    </row>
    <row r="64" spans="1:7" ht="12.95" customHeight="1">
      <c r="A64" s="21" t="s">
        <v>1335</v>
      </c>
      <c r="B64" s="22" t="s">
        <v>1337</v>
      </c>
      <c r="C64" s="17" t="s">
        <v>1336</v>
      </c>
      <c r="D64" s="19" t="s">
        <v>1095</v>
      </c>
      <c r="E64" s="23">
        <v>14000</v>
      </c>
      <c r="F64" s="24">
        <v>16.77</v>
      </c>
      <c r="G64" s="25">
        <v>5.0000000000000001E-4</v>
      </c>
    </row>
    <row r="65" spans="1:7" ht="12.95" customHeight="1">
      <c r="A65" s="21" t="s">
        <v>1427</v>
      </c>
      <c r="B65" s="22" t="s">
        <v>1429</v>
      </c>
      <c r="C65" s="17" t="s">
        <v>1428</v>
      </c>
      <c r="D65" s="19" t="s">
        <v>1030</v>
      </c>
      <c r="E65" s="23">
        <v>2700</v>
      </c>
      <c r="F65" s="24">
        <v>14.7</v>
      </c>
      <c r="G65" s="25">
        <v>4.0000000000000002E-4</v>
      </c>
    </row>
    <row r="66" spans="1:7" ht="12.95" customHeight="1">
      <c r="A66" s="21" t="s">
        <v>1844</v>
      </c>
      <c r="B66" s="22" t="s">
        <v>1846</v>
      </c>
      <c r="C66" s="17" t="s">
        <v>1845</v>
      </c>
      <c r="D66" s="19" t="s">
        <v>1412</v>
      </c>
      <c r="E66" s="23">
        <v>9000</v>
      </c>
      <c r="F66" s="24">
        <v>10.53</v>
      </c>
      <c r="G66" s="25">
        <v>2.9999999999999997E-4</v>
      </c>
    </row>
    <row r="67" spans="1:7" ht="12.95" customHeight="1">
      <c r="A67" s="10"/>
      <c r="B67" s="27" t="s">
        <v>23</v>
      </c>
      <c r="C67" s="26" t="s">
        <v>2</v>
      </c>
      <c r="D67" s="27" t="s">
        <v>2</v>
      </c>
      <c r="E67" s="27"/>
      <c r="F67" s="28">
        <v>23879.32</v>
      </c>
      <c r="G67" s="29">
        <v>0.6643</v>
      </c>
    </row>
    <row r="68" spans="1:7" ht="12.95" customHeight="1">
      <c r="A68" s="10"/>
      <c r="B68" s="18" t="s">
        <v>1469</v>
      </c>
      <c r="C68" s="33" t="s">
        <v>2</v>
      </c>
      <c r="D68" s="30" t="s">
        <v>2</v>
      </c>
      <c r="E68" s="30"/>
      <c r="F68" s="31" t="s">
        <v>25</v>
      </c>
      <c r="G68" s="32" t="s">
        <v>25</v>
      </c>
    </row>
    <row r="69" spans="1:7" ht="12.95" customHeight="1">
      <c r="A69" s="10"/>
      <c r="B69" s="27" t="s">
        <v>23</v>
      </c>
      <c r="C69" s="33" t="s">
        <v>2</v>
      </c>
      <c r="D69" s="30" t="s">
        <v>2</v>
      </c>
      <c r="E69" s="30"/>
      <c r="F69" s="31" t="s">
        <v>25</v>
      </c>
      <c r="G69" s="32" t="s">
        <v>25</v>
      </c>
    </row>
    <row r="70" spans="1:7" ht="12.95" customHeight="1">
      <c r="A70" s="10"/>
      <c r="B70" s="27" t="s">
        <v>26</v>
      </c>
      <c r="C70" s="33" t="s">
        <v>2</v>
      </c>
      <c r="D70" s="30" t="s">
        <v>2</v>
      </c>
      <c r="E70" s="35"/>
      <c r="F70" s="36">
        <v>23879.32</v>
      </c>
      <c r="G70" s="37">
        <v>0.6643</v>
      </c>
    </row>
    <row r="71" spans="1:7" ht="12.95" customHeight="1">
      <c r="A71" s="10"/>
      <c r="B71" s="18" t="s">
        <v>1470</v>
      </c>
      <c r="C71" s="17" t="s">
        <v>2</v>
      </c>
      <c r="D71" s="19" t="s">
        <v>2</v>
      </c>
      <c r="E71" s="19"/>
      <c r="F71" s="19" t="s">
        <v>2</v>
      </c>
      <c r="G71" s="20" t="s">
        <v>2</v>
      </c>
    </row>
    <row r="72" spans="1:7" ht="12.95" customHeight="1">
      <c r="A72" s="10"/>
      <c r="B72" s="18" t="s">
        <v>1471</v>
      </c>
      <c r="C72" s="17" t="s">
        <v>2</v>
      </c>
      <c r="D72" s="19" t="s">
        <v>2</v>
      </c>
      <c r="E72" s="19"/>
      <c r="F72" s="19" t="s">
        <v>2</v>
      </c>
      <c r="G72" s="20" t="s">
        <v>2</v>
      </c>
    </row>
    <row r="73" spans="1:7" ht="12.95" customHeight="1">
      <c r="A73" s="21" t="s">
        <v>1847</v>
      </c>
      <c r="B73" s="22" t="s">
        <v>1848</v>
      </c>
      <c r="C73" s="17" t="s">
        <v>2</v>
      </c>
      <c r="D73" s="19" t="s">
        <v>1474</v>
      </c>
      <c r="E73" s="23">
        <v>-9000</v>
      </c>
      <c r="F73" s="24">
        <v>-10.58</v>
      </c>
      <c r="G73" s="25">
        <v>-2.9999999999999997E-4</v>
      </c>
    </row>
    <row r="74" spans="1:7" ht="12.95" customHeight="1">
      <c r="A74" s="21" t="s">
        <v>1503</v>
      </c>
      <c r="B74" s="22" t="s">
        <v>1504</v>
      </c>
      <c r="C74" s="17" t="s">
        <v>2</v>
      </c>
      <c r="D74" s="19" t="s">
        <v>1474</v>
      </c>
      <c r="E74" s="23">
        <v>-2700</v>
      </c>
      <c r="F74" s="24">
        <v>-14.74</v>
      </c>
      <c r="G74" s="25">
        <v>-4.0000000000000002E-4</v>
      </c>
    </row>
    <row r="75" spans="1:7" ht="12.95" customHeight="1">
      <c r="A75" s="21" t="s">
        <v>1567</v>
      </c>
      <c r="B75" s="22" t="s">
        <v>1568</v>
      </c>
      <c r="C75" s="17" t="s">
        <v>2</v>
      </c>
      <c r="D75" s="19" t="s">
        <v>1474</v>
      </c>
      <c r="E75" s="23">
        <v>-14000</v>
      </c>
      <c r="F75" s="24">
        <v>-16.78</v>
      </c>
      <c r="G75" s="25">
        <v>-5.0000000000000001E-4</v>
      </c>
    </row>
    <row r="76" spans="1:7" ht="12.95" customHeight="1">
      <c r="A76" s="21" t="s">
        <v>1695</v>
      </c>
      <c r="B76" s="22" t="s">
        <v>1696</v>
      </c>
      <c r="C76" s="17" t="s">
        <v>2</v>
      </c>
      <c r="D76" s="19" t="s">
        <v>1474</v>
      </c>
      <c r="E76" s="23">
        <v>-13500</v>
      </c>
      <c r="F76" s="24">
        <v>-17.420000000000002</v>
      </c>
      <c r="G76" s="25">
        <v>-5.0000000000000001E-4</v>
      </c>
    </row>
    <row r="77" spans="1:7" ht="12.95" customHeight="1">
      <c r="A77" s="21" t="s">
        <v>1753</v>
      </c>
      <c r="B77" s="22" t="s">
        <v>1614</v>
      </c>
      <c r="C77" s="17" t="s">
        <v>2</v>
      </c>
      <c r="D77" s="19" t="s">
        <v>1474</v>
      </c>
      <c r="E77" s="23">
        <v>-6000</v>
      </c>
      <c r="F77" s="24">
        <v>-22.31</v>
      </c>
      <c r="G77" s="25">
        <v>-5.9999999999999995E-4</v>
      </c>
    </row>
    <row r="78" spans="1:7" ht="12.95" customHeight="1">
      <c r="A78" s="21" t="s">
        <v>1531</v>
      </c>
      <c r="B78" s="22" t="s">
        <v>1532</v>
      </c>
      <c r="C78" s="17" t="s">
        <v>2</v>
      </c>
      <c r="D78" s="19" t="s">
        <v>1474</v>
      </c>
      <c r="E78" s="23">
        <v>-7000</v>
      </c>
      <c r="F78" s="24">
        <v>-22.68</v>
      </c>
      <c r="G78" s="25">
        <v>-5.9999999999999995E-4</v>
      </c>
    </row>
    <row r="79" spans="1:7" ht="12.95" customHeight="1">
      <c r="A79" s="21" t="s">
        <v>1605</v>
      </c>
      <c r="B79" s="22" t="s">
        <v>1606</v>
      </c>
      <c r="C79" s="17" t="s">
        <v>2</v>
      </c>
      <c r="D79" s="19" t="s">
        <v>1474</v>
      </c>
      <c r="E79" s="23">
        <v>-2250</v>
      </c>
      <c r="F79" s="24">
        <v>-26.07</v>
      </c>
      <c r="G79" s="25">
        <v>-6.9999999999999999E-4</v>
      </c>
    </row>
    <row r="80" spans="1:7" ht="12.95" customHeight="1">
      <c r="A80" s="21" t="s">
        <v>1593</v>
      </c>
      <c r="B80" s="22" t="s">
        <v>1594</v>
      </c>
      <c r="C80" s="17" t="s">
        <v>2</v>
      </c>
      <c r="D80" s="19" t="s">
        <v>1474</v>
      </c>
      <c r="E80" s="23">
        <v>-2000</v>
      </c>
      <c r="F80" s="24">
        <v>-40.85</v>
      </c>
      <c r="G80" s="25">
        <v>-1.1000000000000001E-3</v>
      </c>
    </row>
    <row r="81" spans="1:7" ht="12.95" customHeight="1">
      <c r="A81" s="21" t="s">
        <v>1731</v>
      </c>
      <c r="B81" s="22" t="s">
        <v>1732</v>
      </c>
      <c r="C81" s="17" t="s">
        <v>2</v>
      </c>
      <c r="D81" s="19" t="s">
        <v>1474</v>
      </c>
      <c r="E81" s="23">
        <v>-10500</v>
      </c>
      <c r="F81" s="24">
        <v>-86.13</v>
      </c>
      <c r="G81" s="25">
        <v>-2.3999999999999998E-3</v>
      </c>
    </row>
    <row r="82" spans="1:7" ht="12.95" customHeight="1">
      <c r="A82" s="21" t="s">
        <v>1723</v>
      </c>
      <c r="B82" s="22" t="s">
        <v>1724</v>
      </c>
      <c r="C82" s="17" t="s">
        <v>2</v>
      </c>
      <c r="D82" s="19" t="s">
        <v>1474</v>
      </c>
      <c r="E82" s="23">
        <v>-54000</v>
      </c>
      <c r="F82" s="24">
        <v>-88.13</v>
      </c>
      <c r="G82" s="25">
        <v>-2.5000000000000001E-3</v>
      </c>
    </row>
    <row r="83" spans="1:7" ht="12.95" customHeight="1">
      <c r="A83" s="21" t="s">
        <v>1585</v>
      </c>
      <c r="B83" s="22" t="s">
        <v>1586</v>
      </c>
      <c r="C83" s="17" t="s">
        <v>2</v>
      </c>
      <c r="D83" s="19" t="s">
        <v>1474</v>
      </c>
      <c r="E83" s="23">
        <v>-105000</v>
      </c>
      <c r="F83" s="24">
        <v>-88.36</v>
      </c>
      <c r="G83" s="25">
        <v>-2.5000000000000001E-3</v>
      </c>
    </row>
    <row r="84" spans="1:7" ht="12.95" customHeight="1">
      <c r="A84" s="21" t="s">
        <v>1683</v>
      </c>
      <c r="B84" s="22" t="s">
        <v>1684</v>
      </c>
      <c r="C84" s="17" t="s">
        <v>2</v>
      </c>
      <c r="D84" s="19" t="s">
        <v>1474</v>
      </c>
      <c r="E84" s="23">
        <v>-5500</v>
      </c>
      <c r="F84" s="24">
        <v>-90.65</v>
      </c>
      <c r="G84" s="25">
        <v>-2.5000000000000001E-3</v>
      </c>
    </row>
    <row r="85" spans="1:7" ht="12.95" customHeight="1">
      <c r="A85" s="21" t="s">
        <v>1625</v>
      </c>
      <c r="B85" s="22" t="s">
        <v>1626</v>
      </c>
      <c r="C85" s="17" t="s">
        <v>2</v>
      </c>
      <c r="D85" s="19" t="s">
        <v>1474</v>
      </c>
      <c r="E85" s="23">
        <v>-48000</v>
      </c>
      <c r="F85" s="24">
        <v>-95.26</v>
      </c>
      <c r="G85" s="25">
        <v>-2.7000000000000001E-3</v>
      </c>
    </row>
    <row r="86" spans="1:7" ht="12.95" customHeight="1">
      <c r="A86" s="21" t="s">
        <v>1735</v>
      </c>
      <c r="B86" s="22" t="s">
        <v>1736</v>
      </c>
      <c r="C86" s="17" t="s">
        <v>2</v>
      </c>
      <c r="D86" s="19" t="s">
        <v>1474</v>
      </c>
      <c r="E86" s="23">
        <v>-96000</v>
      </c>
      <c r="F86" s="24">
        <v>-99.79</v>
      </c>
      <c r="G86" s="25">
        <v>-2.8E-3</v>
      </c>
    </row>
    <row r="87" spans="1:7" ht="12.95" customHeight="1">
      <c r="A87" s="21" t="s">
        <v>1701</v>
      </c>
      <c r="B87" s="22" t="s">
        <v>1702</v>
      </c>
      <c r="C87" s="17" t="s">
        <v>2</v>
      </c>
      <c r="D87" s="19" t="s">
        <v>1474</v>
      </c>
      <c r="E87" s="23">
        <v>-20000</v>
      </c>
      <c r="F87" s="24">
        <v>-102.08</v>
      </c>
      <c r="G87" s="25">
        <v>-2.8E-3</v>
      </c>
    </row>
    <row r="88" spans="1:7" ht="12.95" customHeight="1">
      <c r="A88" s="21" t="s">
        <v>1597</v>
      </c>
      <c r="B88" s="22" t="s">
        <v>1598</v>
      </c>
      <c r="C88" s="17" t="s">
        <v>2</v>
      </c>
      <c r="D88" s="19" t="s">
        <v>1474</v>
      </c>
      <c r="E88" s="23">
        <v>-32000</v>
      </c>
      <c r="F88" s="24">
        <v>-106.24</v>
      </c>
      <c r="G88" s="25">
        <v>-3.0000000000000001E-3</v>
      </c>
    </row>
    <row r="89" spans="1:7" ht="12.95" customHeight="1">
      <c r="A89" s="21" t="s">
        <v>1651</v>
      </c>
      <c r="B89" s="22" t="s">
        <v>1652</v>
      </c>
      <c r="C89" s="17" t="s">
        <v>2</v>
      </c>
      <c r="D89" s="19" t="s">
        <v>1474</v>
      </c>
      <c r="E89" s="23">
        <v>-8400</v>
      </c>
      <c r="F89" s="24">
        <v>-112.65</v>
      </c>
      <c r="G89" s="25">
        <v>-3.0999999999999999E-3</v>
      </c>
    </row>
    <row r="90" spans="1:7" ht="12.95" customHeight="1">
      <c r="A90" s="21" t="s">
        <v>1563</v>
      </c>
      <c r="B90" s="22" t="s">
        <v>1564</v>
      </c>
      <c r="C90" s="17" t="s">
        <v>2</v>
      </c>
      <c r="D90" s="19" t="s">
        <v>1474</v>
      </c>
      <c r="E90" s="23">
        <v>-50000</v>
      </c>
      <c r="F90" s="24">
        <v>-114.88</v>
      </c>
      <c r="G90" s="25">
        <v>-3.2000000000000002E-3</v>
      </c>
    </row>
    <row r="91" spans="1:7" ht="12.95" customHeight="1">
      <c r="A91" s="21" t="s">
        <v>1849</v>
      </c>
      <c r="B91" s="22" t="s">
        <v>1850</v>
      </c>
      <c r="C91" s="17" t="s">
        <v>2</v>
      </c>
      <c r="D91" s="19" t="s">
        <v>1474</v>
      </c>
      <c r="E91" s="23">
        <v>-80000</v>
      </c>
      <c r="F91" s="24">
        <v>-130.96</v>
      </c>
      <c r="G91" s="25">
        <v>-3.5999999999999999E-3</v>
      </c>
    </row>
    <row r="92" spans="1:7" ht="12.95" customHeight="1">
      <c r="A92" s="21" t="s">
        <v>1575</v>
      </c>
      <c r="B92" s="22" t="s">
        <v>1576</v>
      </c>
      <c r="C92" s="17" t="s">
        <v>2</v>
      </c>
      <c r="D92" s="19" t="s">
        <v>1474</v>
      </c>
      <c r="E92" s="23">
        <v>-29400</v>
      </c>
      <c r="F92" s="24">
        <v>-133.55000000000001</v>
      </c>
      <c r="G92" s="25">
        <v>-3.7000000000000002E-3</v>
      </c>
    </row>
    <row r="93" spans="1:7" ht="12.95" customHeight="1">
      <c r="A93" s="21" t="s">
        <v>1741</v>
      </c>
      <c r="B93" s="22" t="s">
        <v>1742</v>
      </c>
      <c r="C93" s="17" t="s">
        <v>2</v>
      </c>
      <c r="D93" s="19" t="s">
        <v>1474</v>
      </c>
      <c r="E93" s="23">
        <v>-103950</v>
      </c>
      <c r="F93" s="24">
        <v>-161.22999999999999</v>
      </c>
      <c r="G93" s="25">
        <v>-4.4999999999999997E-3</v>
      </c>
    </row>
    <row r="94" spans="1:7" ht="12.95" customHeight="1">
      <c r="A94" s="21" t="s">
        <v>1665</v>
      </c>
      <c r="B94" s="22" t="s">
        <v>1666</v>
      </c>
      <c r="C94" s="17" t="s">
        <v>2</v>
      </c>
      <c r="D94" s="19" t="s">
        <v>1474</v>
      </c>
      <c r="E94" s="23">
        <v>-156000</v>
      </c>
      <c r="F94" s="24">
        <v>-169.03</v>
      </c>
      <c r="G94" s="25">
        <v>-4.7000000000000002E-3</v>
      </c>
    </row>
    <row r="95" spans="1:7" ht="12.95" customHeight="1">
      <c r="A95" s="21" t="s">
        <v>1515</v>
      </c>
      <c r="B95" s="22" t="s">
        <v>1516</v>
      </c>
      <c r="C95" s="17" t="s">
        <v>2</v>
      </c>
      <c r="D95" s="19" t="s">
        <v>1474</v>
      </c>
      <c r="E95" s="23">
        <v>-26400</v>
      </c>
      <c r="F95" s="24">
        <v>-209.66</v>
      </c>
      <c r="G95" s="25">
        <v>-5.7999999999999996E-3</v>
      </c>
    </row>
    <row r="96" spans="1:7" ht="12.95" customHeight="1">
      <c r="A96" s="21" t="s">
        <v>1760</v>
      </c>
      <c r="B96" s="22" t="s">
        <v>1761</v>
      </c>
      <c r="C96" s="17" t="s">
        <v>2</v>
      </c>
      <c r="D96" s="19" t="s">
        <v>1474</v>
      </c>
      <c r="E96" s="23">
        <v>-16800</v>
      </c>
      <c r="F96" s="24">
        <v>-211.42</v>
      </c>
      <c r="G96" s="25">
        <v>-5.8999999999999999E-3</v>
      </c>
    </row>
    <row r="97" spans="1:7" ht="12.95" customHeight="1">
      <c r="A97" s="21" t="s">
        <v>1699</v>
      </c>
      <c r="B97" s="22" t="s">
        <v>1700</v>
      </c>
      <c r="C97" s="17" t="s">
        <v>2</v>
      </c>
      <c r="D97" s="19" t="s">
        <v>1474</v>
      </c>
      <c r="E97" s="23">
        <v>-387000</v>
      </c>
      <c r="F97" s="24">
        <v>-237.62</v>
      </c>
      <c r="G97" s="25">
        <v>-6.6E-3</v>
      </c>
    </row>
    <row r="98" spans="1:7" ht="12.95" customHeight="1">
      <c r="A98" s="21" t="s">
        <v>1739</v>
      </c>
      <c r="B98" s="22" t="s">
        <v>1740</v>
      </c>
      <c r="C98" s="17" t="s">
        <v>2</v>
      </c>
      <c r="D98" s="19" t="s">
        <v>1474</v>
      </c>
      <c r="E98" s="23">
        <v>-168000</v>
      </c>
      <c r="F98" s="24">
        <v>-239.99</v>
      </c>
      <c r="G98" s="25">
        <v>-6.7000000000000002E-3</v>
      </c>
    </row>
    <row r="99" spans="1:7" ht="12.95" customHeight="1">
      <c r="A99" s="21" t="s">
        <v>1521</v>
      </c>
      <c r="B99" s="22" t="s">
        <v>1522</v>
      </c>
      <c r="C99" s="17" t="s">
        <v>2</v>
      </c>
      <c r="D99" s="19" t="s">
        <v>1474</v>
      </c>
      <c r="E99" s="23">
        <v>-32400</v>
      </c>
      <c r="F99" s="24">
        <v>-242.82</v>
      </c>
      <c r="G99" s="25">
        <v>-6.7999999999999996E-3</v>
      </c>
    </row>
    <row r="100" spans="1:7" ht="12.95" customHeight="1">
      <c r="A100" s="21" t="s">
        <v>1635</v>
      </c>
      <c r="B100" s="48" t="s">
        <v>1636</v>
      </c>
      <c r="C100" s="17" t="s">
        <v>2</v>
      </c>
      <c r="D100" s="49" t="s">
        <v>1474</v>
      </c>
      <c r="E100" s="23">
        <v>-30000</v>
      </c>
      <c r="F100" s="24">
        <v>-246.99</v>
      </c>
      <c r="G100" s="25">
        <v>-6.8999999999999999E-3</v>
      </c>
    </row>
    <row r="101" spans="1:7" ht="12.95" customHeight="1">
      <c r="A101" s="21" t="s">
        <v>1677</v>
      </c>
      <c r="B101" s="22" t="s">
        <v>1678</v>
      </c>
      <c r="C101" s="17" t="s">
        <v>2</v>
      </c>
      <c r="D101" s="19" t="s">
        <v>1474</v>
      </c>
      <c r="E101" s="23">
        <v>-10000</v>
      </c>
      <c r="F101" s="24">
        <v>-305.02999999999997</v>
      </c>
      <c r="G101" s="25">
        <v>-8.5000000000000006E-3</v>
      </c>
    </row>
    <row r="102" spans="1:7" ht="12.95" customHeight="1">
      <c r="A102" s="21" t="s">
        <v>1713</v>
      </c>
      <c r="B102" s="22" t="s">
        <v>1714</v>
      </c>
      <c r="C102" s="17" t="s">
        <v>2</v>
      </c>
      <c r="D102" s="19" t="s">
        <v>1474</v>
      </c>
      <c r="E102" s="23">
        <v>-702000</v>
      </c>
      <c r="F102" s="24">
        <v>-315.89999999999998</v>
      </c>
      <c r="G102" s="25">
        <v>-8.8000000000000005E-3</v>
      </c>
    </row>
    <row r="103" spans="1:7" ht="12.95" customHeight="1">
      <c r="A103" s="21" t="s">
        <v>1709</v>
      </c>
      <c r="B103" s="22" t="s">
        <v>1710</v>
      </c>
      <c r="C103" s="17" t="s">
        <v>2</v>
      </c>
      <c r="D103" s="19" t="s">
        <v>1474</v>
      </c>
      <c r="E103" s="23">
        <v>-126000</v>
      </c>
      <c r="F103" s="24">
        <v>-322.12</v>
      </c>
      <c r="G103" s="25">
        <v>-8.9999999999999993E-3</v>
      </c>
    </row>
    <row r="104" spans="1:7" ht="12.95" customHeight="1">
      <c r="A104" s="21" t="s">
        <v>1719</v>
      </c>
      <c r="B104" s="22" t="s">
        <v>1720</v>
      </c>
      <c r="C104" s="17" t="s">
        <v>2</v>
      </c>
      <c r="D104" s="19" t="s">
        <v>1474</v>
      </c>
      <c r="E104" s="23">
        <v>-252800</v>
      </c>
      <c r="F104" s="24">
        <v>-378.95</v>
      </c>
      <c r="G104" s="25">
        <v>-1.0500000000000001E-2</v>
      </c>
    </row>
    <row r="105" spans="1:7" ht="12.95" customHeight="1">
      <c r="A105" s="21" t="s">
        <v>1507</v>
      </c>
      <c r="B105" s="22" t="s">
        <v>1508</v>
      </c>
      <c r="C105" s="17" t="s">
        <v>2</v>
      </c>
      <c r="D105" s="19" t="s">
        <v>1474</v>
      </c>
      <c r="E105" s="23">
        <v>-82800</v>
      </c>
      <c r="F105" s="24">
        <v>-438.76</v>
      </c>
      <c r="G105" s="25">
        <v>-1.2200000000000001E-2</v>
      </c>
    </row>
    <row r="106" spans="1:7" ht="12.95" customHeight="1">
      <c r="A106" s="21" t="s">
        <v>1751</v>
      </c>
      <c r="B106" s="22" t="s">
        <v>1752</v>
      </c>
      <c r="C106" s="17" t="s">
        <v>2</v>
      </c>
      <c r="D106" s="19" t="s">
        <v>1474</v>
      </c>
      <c r="E106" s="23">
        <v>-123200</v>
      </c>
      <c r="F106" s="24">
        <v>-501.3</v>
      </c>
      <c r="G106" s="25">
        <v>-1.3899999999999999E-2</v>
      </c>
    </row>
    <row r="107" spans="1:7" ht="12.95" customHeight="1">
      <c r="A107" s="21" t="s">
        <v>1609</v>
      </c>
      <c r="B107" s="22" t="s">
        <v>1610</v>
      </c>
      <c r="C107" s="17" t="s">
        <v>2</v>
      </c>
      <c r="D107" s="19" t="s">
        <v>1474</v>
      </c>
      <c r="E107" s="23">
        <v>-162500</v>
      </c>
      <c r="F107" s="24">
        <v>-531.13</v>
      </c>
      <c r="G107" s="25">
        <v>-1.4800000000000001E-2</v>
      </c>
    </row>
    <row r="108" spans="1:7" ht="12.95" customHeight="1">
      <c r="A108" s="21" t="s">
        <v>1689</v>
      </c>
      <c r="B108" s="22" t="s">
        <v>1690</v>
      </c>
      <c r="C108" s="17" t="s">
        <v>2</v>
      </c>
      <c r="D108" s="19" t="s">
        <v>1474</v>
      </c>
      <c r="E108" s="23">
        <v>-182400</v>
      </c>
      <c r="F108" s="24">
        <v>-547.47</v>
      </c>
      <c r="G108" s="25">
        <v>-1.52E-2</v>
      </c>
    </row>
    <row r="109" spans="1:7" ht="12.95" customHeight="1">
      <c r="A109" s="21" t="s">
        <v>1725</v>
      </c>
      <c r="B109" s="22" t="s">
        <v>1726</v>
      </c>
      <c r="C109" s="17" t="s">
        <v>2</v>
      </c>
      <c r="D109" s="19" t="s">
        <v>1474</v>
      </c>
      <c r="E109" s="23">
        <v>-60000</v>
      </c>
      <c r="F109" s="24">
        <v>-574.95000000000005</v>
      </c>
      <c r="G109" s="25">
        <v>-1.6E-2</v>
      </c>
    </row>
    <row r="110" spans="1:7" ht="12.95" customHeight="1">
      <c r="A110" s="21" t="s">
        <v>1629</v>
      </c>
      <c r="B110" s="22" t="s">
        <v>1630</v>
      </c>
      <c r="C110" s="17" t="s">
        <v>2</v>
      </c>
      <c r="D110" s="19" t="s">
        <v>1474</v>
      </c>
      <c r="E110" s="23">
        <v>-72000</v>
      </c>
      <c r="F110" s="24">
        <v>-604.48</v>
      </c>
      <c r="G110" s="25">
        <v>-1.6799999999999999E-2</v>
      </c>
    </row>
    <row r="111" spans="1:7" ht="12.95" customHeight="1">
      <c r="A111" s="21" t="s">
        <v>1851</v>
      </c>
      <c r="B111" s="22" t="s">
        <v>1852</v>
      </c>
      <c r="C111" s="17" t="s">
        <v>2</v>
      </c>
      <c r="D111" s="19" t="s">
        <v>1474</v>
      </c>
      <c r="E111" s="23">
        <v>-75600</v>
      </c>
      <c r="F111" s="24">
        <v>-614.78</v>
      </c>
      <c r="G111" s="25">
        <v>-1.7100000000000001E-2</v>
      </c>
    </row>
    <row r="112" spans="1:7" ht="12.95" customHeight="1">
      <c r="A112" s="21" t="s">
        <v>1853</v>
      </c>
      <c r="B112" s="22" t="s">
        <v>1854</v>
      </c>
      <c r="C112" s="17" t="s">
        <v>2</v>
      </c>
      <c r="D112" s="19" t="s">
        <v>1474</v>
      </c>
      <c r="E112" s="23">
        <v>-1020000</v>
      </c>
      <c r="F112" s="24">
        <v>-642.09</v>
      </c>
      <c r="G112" s="25">
        <v>-1.7899999999999999E-2</v>
      </c>
    </row>
    <row r="113" spans="1:7" ht="12.95" customHeight="1">
      <c r="A113" s="21" t="s">
        <v>1543</v>
      </c>
      <c r="B113" s="22" t="s">
        <v>1544</v>
      </c>
      <c r="C113" s="17" t="s">
        <v>2</v>
      </c>
      <c r="D113" s="19" t="s">
        <v>1474</v>
      </c>
      <c r="E113" s="23">
        <v>-96000</v>
      </c>
      <c r="F113" s="24">
        <v>-703.73</v>
      </c>
      <c r="G113" s="25">
        <v>-1.9599999999999999E-2</v>
      </c>
    </row>
    <row r="114" spans="1:7" ht="12.95" customHeight="1">
      <c r="A114" s="21" t="s">
        <v>1641</v>
      </c>
      <c r="B114" s="22" t="s">
        <v>1642</v>
      </c>
      <c r="C114" s="17" t="s">
        <v>2</v>
      </c>
      <c r="D114" s="19" t="s">
        <v>1474</v>
      </c>
      <c r="E114" s="23">
        <v>-22000</v>
      </c>
      <c r="F114" s="24">
        <v>-727.49</v>
      </c>
      <c r="G114" s="25">
        <v>-2.0199999999999999E-2</v>
      </c>
    </row>
    <row r="115" spans="1:7" ht="12.95" customHeight="1">
      <c r="A115" s="21" t="s">
        <v>1685</v>
      </c>
      <c r="B115" s="22" t="s">
        <v>1686</v>
      </c>
      <c r="C115" s="17" t="s">
        <v>2</v>
      </c>
      <c r="D115" s="19" t="s">
        <v>1474</v>
      </c>
      <c r="E115" s="23">
        <v>-144100</v>
      </c>
      <c r="F115" s="24">
        <v>-735.41</v>
      </c>
      <c r="G115" s="25">
        <v>-2.0500000000000001E-2</v>
      </c>
    </row>
    <row r="116" spans="1:7" ht="12.95" customHeight="1">
      <c r="A116" s="21" t="s">
        <v>1613</v>
      </c>
      <c r="B116" s="22" t="s">
        <v>2970</v>
      </c>
      <c r="C116" s="17" t="s">
        <v>2</v>
      </c>
      <c r="D116" s="19" t="s">
        <v>1474</v>
      </c>
      <c r="E116" s="23">
        <v>-365000</v>
      </c>
      <c r="F116" s="24">
        <v>-759.93</v>
      </c>
      <c r="G116" s="25">
        <v>-2.1100000000000001E-2</v>
      </c>
    </row>
    <row r="117" spans="1:7" ht="12.95" customHeight="1">
      <c r="A117" s="21" t="s">
        <v>1581</v>
      </c>
      <c r="B117" s="22" t="s">
        <v>1582</v>
      </c>
      <c r="C117" s="17" t="s">
        <v>2</v>
      </c>
      <c r="D117" s="19" t="s">
        <v>1474</v>
      </c>
      <c r="E117" s="23">
        <v>-188500</v>
      </c>
      <c r="F117" s="24">
        <v>-780.77</v>
      </c>
      <c r="G117" s="25">
        <v>-2.1700000000000001E-2</v>
      </c>
    </row>
    <row r="118" spans="1:7" ht="12.95" customHeight="1">
      <c r="A118" s="21" t="s">
        <v>1631</v>
      </c>
      <c r="B118" s="22" t="s">
        <v>1632</v>
      </c>
      <c r="C118" s="17" t="s">
        <v>2</v>
      </c>
      <c r="D118" s="19" t="s">
        <v>1474</v>
      </c>
      <c r="E118" s="23">
        <v>-122400</v>
      </c>
      <c r="F118" s="24">
        <v>-791.19</v>
      </c>
      <c r="G118" s="25">
        <v>-2.1999999999999999E-2</v>
      </c>
    </row>
    <row r="119" spans="1:7" ht="12.95" customHeight="1">
      <c r="A119" s="21" t="s">
        <v>1727</v>
      </c>
      <c r="B119" s="22" t="s">
        <v>1728</v>
      </c>
      <c r="C119" s="17" t="s">
        <v>2</v>
      </c>
      <c r="D119" s="19" t="s">
        <v>1474</v>
      </c>
      <c r="E119" s="23">
        <v>-64900</v>
      </c>
      <c r="F119" s="24">
        <v>-794.73</v>
      </c>
      <c r="G119" s="25">
        <v>-2.2100000000000002E-2</v>
      </c>
    </row>
    <row r="120" spans="1:7" ht="12.95" customHeight="1">
      <c r="A120" s="21" t="s">
        <v>1762</v>
      </c>
      <c r="B120" s="22" t="s">
        <v>1763</v>
      </c>
      <c r="C120" s="17" t="s">
        <v>2</v>
      </c>
      <c r="D120" s="19" t="s">
        <v>1474</v>
      </c>
      <c r="E120" s="23">
        <v>-190400</v>
      </c>
      <c r="F120" s="24">
        <v>-819.67</v>
      </c>
      <c r="G120" s="25">
        <v>-2.2800000000000001E-2</v>
      </c>
    </row>
    <row r="121" spans="1:7" ht="12.95" customHeight="1">
      <c r="A121" s="21" t="s">
        <v>1721</v>
      </c>
      <c r="B121" s="22" t="s">
        <v>1722</v>
      </c>
      <c r="C121" s="17" t="s">
        <v>2</v>
      </c>
      <c r="D121" s="19" t="s">
        <v>1474</v>
      </c>
      <c r="E121" s="23">
        <v>-297000</v>
      </c>
      <c r="F121" s="24">
        <v>-822.84</v>
      </c>
      <c r="G121" s="25">
        <v>-2.29E-2</v>
      </c>
    </row>
    <row r="122" spans="1:7" ht="12.95" customHeight="1">
      <c r="A122" s="21" t="s">
        <v>1693</v>
      </c>
      <c r="B122" s="22" t="s">
        <v>1694</v>
      </c>
      <c r="C122" s="17" t="s">
        <v>2</v>
      </c>
      <c r="D122" s="19" t="s">
        <v>1474</v>
      </c>
      <c r="E122" s="23">
        <v>-163900</v>
      </c>
      <c r="F122" s="24">
        <v>-882.03</v>
      </c>
      <c r="G122" s="25">
        <v>-2.4500000000000001E-2</v>
      </c>
    </row>
    <row r="123" spans="1:7" ht="12.95" customHeight="1">
      <c r="A123" s="21" t="s">
        <v>1745</v>
      </c>
      <c r="B123" s="22" t="s">
        <v>1746</v>
      </c>
      <c r="C123" s="17" t="s">
        <v>2</v>
      </c>
      <c r="D123" s="19" t="s">
        <v>1474</v>
      </c>
      <c r="E123" s="23">
        <v>-327000</v>
      </c>
      <c r="F123" s="24">
        <v>-1026.1300000000001</v>
      </c>
      <c r="G123" s="25">
        <v>-2.86E-2</v>
      </c>
    </row>
    <row r="124" spans="1:7" ht="12.95" customHeight="1">
      <c r="A124" s="21" t="s">
        <v>1743</v>
      </c>
      <c r="B124" s="22" t="s">
        <v>1744</v>
      </c>
      <c r="C124" s="17" t="s">
        <v>2</v>
      </c>
      <c r="D124" s="19" t="s">
        <v>1474</v>
      </c>
      <c r="E124" s="23">
        <v>-475000</v>
      </c>
      <c r="F124" s="24">
        <v>-1079.2</v>
      </c>
      <c r="G124" s="25">
        <v>-0.03</v>
      </c>
    </row>
    <row r="125" spans="1:7" ht="12.95" customHeight="1">
      <c r="A125" s="21" t="s">
        <v>1681</v>
      </c>
      <c r="B125" s="22" t="s">
        <v>1682</v>
      </c>
      <c r="C125" s="17" t="s">
        <v>2</v>
      </c>
      <c r="D125" s="19" t="s">
        <v>1474</v>
      </c>
      <c r="E125" s="23">
        <v>-253500</v>
      </c>
      <c r="F125" s="24">
        <v>-1203.1099999999999</v>
      </c>
      <c r="G125" s="25">
        <v>-3.3500000000000002E-2</v>
      </c>
    </row>
    <row r="126" spans="1:7" ht="12.95" customHeight="1">
      <c r="A126" s="21" t="s">
        <v>1754</v>
      </c>
      <c r="B126" s="22" t="s">
        <v>1755</v>
      </c>
      <c r="C126" s="17" t="s">
        <v>2</v>
      </c>
      <c r="D126" s="19" t="s">
        <v>1474</v>
      </c>
      <c r="E126" s="23">
        <v>-780500</v>
      </c>
      <c r="F126" s="24">
        <v>-1249.58</v>
      </c>
      <c r="G126" s="25">
        <v>-3.4799999999999998E-2</v>
      </c>
    </row>
    <row r="127" spans="1:7" ht="12.95" customHeight="1">
      <c r="A127" s="21" t="s">
        <v>1643</v>
      </c>
      <c r="B127" s="22" t="s">
        <v>1644</v>
      </c>
      <c r="C127" s="17" t="s">
        <v>2</v>
      </c>
      <c r="D127" s="19" t="s">
        <v>1474</v>
      </c>
      <c r="E127" s="23">
        <v>-121800</v>
      </c>
      <c r="F127" s="24">
        <v>-1274.0899999999999</v>
      </c>
      <c r="G127" s="25">
        <v>-3.5499999999999997E-2</v>
      </c>
    </row>
    <row r="128" spans="1:7" ht="12.95" customHeight="1">
      <c r="A128" s="21" t="s">
        <v>1756</v>
      </c>
      <c r="B128" s="22" t="s">
        <v>1757</v>
      </c>
      <c r="C128" s="17" t="s">
        <v>2</v>
      </c>
      <c r="D128" s="19" t="s">
        <v>1474</v>
      </c>
      <c r="E128" s="23">
        <v>-229600</v>
      </c>
      <c r="F128" s="24">
        <v>-1414.57</v>
      </c>
      <c r="G128" s="25">
        <v>-3.9399999999999998E-2</v>
      </c>
    </row>
    <row r="129" spans="1:7" ht="12.95" customHeight="1">
      <c r="A129" s="10"/>
      <c r="B129" s="27" t="s">
        <v>26</v>
      </c>
      <c r="C129" s="33" t="s">
        <v>2</v>
      </c>
      <c r="D129" s="30" t="s">
        <v>2</v>
      </c>
      <c r="E129" s="35"/>
      <c r="F129" s="36">
        <v>-23980.3</v>
      </c>
      <c r="G129" s="37">
        <v>-0.6673</v>
      </c>
    </row>
    <row r="130" spans="1:7" ht="12.95" customHeight="1">
      <c r="A130" s="10"/>
      <c r="B130" s="18" t="s">
        <v>9</v>
      </c>
      <c r="C130" s="17" t="s">
        <v>2</v>
      </c>
      <c r="D130" s="19" t="s">
        <v>2</v>
      </c>
      <c r="E130" s="19"/>
      <c r="F130" s="19" t="s">
        <v>2</v>
      </c>
      <c r="G130" s="20" t="s">
        <v>2</v>
      </c>
    </row>
    <row r="131" spans="1:7" ht="12.95" customHeight="1">
      <c r="A131" s="10"/>
      <c r="B131" s="18" t="s">
        <v>10</v>
      </c>
      <c r="C131" s="17" t="s">
        <v>2</v>
      </c>
      <c r="D131" s="19" t="s">
        <v>2</v>
      </c>
      <c r="E131" s="19"/>
      <c r="F131" s="19" t="s">
        <v>2</v>
      </c>
      <c r="G131" s="20" t="s">
        <v>2</v>
      </c>
    </row>
    <row r="132" spans="1:7" ht="12.95" customHeight="1">
      <c r="A132" s="10"/>
      <c r="B132" s="18" t="s">
        <v>11</v>
      </c>
      <c r="C132" s="17" t="s">
        <v>2</v>
      </c>
      <c r="D132" s="19" t="s">
        <v>2</v>
      </c>
      <c r="E132" s="19"/>
      <c r="F132" s="19" t="s">
        <v>2</v>
      </c>
      <c r="G132" s="20" t="s">
        <v>2</v>
      </c>
    </row>
    <row r="133" spans="1:7" ht="12.95" customHeight="1">
      <c r="A133" s="21" t="s">
        <v>619</v>
      </c>
      <c r="B133" s="22" t="s">
        <v>621</v>
      </c>
      <c r="C133" s="17" t="s">
        <v>620</v>
      </c>
      <c r="D133" s="19" t="s">
        <v>14</v>
      </c>
      <c r="E133" s="23">
        <v>1000000</v>
      </c>
      <c r="F133" s="24">
        <v>1006.77</v>
      </c>
      <c r="G133" s="25">
        <v>2.8000000000000001E-2</v>
      </c>
    </row>
    <row r="134" spans="1:7" ht="12.95" customHeight="1">
      <c r="A134" s="21" t="s">
        <v>643</v>
      </c>
      <c r="B134" s="22" t="s">
        <v>645</v>
      </c>
      <c r="C134" s="17" t="s">
        <v>644</v>
      </c>
      <c r="D134" s="19" t="s">
        <v>22</v>
      </c>
      <c r="E134" s="23">
        <v>1000000</v>
      </c>
      <c r="F134" s="24">
        <v>982.38</v>
      </c>
      <c r="G134" s="25">
        <v>2.7300000000000001E-2</v>
      </c>
    </row>
    <row r="135" spans="1:7" ht="12.95" customHeight="1">
      <c r="A135" s="21" t="s">
        <v>1855</v>
      </c>
      <c r="B135" s="22" t="s">
        <v>1857</v>
      </c>
      <c r="C135" s="17" t="s">
        <v>1856</v>
      </c>
      <c r="D135" s="19" t="s">
        <v>288</v>
      </c>
      <c r="E135" s="23">
        <v>500000</v>
      </c>
      <c r="F135" s="24">
        <v>497.38</v>
      </c>
      <c r="G135" s="25">
        <v>1.38E-2</v>
      </c>
    </row>
    <row r="136" spans="1:7" ht="12.95" customHeight="1">
      <c r="A136" s="21" t="s">
        <v>581</v>
      </c>
      <c r="B136" s="22" t="s">
        <v>583</v>
      </c>
      <c r="C136" s="17" t="s">
        <v>582</v>
      </c>
      <c r="D136" s="19" t="s">
        <v>22</v>
      </c>
      <c r="E136" s="23">
        <v>500000</v>
      </c>
      <c r="F136" s="24">
        <v>495.6</v>
      </c>
      <c r="G136" s="25">
        <v>1.38E-2</v>
      </c>
    </row>
    <row r="137" spans="1:7" ht="12.95" customHeight="1">
      <c r="A137" s="21" t="s">
        <v>578</v>
      </c>
      <c r="B137" s="22" t="s">
        <v>580</v>
      </c>
      <c r="C137" s="17" t="s">
        <v>579</v>
      </c>
      <c r="D137" s="19" t="s">
        <v>14</v>
      </c>
      <c r="E137" s="23">
        <v>500000</v>
      </c>
      <c r="F137" s="24">
        <v>489.83</v>
      </c>
      <c r="G137" s="25">
        <v>1.3599999999999999E-2</v>
      </c>
    </row>
    <row r="138" spans="1:7" ht="12.95" customHeight="1">
      <c r="A138" s="10"/>
      <c r="B138" s="18" t="s">
        <v>18</v>
      </c>
      <c r="C138" s="17" t="s">
        <v>2</v>
      </c>
      <c r="D138" s="19" t="s">
        <v>2</v>
      </c>
      <c r="E138" s="19"/>
      <c r="F138" s="19" t="s">
        <v>2</v>
      </c>
      <c r="G138" s="20" t="s">
        <v>2</v>
      </c>
    </row>
    <row r="139" spans="1:7" ht="12.95" customHeight="1">
      <c r="A139" s="21" t="s">
        <v>19</v>
      </c>
      <c r="B139" s="22" t="s">
        <v>21</v>
      </c>
      <c r="C139" s="17" t="s">
        <v>20</v>
      </c>
      <c r="D139" s="19" t="s">
        <v>22</v>
      </c>
      <c r="E139" s="23">
        <v>2000000</v>
      </c>
      <c r="F139" s="24">
        <v>1996.87</v>
      </c>
      <c r="G139" s="25">
        <v>5.5599999999999997E-2</v>
      </c>
    </row>
    <row r="140" spans="1:7" ht="12.95" customHeight="1">
      <c r="A140" s="21" t="s">
        <v>372</v>
      </c>
      <c r="B140" s="22" t="s">
        <v>374</v>
      </c>
      <c r="C140" s="17" t="s">
        <v>373</v>
      </c>
      <c r="D140" s="19" t="s">
        <v>14</v>
      </c>
      <c r="E140" s="23">
        <v>400000</v>
      </c>
      <c r="F140" s="24">
        <v>463.38</v>
      </c>
      <c r="G140" s="25">
        <v>1.29E-2</v>
      </c>
    </row>
    <row r="141" spans="1:7" ht="12.95" customHeight="1">
      <c r="A141" s="10"/>
      <c r="B141" s="27" t="s">
        <v>23</v>
      </c>
      <c r="C141" s="26" t="s">
        <v>2</v>
      </c>
      <c r="D141" s="27" t="s">
        <v>2</v>
      </c>
      <c r="E141" s="27"/>
      <c r="F141" s="28">
        <v>5932.21</v>
      </c>
      <c r="G141" s="29">
        <v>0.16500000000000001</v>
      </c>
    </row>
    <row r="142" spans="1:7" ht="12.95" customHeight="1">
      <c r="A142" s="10"/>
      <c r="B142" s="18" t="s">
        <v>24</v>
      </c>
      <c r="C142" s="17" t="s">
        <v>2</v>
      </c>
      <c r="D142" s="30" t="s">
        <v>2</v>
      </c>
      <c r="E142" s="30"/>
      <c r="F142" s="31" t="s">
        <v>25</v>
      </c>
      <c r="G142" s="32" t="s">
        <v>25</v>
      </c>
    </row>
    <row r="143" spans="1:7" ht="12.95" customHeight="1">
      <c r="A143" s="10"/>
      <c r="B143" s="26" t="s">
        <v>23</v>
      </c>
      <c r="C143" s="33" t="s">
        <v>2</v>
      </c>
      <c r="D143" s="30" t="s">
        <v>2</v>
      </c>
      <c r="E143" s="30"/>
      <c r="F143" s="31" t="s">
        <v>25</v>
      </c>
      <c r="G143" s="32" t="s">
        <v>25</v>
      </c>
    </row>
    <row r="144" spans="1:7" ht="12.95" customHeight="1">
      <c r="A144" s="10"/>
      <c r="B144" s="18" t="s">
        <v>2915</v>
      </c>
      <c r="C144" s="17" t="s">
        <v>2</v>
      </c>
      <c r="D144" s="19" t="s">
        <v>2</v>
      </c>
      <c r="E144" s="19"/>
      <c r="F144" s="19" t="s">
        <v>2</v>
      </c>
      <c r="G144" s="20" t="s">
        <v>2</v>
      </c>
    </row>
    <row r="145" spans="1:7" ht="12.95" customHeight="1">
      <c r="A145" s="34"/>
      <c r="B145" s="27" t="s">
        <v>23</v>
      </c>
      <c r="C145" s="26" t="s">
        <v>2</v>
      </c>
      <c r="D145" s="27" t="s">
        <v>2</v>
      </c>
      <c r="E145" s="27"/>
      <c r="F145" s="28" t="s">
        <v>25</v>
      </c>
      <c r="G145" s="29" t="s">
        <v>25</v>
      </c>
    </row>
    <row r="146" spans="1:7" ht="12.95" customHeight="1">
      <c r="A146" s="10"/>
      <c r="B146" s="27" t="s">
        <v>26</v>
      </c>
      <c r="C146" s="33" t="s">
        <v>2</v>
      </c>
      <c r="D146" s="30" t="s">
        <v>2</v>
      </c>
      <c r="E146" s="35"/>
      <c r="F146" s="36">
        <v>5932.21</v>
      </c>
      <c r="G146" s="37">
        <v>0.16500000000000001</v>
      </c>
    </row>
    <row r="147" spans="1:7" ht="12.95" customHeight="1">
      <c r="A147" s="10"/>
      <c r="B147" s="18" t="s">
        <v>27</v>
      </c>
      <c r="C147" s="17" t="s">
        <v>2</v>
      </c>
      <c r="D147" s="19" t="s">
        <v>2</v>
      </c>
      <c r="E147" s="19"/>
      <c r="F147" s="19" t="s">
        <v>2</v>
      </c>
      <c r="G147" s="20" t="s">
        <v>2</v>
      </c>
    </row>
    <row r="148" spans="1:7" ht="12.95" customHeight="1">
      <c r="A148" s="10"/>
      <c r="B148" s="18" t="s">
        <v>410</v>
      </c>
      <c r="C148" s="17" t="s">
        <v>2</v>
      </c>
      <c r="D148" s="19" t="s">
        <v>2</v>
      </c>
      <c r="E148" s="19"/>
      <c r="F148" s="19" t="s">
        <v>2</v>
      </c>
      <c r="G148" s="20" t="s">
        <v>2</v>
      </c>
    </row>
    <row r="149" spans="1:7" ht="12.95" customHeight="1">
      <c r="A149" s="11" t="s">
        <v>2</v>
      </c>
      <c r="B149" s="22" t="s">
        <v>411</v>
      </c>
      <c r="C149" s="17" t="s">
        <v>2</v>
      </c>
      <c r="D149" s="19" t="s">
        <v>2</v>
      </c>
      <c r="E149" s="39"/>
      <c r="F149" s="24">
        <v>1490.24</v>
      </c>
      <c r="G149" s="25">
        <v>4.1500000000000002E-2</v>
      </c>
    </row>
    <row r="150" spans="1:7" ht="12.95" customHeight="1">
      <c r="A150" s="10"/>
      <c r="B150" s="27" t="s">
        <v>26</v>
      </c>
      <c r="C150" s="33" t="s">
        <v>2</v>
      </c>
      <c r="D150" s="30" t="s">
        <v>2</v>
      </c>
      <c r="E150" s="35"/>
      <c r="F150" s="36">
        <v>1490.24</v>
      </c>
      <c r="G150" s="37">
        <v>4.1500000000000002E-2</v>
      </c>
    </row>
    <row r="151" spans="1:7" ht="12.95" customHeight="1">
      <c r="A151" s="10"/>
      <c r="B151" s="18" t="s">
        <v>1793</v>
      </c>
      <c r="C151" s="17" t="s">
        <v>2</v>
      </c>
      <c r="D151" s="38" t="s">
        <v>192</v>
      </c>
      <c r="E151" s="19"/>
      <c r="F151" s="19" t="s">
        <v>2</v>
      </c>
      <c r="G151" s="20" t="s">
        <v>2</v>
      </c>
    </row>
    <row r="152" spans="1:7" ht="12.95" customHeight="1">
      <c r="A152" s="21" t="s">
        <v>1797</v>
      </c>
      <c r="B152" s="22" t="s">
        <v>405</v>
      </c>
      <c r="C152" s="17" t="s">
        <v>2</v>
      </c>
      <c r="D152" s="19" t="s">
        <v>1798</v>
      </c>
      <c r="E152" s="39"/>
      <c r="F152" s="24">
        <v>1500</v>
      </c>
      <c r="G152" s="25">
        <v>4.1700000000000001E-2</v>
      </c>
    </row>
    <row r="153" spans="1:7" ht="12.95" customHeight="1">
      <c r="A153" s="21" t="s">
        <v>1858</v>
      </c>
      <c r="B153" s="22" t="s">
        <v>1795</v>
      </c>
      <c r="C153" s="17" t="s">
        <v>2</v>
      </c>
      <c r="D153" s="19" t="s">
        <v>1810</v>
      </c>
      <c r="E153" s="39"/>
      <c r="F153" s="24">
        <v>1000</v>
      </c>
      <c r="G153" s="25">
        <v>2.7799999999999998E-2</v>
      </c>
    </row>
    <row r="154" spans="1:7" ht="12.95" customHeight="1">
      <c r="A154" s="21" t="s">
        <v>1859</v>
      </c>
      <c r="B154" s="22" t="s">
        <v>1795</v>
      </c>
      <c r="C154" s="17" t="s">
        <v>2</v>
      </c>
      <c r="D154" s="19" t="s">
        <v>198</v>
      </c>
      <c r="E154" s="39"/>
      <c r="F154" s="24">
        <v>800</v>
      </c>
      <c r="G154" s="25">
        <v>2.23E-2</v>
      </c>
    </row>
    <row r="155" spans="1:7" ht="12.95" customHeight="1">
      <c r="A155" s="21" t="s">
        <v>1860</v>
      </c>
      <c r="B155" s="22" t="s">
        <v>1795</v>
      </c>
      <c r="C155" s="17" t="s">
        <v>2</v>
      </c>
      <c r="D155" s="19" t="s">
        <v>1810</v>
      </c>
      <c r="E155" s="39"/>
      <c r="F155" s="24">
        <v>500</v>
      </c>
      <c r="G155" s="25">
        <v>1.3899999999999999E-2</v>
      </c>
    </row>
    <row r="156" spans="1:7" ht="12.95" customHeight="1">
      <c r="A156" s="21" t="s">
        <v>1861</v>
      </c>
      <c r="B156" s="22" t="s">
        <v>35</v>
      </c>
      <c r="C156" s="17" t="s">
        <v>2</v>
      </c>
      <c r="D156" s="19" t="s">
        <v>1862</v>
      </c>
      <c r="E156" s="39"/>
      <c r="F156" s="24">
        <v>500</v>
      </c>
      <c r="G156" s="25">
        <v>1.3899999999999999E-2</v>
      </c>
    </row>
    <row r="157" spans="1:7" ht="12.95" customHeight="1">
      <c r="A157" s="21" t="s">
        <v>1863</v>
      </c>
      <c r="B157" s="22" t="s">
        <v>35</v>
      </c>
      <c r="C157" s="17" t="s">
        <v>2</v>
      </c>
      <c r="D157" s="19" t="s">
        <v>1864</v>
      </c>
      <c r="E157" s="39"/>
      <c r="F157" s="24">
        <v>300</v>
      </c>
      <c r="G157" s="25">
        <v>8.3000000000000001E-3</v>
      </c>
    </row>
    <row r="158" spans="1:7" ht="12.95" customHeight="1">
      <c r="A158" s="21" t="s">
        <v>1865</v>
      </c>
      <c r="B158" s="22" t="s">
        <v>35</v>
      </c>
      <c r="C158" s="17" t="s">
        <v>2</v>
      </c>
      <c r="D158" s="19" t="s">
        <v>1866</v>
      </c>
      <c r="E158" s="39"/>
      <c r="F158" s="24">
        <v>300</v>
      </c>
      <c r="G158" s="25">
        <v>8.3000000000000001E-3</v>
      </c>
    </row>
    <row r="159" spans="1:7" ht="12.95" customHeight="1">
      <c r="A159" s="10"/>
      <c r="B159" s="27" t="s">
        <v>26</v>
      </c>
      <c r="C159" s="33" t="s">
        <v>2</v>
      </c>
      <c r="D159" s="30" t="s">
        <v>2</v>
      </c>
      <c r="E159" s="35"/>
      <c r="F159" s="36">
        <v>4900</v>
      </c>
      <c r="G159" s="37">
        <v>0.13619999999999999</v>
      </c>
    </row>
    <row r="160" spans="1:7" ht="12.95" customHeight="1">
      <c r="A160" s="10"/>
      <c r="B160" s="27" t="s">
        <v>203</v>
      </c>
      <c r="C160" s="33" t="s">
        <v>2</v>
      </c>
      <c r="D160" s="30" t="s">
        <v>2</v>
      </c>
      <c r="E160" s="19"/>
      <c r="F160" s="36">
        <f>20652.57+3065-23980.3</f>
        <v>-262.72999999999956</v>
      </c>
      <c r="G160" s="37">
        <f>+F160/F161</f>
        <v>-7.3104339298357543E-3</v>
      </c>
    </row>
    <row r="161" spans="1:7" ht="12.95" customHeight="1" thickBot="1">
      <c r="A161" s="10"/>
      <c r="B161" s="42" t="s">
        <v>204</v>
      </c>
      <c r="C161" s="41" t="s">
        <v>2</v>
      </c>
      <c r="D161" s="43" t="s">
        <v>2</v>
      </c>
      <c r="E161" s="43"/>
      <c r="F161" s="44">
        <v>35939.043088500002</v>
      </c>
      <c r="G161" s="45">
        <v>1</v>
      </c>
    </row>
    <row r="162" spans="1:7" ht="12.95" customHeight="1">
      <c r="A162" s="10"/>
      <c r="B162" s="11" t="s">
        <v>2</v>
      </c>
      <c r="C162" s="10"/>
      <c r="D162" s="10"/>
      <c r="E162" s="10"/>
      <c r="F162" s="10"/>
      <c r="G162" s="10"/>
    </row>
    <row r="163" spans="1:7" ht="12.95" customHeight="1">
      <c r="A163" s="10"/>
      <c r="B163" s="46" t="s">
        <v>2</v>
      </c>
      <c r="C163" s="10"/>
      <c r="D163" s="10"/>
      <c r="E163" s="10"/>
      <c r="F163" s="57"/>
      <c r="G163" s="57"/>
    </row>
    <row r="164" spans="1:7" ht="12.95" customHeight="1">
      <c r="A164" s="10"/>
      <c r="B164" s="46" t="s">
        <v>205</v>
      </c>
      <c r="C164" s="10"/>
      <c r="D164" s="10"/>
      <c r="E164" s="10"/>
      <c r="F164" s="10"/>
      <c r="G164" s="10"/>
    </row>
    <row r="165" spans="1:7" ht="12.95" customHeight="1">
      <c r="A165" s="10"/>
      <c r="B165" s="46" t="s">
        <v>2</v>
      </c>
      <c r="C165" s="10"/>
      <c r="D165" s="10"/>
      <c r="E165" s="10"/>
      <c r="F165" s="10"/>
      <c r="G165" s="10"/>
    </row>
    <row r="166" spans="1:7" ht="26.1" customHeight="1">
      <c r="A166" s="10"/>
      <c r="B166" s="54"/>
      <c r="C166" s="10"/>
      <c r="E166" s="10"/>
      <c r="F166" s="10"/>
      <c r="G166" s="10"/>
    </row>
    <row r="167" spans="1:7" ht="12.95" customHeight="1">
      <c r="A167" s="10"/>
      <c r="B167" s="46" t="s">
        <v>2</v>
      </c>
      <c r="C167" s="10"/>
      <c r="D167" s="10"/>
      <c r="E167" s="10"/>
      <c r="F167" s="10"/>
      <c r="G16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28"/>
  <sheetViews>
    <sheetView zoomScaleNormal="100" workbookViewId="0"/>
  </sheetViews>
  <sheetFormatPr defaultRowHeight="12.75"/>
  <cols>
    <col min="1" max="1" width="11.85546875" style="8" bestFit="1" customWidth="1"/>
    <col min="2" max="2" width="67" style="8" bestFit="1" customWidth="1"/>
    <col min="3" max="3" width="14.285156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Classic Equity Fund (CEF)</v>
      </c>
      <c r="C4" s="62"/>
      <c r="D4" s="62"/>
      <c r="E4" s="62"/>
      <c r="F4" s="62"/>
      <c r="G4" s="62"/>
    </row>
    <row r="5" spans="1:7" ht="15.95" customHeight="1">
      <c r="A5" s="9" t="s">
        <v>1867</v>
      </c>
      <c r="B5" s="55" t="s">
        <v>2928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1868</v>
      </c>
      <c r="B11" s="22" t="s">
        <v>1795</v>
      </c>
      <c r="C11" s="17" t="s">
        <v>1869</v>
      </c>
      <c r="D11" s="19" t="s">
        <v>1026</v>
      </c>
      <c r="E11" s="23">
        <v>640721</v>
      </c>
      <c r="F11" s="24">
        <v>12072.47</v>
      </c>
      <c r="G11" s="25">
        <v>4.7699999999999999E-2</v>
      </c>
    </row>
    <row r="12" spans="1:7" ht="12.95" customHeight="1">
      <c r="A12" s="21" t="s">
        <v>1430</v>
      </c>
      <c r="B12" s="22" t="s">
        <v>1432</v>
      </c>
      <c r="C12" s="17" t="s">
        <v>1431</v>
      </c>
      <c r="D12" s="19" t="s">
        <v>1112</v>
      </c>
      <c r="E12" s="23">
        <v>629079</v>
      </c>
      <c r="F12" s="24">
        <v>7376.58</v>
      </c>
      <c r="G12" s="25">
        <v>2.92E-2</v>
      </c>
    </row>
    <row r="13" spans="1:7" ht="12.95" customHeight="1">
      <c r="A13" s="21" t="s">
        <v>1870</v>
      </c>
      <c r="B13" s="22" t="s">
        <v>1872</v>
      </c>
      <c r="C13" s="17" t="s">
        <v>1871</v>
      </c>
      <c r="D13" s="19" t="s">
        <v>1105</v>
      </c>
      <c r="E13" s="23">
        <v>546390</v>
      </c>
      <c r="F13" s="24">
        <v>7202.24</v>
      </c>
      <c r="G13" s="25">
        <v>2.8500000000000001E-2</v>
      </c>
    </row>
    <row r="14" spans="1:7" ht="12.95" customHeight="1">
      <c r="A14" s="21" t="s">
        <v>1344</v>
      </c>
      <c r="B14" s="22" t="s">
        <v>51</v>
      </c>
      <c r="C14" s="17" t="s">
        <v>1345</v>
      </c>
      <c r="D14" s="19" t="s">
        <v>1026</v>
      </c>
      <c r="E14" s="23">
        <v>1968824</v>
      </c>
      <c r="F14" s="24">
        <v>6167.34</v>
      </c>
      <c r="G14" s="25">
        <v>2.4400000000000002E-2</v>
      </c>
    </row>
    <row r="15" spans="1:7" ht="12.95" customHeight="1">
      <c r="A15" s="21" t="s">
        <v>1197</v>
      </c>
      <c r="B15" s="22" t="s">
        <v>1199</v>
      </c>
      <c r="C15" s="17" t="s">
        <v>1198</v>
      </c>
      <c r="D15" s="19" t="s">
        <v>1095</v>
      </c>
      <c r="E15" s="23">
        <v>2184650</v>
      </c>
      <c r="F15" s="24">
        <v>5790.41</v>
      </c>
      <c r="G15" s="25">
        <v>2.29E-2</v>
      </c>
    </row>
    <row r="16" spans="1:7" ht="12.95" customHeight="1">
      <c r="A16" s="21" t="s">
        <v>1873</v>
      </c>
      <c r="B16" s="22" t="s">
        <v>1875</v>
      </c>
      <c r="C16" s="17" t="s">
        <v>1874</v>
      </c>
      <c r="D16" s="19" t="s">
        <v>1289</v>
      </c>
      <c r="E16" s="23">
        <v>600640</v>
      </c>
      <c r="F16" s="24">
        <v>5733.41</v>
      </c>
      <c r="G16" s="25">
        <v>2.2700000000000001E-2</v>
      </c>
    </row>
    <row r="17" spans="1:7" ht="12.95" customHeight="1">
      <c r="A17" s="21" t="s">
        <v>1876</v>
      </c>
      <c r="B17" s="22" t="s">
        <v>389</v>
      </c>
      <c r="C17" s="17" t="s">
        <v>1877</v>
      </c>
      <c r="D17" s="19" t="s">
        <v>1026</v>
      </c>
      <c r="E17" s="23">
        <v>506294</v>
      </c>
      <c r="F17" s="24">
        <v>5521.39</v>
      </c>
      <c r="G17" s="25">
        <v>2.18E-2</v>
      </c>
    </row>
    <row r="18" spans="1:7" ht="12.95" customHeight="1">
      <c r="A18" s="21" t="s">
        <v>1143</v>
      </c>
      <c r="B18" s="22" t="s">
        <v>1145</v>
      </c>
      <c r="C18" s="17" t="s">
        <v>1144</v>
      </c>
      <c r="D18" s="19" t="s">
        <v>1022</v>
      </c>
      <c r="E18" s="23">
        <v>261499</v>
      </c>
      <c r="F18" s="24">
        <v>4729.7299999999996</v>
      </c>
      <c r="G18" s="25">
        <v>1.8700000000000001E-2</v>
      </c>
    </row>
    <row r="19" spans="1:7" ht="12.95" customHeight="1">
      <c r="A19" s="21" t="s">
        <v>1878</v>
      </c>
      <c r="B19" s="22" t="s">
        <v>1880</v>
      </c>
      <c r="C19" s="17" t="s">
        <v>1879</v>
      </c>
      <c r="D19" s="19" t="s">
        <v>1881</v>
      </c>
      <c r="E19" s="23">
        <v>899534</v>
      </c>
      <c r="F19" s="24">
        <v>4669.03</v>
      </c>
      <c r="G19" s="25">
        <v>1.8499999999999999E-2</v>
      </c>
    </row>
    <row r="20" spans="1:7" ht="12.95" customHeight="1">
      <c r="A20" s="21" t="s">
        <v>1250</v>
      </c>
      <c r="B20" s="22" t="s">
        <v>1252</v>
      </c>
      <c r="C20" s="17" t="s">
        <v>1251</v>
      </c>
      <c r="D20" s="19" t="s">
        <v>1026</v>
      </c>
      <c r="E20" s="23">
        <v>1537465</v>
      </c>
      <c r="F20" s="24">
        <v>4120.41</v>
      </c>
      <c r="G20" s="25">
        <v>1.6299999999999999E-2</v>
      </c>
    </row>
    <row r="21" spans="1:7" ht="12.95" customHeight="1">
      <c r="A21" s="21" t="s">
        <v>1882</v>
      </c>
      <c r="B21" s="22" t="s">
        <v>1884</v>
      </c>
      <c r="C21" s="17" t="s">
        <v>1883</v>
      </c>
      <c r="D21" s="19" t="s">
        <v>1152</v>
      </c>
      <c r="E21" s="23">
        <v>5300</v>
      </c>
      <c r="F21" s="24">
        <v>3889.75</v>
      </c>
      <c r="G21" s="25">
        <v>1.54E-2</v>
      </c>
    </row>
    <row r="22" spans="1:7" ht="12.95" customHeight="1">
      <c r="A22" s="21" t="s">
        <v>1445</v>
      </c>
      <c r="B22" s="22" t="s">
        <v>1447</v>
      </c>
      <c r="C22" s="17" t="s">
        <v>1446</v>
      </c>
      <c r="D22" s="19" t="s">
        <v>1038</v>
      </c>
      <c r="E22" s="23">
        <v>102193</v>
      </c>
      <c r="F22" s="24">
        <v>3675.58</v>
      </c>
      <c r="G22" s="25">
        <v>1.4500000000000001E-2</v>
      </c>
    </row>
    <row r="23" spans="1:7" ht="12.95" customHeight="1">
      <c r="A23" s="21" t="s">
        <v>1885</v>
      </c>
      <c r="B23" s="22" t="s">
        <v>1887</v>
      </c>
      <c r="C23" s="17" t="s">
        <v>1886</v>
      </c>
      <c r="D23" s="19" t="s">
        <v>1152</v>
      </c>
      <c r="E23" s="23">
        <v>1335648</v>
      </c>
      <c r="F23" s="24">
        <v>3667.02</v>
      </c>
      <c r="G23" s="25">
        <v>1.4500000000000001E-2</v>
      </c>
    </row>
    <row r="24" spans="1:7" ht="12.95" customHeight="1">
      <c r="A24" s="21" t="s">
        <v>1229</v>
      </c>
      <c r="B24" s="22" t="s">
        <v>1231</v>
      </c>
      <c r="C24" s="17" t="s">
        <v>1230</v>
      </c>
      <c r="D24" s="19" t="s">
        <v>1084</v>
      </c>
      <c r="E24" s="23">
        <v>1388317</v>
      </c>
      <c r="F24" s="24">
        <v>3503.42</v>
      </c>
      <c r="G24" s="25">
        <v>1.38E-2</v>
      </c>
    </row>
    <row r="25" spans="1:7" ht="12.95" customHeight="1">
      <c r="A25" s="21" t="s">
        <v>1888</v>
      </c>
      <c r="B25" s="22" t="s">
        <v>1890</v>
      </c>
      <c r="C25" s="17" t="s">
        <v>1889</v>
      </c>
      <c r="D25" s="19" t="s">
        <v>1891</v>
      </c>
      <c r="E25" s="23">
        <v>2535197</v>
      </c>
      <c r="F25" s="24">
        <v>3477.02</v>
      </c>
      <c r="G25" s="25">
        <v>1.37E-2</v>
      </c>
    </row>
    <row r="26" spans="1:7" ht="12.95" customHeight="1">
      <c r="A26" s="21" t="s">
        <v>1892</v>
      </c>
      <c r="B26" s="22" t="s">
        <v>194</v>
      </c>
      <c r="C26" s="17" t="s">
        <v>1893</v>
      </c>
      <c r="D26" s="19" t="s">
        <v>1026</v>
      </c>
      <c r="E26" s="23">
        <v>700000</v>
      </c>
      <c r="F26" s="24">
        <v>3431.4</v>
      </c>
      <c r="G26" s="25">
        <v>1.3599999999999999E-2</v>
      </c>
    </row>
    <row r="27" spans="1:7" ht="12.95" customHeight="1">
      <c r="A27" s="21" t="s">
        <v>1422</v>
      </c>
      <c r="B27" s="22" t="s">
        <v>35</v>
      </c>
      <c r="C27" s="17" t="s">
        <v>1423</v>
      </c>
      <c r="D27" s="19" t="s">
        <v>1026</v>
      </c>
      <c r="E27" s="23">
        <v>635979</v>
      </c>
      <c r="F27" s="24">
        <v>3362.74</v>
      </c>
      <c r="G27" s="25">
        <v>1.3299999999999999E-2</v>
      </c>
    </row>
    <row r="28" spans="1:7" ht="12.95" customHeight="1">
      <c r="A28" s="21" t="s">
        <v>1894</v>
      </c>
      <c r="B28" s="22" t="s">
        <v>1896</v>
      </c>
      <c r="C28" s="17" t="s">
        <v>1895</v>
      </c>
      <c r="D28" s="19" t="s">
        <v>1022</v>
      </c>
      <c r="E28" s="23">
        <v>165704</v>
      </c>
      <c r="F28" s="24">
        <v>3348.22</v>
      </c>
      <c r="G28" s="25">
        <v>1.32E-2</v>
      </c>
    </row>
    <row r="29" spans="1:7" ht="12.95" customHeight="1">
      <c r="A29" s="21" t="s">
        <v>1897</v>
      </c>
      <c r="B29" s="22" t="s">
        <v>1899</v>
      </c>
      <c r="C29" s="17" t="s">
        <v>1898</v>
      </c>
      <c r="D29" s="19" t="s">
        <v>1412</v>
      </c>
      <c r="E29" s="23">
        <v>473679</v>
      </c>
      <c r="F29" s="24">
        <v>3194.73</v>
      </c>
      <c r="G29" s="25">
        <v>1.26E-2</v>
      </c>
    </row>
    <row r="30" spans="1:7" ht="12.95" customHeight="1">
      <c r="A30" s="21" t="s">
        <v>1900</v>
      </c>
      <c r="B30" s="22" t="s">
        <v>1902</v>
      </c>
      <c r="C30" s="17" t="s">
        <v>1901</v>
      </c>
      <c r="D30" s="19" t="s">
        <v>1881</v>
      </c>
      <c r="E30" s="23">
        <v>792930</v>
      </c>
      <c r="F30" s="24">
        <v>3172.12</v>
      </c>
      <c r="G30" s="25">
        <v>1.2500000000000001E-2</v>
      </c>
    </row>
    <row r="31" spans="1:7" ht="12.95" customHeight="1">
      <c r="A31" s="21" t="s">
        <v>1903</v>
      </c>
      <c r="B31" s="22" t="s">
        <v>1905</v>
      </c>
      <c r="C31" s="17" t="s">
        <v>1904</v>
      </c>
      <c r="D31" s="19" t="s">
        <v>1042</v>
      </c>
      <c r="E31" s="23">
        <v>2000000</v>
      </c>
      <c r="F31" s="24">
        <v>3126</v>
      </c>
      <c r="G31" s="25">
        <v>1.24E-2</v>
      </c>
    </row>
    <row r="32" spans="1:7" ht="12.95" customHeight="1">
      <c r="A32" s="21" t="s">
        <v>1226</v>
      </c>
      <c r="B32" s="22" t="s">
        <v>1228</v>
      </c>
      <c r="C32" s="17" t="s">
        <v>1227</v>
      </c>
      <c r="D32" s="19" t="s">
        <v>1022</v>
      </c>
      <c r="E32" s="23">
        <v>701314</v>
      </c>
      <c r="F32" s="24">
        <v>3034.24</v>
      </c>
      <c r="G32" s="25">
        <v>1.2E-2</v>
      </c>
    </row>
    <row r="33" spans="1:7" ht="12.95" customHeight="1">
      <c r="A33" s="21" t="s">
        <v>1046</v>
      </c>
      <c r="B33" s="22" t="s">
        <v>1048</v>
      </c>
      <c r="C33" s="17" t="s">
        <v>1047</v>
      </c>
      <c r="D33" s="19" t="s">
        <v>1022</v>
      </c>
      <c r="E33" s="23">
        <v>293765</v>
      </c>
      <c r="F33" s="24">
        <v>3014.32</v>
      </c>
      <c r="G33" s="25">
        <v>1.1900000000000001E-2</v>
      </c>
    </row>
    <row r="34" spans="1:7" ht="12.95" customHeight="1">
      <c r="A34" s="21" t="s">
        <v>1140</v>
      </c>
      <c r="B34" s="22" t="s">
        <v>1142</v>
      </c>
      <c r="C34" s="17" t="s">
        <v>1141</v>
      </c>
      <c r="D34" s="19" t="s">
        <v>1030</v>
      </c>
      <c r="E34" s="23">
        <v>558156</v>
      </c>
      <c r="F34" s="24">
        <v>2988.09</v>
      </c>
      <c r="G34" s="25">
        <v>1.18E-2</v>
      </c>
    </row>
    <row r="35" spans="1:7" ht="12.95" customHeight="1">
      <c r="A35" s="21" t="s">
        <v>1906</v>
      </c>
      <c r="B35" s="22" t="s">
        <v>1908</v>
      </c>
      <c r="C35" s="17" t="s">
        <v>1907</v>
      </c>
      <c r="D35" s="19" t="s">
        <v>1022</v>
      </c>
      <c r="E35" s="23">
        <v>170000</v>
      </c>
      <c r="F35" s="24">
        <v>2987.16</v>
      </c>
      <c r="G35" s="25">
        <v>1.18E-2</v>
      </c>
    </row>
    <row r="36" spans="1:7" ht="12.95" customHeight="1">
      <c r="A36" s="21" t="s">
        <v>1358</v>
      </c>
      <c r="B36" s="22" t="s">
        <v>1360</v>
      </c>
      <c r="C36" s="17" t="s">
        <v>1359</v>
      </c>
      <c r="D36" s="19" t="s">
        <v>1026</v>
      </c>
      <c r="E36" s="23">
        <v>3035249</v>
      </c>
      <c r="F36" s="24">
        <v>2860.72</v>
      </c>
      <c r="G36" s="25">
        <v>1.1299999999999999E-2</v>
      </c>
    </row>
    <row r="37" spans="1:7" ht="12.95" customHeight="1">
      <c r="A37" s="21" t="s">
        <v>1035</v>
      </c>
      <c r="B37" s="22" t="s">
        <v>1037</v>
      </c>
      <c r="C37" s="17" t="s">
        <v>1036</v>
      </c>
      <c r="D37" s="19" t="s">
        <v>1038</v>
      </c>
      <c r="E37" s="23">
        <v>756087</v>
      </c>
      <c r="F37" s="24">
        <v>2796.77</v>
      </c>
      <c r="G37" s="25">
        <v>1.11E-2</v>
      </c>
    </row>
    <row r="38" spans="1:7" ht="12.95" customHeight="1">
      <c r="A38" s="21" t="s">
        <v>1841</v>
      </c>
      <c r="B38" s="22" t="s">
        <v>1843</v>
      </c>
      <c r="C38" s="17" t="s">
        <v>1842</v>
      </c>
      <c r="D38" s="19" t="s">
        <v>1042</v>
      </c>
      <c r="E38" s="23">
        <v>1672856</v>
      </c>
      <c r="F38" s="24">
        <v>2730.94</v>
      </c>
      <c r="G38" s="25">
        <v>1.0800000000000001E-2</v>
      </c>
    </row>
    <row r="39" spans="1:7" ht="12.95" customHeight="1">
      <c r="A39" s="21" t="s">
        <v>1909</v>
      </c>
      <c r="B39" s="22" t="s">
        <v>1911</v>
      </c>
      <c r="C39" s="17" t="s">
        <v>1910</v>
      </c>
      <c r="D39" s="19" t="s">
        <v>1222</v>
      </c>
      <c r="E39" s="23">
        <v>1100003</v>
      </c>
      <c r="F39" s="24">
        <v>2720.31</v>
      </c>
      <c r="G39" s="25">
        <v>1.0800000000000001E-2</v>
      </c>
    </row>
    <row r="40" spans="1:7" ht="12.95" customHeight="1">
      <c r="A40" s="21" t="s">
        <v>1912</v>
      </c>
      <c r="B40" s="22" t="s">
        <v>1914</v>
      </c>
      <c r="C40" s="17" t="s">
        <v>1913</v>
      </c>
      <c r="D40" s="19" t="s">
        <v>1289</v>
      </c>
      <c r="E40" s="23">
        <v>711160</v>
      </c>
      <c r="F40" s="24">
        <v>2697.43</v>
      </c>
      <c r="G40" s="25">
        <v>1.0699999999999999E-2</v>
      </c>
    </row>
    <row r="41" spans="1:7" ht="12.95" customHeight="1">
      <c r="A41" s="21" t="s">
        <v>1915</v>
      </c>
      <c r="B41" s="22" t="s">
        <v>1917</v>
      </c>
      <c r="C41" s="17" t="s">
        <v>1916</v>
      </c>
      <c r="D41" s="19" t="s">
        <v>1042</v>
      </c>
      <c r="E41" s="23">
        <v>535602</v>
      </c>
      <c r="F41" s="24">
        <v>2684.97</v>
      </c>
      <c r="G41" s="25">
        <v>1.06E-2</v>
      </c>
    </row>
    <row r="42" spans="1:7" ht="12.95" customHeight="1">
      <c r="A42" s="21" t="s">
        <v>1049</v>
      </c>
      <c r="B42" s="22" t="s">
        <v>1051</v>
      </c>
      <c r="C42" s="17" t="s">
        <v>1050</v>
      </c>
      <c r="D42" s="19" t="s">
        <v>1052</v>
      </c>
      <c r="E42" s="23">
        <v>819263</v>
      </c>
      <c r="F42" s="24">
        <v>2557.7399999999998</v>
      </c>
      <c r="G42" s="25">
        <v>1.01E-2</v>
      </c>
    </row>
    <row r="43" spans="1:7" ht="12.95" customHeight="1">
      <c r="A43" s="21" t="s">
        <v>1918</v>
      </c>
      <c r="B43" s="22" t="s">
        <v>1920</v>
      </c>
      <c r="C43" s="17" t="s">
        <v>1919</v>
      </c>
      <c r="D43" s="19" t="s">
        <v>1152</v>
      </c>
      <c r="E43" s="23">
        <v>220000</v>
      </c>
      <c r="F43" s="24">
        <v>2482.81</v>
      </c>
      <c r="G43" s="25">
        <v>9.7999999999999997E-3</v>
      </c>
    </row>
    <row r="44" spans="1:7" ht="12.95" customHeight="1">
      <c r="A44" s="21" t="s">
        <v>1921</v>
      </c>
      <c r="B44" s="22" t="s">
        <v>1923</v>
      </c>
      <c r="C44" s="17" t="s">
        <v>1922</v>
      </c>
      <c r="D44" s="19" t="s">
        <v>1412</v>
      </c>
      <c r="E44" s="23">
        <v>1037423</v>
      </c>
      <c r="F44" s="24">
        <v>2480.48</v>
      </c>
      <c r="G44" s="25">
        <v>9.7999999999999997E-3</v>
      </c>
    </row>
    <row r="45" spans="1:7" ht="12.95" customHeight="1">
      <c r="A45" s="21" t="s">
        <v>1924</v>
      </c>
      <c r="B45" s="22" t="s">
        <v>1926</v>
      </c>
      <c r="C45" s="17" t="s">
        <v>1925</v>
      </c>
      <c r="D45" s="19" t="s">
        <v>1067</v>
      </c>
      <c r="E45" s="23">
        <v>745625</v>
      </c>
      <c r="F45" s="24">
        <v>2458.6999999999998</v>
      </c>
      <c r="G45" s="25">
        <v>9.7000000000000003E-3</v>
      </c>
    </row>
    <row r="46" spans="1:7" ht="12.95" customHeight="1">
      <c r="A46" s="21" t="s">
        <v>1064</v>
      </c>
      <c r="B46" s="22" t="s">
        <v>1066</v>
      </c>
      <c r="C46" s="17" t="s">
        <v>1065</v>
      </c>
      <c r="D46" s="19" t="s">
        <v>1067</v>
      </c>
      <c r="E46" s="23">
        <v>3543263</v>
      </c>
      <c r="F46" s="24">
        <v>2428.91</v>
      </c>
      <c r="G46" s="25">
        <v>9.5999999999999992E-3</v>
      </c>
    </row>
    <row r="47" spans="1:7" ht="12.95" customHeight="1">
      <c r="A47" s="21" t="s">
        <v>1113</v>
      </c>
      <c r="B47" s="22" t="s">
        <v>1115</v>
      </c>
      <c r="C47" s="17" t="s">
        <v>1114</v>
      </c>
      <c r="D47" s="19" t="s">
        <v>1052</v>
      </c>
      <c r="E47" s="23">
        <v>941971</v>
      </c>
      <c r="F47" s="24">
        <v>2396.37</v>
      </c>
      <c r="G47" s="25">
        <v>9.4999999999999998E-3</v>
      </c>
    </row>
    <row r="48" spans="1:7" ht="12.95" customHeight="1">
      <c r="A48" s="21" t="s">
        <v>1256</v>
      </c>
      <c r="B48" s="22" t="s">
        <v>1258</v>
      </c>
      <c r="C48" s="17" t="s">
        <v>1257</v>
      </c>
      <c r="D48" s="19" t="s">
        <v>1152</v>
      </c>
      <c r="E48" s="23">
        <v>147423</v>
      </c>
      <c r="F48" s="24">
        <v>2362.38</v>
      </c>
      <c r="G48" s="25">
        <v>9.2999999999999992E-3</v>
      </c>
    </row>
    <row r="49" spans="1:7" ht="12.95" customHeight="1">
      <c r="A49" s="21" t="s">
        <v>1099</v>
      </c>
      <c r="B49" s="22" t="s">
        <v>1101</v>
      </c>
      <c r="C49" s="17" t="s">
        <v>1100</v>
      </c>
      <c r="D49" s="19" t="s">
        <v>1038</v>
      </c>
      <c r="E49" s="23">
        <v>321704</v>
      </c>
      <c r="F49" s="24">
        <v>2343.13</v>
      </c>
      <c r="G49" s="25">
        <v>9.2999999999999992E-3</v>
      </c>
    </row>
    <row r="50" spans="1:7" ht="12.95" customHeight="1">
      <c r="A50" s="21" t="s">
        <v>1109</v>
      </c>
      <c r="B50" s="22" t="s">
        <v>1111</v>
      </c>
      <c r="C50" s="17" t="s">
        <v>1110</v>
      </c>
      <c r="D50" s="19" t="s">
        <v>1112</v>
      </c>
      <c r="E50" s="23">
        <v>247705</v>
      </c>
      <c r="F50" s="24">
        <v>2329.17</v>
      </c>
      <c r="G50" s="25">
        <v>9.1999999999999998E-3</v>
      </c>
    </row>
    <row r="51" spans="1:7" ht="12.95" customHeight="1">
      <c r="A51" s="21" t="s">
        <v>1927</v>
      </c>
      <c r="B51" s="22" t="s">
        <v>1929</v>
      </c>
      <c r="C51" s="17" t="s">
        <v>1928</v>
      </c>
      <c r="D51" s="19" t="s">
        <v>1022</v>
      </c>
      <c r="E51" s="23">
        <v>342072</v>
      </c>
      <c r="F51" s="24">
        <v>2293.25</v>
      </c>
      <c r="G51" s="25">
        <v>9.1000000000000004E-3</v>
      </c>
    </row>
    <row r="52" spans="1:7" ht="12.95" customHeight="1">
      <c r="A52" s="21" t="s">
        <v>1349</v>
      </c>
      <c r="B52" s="22" t="s">
        <v>1351</v>
      </c>
      <c r="C52" s="17" t="s">
        <v>1350</v>
      </c>
      <c r="D52" s="19" t="s">
        <v>1112</v>
      </c>
      <c r="E52" s="23">
        <v>1054935</v>
      </c>
      <c r="F52" s="24">
        <v>2279.71</v>
      </c>
      <c r="G52" s="25">
        <v>8.9999999999999993E-3</v>
      </c>
    </row>
    <row r="53" spans="1:7" ht="12.95" customHeight="1">
      <c r="A53" s="21" t="s">
        <v>1168</v>
      </c>
      <c r="B53" s="22" t="s">
        <v>1170</v>
      </c>
      <c r="C53" s="17" t="s">
        <v>1169</v>
      </c>
      <c r="D53" s="19" t="s">
        <v>1171</v>
      </c>
      <c r="E53" s="23">
        <v>321920</v>
      </c>
      <c r="F53" s="24">
        <v>2268.41</v>
      </c>
      <c r="G53" s="25">
        <v>8.9999999999999993E-3</v>
      </c>
    </row>
    <row r="54" spans="1:7" ht="12.95" customHeight="1">
      <c r="A54" s="21" t="s">
        <v>1930</v>
      </c>
      <c r="B54" s="22" t="s">
        <v>1932</v>
      </c>
      <c r="C54" s="17" t="s">
        <v>1931</v>
      </c>
      <c r="D54" s="19" t="s">
        <v>1084</v>
      </c>
      <c r="E54" s="23">
        <v>300120</v>
      </c>
      <c r="F54" s="24">
        <v>2258.6999999999998</v>
      </c>
      <c r="G54" s="25">
        <v>8.8999999999999999E-3</v>
      </c>
    </row>
    <row r="55" spans="1:7" ht="12.95" customHeight="1">
      <c r="A55" s="21" t="s">
        <v>1933</v>
      </c>
      <c r="B55" s="22" t="s">
        <v>1935</v>
      </c>
      <c r="C55" s="17" t="s">
        <v>1934</v>
      </c>
      <c r="D55" s="19" t="s">
        <v>1022</v>
      </c>
      <c r="E55" s="23">
        <v>822246</v>
      </c>
      <c r="F55" s="24">
        <v>2251.7199999999998</v>
      </c>
      <c r="G55" s="25">
        <v>8.8999999999999999E-3</v>
      </c>
    </row>
    <row r="56" spans="1:7" ht="12.95" customHeight="1">
      <c r="A56" s="21" t="s">
        <v>1057</v>
      </c>
      <c r="B56" s="22" t="s">
        <v>1059</v>
      </c>
      <c r="C56" s="17" t="s">
        <v>1058</v>
      </c>
      <c r="D56" s="19" t="s">
        <v>1060</v>
      </c>
      <c r="E56" s="23">
        <v>1453108</v>
      </c>
      <c r="F56" s="24">
        <v>2242.87</v>
      </c>
      <c r="G56" s="25">
        <v>8.8999999999999999E-3</v>
      </c>
    </row>
    <row r="57" spans="1:7" ht="12.95" customHeight="1">
      <c r="A57" s="21" t="s">
        <v>1259</v>
      </c>
      <c r="B57" s="22" t="s">
        <v>1261</v>
      </c>
      <c r="C57" s="17" t="s">
        <v>1260</v>
      </c>
      <c r="D57" s="19" t="s">
        <v>1152</v>
      </c>
      <c r="E57" s="23">
        <v>1070589</v>
      </c>
      <c r="F57" s="24">
        <v>2220.4</v>
      </c>
      <c r="G57" s="25">
        <v>8.8000000000000005E-3</v>
      </c>
    </row>
    <row r="58" spans="1:7" ht="12.95" customHeight="1">
      <c r="A58" s="21" t="s">
        <v>1936</v>
      </c>
      <c r="B58" s="22" t="s">
        <v>1938</v>
      </c>
      <c r="C58" s="17" t="s">
        <v>1937</v>
      </c>
      <c r="D58" s="19" t="s">
        <v>1052</v>
      </c>
      <c r="E58" s="23">
        <v>323780</v>
      </c>
      <c r="F58" s="24">
        <v>2174.5100000000002</v>
      </c>
      <c r="G58" s="25">
        <v>8.6E-3</v>
      </c>
    </row>
    <row r="59" spans="1:7" ht="12.95" customHeight="1">
      <c r="A59" s="21" t="s">
        <v>1939</v>
      </c>
      <c r="B59" s="22" t="s">
        <v>1941</v>
      </c>
      <c r="C59" s="17" t="s">
        <v>1940</v>
      </c>
      <c r="D59" s="19" t="s">
        <v>1030</v>
      </c>
      <c r="E59" s="23">
        <v>271680</v>
      </c>
      <c r="F59" s="24">
        <v>2169.91</v>
      </c>
      <c r="G59" s="25">
        <v>8.6E-3</v>
      </c>
    </row>
    <row r="60" spans="1:7" ht="12.95" customHeight="1">
      <c r="A60" s="21" t="s">
        <v>1942</v>
      </c>
      <c r="B60" s="22" t="s">
        <v>1944</v>
      </c>
      <c r="C60" s="17" t="s">
        <v>1943</v>
      </c>
      <c r="D60" s="19" t="s">
        <v>1222</v>
      </c>
      <c r="E60" s="23">
        <v>469700</v>
      </c>
      <c r="F60" s="24">
        <v>2148.88</v>
      </c>
      <c r="G60" s="25">
        <v>8.5000000000000006E-3</v>
      </c>
    </row>
    <row r="61" spans="1:7" ht="12.95" customHeight="1">
      <c r="A61" s="21" t="s">
        <v>1945</v>
      </c>
      <c r="B61" s="22" t="s">
        <v>1947</v>
      </c>
      <c r="C61" s="17" t="s">
        <v>1946</v>
      </c>
      <c r="D61" s="19" t="s">
        <v>1289</v>
      </c>
      <c r="E61" s="23">
        <v>545030</v>
      </c>
      <c r="F61" s="24">
        <v>2071.9299999999998</v>
      </c>
      <c r="G61" s="25">
        <v>8.2000000000000007E-3</v>
      </c>
    </row>
    <row r="62" spans="1:7" ht="12.95" customHeight="1">
      <c r="A62" s="21" t="s">
        <v>1338</v>
      </c>
      <c r="B62" s="22" t="s">
        <v>1340</v>
      </c>
      <c r="C62" s="17" t="s">
        <v>1339</v>
      </c>
      <c r="D62" s="19" t="s">
        <v>1105</v>
      </c>
      <c r="E62" s="23">
        <v>337351</v>
      </c>
      <c r="F62" s="24">
        <v>2055.8200000000002</v>
      </c>
      <c r="G62" s="25">
        <v>8.0999999999999996E-3</v>
      </c>
    </row>
    <row r="63" spans="1:7" ht="12.95" customHeight="1">
      <c r="A63" s="21" t="s">
        <v>1948</v>
      </c>
      <c r="B63" s="22" t="s">
        <v>1950</v>
      </c>
      <c r="C63" s="17" t="s">
        <v>1949</v>
      </c>
      <c r="D63" s="19" t="s">
        <v>1095</v>
      </c>
      <c r="E63" s="23">
        <v>26117</v>
      </c>
      <c r="F63" s="24">
        <v>2027.11</v>
      </c>
      <c r="G63" s="25">
        <v>8.0000000000000002E-3</v>
      </c>
    </row>
    <row r="64" spans="1:7" ht="12.95" customHeight="1">
      <c r="A64" s="21" t="s">
        <v>1409</v>
      </c>
      <c r="B64" s="22" t="s">
        <v>1411</v>
      </c>
      <c r="C64" s="17" t="s">
        <v>1410</v>
      </c>
      <c r="D64" s="19" t="s">
        <v>1412</v>
      </c>
      <c r="E64" s="23">
        <v>253178</v>
      </c>
      <c r="F64" s="24">
        <v>1999.73</v>
      </c>
      <c r="G64" s="25">
        <v>7.9000000000000008E-3</v>
      </c>
    </row>
    <row r="65" spans="1:7" ht="12.95" customHeight="1">
      <c r="A65" s="21" t="s">
        <v>1951</v>
      </c>
      <c r="B65" s="22" t="s">
        <v>1953</v>
      </c>
      <c r="C65" s="17" t="s">
        <v>1952</v>
      </c>
      <c r="D65" s="19" t="s">
        <v>1105</v>
      </c>
      <c r="E65" s="23">
        <v>496541</v>
      </c>
      <c r="F65" s="24">
        <v>1990.63</v>
      </c>
      <c r="G65" s="25">
        <v>7.9000000000000008E-3</v>
      </c>
    </row>
    <row r="66" spans="1:7" ht="12.95" customHeight="1">
      <c r="A66" s="21" t="s">
        <v>1954</v>
      </c>
      <c r="B66" s="22" t="s">
        <v>1956</v>
      </c>
      <c r="C66" s="17" t="s">
        <v>1955</v>
      </c>
      <c r="D66" s="19" t="s">
        <v>1060</v>
      </c>
      <c r="E66" s="23">
        <v>171800</v>
      </c>
      <c r="F66" s="24">
        <v>1983.52</v>
      </c>
      <c r="G66" s="25">
        <v>7.7999999999999996E-3</v>
      </c>
    </row>
    <row r="67" spans="1:7" ht="12.95" customHeight="1">
      <c r="A67" s="21" t="s">
        <v>1235</v>
      </c>
      <c r="B67" s="22" t="s">
        <v>1237</v>
      </c>
      <c r="C67" s="17" t="s">
        <v>1236</v>
      </c>
      <c r="D67" s="19" t="s">
        <v>1105</v>
      </c>
      <c r="E67" s="23">
        <v>1456841</v>
      </c>
      <c r="F67" s="24">
        <v>1918.66</v>
      </c>
      <c r="G67" s="25">
        <v>7.6E-3</v>
      </c>
    </row>
    <row r="68" spans="1:7" ht="12.95" customHeight="1">
      <c r="A68" s="21" t="s">
        <v>1957</v>
      </c>
      <c r="B68" s="22" t="s">
        <v>1959</v>
      </c>
      <c r="C68" s="17" t="s">
        <v>1958</v>
      </c>
      <c r="D68" s="19" t="s">
        <v>1139</v>
      </c>
      <c r="E68" s="23">
        <v>342268</v>
      </c>
      <c r="F68" s="24">
        <v>1912.42</v>
      </c>
      <c r="G68" s="25">
        <v>7.6E-3</v>
      </c>
    </row>
    <row r="69" spans="1:7" ht="12.95" customHeight="1">
      <c r="A69" s="21" t="s">
        <v>1960</v>
      </c>
      <c r="B69" s="22" t="s">
        <v>1962</v>
      </c>
      <c r="C69" s="17" t="s">
        <v>1961</v>
      </c>
      <c r="D69" s="19" t="s">
        <v>1030</v>
      </c>
      <c r="E69" s="23">
        <v>742941</v>
      </c>
      <c r="F69" s="24">
        <v>1896.36</v>
      </c>
      <c r="G69" s="25">
        <v>7.4999999999999997E-3</v>
      </c>
    </row>
    <row r="70" spans="1:7" ht="12.95" customHeight="1">
      <c r="A70" s="21" t="s">
        <v>1436</v>
      </c>
      <c r="B70" s="22" t="s">
        <v>1438</v>
      </c>
      <c r="C70" s="17" t="s">
        <v>1437</v>
      </c>
      <c r="D70" s="19" t="s">
        <v>1042</v>
      </c>
      <c r="E70" s="23">
        <v>693304</v>
      </c>
      <c r="F70" s="24">
        <v>1834.83</v>
      </c>
      <c r="G70" s="25">
        <v>7.3000000000000001E-3</v>
      </c>
    </row>
    <row r="71" spans="1:7" ht="12.95" customHeight="1">
      <c r="A71" s="21" t="s">
        <v>1963</v>
      </c>
      <c r="B71" s="22" t="s">
        <v>1965</v>
      </c>
      <c r="C71" s="17" t="s">
        <v>1964</v>
      </c>
      <c r="D71" s="19" t="s">
        <v>1022</v>
      </c>
      <c r="E71" s="23">
        <v>220486</v>
      </c>
      <c r="F71" s="24">
        <v>1752.42</v>
      </c>
      <c r="G71" s="25">
        <v>6.8999999999999999E-3</v>
      </c>
    </row>
    <row r="72" spans="1:7" ht="12.95" customHeight="1">
      <c r="A72" s="21" t="s">
        <v>1966</v>
      </c>
      <c r="B72" s="22" t="s">
        <v>1968</v>
      </c>
      <c r="C72" s="17" t="s">
        <v>1967</v>
      </c>
      <c r="D72" s="19" t="s">
        <v>1289</v>
      </c>
      <c r="E72" s="23">
        <v>407873</v>
      </c>
      <c r="F72" s="24">
        <v>1752.02</v>
      </c>
      <c r="G72" s="25">
        <v>6.8999999999999999E-3</v>
      </c>
    </row>
    <row r="73" spans="1:7" ht="12.95" customHeight="1">
      <c r="A73" s="21" t="s">
        <v>1969</v>
      </c>
      <c r="B73" s="22" t="s">
        <v>1971</v>
      </c>
      <c r="C73" s="17" t="s">
        <v>1970</v>
      </c>
      <c r="D73" s="19" t="s">
        <v>1972</v>
      </c>
      <c r="E73" s="23">
        <v>928384</v>
      </c>
      <c r="F73" s="24">
        <v>1748.15</v>
      </c>
      <c r="G73" s="25">
        <v>6.8999999999999999E-3</v>
      </c>
    </row>
    <row r="74" spans="1:7" ht="12.95" customHeight="1">
      <c r="A74" s="21" t="s">
        <v>1023</v>
      </c>
      <c r="B74" s="22" t="s">
        <v>1025</v>
      </c>
      <c r="C74" s="17" t="s">
        <v>1024</v>
      </c>
      <c r="D74" s="19" t="s">
        <v>1026</v>
      </c>
      <c r="E74" s="23">
        <v>1713672</v>
      </c>
      <c r="F74" s="24">
        <v>1737.66</v>
      </c>
      <c r="G74" s="25">
        <v>6.8999999999999999E-3</v>
      </c>
    </row>
    <row r="75" spans="1:7" ht="12.95" customHeight="1">
      <c r="A75" s="21" t="s">
        <v>1973</v>
      </c>
      <c r="B75" s="22" t="s">
        <v>1975</v>
      </c>
      <c r="C75" s="17" t="s">
        <v>1974</v>
      </c>
      <c r="D75" s="19" t="s">
        <v>1112</v>
      </c>
      <c r="E75" s="23">
        <v>330000</v>
      </c>
      <c r="F75" s="24">
        <v>1709.07</v>
      </c>
      <c r="G75" s="25">
        <v>6.7999999999999996E-3</v>
      </c>
    </row>
    <row r="76" spans="1:7" ht="12.95" customHeight="1">
      <c r="A76" s="21" t="s">
        <v>1976</v>
      </c>
      <c r="B76" s="22" t="s">
        <v>1978</v>
      </c>
      <c r="C76" s="17" t="s">
        <v>1977</v>
      </c>
      <c r="D76" s="19" t="s">
        <v>1171</v>
      </c>
      <c r="E76" s="23">
        <v>650000</v>
      </c>
      <c r="F76" s="24">
        <v>1694.88</v>
      </c>
      <c r="G76" s="25">
        <v>6.7000000000000002E-3</v>
      </c>
    </row>
    <row r="77" spans="1:7" ht="12.95" customHeight="1">
      <c r="A77" s="21" t="s">
        <v>1391</v>
      </c>
      <c r="B77" s="22" t="s">
        <v>1393</v>
      </c>
      <c r="C77" s="17" t="s">
        <v>1392</v>
      </c>
      <c r="D77" s="19" t="s">
        <v>1038</v>
      </c>
      <c r="E77" s="23">
        <v>55897</v>
      </c>
      <c r="F77" s="24">
        <v>1688.42</v>
      </c>
      <c r="G77" s="25">
        <v>6.7000000000000002E-3</v>
      </c>
    </row>
    <row r="78" spans="1:7" ht="12.95" customHeight="1">
      <c r="A78" s="21" t="s">
        <v>1419</v>
      </c>
      <c r="B78" s="22" t="s">
        <v>1421</v>
      </c>
      <c r="C78" s="17" t="s">
        <v>1420</v>
      </c>
      <c r="D78" s="19" t="s">
        <v>1060</v>
      </c>
      <c r="E78" s="23">
        <v>2000000</v>
      </c>
      <c r="F78" s="24">
        <v>1670</v>
      </c>
      <c r="G78" s="25">
        <v>6.6E-3</v>
      </c>
    </row>
    <row r="79" spans="1:7" ht="12.95" customHeight="1">
      <c r="A79" s="21" t="s">
        <v>1194</v>
      </c>
      <c r="B79" s="22" t="s">
        <v>1196</v>
      </c>
      <c r="C79" s="17" t="s">
        <v>1195</v>
      </c>
      <c r="D79" s="19" t="s">
        <v>1026</v>
      </c>
      <c r="E79" s="23">
        <v>1547257</v>
      </c>
      <c r="F79" s="24">
        <v>1633.13</v>
      </c>
      <c r="G79" s="25">
        <v>6.4999999999999997E-3</v>
      </c>
    </row>
    <row r="80" spans="1:7" ht="12.95" customHeight="1">
      <c r="A80" s="21" t="s">
        <v>1979</v>
      </c>
      <c r="B80" s="22" t="s">
        <v>1981</v>
      </c>
      <c r="C80" s="17" t="s">
        <v>1980</v>
      </c>
      <c r="D80" s="19" t="s">
        <v>1190</v>
      </c>
      <c r="E80" s="23">
        <v>286700</v>
      </c>
      <c r="F80" s="24">
        <v>1620.86</v>
      </c>
      <c r="G80" s="25">
        <v>6.4000000000000003E-3</v>
      </c>
    </row>
    <row r="81" spans="1:7" ht="12.95" customHeight="1">
      <c r="A81" s="21" t="s">
        <v>1061</v>
      </c>
      <c r="B81" s="22" t="s">
        <v>1063</v>
      </c>
      <c r="C81" s="17" t="s">
        <v>1062</v>
      </c>
      <c r="D81" s="19" t="s">
        <v>1026</v>
      </c>
      <c r="E81" s="23">
        <v>1105267</v>
      </c>
      <c r="F81" s="24">
        <v>1568.93</v>
      </c>
      <c r="G81" s="25">
        <v>6.1999999999999998E-3</v>
      </c>
    </row>
    <row r="82" spans="1:7" ht="12.95" customHeight="1">
      <c r="A82" s="21" t="s">
        <v>1982</v>
      </c>
      <c r="B82" s="22" t="s">
        <v>1984</v>
      </c>
      <c r="C82" s="17" t="s">
        <v>1983</v>
      </c>
      <c r="D82" s="19" t="s">
        <v>1126</v>
      </c>
      <c r="E82" s="23">
        <v>116520</v>
      </c>
      <c r="F82" s="24">
        <v>1519.6</v>
      </c>
      <c r="G82" s="25">
        <v>6.0000000000000001E-3</v>
      </c>
    </row>
    <row r="83" spans="1:7" ht="12.95" customHeight="1">
      <c r="A83" s="21" t="s">
        <v>1985</v>
      </c>
      <c r="B83" s="22" t="s">
        <v>1987</v>
      </c>
      <c r="C83" s="17" t="s">
        <v>1986</v>
      </c>
      <c r="D83" s="19" t="s">
        <v>1084</v>
      </c>
      <c r="E83" s="23">
        <v>150000</v>
      </c>
      <c r="F83" s="24">
        <v>1517.7</v>
      </c>
      <c r="G83" s="25">
        <v>6.0000000000000001E-3</v>
      </c>
    </row>
    <row r="84" spans="1:7" ht="12.95" customHeight="1">
      <c r="A84" s="21" t="s">
        <v>1988</v>
      </c>
      <c r="B84" s="22" t="s">
        <v>405</v>
      </c>
      <c r="C84" s="17" t="s">
        <v>1989</v>
      </c>
      <c r="D84" s="19" t="s">
        <v>1026</v>
      </c>
      <c r="E84" s="23">
        <v>89938</v>
      </c>
      <c r="F84" s="24">
        <v>1511.63</v>
      </c>
      <c r="G84" s="25">
        <v>6.0000000000000001E-3</v>
      </c>
    </row>
    <row r="85" spans="1:7" ht="12.95" customHeight="1">
      <c r="A85" s="21" t="s">
        <v>1442</v>
      </c>
      <c r="B85" s="22" t="s">
        <v>1444</v>
      </c>
      <c r="C85" s="17" t="s">
        <v>1443</v>
      </c>
      <c r="D85" s="19" t="s">
        <v>1022</v>
      </c>
      <c r="E85" s="23">
        <v>299804</v>
      </c>
      <c r="F85" s="24">
        <v>1485.38</v>
      </c>
      <c r="G85" s="25">
        <v>5.8999999999999999E-3</v>
      </c>
    </row>
    <row r="86" spans="1:7" ht="12.95" customHeight="1">
      <c r="A86" s="21" t="s">
        <v>1043</v>
      </c>
      <c r="B86" s="22" t="s">
        <v>1045</v>
      </c>
      <c r="C86" s="17" t="s">
        <v>1044</v>
      </c>
      <c r="D86" s="19" t="s">
        <v>1030</v>
      </c>
      <c r="E86" s="23">
        <v>319819</v>
      </c>
      <c r="F86" s="24">
        <v>1295.5899999999999</v>
      </c>
      <c r="G86" s="25">
        <v>5.1000000000000004E-3</v>
      </c>
    </row>
    <row r="87" spans="1:7" ht="12.95" customHeight="1">
      <c r="A87" s="21" t="s">
        <v>1990</v>
      </c>
      <c r="B87" s="22" t="s">
        <v>1992</v>
      </c>
      <c r="C87" s="17" t="s">
        <v>1991</v>
      </c>
      <c r="D87" s="19" t="s">
        <v>1088</v>
      </c>
      <c r="E87" s="23">
        <v>280173</v>
      </c>
      <c r="F87" s="24">
        <v>1282.07</v>
      </c>
      <c r="G87" s="25">
        <v>5.1000000000000004E-3</v>
      </c>
    </row>
    <row r="88" spans="1:7" ht="12.95" customHeight="1">
      <c r="A88" s="21" t="s">
        <v>1993</v>
      </c>
      <c r="B88" s="22" t="s">
        <v>1995</v>
      </c>
      <c r="C88" s="17" t="s">
        <v>1994</v>
      </c>
      <c r="D88" s="19" t="s">
        <v>1152</v>
      </c>
      <c r="E88" s="23">
        <v>319533</v>
      </c>
      <c r="F88" s="24">
        <v>1128.9100000000001</v>
      </c>
      <c r="G88" s="25">
        <v>4.4999999999999997E-3</v>
      </c>
    </row>
    <row r="89" spans="1:7" ht="12.95" customHeight="1">
      <c r="A89" s="21" t="s">
        <v>1996</v>
      </c>
      <c r="B89" s="22" t="s">
        <v>1998</v>
      </c>
      <c r="C89" s="17" t="s">
        <v>1997</v>
      </c>
      <c r="D89" s="19" t="s">
        <v>1077</v>
      </c>
      <c r="E89" s="23">
        <v>474262</v>
      </c>
      <c r="F89" s="24">
        <v>1102.6600000000001</v>
      </c>
      <c r="G89" s="25">
        <v>4.4000000000000003E-3</v>
      </c>
    </row>
    <row r="90" spans="1:7" ht="12.95" customHeight="1">
      <c r="A90" s="21" t="s">
        <v>1999</v>
      </c>
      <c r="B90" s="22" t="s">
        <v>2001</v>
      </c>
      <c r="C90" s="17" t="s">
        <v>2000</v>
      </c>
      <c r="D90" s="19" t="s">
        <v>1095</v>
      </c>
      <c r="E90" s="23">
        <v>180898</v>
      </c>
      <c r="F90" s="24">
        <v>1023.43</v>
      </c>
      <c r="G90" s="25">
        <v>4.0000000000000001E-3</v>
      </c>
    </row>
    <row r="91" spans="1:7" ht="12.95" customHeight="1">
      <c r="A91" s="21" t="s">
        <v>2002</v>
      </c>
      <c r="B91" s="22" t="s">
        <v>2004</v>
      </c>
      <c r="C91" s="17" t="s">
        <v>2003</v>
      </c>
      <c r="D91" s="19" t="s">
        <v>1030</v>
      </c>
      <c r="E91" s="23">
        <v>121396</v>
      </c>
      <c r="F91" s="24">
        <v>914.66</v>
      </c>
      <c r="G91" s="25">
        <v>3.5999999999999999E-3</v>
      </c>
    </row>
    <row r="92" spans="1:7" ht="12.95" customHeight="1">
      <c r="A92" s="21" t="s">
        <v>2005</v>
      </c>
      <c r="B92" s="22" t="s">
        <v>2007</v>
      </c>
      <c r="C92" s="17" t="s">
        <v>2006</v>
      </c>
      <c r="D92" s="19" t="s">
        <v>1119</v>
      </c>
      <c r="E92" s="23">
        <v>274417</v>
      </c>
      <c r="F92" s="24">
        <v>848.36</v>
      </c>
      <c r="G92" s="25">
        <v>3.3999999999999998E-3</v>
      </c>
    </row>
    <row r="93" spans="1:7" ht="12.95" customHeight="1">
      <c r="A93" s="21" t="s">
        <v>2008</v>
      </c>
      <c r="B93" s="22" t="s">
        <v>2010</v>
      </c>
      <c r="C93" s="17" t="s">
        <v>2009</v>
      </c>
      <c r="D93" s="19" t="s">
        <v>1077</v>
      </c>
      <c r="E93" s="23">
        <v>50269</v>
      </c>
      <c r="F93" s="24">
        <v>795.88</v>
      </c>
      <c r="G93" s="25">
        <v>3.0999999999999999E-3</v>
      </c>
    </row>
    <row r="94" spans="1:7" ht="12.95" customHeight="1">
      <c r="A94" s="21" t="s">
        <v>2011</v>
      </c>
      <c r="B94" s="22" t="s">
        <v>2013</v>
      </c>
      <c r="C94" s="17" t="s">
        <v>2012</v>
      </c>
      <c r="D94" s="19" t="s">
        <v>1881</v>
      </c>
      <c r="E94" s="23">
        <v>506097</v>
      </c>
      <c r="F94" s="24">
        <v>770.79</v>
      </c>
      <c r="G94" s="25">
        <v>3.0000000000000001E-3</v>
      </c>
    </row>
    <row r="95" spans="1:7" ht="12.95" customHeight="1">
      <c r="A95" s="21" t="s">
        <v>2014</v>
      </c>
      <c r="B95" s="22" t="s">
        <v>2016</v>
      </c>
      <c r="C95" s="17" t="s">
        <v>2015</v>
      </c>
      <c r="D95" s="19" t="s">
        <v>1084</v>
      </c>
      <c r="E95" s="23">
        <v>115993</v>
      </c>
      <c r="F95" s="24">
        <v>663.25</v>
      </c>
      <c r="G95" s="25">
        <v>2.5999999999999999E-3</v>
      </c>
    </row>
    <row r="96" spans="1:7" ht="12.95" customHeight="1">
      <c r="A96" s="21" t="s">
        <v>1116</v>
      </c>
      <c r="B96" s="22" t="s">
        <v>1118</v>
      </c>
      <c r="C96" s="17" t="s">
        <v>1117</v>
      </c>
      <c r="D96" s="19" t="s">
        <v>1119</v>
      </c>
      <c r="E96" s="23">
        <v>297001</v>
      </c>
      <c r="F96" s="24">
        <v>384.17</v>
      </c>
      <c r="G96" s="25">
        <v>1.5E-3</v>
      </c>
    </row>
    <row r="97" spans="1:7" ht="12.95" customHeight="1">
      <c r="A97" s="21" t="s">
        <v>2017</v>
      </c>
      <c r="B97" s="22" t="s">
        <v>2019</v>
      </c>
      <c r="C97" s="17" t="s">
        <v>2018</v>
      </c>
      <c r="D97" s="19" t="s">
        <v>1077</v>
      </c>
      <c r="E97" s="23">
        <v>34875</v>
      </c>
      <c r="F97" s="24">
        <v>55.7</v>
      </c>
      <c r="G97" s="25">
        <v>2.0000000000000001E-4</v>
      </c>
    </row>
    <row r="98" spans="1:7" ht="12.95" customHeight="1">
      <c r="A98" s="21" t="s">
        <v>2020</v>
      </c>
      <c r="B98" s="22" t="s">
        <v>2022</v>
      </c>
      <c r="C98" s="17" t="s">
        <v>2021</v>
      </c>
      <c r="D98" s="19" t="s">
        <v>1190</v>
      </c>
      <c r="E98" s="23">
        <v>273000</v>
      </c>
      <c r="F98" s="24">
        <v>27.44</v>
      </c>
      <c r="G98" s="25">
        <v>1E-4</v>
      </c>
    </row>
    <row r="99" spans="1:7" ht="12.95" customHeight="1">
      <c r="A99" s="10"/>
      <c r="B99" s="27" t="s">
        <v>23</v>
      </c>
      <c r="C99" s="26" t="s">
        <v>2</v>
      </c>
      <c r="D99" s="27" t="s">
        <v>2</v>
      </c>
      <c r="E99" s="27"/>
      <c r="F99" s="28">
        <v>228487.78</v>
      </c>
      <c r="G99" s="29">
        <v>0.90349999999999997</v>
      </c>
    </row>
    <row r="100" spans="1:7" ht="12.95" customHeight="1">
      <c r="A100" s="10"/>
      <c r="B100" s="52" t="s">
        <v>1469</v>
      </c>
      <c r="C100" s="17" t="s">
        <v>2</v>
      </c>
      <c r="D100" s="49" t="s">
        <v>2</v>
      </c>
      <c r="E100" s="19"/>
      <c r="F100" s="19" t="s">
        <v>2</v>
      </c>
      <c r="G100" s="20" t="s">
        <v>2</v>
      </c>
    </row>
    <row r="101" spans="1:7" ht="12.95" customHeight="1">
      <c r="A101" s="21" t="s">
        <v>2023</v>
      </c>
      <c r="B101" s="22" t="s">
        <v>2025</v>
      </c>
      <c r="C101" s="17" t="s">
        <v>2024</v>
      </c>
      <c r="D101" s="19" t="s">
        <v>1022</v>
      </c>
      <c r="E101" s="23">
        <v>170000</v>
      </c>
      <c r="F101" s="24">
        <v>257.43</v>
      </c>
      <c r="G101" s="25">
        <v>1E-3</v>
      </c>
    </row>
    <row r="102" spans="1:7" ht="12.95" customHeight="1">
      <c r="A102" s="21" t="s">
        <v>2026</v>
      </c>
      <c r="B102" s="22" t="s">
        <v>2967</v>
      </c>
      <c r="C102" s="17" t="s">
        <v>2</v>
      </c>
      <c r="D102" s="19" t="s">
        <v>1052</v>
      </c>
      <c r="E102" s="23">
        <v>48863</v>
      </c>
      <c r="F102" s="24">
        <v>78.959999999999994</v>
      </c>
      <c r="G102" s="25">
        <v>2.9999999999999997E-4</v>
      </c>
    </row>
    <row r="103" spans="1:7" ht="12.95" customHeight="1">
      <c r="A103" s="21" t="s">
        <v>2027</v>
      </c>
      <c r="B103" s="22" t="s">
        <v>2968</v>
      </c>
      <c r="C103" s="17" t="s">
        <v>2</v>
      </c>
      <c r="D103" s="19" t="s">
        <v>1052</v>
      </c>
      <c r="E103" s="23">
        <v>24431</v>
      </c>
      <c r="F103" s="24">
        <v>13.83</v>
      </c>
      <c r="G103" s="25">
        <v>1E-4</v>
      </c>
    </row>
    <row r="104" spans="1:7" ht="12.95" customHeight="1">
      <c r="A104" s="10"/>
      <c r="B104" s="27" t="s">
        <v>23</v>
      </c>
      <c r="C104" s="26" t="s">
        <v>2</v>
      </c>
      <c r="D104" s="27" t="s">
        <v>2</v>
      </c>
      <c r="E104" s="27"/>
      <c r="F104" s="28">
        <v>350.22</v>
      </c>
      <c r="G104" s="29">
        <v>1.4E-3</v>
      </c>
    </row>
    <row r="105" spans="1:7" ht="12.95" customHeight="1">
      <c r="A105" s="10"/>
      <c r="B105" s="27" t="s">
        <v>26</v>
      </c>
      <c r="C105" s="33" t="s">
        <v>2</v>
      </c>
      <c r="D105" s="30" t="s">
        <v>2</v>
      </c>
      <c r="E105" s="35"/>
      <c r="F105" s="36">
        <v>228838</v>
      </c>
      <c r="G105" s="37">
        <v>0.90490000000000004</v>
      </c>
    </row>
    <row r="106" spans="1:7" ht="12.95" customHeight="1">
      <c r="A106" s="10"/>
      <c r="B106" s="18" t="s">
        <v>1470</v>
      </c>
      <c r="C106" s="17" t="s">
        <v>2</v>
      </c>
      <c r="D106" s="19" t="s">
        <v>2</v>
      </c>
      <c r="E106" s="19"/>
      <c r="F106" s="19" t="s">
        <v>2</v>
      </c>
      <c r="G106" s="20" t="s">
        <v>2</v>
      </c>
    </row>
    <row r="107" spans="1:7" ht="12.95" customHeight="1">
      <c r="A107" s="10"/>
      <c r="B107" s="18" t="s">
        <v>1471</v>
      </c>
      <c r="C107" s="17" t="s">
        <v>2</v>
      </c>
      <c r="D107" s="19" t="s">
        <v>2</v>
      </c>
      <c r="E107" s="19"/>
      <c r="F107" s="19" t="s">
        <v>2</v>
      </c>
      <c r="G107" s="20" t="s">
        <v>2</v>
      </c>
    </row>
    <row r="108" spans="1:7" ht="12.95" customHeight="1">
      <c r="A108" s="21" t="s">
        <v>1507</v>
      </c>
      <c r="B108" s="22" t="s">
        <v>1508</v>
      </c>
      <c r="C108" s="17" t="s">
        <v>2</v>
      </c>
      <c r="D108" s="19" t="s">
        <v>1474</v>
      </c>
      <c r="E108" s="23">
        <v>283200</v>
      </c>
      <c r="F108" s="24">
        <v>1500.68</v>
      </c>
      <c r="G108" s="25">
        <v>5.8999999999999999E-3</v>
      </c>
    </row>
    <row r="109" spans="1:7" ht="12.95" customHeight="1">
      <c r="A109" s="21" t="s">
        <v>2028</v>
      </c>
      <c r="B109" s="22" t="s">
        <v>2029</v>
      </c>
      <c r="C109" s="17" t="s">
        <v>2</v>
      </c>
      <c r="D109" s="19" t="s">
        <v>1474</v>
      </c>
      <c r="E109" s="23">
        <v>155000</v>
      </c>
      <c r="F109" s="24">
        <v>1481.18</v>
      </c>
      <c r="G109" s="25">
        <v>5.8999999999999999E-3</v>
      </c>
    </row>
    <row r="110" spans="1:7" ht="12.95" customHeight="1">
      <c r="A110" s="21" t="s">
        <v>1693</v>
      </c>
      <c r="B110" s="22" t="s">
        <v>1694</v>
      </c>
      <c r="C110" s="17" t="s">
        <v>2</v>
      </c>
      <c r="D110" s="19" t="s">
        <v>1474</v>
      </c>
      <c r="E110" s="23">
        <v>160600</v>
      </c>
      <c r="F110" s="24">
        <v>864.27</v>
      </c>
      <c r="G110" s="25">
        <v>3.3999999999999998E-3</v>
      </c>
    </row>
    <row r="111" spans="1:7" ht="12.95" customHeight="1">
      <c r="A111" s="21" t="s">
        <v>1753</v>
      </c>
      <c r="B111" s="22" t="s">
        <v>1614</v>
      </c>
      <c r="C111" s="17" t="s">
        <v>2</v>
      </c>
      <c r="D111" s="19" t="s">
        <v>1474</v>
      </c>
      <c r="E111" s="23">
        <v>153000</v>
      </c>
      <c r="F111" s="24">
        <v>568.92999999999995</v>
      </c>
      <c r="G111" s="25">
        <v>2.2000000000000001E-3</v>
      </c>
    </row>
    <row r="112" spans="1:7" ht="12.95" customHeight="1">
      <c r="A112" s="10"/>
      <c r="B112" s="27" t="s">
        <v>26</v>
      </c>
      <c r="C112" s="33" t="s">
        <v>2</v>
      </c>
      <c r="D112" s="30" t="s">
        <v>2</v>
      </c>
      <c r="E112" s="35"/>
      <c r="F112" s="36">
        <v>4415.0600000000004</v>
      </c>
      <c r="G112" s="37">
        <v>1.7399999999999999E-2</v>
      </c>
    </row>
    <row r="113" spans="1:7" ht="12.95" customHeight="1">
      <c r="A113" s="10"/>
      <c r="B113" s="18" t="s">
        <v>27</v>
      </c>
      <c r="C113" s="17" t="s">
        <v>2</v>
      </c>
      <c r="D113" s="19" t="s">
        <v>2</v>
      </c>
      <c r="E113" s="19"/>
      <c r="F113" s="19" t="s">
        <v>2</v>
      </c>
      <c r="G113" s="20" t="s">
        <v>2</v>
      </c>
    </row>
    <row r="114" spans="1:7" ht="12.95" customHeight="1">
      <c r="A114" s="10"/>
      <c r="B114" s="18" t="s">
        <v>410</v>
      </c>
      <c r="C114" s="17" t="s">
        <v>2</v>
      </c>
      <c r="D114" s="19" t="s">
        <v>2</v>
      </c>
      <c r="E114" s="19"/>
      <c r="F114" s="19" t="s">
        <v>2</v>
      </c>
      <c r="G114" s="20" t="s">
        <v>2</v>
      </c>
    </row>
    <row r="115" spans="1:7" ht="12.95" customHeight="1">
      <c r="A115" s="11" t="s">
        <v>2</v>
      </c>
      <c r="B115" s="22" t="s">
        <v>411</v>
      </c>
      <c r="C115" s="17" t="s">
        <v>2</v>
      </c>
      <c r="D115" s="19" t="s">
        <v>2</v>
      </c>
      <c r="E115" s="39"/>
      <c r="F115" s="24">
        <v>25834.09</v>
      </c>
      <c r="G115" s="25">
        <v>0.1021</v>
      </c>
    </row>
    <row r="116" spans="1:7" ht="12.95" customHeight="1">
      <c r="A116" s="10"/>
      <c r="B116" s="27" t="s">
        <v>26</v>
      </c>
      <c r="C116" s="33" t="s">
        <v>2</v>
      </c>
      <c r="D116" s="30" t="s">
        <v>2</v>
      </c>
      <c r="E116" s="35"/>
      <c r="F116" s="36">
        <v>25834.09</v>
      </c>
      <c r="G116" s="37">
        <v>0.1021</v>
      </c>
    </row>
    <row r="117" spans="1:7" ht="12.95" customHeight="1">
      <c r="A117" s="10"/>
      <c r="B117" s="18" t="s">
        <v>200</v>
      </c>
      <c r="C117" s="17" t="s">
        <v>2</v>
      </c>
      <c r="D117" s="19" t="s">
        <v>2</v>
      </c>
      <c r="E117" s="19"/>
      <c r="F117" s="19" t="s">
        <v>2</v>
      </c>
      <c r="G117" s="20" t="s">
        <v>2</v>
      </c>
    </row>
    <row r="118" spans="1:7" ht="12.95" customHeight="1">
      <c r="A118" s="21" t="s">
        <v>1832</v>
      </c>
      <c r="B118" s="22" t="s">
        <v>1833</v>
      </c>
      <c r="C118" s="17" t="s">
        <v>2</v>
      </c>
      <c r="D118" s="19" t="s">
        <v>2</v>
      </c>
      <c r="E118" s="39"/>
      <c r="F118" s="24">
        <f>647+545</f>
        <v>1192</v>
      </c>
      <c r="G118" s="25">
        <f>+F118/$F$122</f>
        <v>4.711402276092856E-3</v>
      </c>
    </row>
    <row r="119" spans="1:7" ht="12.95" customHeight="1">
      <c r="A119" s="21"/>
      <c r="B119" s="22" t="s">
        <v>2965</v>
      </c>
      <c r="C119" s="17"/>
      <c r="D119" s="19"/>
      <c r="E119" s="39"/>
      <c r="F119" s="24">
        <v>315.51372479999998</v>
      </c>
      <c r="G119" s="25">
        <f>+F119/$F$122</f>
        <v>1.2470738935916569E-3</v>
      </c>
    </row>
    <row r="120" spans="1:7" ht="12.95" customHeight="1">
      <c r="A120" s="21"/>
      <c r="B120" s="22" t="s">
        <v>2966</v>
      </c>
      <c r="C120" s="17"/>
      <c r="D120" s="19"/>
      <c r="E120" s="39"/>
      <c r="F120" s="24">
        <f>-7046.4337248-545+4415.06</f>
        <v>-3176.3737247999998</v>
      </c>
      <c r="G120" s="25">
        <f>+F120/$F$122</f>
        <v>-1.255467650733579E-2</v>
      </c>
    </row>
    <row r="121" spans="1:7" ht="12.95" customHeight="1">
      <c r="A121" s="10"/>
      <c r="B121" s="27" t="s">
        <v>203</v>
      </c>
      <c r="C121" s="33" t="s">
        <v>2</v>
      </c>
      <c r="D121" s="30" t="s">
        <v>2</v>
      </c>
      <c r="E121" s="35"/>
      <c r="F121" s="36">
        <f>SUM(F118:F120)</f>
        <v>-1668.8599999999997</v>
      </c>
      <c r="G121" s="37">
        <f>SUM(G118:G120)</f>
        <v>-6.5962003376512776E-3</v>
      </c>
    </row>
    <row r="122" spans="1:7" ht="12.95" customHeight="1" thickBot="1">
      <c r="A122" s="10"/>
      <c r="B122" s="42" t="s">
        <v>204</v>
      </c>
      <c r="C122" s="41" t="s">
        <v>2</v>
      </c>
      <c r="D122" s="43" t="s">
        <v>2</v>
      </c>
      <c r="E122" s="43"/>
      <c r="F122" s="44">
        <v>253003.2313412473</v>
      </c>
      <c r="G122" s="45">
        <v>1</v>
      </c>
    </row>
    <row r="123" spans="1:7" ht="12.95" customHeight="1">
      <c r="A123" s="10"/>
      <c r="B123" s="11" t="s">
        <v>2</v>
      </c>
      <c r="C123" s="10"/>
      <c r="D123" s="10"/>
      <c r="E123" s="10"/>
      <c r="F123" s="10"/>
      <c r="G123" s="10"/>
    </row>
    <row r="124" spans="1:7" ht="12.95" customHeight="1">
      <c r="A124" s="10"/>
      <c r="B124" s="46" t="s">
        <v>2</v>
      </c>
      <c r="C124" s="10"/>
      <c r="D124" s="10"/>
      <c r="E124" s="10"/>
      <c r="F124" s="57"/>
      <c r="G124" s="57"/>
    </row>
    <row r="125" spans="1:7" ht="12.95" customHeight="1">
      <c r="A125" s="10"/>
      <c r="B125" s="46" t="s">
        <v>205</v>
      </c>
      <c r="C125" s="10"/>
      <c r="D125" s="10"/>
      <c r="E125" s="10"/>
      <c r="F125" s="10"/>
      <c r="G125" s="10"/>
    </row>
    <row r="126" spans="1:7" ht="12.95" customHeight="1">
      <c r="A126" s="10"/>
      <c r="B126" s="46" t="s">
        <v>2</v>
      </c>
      <c r="C126" s="10"/>
      <c r="D126" s="10"/>
      <c r="E126" s="10"/>
      <c r="F126" s="10"/>
      <c r="G126" s="10"/>
    </row>
    <row r="127" spans="1:7" ht="26.1" customHeight="1">
      <c r="A127" s="10"/>
      <c r="B127" s="54"/>
      <c r="C127" s="10"/>
      <c r="E127" s="10"/>
      <c r="F127" s="10"/>
      <c r="G127" s="10"/>
    </row>
    <row r="128" spans="1:7" ht="12.95" customHeight="1">
      <c r="A128" s="10"/>
      <c r="B128" s="46" t="s">
        <v>2</v>
      </c>
      <c r="C128" s="10"/>
      <c r="D128" s="10"/>
      <c r="E128" s="10"/>
      <c r="F128" s="10"/>
      <c r="G12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71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23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Equity Fund (IDFC EF)</v>
      </c>
      <c r="C4" s="62"/>
      <c r="D4" s="62"/>
      <c r="E4" s="62"/>
      <c r="F4" s="62"/>
      <c r="G4" s="62"/>
    </row>
    <row r="5" spans="1:7" ht="15.95" customHeight="1">
      <c r="A5" s="9" t="s">
        <v>2030</v>
      </c>
      <c r="B5" s="55" t="s">
        <v>2929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1868</v>
      </c>
      <c r="B11" s="22" t="s">
        <v>1795</v>
      </c>
      <c r="C11" s="17" t="s">
        <v>1869</v>
      </c>
      <c r="D11" s="19" t="s">
        <v>1026</v>
      </c>
      <c r="E11" s="23">
        <v>84800</v>
      </c>
      <c r="F11" s="24">
        <v>1597.8</v>
      </c>
      <c r="G11" s="25">
        <v>5.1999999999999998E-2</v>
      </c>
    </row>
    <row r="12" spans="1:7" ht="12.95" customHeight="1">
      <c r="A12" s="21" t="s">
        <v>1422</v>
      </c>
      <c r="B12" s="22" t="s">
        <v>35</v>
      </c>
      <c r="C12" s="17" t="s">
        <v>1423</v>
      </c>
      <c r="D12" s="19" t="s">
        <v>1026</v>
      </c>
      <c r="E12" s="23">
        <v>267342</v>
      </c>
      <c r="F12" s="24">
        <v>1413.57</v>
      </c>
      <c r="G12" s="25">
        <v>4.5999999999999999E-2</v>
      </c>
    </row>
    <row r="13" spans="1:7" ht="12.95" customHeight="1">
      <c r="A13" s="21" t="s">
        <v>1430</v>
      </c>
      <c r="B13" s="22" t="s">
        <v>1432</v>
      </c>
      <c r="C13" s="17" t="s">
        <v>1431</v>
      </c>
      <c r="D13" s="19" t="s">
        <v>1112</v>
      </c>
      <c r="E13" s="23">
        <v>118000</v>
      </c>
      <c r="F13" s="24">
        <v>1383.67</v>
      </c>
      <c r="G13" s="25">
        <v>4.5100000000000001E-2</v>
      </c>
    </row>
    <row r="14" spans="1:7" ht="12.95" customHeight="1">
      <c r="A14" s="21" t="s">
        <v>1344</v>
      </c>
      <c r="B14" s="22" t="s">
        <v>51</v>
      </c>
      <c r="C14" s="17" t="s">
        <v>1345</v>
      </c>
      <c r="D14" s="19" t="s">
        <v>1026</v>
      </c>
      <c r="E14" s="23">
        <v>400000</v>
      </c>
      <c r="F14" s="24">
        <v>1253</v>
      </c>
      <c r="G14" s="25">
        <v>4.0800000000000003E-2</v>
      </c>
    </row>
    <row r="15" spans="1:7" ht="12.95" customHeight="1">
      <c r="A15" s="21" t="s">
        <v>1143</v>
      </c>
      <c r="B15" s="22" t="s">
        <v>1145</v>
      </c>
      <c r="C15" s="17" t="s">
        <v>1144</v>
      </c>
      <c r="D15" s="19" t="s">
        <v>1022</v>
      </c>
      <c r="E15" s="23">
        <v>64000</v>
      </c>
      <c r="F15" s="24">
        <v>1157.57</v>
      </c>
      <c r="G15" s="25">
        <v>3.7699999999999997E-2</v>
      </c>
    </row>
    <row r="16" spans="1:7" ht="12.95" customHeight="1">
      <c r="A16" s="21" t="s">
        <v>1936</v>
      </c>
      <c r="B16" s="22" t="s">
        <v>1938</v>
      </c>
      <c r="C16" s="17" t="s">
        <v>1937</v>
      </c>
      <c r="D16" s="19" t="s">
        <v>1052</v>
      </c>
      <c r="E16" s="23">
        <v>158000</v>
      </c>
      <c r="F16" s="24">
        <v>1061.1300000000001</v>
      </c>
      <c r="G16" s="25">
        <v>3.4599999999999999E-2</v>
      </c>
    </row>
    <row r="17" spans="1:7" ht="12.95" customHeight="1">
      <c r="A17" s="21" t="s">
        <v>1924</v>
      </c>
      <c r="B17" s="22" t="s">
        <v>1926</v>
      </c>
      <c r="C17" s="17" t="s">
        <v>1925</v>
      </c>
      <c r="D17" s="19" t="s">
        <v>1067</v>
      </c>
      <c r="E17" s="23">
        <v>304000</v>
      </c>
      <c r="F17" s="24">
        <v>1002.44</v>
      </c>
      <c r="G17" s="25">
        <v>3.27E-2</v>
      </c>
    </row>
    <row r="18" spans="1:7" ht="12.95" customHeight="1">
      <c r="A18" s="21" t="s">
        <v>1277</v>
      </c>
      <c r="B18" s="22" t="s">
        <v>1279</v>
      </c>
      <c r="C18" s="17" t="s">
        <v>1278</v>
      </c>
      <c r="D18" s="19" t="s">
        <v>1084</v>
      </c>
      <c r="E18" s="23">
        <v>74000</v>
      </c>
      <c r="F18" s="24">
        <v>853</v>
      </c>
      <c r="G18" s="25">
        <v>2.7799999999999998E-2</v>
      </c>
    </row>
    <row r="19" spans="1:7" ht="12.95" customHeight="1">
      <c r="A19" s="21" t="s">
        <v>1873</v>
      </c>
      <c r="B19" s="22" t="s">
        <v>1875</v>
      </c>
      <c r="C19" s="17" t="s">
        <v>1874</v>
      </c>
      <c r="D19" s="19" t="s">
        <v>1289</v>
      </c>
      <c r="E19" s="23">
        <v>88888</v>
      </c>
      <c r="F19" s="24">
        <v>848.48</v>
      </c>
      <c r="G19" s="25">
        <v>2.76E-2</v>
      </c>
    </row>
    <row r="20" spans="1:7" ht="12.95" customHeight="1">
      <c r="A20" s="21" t="s">
        <v>1027</v>
      </c>
      <c r="B20" s="22" t="s">
        <v>1029</v>
      </c>
      <c r="C20" s="17" t="s">
        <v>1028</v>
      </c>
      <c r="D20" s="19" t="s">
        <v>1030</v>
      </c>
      <c r="E20" s="23">
        <v>134000</v>
      </c>
      <c r="F20" s="24">
        <v>822.63</v>
      </c>
      <c r="G20" s="25">
        <v>2.6800000000000001E-2</v>
      </c>
    </row>
    <row r="21" spans="1:7" ht="12.95" customHeight="1">
      <c r="A21" s="21" t="s">
        <v>1253</v>
      </c>
      <c r="B21" s="22" t="s">
        <v>1255</v>
      </c>
      <c r="C21" s="17" t="s">
        <v>1254</v>
      </c>
      <c r="D21" s="19" t="s">
        <v>1038</v>
      </c>
      <c r="E21" s="23">
        <v>8880</v>
      </c>
      <c r="F21" s="24">
        <v>785.96</v>
      </c>
      <c r="G21" s="25">
        <v>2.5600000000000001E-2</v>
      </c>
    </row>
    <row r="22" spans="1:7" ht="12.95" customHeight="1">
      <c r="A22" s="21" t="s">
        <v>1942</v>
      </c>
      <c r="B22" s="22" t="s">
        <v>1944</v>
      </c>
      <c r="C22" s="17" t="s">
        <v>1943</v>
      </c>
      <c r="D22" s="19" t="s">
        <v>1222</v>
      </c>
      <c r="E22" s="23">
        <v>158000</v>
      </c>
      <c r="F22" s="24">
        <v>722.85</v>
      </c>
      <c r="G22" s="25">
        <v>2.35E-2</v>
      </c>
    </row>
    <row r="23" spans="1:7" ht="12.95" customHeight="1">
      <c r="A23" s="21" t="s">
        <v>1043</v>
      </c>
      <c r="B23" s="22" t="s">
        <v>1045</v>
      </c>
      <c r="C23" s="17" t="s">
        <v>1044</v>
      </c>
      <c r="D23" s="19" t="s">
        <v>1030</v>
      </c>
      <c r="E23" s="23">
        <v>175999</v>
      </c>
      <c r="F23" s="24">
        <v>712.97</v>
      </c>
      <c r="G23" s="25">
        <v>2.3199999999999998E-2</v>
      </c>
    </row>
    <row r="24" spans="1:7" ht="12.95" customHeight="1">
      <c r="A24" s="21" t="s">
        <v>1403</v>
      </c>
      <c r="B24" s="22" t="s">
        <v>1405</v>
      </c>
      <c r="C24" s="17" t="s">
        <v>1404</v>
      </c>
      <c r="D24" s="19" t="s">
        <v>1095</v>
      </c>
      <c r="E24" s="23">
        <v>14000</v>
      </c>
      <c r="F24" s="24">
        <v>699.2</v>
      </c>
      <c r="G24" s="25">
        <v>2.2800000000000001E-2</v>
      </c>
    </row>
    <row r="25" spans="1:7" ht="12.95" customHeight="1">
      <c r="A25" s="21" t="s">
        <v>1035</v>
      </c>
      <c r="B25" s="22" t="s">
        <v>1037</v>
      </c>
      <c r="C25" s="17" t="s">
        <v>1036</v>
      </c>
      <c r="D25" s="19" t="s">
        <v>1038</v>
      </c>
      <c r="E25" s="23">
        <v>188444</v>
      </c>
      <c r="F25" s="24">
        <v>697.05</v>
      </c>
      <c r="G25" s="25">
        <v>2.2700000000000001E-2</v>
      </c>
    </row>
    <row r="26" spans="1:7" ht="12.95" customHeight="1">
      <c r="A26" s="21" t="s">
        <v>2031</v>
      </c>
      <c r="B26" s="22" t="s">
        <v>2033</v>
      </c>
      <c r="C26" s="17" t="s">
        <v>2032</v>
      </c>
      <c r="D26" s="19" t="s">
        <v>1095</v>
      </c>
      <c r="E26" s="23">
        <v>64000</v>
      </c>
      <c r="F26" s="24">
        <v>685.09</v>
      </c>
      <c r="G26" s="25">
        <v>2.23E-2</v>
      </c>
    </row>
    <row r="27" spans="1:7" ht="12.95" customHeight="1">
      <c r="A27" s="21" t="s">
        <v>1250</v>
      </c>
      <c r="B27" s="22" t="s">
        <v>1252</v>
      </c>
      <c r="C27" s="17" t="s">
        <v>1251</v>
      </c>
      <c r="D27" s="19" t="s">
        <v>1026</v>
      </c>
      <c r="E27" s="23">
        <v>248000</v>
      </c>
      <c r="F27" s="24">
        <v>664.64</v>
      </c>
      <c r="G27" s="25">
        <v>2.1600000000000001E-2</v>
      </c>
    </row>
    <row r="28" spans="1:7" ht="12.95" customHeight="1">
      <c r="A28" s="21" t="s">
        <v>1876</v>
      </c>
      <c r="B28" s="22" t="s">
        <v>389</v>
      </c>
      <c r="C28" s="17" t="s">
        <v>1877</v>
      </c>
      <c r="D28" s="19" t="s">
        <v>1026</v>
      </c>
      <c r="E28" s="23">
        <v>58000</v>
      </c>
      <c r="F28" s="24">
        <v>632.52</v>
      </c>
      <c r="G28" s="25">
        <v>2.06E-2</v>
      </c>
    </row>
    <row r="29" spans="1:7" ht="12.95" customHeight="1">
      <c r="A29" s="21" t="s">
        <v>1061</v>
      </c>
      <c r="B29" s="22" t="s">
        <v>1063</v>
      </c>
      <c r="C29" s="17" t="s">
        <v>1062</v>
      </c>
      <c r="D29" s="19" t="s">
        <v>1026</v>
      </c>
      <c r="E29" s="23">
        <v>440000</v>
      </c>
      <c r="F29" s="24">
        <v>624.58000000000004</v>
      </c>
      <c r="G29" s="25">
        <v>2.0299999999999999E-2</v>
      </c>
    </row>
    <row r="30" spans="1:7" ht="12.95" customHeight="1">
      <c r="A30" s="21" t="s">
        <v>1299</v>
      </c>
      <c r="B30" s="22" t="s">
        <v>1301</v>
      </c>
      <c r="C30" s="17" t="s">
        <v>1300</v>
      </c>
      <c r="D30" s="19" t="s">
        <v>1067</v>
      </c>
      <c r="E30" s="23">
        <v>254000</v>
      </c>
      <c r="F30" s="24">
        <v>623.32000000000005</v>
      </c>
      <c r="G30" s="25">
        <v>2.0299999999999999E-2</v>
      </c>
    </row>
    <row r="31" spans="1:7" ht="12.95" customHeight="1">
      <c r="A31" s="21" t="s">
        <v>2034</v>
      </c>
      <c r="B31" s="22" t="s">
        <v>2036</v>
      </c>
      <c r="C31" s="17" t="s">
        <v>2035</v>
      </c>
      <c r="D31" s="19" t="s">
        <v>1022</v>
      </c>
      <c r="E31" s="23">
        <v>88000</v>
      </c>
      <c r="F31" s="24">
        <v>611.16</v>
      </c>
      <c r="G31" s="25">
        <v>1.9900000000000001E-2</v>
      </c>
    </row>
    <row r="32" spans="1:7" ht="12.95" customHeight="1">
      <c r="A32" s="21" t="s">
        <v>1948</v>
      </c>
      <c r="B32" s="22" t="s">
        <v>1950</v>
      </c>
      <c r="C32" s="17" t="s">
        <v>1949</v>
      </c>
      <c r="D32" s="19" t="s">
        <v>1095</v>
      </c>
      <c r="E32" s="23">
        <v>7685</v>
      </c>
      <c r="F32" s="24">
        <v>596.48</v>
      </c>
      <c r="G32" s="25">
        <v>1.9400000000000001E-2</v>
      </c>
    </row>
    <row r="33" spans="1:7" ht="12.95" customHeight="1">
      <c r="A33" s="21" t="s">
        <v>1197</v>
      </c>
      <c r="B33" s="22" t="s">
        <v>1199</v>
      </c>
      <c r="C33" s="17" t="s">
        <v>1198</v>
      </c>
      <c r="D33" s="19" t="s">
        <v>1095</v>
      </c>
      <c r="E33" s="23">
        <v>224000</v>
      </c>
      <c r="F33" s="24">
        <v>593.71</v>
      </c>
      <c r="G33" s="25">
        <v>1.9300000000000001E-2</v>
      </c>
    </row>
    <row r="34" spans="1:7" ht="12.95" customHeight="1">
      <c r="A34" s="21" t="s">
        <v>1963</v>
      </c>
      <c r="B34" s="22" t="s">
        <v>1965</v>
      </c>
      <c r="C34" s="17" t="s">
        <v>1964</v>
      </c>
      <c r="D34" s="19" t="s">
        <v>1022</v>
      </c>
      <c r="E34" s="23">
        <v>74000</v>
      </c>
      <c r="F34" s="24">
        <v>588.15</v>
      </c>
      <c r="G34" s="25">
        <v>1.9199999999999998E-2</v>
      </c>
    </row>
    <row r="35" spans="1:7" ht="12.95" customHeight="1">
      <c r="A35" s="21" t="s">
        <v>1979</v>
      </c>
      <c r="B35" s="22" t="s">
        <v>1981</v>
      </c>
      <c r="C35" s="17" t="s">
        <v>1980</v>
      </c>
      <c r="D35" s="19" t="s">
        <v>1190</v>
      </c>
      <c r="E35" s="23">
        <v>104000</v>
      </c>
      <c r="F35" s="24">
        <v>587.96</v>
      </c>
      <c r="G35" s="25">
        <v>1.9199999999999998E-2</v>
      </c>
    </row>
    <row r="36" spans="1:7" ht="12.95" customHeight="1">
      <c r="A36" s="21" t="s">
        <v>1057</v>
      </c>
      <c r="B36" s="22" t="s">
        <v>1059</v>
      </c>
      <c r="C36" s="17" t="s">
        <v>1058</v>
      </c>
      <c r="D36" s="19" t="s">
        <v>1060</v>
      </c>
      <c r="E36" s="23">
        <v>380000</v>
      </c>
      <c r="F36" s="24">
        <v>586.53</v>
      </c>
      <c r="G36" s="25">
        <v>1.9099999999999999E-2</v>
      </c>
    </row>
    <row r="37" spans="1:7" ht="12.95" customHeight="1">
      <c r="A37" s="21" t="s">
        <v>1162</v>
      </c>
      <c r="B37" s="22" t="s">
        <v>1164</v>
      </c>
      <c r="C37" s="17" t="s">
        <v>1163</v>
      </c>
      <c r="D37" s="19" t="s">
        <v>1095</v>
      </c>
      <c r="E37" s="23">
        <v>44400</v>
      </c>
      <c r="F37" s="24">
        <v>585.08000000000004</v>
      </c>
      <c r="G37" s="25">
        <v>1.9099999999999999E-2</v>
      </c>
    </row>
    <row r="38" spans="1:7" ht="12.95" customHeight="1">
      <c r="A38" s="21" t="s">
        <v>1870</v>
      </c>
      <c r="B38" s="22" t="s">
        <v>1872</v>
      </c>
      <c r="C38" s="17" t="s">
        <v>1871</v>
      </c>
      <c r="D38" s="19" t="s">
        <v>1105</v>
      </c>
      <c r="E38" s="23">
        <v>44000</v>
      </c>
      <c r="F38" s="24">
        <v>579.99</v>
      </c>
      <c r="G38" s="25">
        <v>1.89E-2</v>
      </c>
    </row>
    <row r="39" spans="1:7" ht="12.95" customHeight="1">
      <c r="A39" s="21" t="s">
        <v>1966</v>
      </c>
      <c r="B39" s="22" t="s">
        <v>1968</v>
      </c>
      <c r="C39" s="17" t="s">
        <v>1967</v>
      </c>
      <c r="D39" s="19" t="s">
        <v>1289</v>
      </c>
      <c r="E39" s="23">
        <v>134000</v>
      </c>
      <c r="F39" s="24">
        <v>575.6</v>
      </c>
      <c r="G39" s="25">
        <v>1.8700000000000001E-2</v>
      </c>
    </row>
    <row r="40" spans="1:7" ht="12.95" customHeight="1">
      <c r="A40" s="21" t="s">
        <v>1912</v>
      </c>
      <c r="B40" s="22" t="s">
        <v>1914</v>
      </c>
      <c r="C40" s="17" t="s">
        <v>1913</v>
      </c>
      <c r="D40" s="19" t="s">
        <v>1289</v>
      </c>
      <c r="E40" s="23">
        <v>144000</v>
      </c>
      <c r="F40" s="24">
        <v>546.19000000000005</v>
      </c>
      <c r="G40" s="25">
        <v>1.78E-2</v>
      </c>
    </row>
    <row r="41" spans="1:7" ht="12.95" customHeight="1">
      <c r="A41" s="21" t="s">
        <v>1909</v>
      </c>
      <c r="B41" s="22" t="s">
        <v>1911</v>
      </c>
      <c r="C41" s="17" t="s">
        <v>1910</v>
      </c>
      <c r="D41" s="19" t="s">
        <v>1222</v>
      </c>
      <c r="E41" s="23">
        <v>204000</v>
      </c>
      <c r="F41" s="24">
        <v>504.49</v>
      </c>
      <c r="G41" s="25">
        <v>1.6400000000000001E-2</v>
      </c>
    </row>
    <row r="42" spans="1:7" ht="12.95" customHeight="1">
      <c r="A42" s="21" t="s">
        <v>1988</v>
      </c>
      <c r="B42" s="22" t="s">
        <v>405</v>
      </c>
      <c r="C42" s="17" t="s">
        <v>1989</v>
      </c>
      <c r="D42" s="19" t="s">
        <v>1026</v>
      </c>
      <c r="E42" s="23">
        <v>28000</v>
      </c>
      <c r="F42" s="24">
        <v>470.61</v>
      </c>
      <c r="G42" s="25">
        <v>1.5299999999999999E-2</v>
      </c>
    </row>
    <row r="43" spans="1:7" ht="12.95" customHeight="1">
      <c r="A43" s="21" t="s">
        <v>1990</v>
      </c>
      <c r="B43" s="22" t="s">
        <v>1992</v>
      </c>
      <c r="C43" s="17" t="s">
        <v>1991</v>
      </c>
      <c r="D43" s="19" t="s">
        <v>1088</v>
      </c>
      <c r="E43" s="23">
        <v>74000</v>
      </c>
      <c r="F43" s="24">
        <v>338.62</v>
      </c>
      <c r="G43" s="25">
        <v>1.0999999999999999E-2</v>
      </c>
    </row>
    <row r="44" spans="1:7" ht="12.95" customHeight="1">
      <c r="A44" s="21" t="s">
        <v>1969</v>
      </c>
      <c r="B44" s="22" t="s">
        <v>1971</v>
      </c>
      <c r="C44" s="17" t="s">
        <v>1970</v>
      </c>
      <c r="D44" s="19" t="s">
        <v>1972</v>
      </c>
      <c r="E44" s="23">
        <v>174000</v>
      </c>
      <c r="F44" s="24">
        <v>327.64</v>
      </c>
      <c r="G44" s="25">
        <v>1.0699999999999999E-2</v>
      </c>
    </row>
    <row r="45" spans="1:7" ht="12.95" customHeight="1">
      <c r="A45" s="21" t="s">
        <v>2037</v>
      </c>
      <c r="B45" s="22" t="s">
        <v>2039</v>
      </c>
      <c r="C45" s="17" t="s">
        <v>2038</v>
      </c>
      <c r="D45" s="19" t="s">
        <v>1022</v>
      </c>
      <c r="E45" s="23">
        <v>204000</v>
      </c>
      <c r="F45" s="24">
        <v>327.11</v>
      </c>
      <c r="G45" s="25">
        <v>1.0699999999999999E-2</v>
      </c>
    </row>
    <row r="46" spans="1:7" ht="12.95" customHeight="1">
      <c r="A46" s="21" t="s">
        <v>1903</v>
      </c>
      <c r="B46" s="22" t="s">
        <v>1905</v>
      </c>
      <c r="C46" s="17" t="s">
        <v>1904</v>
      </c>
      <c r="D46" s="19" t="s">
        <v>1042</v>
      </c>
      <c r="E46" s="23">
        <v>208000</v>
      </c>
      <c r="F46" s="24">
        <v>325.10000000000002</v>
      </c>
      <c r="G46" s="25">
        <v>1.06E-2</v>
      </c>
    </row>
    <row r="47" spans="1:7" ht="12.95" customHeight="1">
      <c r="A47" s="21" t="s">
        <v>2040</v>
      </c>
      <c r="B47" s="22" t="s">
        <v>2042</v>
      </c>
      <c r="C47" s="17" t="s">
        <v>2041</v>
      </c>
      <c r="D47" s="19" t="s">
        <v>1112</v>
      </c>
      <c r="E47" s="23">
        <v>68000</v>
      </c>
      <c r="F47" s="24">
        <v>323.10000000000002</v>
      </c>
      <c r="G47" s="25">
        <v>1.0500000000000001E-2</v>
      </c>
    </row>
    <row r="48" spans="1:7" ht="12.95" customHeight="1">
      <c r="A48" s="21" t="s">
        <v>2043</v>
      </c>
      <c r="B48" s="22" t="s">
        <v>2045</v>
      </c>
      <c r="C48" s="17" t="s">
        <v>2044</v>
      </c>
      <c r="D48" s="19" t="s">
        <v>1412</v>
      </c>
      <c r="E48" s="23">
        <v>34000</v>
      </c>
      <c r="F48" s="24">
        <v>320.42</v>
      </c>
      <c r="G48" s="25">
        <v>1.04E-2</v>
      </c>
    </row>
    <row r="49" spans="1:7" ht="12.95" customHeight="1">
      <c r="A49" s="21" t="s">
        <v>2046</v>
      </c>
      <c r="B49" s="22" t="s">
        <v>2048</v>
      </c>
      <c r="C49" s="17" t="s">
        <v>2047</v>
      </c>
      <c r="D49" s="19" t="s">
        <v>1030</v>
      </c>
      <c r="E49" s="23">
        <v>94000</v>
      </c>
      <c r="F49" s="24">
        <v>316.08</v>
      </c>
      <c r="G49" s="25">
        <v>1.03E-2</v>
      </c>
    </row>
    <row r="50" spans="1:7" ht="12.95" customHeight="1">
      <c r="A50" s="21" t="s">
        <v>2049</v>
      </c>
      <c r="B50" s="22" t="s">
        <v>2051</v>
      </c>
      <c r="C50" s="17" t="s">
        <v>2050</v>
      </c>
      <c r="D50" s="19" t="s">
        <v>2052</v>
      </c>
      <c r="E50" s="23">
        <v>54000</v>
      </c>
      <c r="F50" s="24">
        <v>310.58</v>
      </c>
      <c r="G50" s="25">
        <v>1.01E-2</v>
      </c>
    </row>
    <row r="51" spans="1:7" ht="12.95" customHeight="1">
      <c r="A51" s="21" t="s">
        <v>1074</v>
      </c>
      <c r="B51" s="22" t="s">
        <v>1076</v>
      </c>
      <c r="C51" s="17" t="s">
        <v>1075</v>
      </c>
      <c r="D51" s="19" t="s">
        <v>1077</v>
      </c>
      <c r="E51" s="23">
        <v>38000</v>
      </c>
      <c r="F51" s="24">
        <v>310.14</v>
      </c>
      <c r="G51" s="25">
        <v>1.01E-2</v>
      </c>
    </row>
    <row r="52" spans="1:7" ht="12.95" customHeight="1">
      <c r="A52" s="21" t="s">
        <v>2053</v>
      </c>
      <c r="B52" s="22" t="s">
        <v>2055</v>
      </c>
      <c r="C52" s="17" t="s">
        <v>2054</v>
      </c>
      <c r="D52" s="19" t="s">
        <v>1077</v>
      </c>
      <c r="E52" s="23">
        <v>44000</v>
      </c>
      <c r="F52" s="24">
        <v>308.92</v>
      </c>
      <c r="G52" s="25">
        <v>1.01E-2</v>
      </c>
    </row>
    <row r="53" spans="1:7" ht="12.95" customHeight="1">
      <c r="A53" s="21" t="s">
        <v>2056</v>
      </c>
      <c r="B53" s="22" t="s">
        <v>2058</v>
      </c>
      <c r="C53" s="17" t="s">
        <v>2057</v>
      </c>
      <c r="D53" s="19" t="s">
        <v>2059</v>
      </c>
      <c r="E53" s="23">
        <v>260880</v>
      </c>
      <c r="F53" s="24">
        <v>273.79000000000002</v>
      </c>
      <c r="G53" s="25">
        <v>8.8999999999999999E-3</v>
      </c>
    </row>
    <row r="54" spans="1:7" ht="12.95" customHeight="1">
      <c r="A54" s="10"/>
      <c r="B54" s="27" t="s">
        <v>23</v>
      </c>
      <c r="C54" s="26" t="s">
        <v>2</v>
      </c>
      <c r="D54" s="27" t="s">
        <v>2</v>
      </c>
      <c r="E54" s="27"/>
      <c r="F54" s="28">
        <v>28548.92</v>
      </c>
      <c r="G54" s="29">
        <v>0.92969999999999997</v>
      </c>
    </row>
    <row r="55" spans="1:7" ht="12.95" customHeight="1">
      <c r="A55" s="10"/>
      <c r="B55" s="18" t="s">
        <v>1469</v>
      </c>
      <c r="C55" s="17" t="s">
        <v>2</v>
      </c>
      <c r="D55" s="19" t="s">
        <v>2</v>
      </c>
      <c r="E55" s="19"/>
      <c r="F55" s="19" t="s">
        <v>2</v>
      </c>
      <c r="G55" s="20" t="s">
        <v>2</v>
      </c>
    </row>
    <row r="56" spans="1:7" ht="12.95" customHeight="1">
      <c r="A56" s="21" t="s">
        <v>2026</v>
      </c>
      <c r="B56" s="22" t="s">
        <v>2967</v>
      </c>
      <c r="C56" s="17" t="s">
        <v>2</v>
      </c>
      <c r="D56" s="19" t="s">
        <v>1052</v>
      </c>
      <c r="E56" s="23">
        <v>14080</v>
      </c>
      <c r="F56" s="24">
        <v>22.75</v>
      </c>
      <c r="G56" s="25">
        <v>6.9999999999999999E-4</v>
      </c>
    </row>
    <row r="57" spans="1:7" ht="12.95" customHeight="1">
      <c r="A57" s="21" t="s">
        <v>2027</v>
      </c>
      <c r="B57" s="22" t="s">
        <v>2968</v>
      </c>
      <c r="C57" s="17" t="s">
        <v>2</v>
      </c>
      <c r="D57" s="19" t="s">
        <v>1052</v>
      </c>
      <c r="E57" s="23">
        <v>7040</v>
      </c>
      <c r="F57" s="24">
        <v>3.98</v>
      </c>
      <c r="G57" s="25">
        <v>1E-4</v>
      </c>
    </row>
    <row r="58" spans="1:7" ht="12.95" customHeight="1">
      <c r="A58" s="10"/>
      <c r="B58" s="27" t="s">
        <v>23</v>
      </c>
      <c r="C58" s="26" t="s">
        <v>2</v>
      </c>
      <c r="D58" s="27" t="s">
        <v>2</v>
      </c>
      <c r="E58" s="27"/>
      <c r="F58" s="28">
        <v>26.73</v>
      </c>
      <c r="G58" s="29">
        <v>8.0000000000000004E-4</v>
      </c>
    </row>
    <row r="59" spans="1:7" ht="12.95" customHeight="1">
      <c r="A59" s="10"/>
      <c r="B59" s="27" t="s">
        <v>26</v>
      </c>
      <c r="C59" s="33" t="s">
        <v>2</v>
      </c>
      <c r="D59" s="30" t="s">
        <v>2</v>
      </c>
      <c r="E59" s="35"/>
      <c r="F59" s="36">
        <v>28575.65</v>
      </c>
      <c r="G59" s="37">
        <v>0.93049999999999999</v>
      </c>
    </row>
    <row r="60" spans="1:7" ht="12.95" customHeight="1">
      <c r="A60" s="10"/>
      <c r="B60" s="18" t="s">
        <v>27</v>
      </c>
      <c r="C60" s="17" t="s">
        <v>2</v>
      </c>
      <c r="D60" s="19" t="s">
        <v>2</v>
      </c>
      <c r="E60" s="19"/>
      <c r="F60" s="19" t="s">
        <v>2</v>
      </c>
      <c r="G60" s="20" t="s">
        <v>2</v>
      </c>
    </row>
    <row r="61" spans="1:7" ht="12.95" customHeight="1">
      <c r="A61" s="10"/>
      <c r="B61" s="18" t="s">
        <v>410</v>
      </c>
      <c r="C61" s="17" t="s">
        <v>2</v>
      </c>
      <c r="D61" s="19" t="s">
        <v>2</v>
      </c>
      <c r="E61" s="19"/>
      <c r="F61" s="19" t="s">
        <v>2</v>
      </c>
      <c r="G61" s="20" t="s">
        <v>2</v>
      </c>
    </row>
    <row r="62" spans="1:7" ht="12.95" customHeight="1">
      <c r="A62" s="11" t="s">
        <v>2</v>
      </c>
      <c r="B62" s="22" t="s">
        <v>411</v>
      </c>
      <c r="C62" s="17" t="s">
        <v>2</v>
      </c>
      <c r="D62" s="19" t="s">
        <v>2</v>
      </c>
      <c r="E62" s="39"/>
      <c r="F62" s="24">
        <v>2390.38</v>
      </c>
      <c r="G62" s="25">
        <v>7.7899999999999997E-2</v>
      </c>
    </row>
    <row r="63" spans="1:7" ht="12.95" customHeight="1">
      <c r="A63" s="10"/>
      <c r="B63" s="27" t="s">
        <v>26</v>
      </c>
      <c r="C63" s="33" t="s">
        <v>2</v>
      </c>
      <c r="D63" s="30" t="s">
        <v>2</v>
      </c>
      <c r="E63" s="35"/>
      <c r="F63" s="36">
        <v>2390.38</v>
      </c>
      <c r="G63" s="37">
        <v>7.7899999999999997E-2</v>
      </c>
    </row>
    <row r="64" spans="1:7" ht="12.95" customHeight="1">
      <c r="A64" s="10"/>
      <c r="B64" s="27" t="s">
        <v>203</v>
      </c>
      <c r="C64" s="33" t="s">
        <v>2</v>
      </c>
      <c r="D64" s="30" t="s">
        <v>2</v>
      </c>
      <c r="E64" s="19"/>
      <c r="F64" s="36">
        <v>-266.04000000000002</v>
      </c>
      <c r="G64" s="37">
        <v>-8.3999999999999995E-3</v>
      </c>
    </row>
    <row r="65" spans="1:7" ht="12.95" customHeight="1" thickBot="1">
      <c r="A65" s="10"/>
      <c r="B65" s="42" t="s">
        <v>204</v>
      </c>
      <c r="C65" s="41" t="s">
        <v>2</v>
      </c>
      <c r="D65" s="43" t="s">
        <v>2</v>
      </c>
      <c r="E65" s="43"/>
      <c r="F65" s="44">
        <v>30699.9869965133</v>
      </c>
      <c r="G65" s="45">
        <v>1</v>
      </c>
    </row>
    <row r="66" spans="1:7" ht="12.95" customHeight="1">
      <c r="A66" s="10"/>
      <c r="B66" s="11" t="s">
        <v>2</v>
      </c>
      <c r="C66" s="10"/>
      <c r="D66" s="10"/>
      <c r="E66" s="10"/>
      <c r="F66" s="10"/>
      <c r="G66" s="10"/>
    </row>
    <row r="67" spans="1:7" ht="12.95" customHeight="1">
      <c r="A67" s="10"/>
      <c r="B67" s="46" t="s">
        <v>2</v>
      </c>
      <c r="C67" s="10"/>
      <c r="D67" s="10"/>
      <c r="E67" s="10"/>
      <c r="F67" s="10"/>
      <c r="G67" s="10"/>
    </row>
    <row r="68" spans="1:7" ht="12.95" customHeight="1">
      <c r="A68" s="10"/>
      <c r="B68" s="46" t="s">
        <v>205</v>
      </c>
      <c r="C68" s="10"/>
      <c r="D68" s="10"/>
      <c r="E68" s="10"/>
      <c r="F68" s="10"/>
      <c r="G68" s="10"/>
    </row>
    <row r="69" spans="1:7" ht="12.95" customHeight="1">
      <c r="A69" s="10"/>
      <c r="B69" s="46" t="s">
        <v>2</v>
      </c>
      <c r="C69" s="10"/>
      <c r="D69" s="10"/>
      <c r="E69" s="10"/>
      <c r="F69" s="10"/>
      <c r="G69" s="10"/>
    </row>
    <row r="70" spans="1:7" ht="26.1" customHeight="1">
      <c r="A70" s="10"/>
      <c r="B70" s="54"/>
      <c r="C70" s="10"/>
      <c r="E70" s="10"/>
      <c r="F70" s="10"/>
      <c r="G70" s="10"/>
    </row>
    <row r="71" spans="1:7" ht="12.95" customHeight="1">
      <c r="A71" s="10"/>
      <c r="B71" s="46" t="s">
        <v>2</v>
      </c>
      <c r="C71" s="10"/>
      <c r="D71" s="10"/>
      <c r="E71" s="10"/>
      <c r="F71" s="10"/>
      <c r="G7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3"/>
  <sheetViews>
    <sheetView zoomScaleNormal="100" workbookViewId="0"/>
  </sheetViews>
  <sheetFormatPr defaultRowHeight="12.75"/>
  <cols>
    <col min="1" max="1" width="8.5703125" style="8" bestFit="1" customWidth="1"/>
    <col min="2" max="2" width="67" style="8" bestFit="1" customWidth="1"/>
    <col min="3" max="3" width="14.5703125" style="8" bestFit="1" customWidth="1"/>
    <col min="4" max="4" width="23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Focused Equity Fund (FEF)</v>
      </c>
      <c r="C4" s="62"/>
      <c r="D4" s="62"/>
      <c r="E4" s="62"/>
      <c r="F4" s="62"/>
      <c r="G4" s="62"/>
    </row>
    <row r="5" spans="1:7" ht="15.95" customHeight="1">
      <c r="A5" s="9" t="s">
        <v>2060</v>
      </c>
      <c r="B5" s="55" t="s">
        <v>2930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1876</v>
      </c>
      <c r="B11" s="22" t="s">
        <v>389</v>
      </c>
      <c r="C11" s="17" t="s">
        <v>1877</v>
      </c>
      <c r="D11" s="19" t="s">
        <v>1026</v>
      </c>
      <c r="E11" s="23">
        <v>548000</v>
      </c>
      <c r="F11" s="24">
        <v>5976.21</v>
      </c>
      <c r="G11" s="25">
        <v>4.4999999999999998E-2</v>
      </c>
    </row>
    <row r="12" spans="1:7" ht="12.95" customHeight="1">
      <c r="A12" s="21" t="s">
        <v>1882</v>
      </c>
      <c r="B12" s="22" t="s">
        <v>1884</v>
      </c>
      <c r="C12" s="17" t="s">
        <v>1883</v>
      </c>
      <c r="D12" s="19" t="s">
        <v>1152</v>
      </c>
      <c r="E12" s="23">
        <v>8000</v>
      </c>
      <c r="F12" s="24">
        <v>5871.33</v>
      </c>
      <c r="G12" s="25">
        <v>4.4200000000000003E-2</v>
      </c>
    </row>
    <row r="13" spans="1:7" ht="12.95" customHeight="1">
      <c r="A13" s="21" t="s">
        <v>1912</v>
      </c>
      <c r="B13" s="22" t="s">
        <v>1914</v>
      </c>
      <c r="C13" s="17" t="s">
        <v>1913</v>
      </c>
      <c r="D13" s="19" t="s">
        <v>1289</v>
      </c>
      <c r="E13" s="23">
        <v>1524000</v>
      </c>
      <c r="F13" s="24">
        <v>5780.53</v>
      </c>
      <c r="G13" s="25">
        <v>4.3499999999999997E-2</v>
      </c>
    </row>
    <row r="14" spans="1:7" ht="12.95" customHeight="1">
      <c r="A14" s="21" t="s">
        <v>1988</v>
      </c>
      <c r="B14" s="22" t="s">
        <v>405</v>
      </c>
      <c r="C14" s="17" t="s">
        <v>1989</v>
      </c>
      <c r="D14" s="19" t="s">
        <v>1026</v>
      </c>
      <c r="E14" s="23">
        <v>340000</v>
      </c>
      <c r="F14" s="24">
        <v>5714.55</v>
      </c>
      <c r="G14" s="25">
        <v>4.2999999999999997E-2</v>
      </c>
    </row>
    <row r="15" spans="1:7" ht="12.95" customHeight="1">
      <c r="A15" s="21" t="s">
        <v>1979</v>
      </c>
      <c r="B15" s="22" t="s">
        <v>1981</v>
      </c>
      <c r="C15" s="17" t="s">
        <v>1980</v>
      </c>
      <c r="D15" s="19" t="s">
        <v>1190</v>
      </c>
      <c r="E15" s="23">
        <v>988888</v>
      </c>
      <c r="F15" s="24">
        <v>5590.68</v>
      </c>
      <c r="G15" s="25">
        <v>4.2099999999999999E-2</v>
      </c>
    </row>
    <row r="16" spans="1:7" ht="12.95" customHeight="1">
      <c r="A16" s="21" t="s">
        <v>1296</v>
      </c>
      <c r="B16" s="22" t="s">
        <v>1298</v>
      </c>
      <c r="C16" s="17" t="s">
        <v>1297</v>
      </c>
      <c r="D16" s="19" t="s">
        <v>1095</v>
      </c>
      <c r="E16" s="23">
        <v>268000</v>
      </c>
      <c r="F16" s="24">
        <v>5451.12</v>
      </c>
      <c r="G16" s="25">
        <v>4.1099999999999998E-2</v>
      </c>
    </row>
    <row r="17" spans="1:7" ht="12.95" customHeight="1">
      <c r="A17" s="21" t="s">
        <v>1909</v>
      </c>
      <c r="B17" s="22" t="s">
        <v>1911</v>
      </c>
      <c r="C17" s="17" t="s">
        <v>1910</v>
      </c>
      <c r="D17" s="19" t="s">
        <v>1222</v>
      </c>
      <c r="E17" s="23">
        <v>2188888</v>
      </c>
      <c r="F17" s="24">
        <v>5413.12</v>
      </c>
      <c r="G17" s="25">
        <v>4.0800000000000003E-2</v>
      </c>
    </row>
    <row r="18" spans="1:7" ht="12.95" customHeight="1">
      <c r="A18" s="21" t="s">
        <v>1156</v>
      </c>
      <c r="B18" s="22" t="s">
        <v>1158</v>
      </c>
      <c r="C18" s="17" t="s">
        <v>1157</v>
      </c>
      <c r="D18" s="19" t="s">
        <v>1022</v>
      </c>
      <c r="E18" s="23">
        <v>308000</v>
      </c>
      <c r="F18" s="24">
        <v>5051.97</v>
      </c>
      <c r="G18" s="25">
        <v>3.8100000000000002E-2</v>
      </c>
    </row>
    <row r="19" spans="1:7" ht="12.95" customHeight="1">
      <c r="A19" s="21" t="s">
        <v>1253</v>
      </c>
      <c r="B19" s="22" t="s">
        <v>1255</v>
      </c>
      <c r="C19" s="17" t="s">
        <v>1254</v>
      </c>
      <c r="D19" s="19" t="s">
        <v>1038</v>
      </c>
      <c r="E19" s="23">
        <v>56800</v>
      </c>
      <c r="F19" s="24">
        <v>5027.34</v>
      </c>
      <c r="G19" s="25">
        <v>3.7900000000000003E-2</v>
      </c>
    </row>
    <row r="20" spans="1:7" ht="12.95" customHeight="1">
      <c r="A20" s="21" t="s">
        <v>1422</v>
      </c>
      <c r="B20" s="22" t="s">
        <v>35</v>
      </c>
      <c r="C20" s="17" t="s">
        <v>1423</v>
      </c>
      <c r="D20" s="19" t="s">
        <v>1026</v>
      </c>
      <c r="E20" s="23">
        <v>948000</v>
      </c>
      <c r="F20" s="24">
        <v>5012.55</v>
      </c>
      <c r="G20" s="25">
        <v>3.78E-2</v>
      </c>
    </row>
    <row r="21" spans="1:7" ht="12.95" customHeight="1">
      <c r="A21" s="21" t="s">
        <v>2061</v>
      </c>
      <c r="B21" s="22" t="s">
        <v>2063</v>
      </c>
      <c r="C21" s="17" t="s">
        <v>2062</v>
      </c>
      <c r="D21" s="19" t="s">
        <v>1412</v>
      </c>
      <c r="E21" s="23">
        <v>544000</v>
      </c>
      <c r="F21" s="24">
        <v>4931.63</v>
      </c>
      <c r="G21" s="25">
        <v>3.7100000000000001E-2</v>
      </c>
    </row>
    <row r="22" spans="1:7" ht="12.95" customHeight="1">
      <c r="A22" s="21" t="s">
        <v>1966</v>
      </c>
      <c r="B22" s="22" t="s">
        <v>1968</v>
      </c>
      <c r="C22" s="17" t="s">
        <v>1967</v>
      </c>
      <c r="D22" s="19" t="s">
        <v>1289</v>
      </c>
      <c r="E22" s="23">
        <v>1134000</v>
      </c>
      <c r="F22" s="24">
        <v>4871.1000000000004</v>
      </c>
      <c r="G22" s="25">
        <v>3.6700000000000003E-2</v>
      </c>
    </row>
    <row r="23" spans="1:7" ht="12.95" customHeight="1">
      <c r="A23" s="21" t="s">
        <v>2064</v>
      </c>
      <c r="B23" s="22" t="s">
        <v>2066</v>
      </c>
      <c r="C23" s="17" t="s">
        <v>2065</v>
      </c>
      <c r="D23" s="19" t="s">
        <v>1022</v>
      </c>
      <c r="E23" s="23">
        <v>400000</v>
      </c>
      <c r="F23" s="24">
        <v>4839.6000000000004</v>
      </c>
      <c r="G23" s="25">
        <v>3.6499999999999998E-2</v>
      </c>
    </row>
    <row r="24" spans="1:7" ht="12.95" customHeight="1">
      <c r="A24" s="21" t="s">
        <v>1892</v>
      </c>
      <c r="B24" s="22" t="s">
        <v>194</v>
      </c>
      <c r="C24" s="17" t="s">
        <v>1893</v>
      </c>
      <c r="D24" s="19" t="s">
        <v>1026</v>
      </c>
      <c r="E24" s="23">
        <v>980000</v>
      </c>
      <c r="F24" s="24">
        <v>4803.96</v>
      </c>
      <c r="G24" s="25">
        <v>3.6200000000000003E-2</v>
      </c>
    </row>
    <row r="25" spans="1:7" ht="12.95" customHeight="1">
      <c r="A25" s="21" t="s">
        <v>2067</v>
      </c>
      <c r="B25" s="22" t="s">
        <v>2069</v>
      </c>
      <c r="C25" s="17" t="s">
        <v>2068</v>
      </c>
      <c r="D25" s="19" t="s">
        <v>2070</v>
      </c>
      <c r="E25" s="23">
        <v>404000</v>
      </c>
      <c r="F25" s="24">
        <v>4784.9799999999996</v>
      </c>
      <c r="G25" s="25">
        <v>3.5999999999999997E-2</v>
      </c>
    </row>
    <row r="26" spans="1:7" ht="12.95" customHeight="1">
      <c r="A26" s="21" t="s">
        <v>1057</v>
      </c>
      <c r="B26" s="22" t="s">
        <v>1059</v>
      </c>
      <c r="C26" s="17" t="s">
        <v>1058</v>
      </c>
      <c r="D26" s="19" t="s">
        <v>1060</v>
      </c>
      <c r="E26" s="23">
        <v>3080000</v>
      </c>
      <c r="F26" s="24">
        <v>4753.9799999999996</v>
      </c>
      <c r="G26" s="25">
        <v>3.5799999999999998E-2</v>
      </c>
    </row>
    <row r="27" spans="1:7" ht="12.95" customHeight="1">
      <c r="A27" s="21" t="s">
        <v>2071</v>
      </c>
      <c r="B27" s="22" t="s">
        <v>2073</v>
      </c>
      <c r="C27" s="17" t="s">
        <v>2072</v>
      </c>
      <c r="D27" s="19" t="s">
        <v>1056</v>
      </c>
      <c r="E27" s="23">
        <v>795613</v>
      </c>
      <c r="F27" s="24">
        <v>4572.3900000000003</v>
      </c>
      <c r="G27" s="25">
        <v>3.44E-2</v>
      </c>
    </row>
    <row r="28" spans="1:7" ht="12.95" customHeight="1">
      <c r="A28" s="21" t="s">
        <v>1074</v>
      </c>
      <c r="B28" s="22" t="s">
        <v>1076</v>
      </c>
      <c r="C28" s="17" t="s">
        <v>1075</v>
      </c>
      <c r="D28" s="19" t="s">
        <v>1077</v>
      </c>
      <c r="E28" s="23">
        <v>514000</v>
      </c>
      <c r="F28" s="24">
        <v>4195.01</v>
      </c>
      <c r="G28" s="25">
        <v>3.1600000000000003E-2</v>
      </c>
    </row>
    <row r="29" spans="1:7" ht="12.95" customHeight="1">
      <c r="A29" s="21" t="s">
        <v>2074</v>
      </c>
      <c r="B29" s="22" t="s">
        <v>2076</v>
      </c>
      <c r="C29" s="17" t="s">
        <v>2075</v>
      </c>
      <c r="D29" s="19" t="s">
        <v>1022</v>
      </c>
      <c r="E29" s="23">
        <v>1244000</v>
      </c>
      <c r="F29" s="24">
        <v>3973.34</v>
      </c>
      <c r="G29" s="25">
        <v>2.9899999999999999E-2</v>
      </c>
    </row>
    <row r="30" spans="1:7" ht="12.95" customHeight="1">
      <c r="A30" s="21" t="s">
        <v>2046</v>
      </c>
      <c r="B30" s="22" t="s">
        <v>2048</v>
      </c>
      <c r="C30" s="17" t="s">
        <v>2047</v>
      </c>
      <c r="D30" s="19" t="s">
        <v>1030</v>
      </c>
      <c r="E30" s="23">
        <v>1128099</v>
      </c>
      <c r="F30" s="24">
        <v>3793.23</v>
      </c>
      <c r="G30" s="25">
        <v>2.86E-2</v>
      </c>
    </row>
    <row r="31" spans="1:7" ht="12.95" customHeight="1">
      <c r="A31" s="21" t="s">
        <v>2040</v>
      </c>
      <c r="B31" s="22" t="s">
        <v>2042</v>
      </c>
      <c r="C31" s="17" t="s">
        <v>2041</v>
      </c>
      <c r="D31" s="19" t="s">
        <v>1112</v>
      </c>
      <c r="E31" s="23">
        <v>772983</v>
      </c>
      <c r="F31" s="24">
        <v>3672.83</v>
      </c>
      <c r="G31" s="25">
        <v>2.7699999999999999E-2</v>
      </c>
    </row>
    <row r="32" spans="1:7" ht="12.95" customHeight="1">
      <c r="A32" s="21" t="s">
        <v>1346</v>
      </c>
      <c r="B32" s="22" t="s">
        <v>1348</v>
      </c>
      <c r="C32" s="17" t="s">
        <v>1347</v>
      </c>
      <c r="D32" s="19" t="s">
        <v>1026</v>
      </c>
      <c r="E32" s="23">
        <v>12880000</v>
      </c>
      <c r="F32" s="24">
        <v>3426.08</v>
      </c>
      <c r="G32" s="25">
        <v>2.58E-2</v>
      </c>
    </row>
    <row r="33" spans="1:7" ht="12.95" customHeight="1">
      <c r="A33" s="21" t="s">
        <v>1918</v>
      </c>
      <c r="B33" s="22" t="s">
        <v>1920</v>
      </c>
      <c r="C33" s="17" t="s">
        <v>1919</v>
      </c>
      <c r="D33" s="19" t="s">
        <v>1152</v>
      </c>
      <c r="E33" s="23">
        <v>288000</v>
      </c>
      <c r="F33" s="24">
        <v>3250.22</v>
      </c>
      <c r="G33" s="25">
        <v>2.4500000000000001E-2</v>
      </c>
    </row>
    <row r="34" spans="1:7" ht="12.95" customHeight="1">
      <c r="A34" s="21" t="s">
        <v>2077</v>
      </c>
      <c r="B34" s="22" t="s">
        <v>2079</v>
      </c>
      <c r="C34" s="17" t="s">
        <v>2078</v>
      </c>
      <c r="D34" s="19" t="s">
        <v>1084</v>
      </c>
      <c r="E34" s="23">
        <v>308000</v>
      </c>
      <c r="F34" s="24">
        <v>3005.93</v>
      </c>
      <c r="G34" s="25">
        <v>2.2599999999999999E-2</v>
      </c>
    </row>
    <row r="35" spans="1:7" ht="12.95" customHeight="1">
      <c r="A35" s="21" t="s">
        <v>1990</v>
      </c>
      <c r="B35" s="22" t="s">
        <v>1992</v>
      </c>
      <c r="C35" s="17" t="s">
        <v>1991</v>
      </c>
      <c r="D35" s="19" t="s">
        <v>1088</v>
      </c>
      <c r="E35" s="23">
        <v>578467</v>
      </c>
      <c r="F35" s="24">
        <v>2647.06</v>
      </c>
      <c r="G35" s="25">
        <v>1.9900000000000001E-2</v>
      </c>
    </row>
    <row r="36" spans="1:7" ht="12.95" customHeight="1">
      <c r="A36" s="21" t="s">
        <v>2080</v>
      </c>
      <c r="B36" s="22" t="s">
        <v>2082</v>
      </c>
      <c r="C36" s="17" t="s">
        <v>2081</v>
      </c>
      <c r="D36" s="19" t="s">
        <v>1060</v>
      </c>
      <c r="E36" s="23">
        <v>1084800</v>
      </c>
      <c r="F36" s="24">
        <v>2602.98</v>
      </c>
      <c r="G36" s="25">
        <v>1.9599999999999999E-2</v>
      </c>
    </row>
    <row r="37" spans="1:7" ht="12.95" customHeight="1">
      <c r="A37" s="21" t="s">
        <v>1903</v>
      </c>
      <c r="B37" s="22" t="s">
        <v>1905</v>
      </c>
      <c r="C37" s="17" t="s">
        <v>1904</v>
      </c>
      <c r="D37" s="19" t="s">
        <v>1042</v>
      </c>
      <c r="E37" s="23">
        <v>1598888</v>
      </c>
      <c r="F37" s="24">
        <v>2499.06</v>
      </c>
      <c r="G37" s="25">
        <v>1.8800000000000001E-2</v>
      </c>
    </row>
    <row r="38" spans="1:7" ht="12.95" customHeight="1">
      <c r="A38" s="21" t="s">
        <v>2002</v>
      </c>
      <c r="B38" s="22" t="s">
        <v>2004</v>
      </c>
      <c r="C38" s="17" t="s">
        <v>2003</v>
      </c>
      <c r="D38" s="19" t="s">
        <v>1030</v>
      </c>
      <c r="E38" s="23">
        <v>298000</v>
      </c>
      <c r="F38" s="24">
        <v>2245.2800000000002</v>
      </c>
      <c r="G38" s="25">
        <v>1.6899999999999998E-2</v>
      </c>
    </row>
    <row r="39" spans="1:7" ht="12.95" customHeight="1">
      <c r="A39" s="10"/>
      <c r="B39" s="27" t="s">
        <v>23</v>
      </c>
      <c r="C39" s="26" t="s">
        <v>2</v>
      </c>
      <c r="D39" s="27" t="s">
        <v>2</v>
      </c>
      <c r="E39" s="27"/>
      <c r="F39" s="28">
        <v>123758.06</v>
      </c>
      <c r="G39" s="29">
        <v>0.93210000000000004</v>
      </c>
    </row>
    <row r="40" spans="1:7" ht="12.95" customHeight="1">
      <c r="A40" s="10"/>
      <c r="B40" s="18" t="s">
        <v>1469</v>
      </c>
      <c r="C40" s="33" t="s">
        <v>2</v>
      </c>
      <c r="D40" s="30" t="s">
        <v>2</v>
      </c>
      <c r="E40" s="30"/>
      <c r="F40" s="31" t="s">
        <v>25</v>
      </c>
      <c r="G40" s="32" t="s">
        <v>25</v>
      </c>
    </row>
    <row r="41" spans="1:7" ht="12.95" customHeight="1">
      <c r="A41" s="10"/>
      <c r="B41" s="27" t="s">
        <v>23</v>
      </c>
      <c r="C41" s="33" t="s">
        <v>2</v>
      </c>
      <c r="D41" s="30" t="s">
        <v>2</v>
      </c>
      <c r="E41" s="30"/>
      <c r="F41" s="31" t="s">
        <v>25</v>
      </c>
      <c r="G41" s="32" t="s">
        <v>25</v>
      </c>
    </row>
    <row r="42" spans="1:7" ht="12.95" customHeight="1">
      <c r="A42" s="10"/>
      <c r="B42" s="27" t="s">
        <v>26</v>
      </c>
      <c r="C42" s="33" t="s">
        <v>2</v>
      </c>
      <c r="D42" s="30" t="s">
        <v>2</v>
      </c>
      <c r="E42" s="35"/>
      <c r="F42" s="36">
        <v>123758.06</v>
      </c>
      <c r="G42" s="37">
        <v>0.93210000000000004</v>
      </c>
    </row>
    <row r="43" spans="1:7" ht="12.95" customHeight="1">
      <c r="A43" s="10"/>
      <c r="B43" s="18" t="s">
        <v>27</v>
      </c>
      <c r="C43" s="17" t="s">
        <v>2</v>
      </c>
      <c r="D43" s="19" t="s">
        <v>2</v>
      </c>
      <c r="E43" s="19"/>
      <c r="F43" s="19" t="s">
        <v>2</v>
      </c>
      <c r="G43" s="20" t="s">
        <v>2</v>
      </c>
    </row>
    <row r="44" spans="1:7" ht="12.95" customHeight="1">
      <c r="A44" s="10"/>
      <c r="B44" s="18" t="s">
        <v>410</v>
      </c>
      <c r="C44" s="17" t="s">
        <v>2</v>
      </c>
      <c r="D44" s="19" t="s">
        <v>2</v>
      </c>
      <c r="E44" s="19"/>
      <c r="F44" s="19" t="s">
        <v>2</v>
      </c>
      <c r="G44" s="20" t="s">
        <v>2</v>
      </c>
    </row>
    <row r="45" spans="1:7" ht="12.95" customHeight="1">
      <c r="A45" s="11" t="s">
        <v>2</v>
      </c>
      <c r="B45" s="22" t="s">
        <v>411</v>
      </c>
      <c r="C45" s="17" t="s">
        <v>2</v>
      </c>
      <c r="D45" s="19" t="s">
        <v>2</v>
      </c>
      <c r="E45" s="39"/>
      <c r="F45" s="24">
        <v>9931.58</v>
      </c>
      <c r="G45" s="25">
        <v>7.4800000000000005E-2</v>
      </c>
    </row>
    <row r="46" spans="1:7" ht="12.95" customHeight="1">
      <c r="A46" s="10"/>
      <c r="B46" s="27" t="s">
        <v>26</v>
      </c>
      <c r="C46" s="33" t="s">
        <v>2</v>
      </c>
      <c r="D46" s="30" t="s">
        <v>2</v>
      </c>
      <c r="E46" s="35"/>
      <c r="F46" s="36">
        <v>9931.58</v>
      </c>
      <c r="G46" s="37">
        <v>7.4800000000000005E-2</v>
      </c>
    </row>
    <row r="47" spans="1:7" ht="12.95" customHeight="1">
      <c r="A47" s="10"/>
      <c r="B47" s="27" t="s">
        <v>203</v>
      </c>
      <c r="C47" s="33" t="s">
        <v>2</v>
      </c>
      <c r="D47" s="30" t="s">
        <v>2</v>
      </c>
      <c r="E47" s="19"/>
      <c r="F47" s="36">
        <v>-934.14</v>
      </c>
      <c r="G47" s="37">
        <v>-6.8999999999999999E-3</v>
      </c>
    </row>
    <row r="48" spans="1:7" ht="12.95" customHeight="1" thickBot="1">
      <c r="A48" s="10"/>
      <c r="B48" s="42" t="s">
        <v>204</v>
      </c>
      <c r="C48" s="41" t="s">
        <v>2</v>
      </c>
      <c r="D48" s="43" t="s">
        <v>2</v>
      </c>
      <c r="E48" s="43"/>
      <c r="F48" s="44">
        <v>132755.4991158272</v>
      </c>
      <c r="G48" s="45">
        <v>1</v>
      </c>
    </row>
    <row r="49" spans="1:7" ht="12.95" customHeight="1">
      <c r="A49" s="10"/>
      <c r="B49" s="11" t="s">
        <v>2</v>
      </c>
      <c r="C49" s="10"/>
      <c r="D49" s="10"/>
      <c r="E49" s="10"/>
      <c r="F49" s="10"/>
      <c r="G49" s="10"/>
    </row>
    <row r="50" spans="1:7" ht="12.95" customHeight="1">
      <c r="A50" s="10"/>
      <c r="B50" s="46" t="s">
        <v>2</v>
      </c>
      <c r="C50" s="10"/>
      <c r="D50" s="10"/>
      <c r="E50" s="10"/>
      <c r="F50" s="10"/>
      <c r="G50" s="10"/>
    </row>
    <row r="51" spans="1:7" ht="12.95" customHeight="1">
      <c r="A51" s="10"/>
      <c r="B51" s="46" t="s">
        <v>2</v>
      </c>
      <c r="C51" s="10"/>
      <c r="D51" s="10"/>
      <c r="E51" s="10"/>
      <c r="F51" s="10"/>
      <c r="G51" s="10"/>
    </row>
    <row r="52" spans="1:7" ht="26.1" customHeight="1">
      <c r="A52" s="10"/>
      <c r="B52" s="54"/>
      <c r="C52" s="10"/>
      <c r="E52" s="10"/>
      <c r="F52" s="10"/>
      <c r="G52" s="10"/>
    </row>
    <row r="53" spans="1:7" ht="12.95" customHeight="1">
      <c r="A53" s="10"/>
      <c r="B53" s="46" t="s">
        <v>2</v>
      </c>
      <c r="C53" s="10"/>
      <c r="D53" s="10"/>
      <c r="E53" s="10"/>
      <c r="F53" s="10"/>
      <c r="G5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94"/>
  <sheetViews>
    <sheetView zoomScaleNormal="100" workbookViewId="0"/>
  </sheetViews>
  <sheetFormatPr defaultRowHeight="12.75"/>
  <cols>
    <col min="1" max="1" width="11.5703125" style="8" bestFit="1" customWidth="1"/>
    <col min="2" max="2" width="67" style="8" bestFit="1" customWidth="1"/>
    <col min="3" max="3" width="14.5703125" style="8" bestFit="1" customWidth="1"/>
    <col min="4" max="4" width="27.425781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Premier Equity Fund (PEF)</v>
      </c>
      <c r="C4" s="62"/>
      <c r="D4" s="62"/>
      <c r="E4" s="62"/>
      <c r="F4" s="62"/>
      <c r="G4" s="62"/>
    </row>
    <row r="5" spans="1:7" ht="15.95" customHeight="1">
      <c r="A5" s="9" t="s">
        <v>2083</v>
      </c>
      <c r="B5" s="55" t="s">
        <v>2931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2084</v>
      </c>
      <c r="B11" s="22" t="s">
        <v>2086</v>
      </c>
      <c r="C11" s="17" t="s">
        <v>2085</v>
      </c>
      <c r="D11" s="19" t="s">
        <v>2070</v>
      </c>
      <c r="E11" s="23">
        <v>104808</v>
      </c>
      <c r="F11" s="24">
        <v>21713.49</v>
      </c>
      <c r="G11" s="25">
        <v>3.7999999999999999E-2</v>
      </c>
    </row>
    <row r="12" spans="1:7" ht="12.95" customHeight="1">
      <c r="A12" s="21" t="s">
        <v>1982</v>
      </c>
      <c r="B12" s="22" t="s">
        <v>1984</v>
      </c>
      <c r="C12" s="17" t="s">
        <v>1983</v>
      </c>
      <c r="D12" s="19" t="s">
        <v>1126</v>
      </c>
      <c r="E12" s="23">
        <v>1662011</v>
      </c>
      <c r="F12" s="24">
        <v>21675.119999999999</v>
      </c>
      <c r="G12" s="25">
        <v>3.7900000000000003E-2</v>
      </c>
    </row>
    <row r="13" spans="1:7" ht="12.95" customHeight="1">
      <c r="A13" s="21" t="s">
        <v>1338</v>
      </c>
      <c r="B13" s="22" t="s">
        <v>1340</v>
      </c>
      <c r="C13" s="17" t="s">
        <v>1339</v>
      </c>
      <c r="D13" s="19" t="s">
        <v>1105</v>
      </c>
      <c r="E13" s="23">
        <v>3433608</v>
      </c>
      <c r="F13" s="24">
        <v>20924.41</v>
      </c>
      <c r="G13" s="25">
        <v>3.6600000000000001E-2</v>
      </c>
    </row>
    <row r="14" spans="1:7" ht="12.95" customHeight="1">
      <c r="A14" s="21" t="s">
        <v>2087</v>
      </c>
      <c r="B14" s="22" t="s">
        <v>2089</v>
      </c>
      <c r="C14" s="17" t="s">
        <v>2088</v>
      </c>
      <c r="D14" s="19" t="s">
        <v>1052</v>
      </c>
      <c r="E14" s="23">
        <v>917231</v>
      </c>
      <c r="F14" s="24">
        <v>18829.84</v>
      </c>
      <c r="G14" s="25">
        <v>3.2899999999999999E-2</v>
      </c>
    </row>
    <row r="15" spans="1:7" ht="12.95" customHeight="1">
      <c r="A15" s="21" t="s">
        <v>1876</v>
      </c>
      <c r="B15" s="22" t="s">
        <v>389</v>
      </c>
      <c r="C15" s="17" t="s">
        <v>1877</v>
      </c>
      <c r="D15" s="19" t="s">
        <v>1026</v>
      </c>
      <c r="E15" s="23">
        <v>1710000</v>
      </c>
      <c r="F15" s="24">
        <v>18648.41</v>
      </c>
      <c r="G15" s="25">
        <v>3.2599999999999997E-2</v>
      </c>
    </row>
    <row r="16" spans="1:7" ht="12.95" customHeight="1">
      <c r="A16" s="21" t="s">
        <v>2090</v>
      </c>
      <c r="B16" s="22" t="s">
        <v>2092</v>
      </c>
      <c r="C16" s="17" t="s">
        <v>2091</v>
      </c>
      <c r="D16" s="19" t="s">
        <v>1022</v>
      </c>
      <c r="E16" s="23">
        <v>12391138</v>
      </c>
      <c r="F16" s="24">
        <v>18283.12</v>
      </c>
      <c r="G16" s="25">
        <v>3.2000000000000001E-2</v>
      </c>
    </row>
    <row r="17" spans="1:7" ht="12.95" customHeight="1">
      <c r="A17" s="21" t="s">
        <v>2093</v>
      </c>
      <c r="B17" s="22" t="s">
        <v>2095</v>
      </c>
      <c r="C17" s="17" t="s">
        <v>2094</v>
      </c>
      <c r="D17" s="19" t="s">
        <v>1412</v>
      </c>
      <c r="E17" s="23">
        <v>326999</v>
      </c>
      <c r="F17" s="24">
        <v>17812.939999999999</v>
      </c>
      <c r="G17" s="25">
        <v>3.1199999999999999E-2</v>
      </c>
    </row>
    <row r="18" spans="1:7" ht="12.95" customHeight="1">
      <c r="A18" s="21" t="s">
        <v>1253</v>
      </c>
      <c r="B18" s="22" t="s">
        <v>1255</v>
      </c>
      <c r="C18" s="17" t="s">
        <v>1254</v>
      </c>
      <c r="D18" s="19" t="s">
        <v>1038</v>
      </c>
      <c r="E18" s="23">
        <v>195000</v>
      </c>
      <c r="F18" s="24">
        <v>17259.349999999999</v>
      </c>
      <c r="G18" s="25">
        <v>3.0200000000000001E-2</v>
      </c>
    </row>
    <row r="19" spans="1:7" ht="12.95" customHeight="1">
      <c r="A19" s="21" t="s">
        <v>1168</v>
      </c>
      <c r="B19" s="22" t="s">
        <v>1170</v>
      </c>
      <c r="C19" s="17" t="s">
        <v>1169</v>
      </c>
      <c r="D19" s="19" t="s">
        <v>1171</v>
      </c>
      <c r="E19" s="23">
        <v>2300000</v>
      </c>
      <c r="F19" s="24">
        <v>16206.95</v>
      </c>
      <c r="G19" s="25">
        <v>2.8299999999999999E-2</v>
      </c>
    </row>
    <row r="20" spans="1:7" ht="12.95" customHeight="1">
      <c r="A20" s="21" t="s">
        <v>2096</v>
      </c>
      <c r="B20" s="22" t="s">
        <v>2098</v>
      </c>
      <c r="C20" s="17" t="s">
        <v>2097</v>
      </c>
      <c r="D20" s="19" t="s">
        <v>2099</v>
      </c>
      <c r="E20" s="23">
        <v>2899320</v>
      </c>
      <c r="F20" s="24">
        <v>15963.66</v>
      </c>
      <c r="G20" s="25">
        <v>2.7900000000000001E-2</v>
      </c>
    </row>
    <row r="21" spans="1:7" ht="12.95" customHeight="1">
      <c r="A21" s="21" t="s">
        <v>1367</v>
      </c>
      <c r="B21" s="22" t="s">
        <v>1369</v>
      </c>
      <c r="C21" s="17" t="s">
        <v>1368</v>
      </c>
      <c r="D21" s="19" t="s">
        <v>1095</v>
      </c>
      <c r="E21" s="23">
        <v>1420000</v>
      </c>
      <c r="F21" s="24">
        <v>15872.05</v>
      </c>
      <c r="G21" s="25">
        <v>2.7799999999999998E-2</v>
      </c>
    </row>
    <row r="22" spans="1:7" ht="12.95" customHeight="1">
      <c r="A22" s="21" t="s">
        <v>1868</v>
      </c>
      <c r="B22" s="22" t="s">
        <v>1795</v>
      </c>
      <c r="C22" s="17" t="s">
        <v>1869</v>
      </c>
      <c r="D22" s="19" t="s">
        <v>1026</v>
      </c>
      <c r="E22" s="23">
        <v>824000</v>
      </c>
      <c r="F22" s="24">
        <v>15525.81</v>
      </c>
      <c r="G22" s="25">
        <v>2.7199999999999998E-2</v>
      </c>
    </row>
    <row r="23" spans="1:7" ht="12.95" customHeight="1">
      <c r="A23" s="21" t="s">
        <v>1229</v>
      </c>
      <c r="B23" s="22" t="s">
        <v>1231</v>
      </c>
      <c r="C23" s="17" t="s">
        <v>1230</v>
      </c>
      <c r="D23" s="19" t="s">
        <v>1084</v>
      </c>
      <c r="E23" s="23">
        <v>5600000</v>
      </c>
      <c r="F23" s="24">
        <v>14131.6</v>
      </c>
      <c r="G23" s="25">
        <v>2.47E-2</v>
      </c>
    </row>
    <row r="24" spans="1:7" ht="12.95" customHeight="1">
      <c r="A24" s="21" t="s">
        <v>2104</v>
      </c>
      <c r="B24" s="22" t="s">
        <v>2106</v>
      </c>
      <c r="C24" s="17" t="s">
        <v>2105</v>
      </c>
      <c r="D24" s="19" t="s">
        <v>1412</v>
      </c>
      <c r="E24" s="23">
        <v>9885319</v>
      </c>
      <c r="F24" s="24">
        <v>12262.74</v>
      </c>
      <c r="G24" s="25">
        <v>2.1499999999999998E-2</v>
      </c>
    </row>
    <row r="25" spans="1:7" ht="12.95" customHeight="1">
      <c r="A25" s="21" t="s">
        <v>2107</v>
      </c>
      <c r="B25" s="22" t="s">
        <v>2109</v>
      </c>
      <c r="C25" s="17" t="s">
        <v>2108</v>
      </c>
      <c r="D25" s="19" t="s">
        <v>1088</v>
      </c>
      <c r="E25" s="23">
        <v>56000</v>
      </c>
      <c r="F25" s="24">
        <v>12257.11</v>
      </c>
      <c r="G25" s="25">
        <v>2.1399999999999999E-2</v>
      </c>
    </row>
    <row r="26" spans="1:7" ht="12.95" customHeight="1">
      <c r="A26" s="21" t="s">
        <v>1317</v>
      </c>
      <c r="B26" s="22" t="s">
        <v>1319</v>
      </c>
      <c r="C26" s="17" t="s">
        <v>1318</v>
      </c>
      <c r="D26" s="19" t="s">
        <v>1022</v>
      </c>
      <c r="E26" s="23">
        <v>2858722</v>
      </c>
      <c r="F26" s="24">
        <v>11800.8</v>
      </c>
      <c r="G26" s="25">
        <v>2.06E-2</v>
      </c>
    </row>
    <row r="27" spans="1:7" ht="12.95" customHeight="1">
      <c r="A27" s="21" t="s">
        <v>1213</v>
      </c>
      <c r="B27" s="22" t="s">
        <v>1215</v>
      </c>
      <c r="C27" s="17" t="s">
        <v>1214</v>
      </c>
      <c r="D27" s="19" t="s">
        <v>1077</v>
      </c>
      <c r="E27" s="23">
        <v>1561455</v>
      </c>
      <c r="F27" s="24">
        <v>11397.84</v>
      </c>
      <c r="G27" s="25">
        <v>1.9900000000000001E-2</v>
      </c>
    </row>
    <row r="28" spans="1:7" ht="12.95" customHeight="1">
      <c r="A28" s="21" t="s">
        <v>1403</v>
      </c>
      <c r="B28" s="22" t="s">
        <v>1405</v>
      </c>
      <c r="C28" s="17" t="s">
        <v>1404</v>
      </c>
      <c r="D28" s="19" t="s">
        <v>1095</v>
      </c>
      <c r="E28" s="23">
        <v>213095</v>
      </c>
      <c r="F28" s="24">
        <v>10642.5</v>
      </c>
      <c r="G28" s="25">
        <v>1.8599999999999998E-2</v>
      </c>
    </row>
    <row r="29" spans="1:7" ht="12.95" customHeight="1">
      <c r="A29" s="21" t="s">
        <v>1140</v>
      </c>
      <c r="B29" s="22" t="s">
        <v>1142</v>
      </c>
      <c r="C29" s="17" t="s">
        <v>1141</v>
      </c>
      <c r="D29" s="19" t="s">
        <v>1030</v>
      </c>
      <c r="E29" s="23">
        <v>1848721</v>
      </c>
      <c r="F29" s="24">
        <v>9897.1299999999992</v>
      </c>
      <c r="G29" s="25">
        <v>1.7299999999999999E-2</v>
      </c>
    </row>
    <row r="30" spans="1:7" ht="12.95" customHeight="1">
      <c r="A30" s="21" t="s">
        <v>1335</v>
      </c>
      <c r="B30" s="22" t="s">
        <v>1337</v>
      </c>
      <c r="C30" s="17" t="s">
        <v>1336</v>
      </c>
      <c r="D30" s="19" t="s">
        <v>1095</v>
      </c>
      <c r="E30" s="23">
        <v>7252565</v>
      </c>
      <c r="F30" s="24">
        <v>8684.9500000000007</v>
      </c>
      <c r="G30" s="25">
        <v>1.52E-2</v>
      </c>
    </row>
    <row r="31" spans="1:7" ht="12.95" customHeight="1">
      <c r="A31" s="21" t="s">
        <v>2110</v>
      </c>
      <c r="B31" s="22" t="s">
        <v>2112</v>
      </c>
      <c r="C31" s="17" t="s">
        <v>2111</v>
      </c>
      <c r="D31" s="19" t="s">
        <v>1095</v>
      </c>
      <c r="E31" s="23">
        <v>92000</v>
      </c>
      <c r="F31" s="24">
        <v>8641.33</v>
      </c>
      <c r="G31" s="25">
        <v>1.5100000000000001E-2</v>
      </c>
    </row>
    <row r="32" spans="1:7" ht="12.95" customHeight="1">
      <c r="A32" s="21" t="s">
        <v>1406</v>
      </c>
      <c r="B32" s="22" t="s">
        <v>1408</v>
      </c>
      <c r="C32" s="17" t="s">
        <v>1407</v>
      </c>
      <c r="D32" s="19" t="s">
        <v>1038</v>
      </c>
      <c r="E32" s="23">
        <v>5700000</v>
      </c>
      <c r="F32" s="24">
        <v>8065.5</v>
      </c>
      <c r="G32" s="25">
        <v>1.41E-2</v>
      </c>
    </row>
    <row r="33" spans="1:7" ht="12.95" customHeight="1">
      <c r="A33" s="21" t="s">
        <v>1878</v>
      </c>
      <c r="B33" s="22" t="s">
        <v>1880</v>
      </c>
      <c r="C33" s="17" t="s">
        <v>1879</v>
      </c>
      <c r="D33" s="19" t="s">
        <v>1881</v>
      </c>
      <c r="E33" s="23">
        <v>1549741</v>
      </c>
      <c r="F33" s="24">
        <v>8043.93</v>
      </c>
      <c r="G33" s="25">
        <v>1.41E-2</v>
      </c>
    </row>
    <row r="34" spans="1:7" ht="12.95" customHeight="1">
      <c r="A34" s="21" t="s">
        <v>1918</v>
      </c>
      <c r="B34" s="22" t="s">
        <v>1920</v>
      </c>
      <c r="C34" s="17" t="s">
        <v>1919</v>
      </c>
      <c r="D34" s="19" t="s">
        <v>1152</v>
      </c>
      <c r="E34" s="23">
        <v>704787</v>
      </c>
      <c r="F34" s="24">
        <v>7953.87</v>
      </c>
      <c r="G34" s="25">
        <v>1.3899999999999999E-2</v>
      </c>
    </row>
    <row r="35" spans="1:7" ht="12.95" customHeight="1">
      <c r="A35" s="21" t="s">
        <v>1882</v>
      </c>
      <c r="B35" s="22" t="s">
        <v>1884</v>
      </c>
      <c r="C35" s="17" t="s">
        <v>1883</v>
      </c>
      <c r="D35" s="19" t="s">
        <v>1152</v>
      </c>
      <c r="E35" s="23">
        <v>10513</v>
      </c>
      <c r="F35" s="24">
        <v>7715.66</v>
      </c>
      <c r="G35" s="25">
        <v>1.35E-2</v>
      </c>
    </row>
    <row r="36" spans="1:7" ht="12.95" customHeight="1">
      <c r="A36" s="21" t="s">
        <v>2113</v>
      </c>
      <c r="B36" s="22" t="s">
        <v>2115</v>
      </c>
      <c r="C36" s="17" t="s">
        <v>2114</v>
      </c>
      <c r="D36" s="19" t="s">
        <v>1022</v>
      </c>
      <c r="E36" s="23">
        <v>1587496</v>
      </c>
      <c r="F36" s="24">
        <v>7321.53</v>
      </c>
      <c r="G36" s="25">
        <v>1.2800000000000001E-2</v>
      </c>
    </row>
    <row r="37" spans="1:7" ht="12.95" customHeight="1">
      <c r="A37" s="21" t="s">
        <v>1885</v>
      </c>
      <c r="B37" s="22" t="s">
        <v>1887</v>
      </c>
      <c r="C37" s="17" t="s">
        <v>1886</v>
      </c>
      <c r="D37" s="19" t="s">
        <v>1152</v>
      </c>
      <c r="E37" s="23">
        <v>2618474</v>
      </c>
      <c r="F37" s="24">
        <v>7189.02</v>
      </c>
      <c r="G37" s="25">
        <v>1.26E-2</v>
      </c>
    </row>
    <row r="38" spans="1:7" ht="12.95" customHeight="1">
      <c r="A38" s="21" t="s">
        <v>2116</v>
      </c>
      <c r="B38" s="22" t="s">
        <v>2118</v>
      </c>
      <c r="C38" s="17" t="s">
        <v>2117</v>
      </c>
      <c r="D38" s="19" t="s">
        <v>1030</v>
      </c>
      <c r="E38" s="23">
        <v>3748958</v>
      </c>
      <c r="F38" s="24">
        <v>7042.42</v>
      </c>
      <c r="G38" s="25">
        <v>1.23E-2</v>
      </c>
    </row>
    <row r="39" spans="1:7" ht="12.95" customHeight="1">
      <c r="A39" s="21" t="s">
        <v>2119</v>
      </c>
      <c r="B39" s="22" t="s">
        <v>2121</v>
      </c>
      <c r="C39" s="17" t="s">
        <v>2120</v>
      </c>
      <c r="D39" s="19" t="s">
        <v>1022</v>
      </c>
      <c r="E39" s="23">
        <v>900000</v>
      </c>
      <c r="F39" s="24">
        <v>7021.35</v>
      </c>
      <c r="G39" s="25">
        <v>1.23E-2</v>
      </c>
    </row>
    <row r="40" spans="1:7" ht="12.95" customHeight="1">
      <c r="A40" s="21" t="s">
        <v>1046</v>
      </c>
      <c r="B40" s="22" t="s">
        <v>1048</v>
      </c>
      <c r="C40" s="17" t="s">
        <v>1047</v>
      </c>
      <c r="D40" s="19" t="s">
        <v>1022</v>
      </c>
      <c r="E40" s="23">
        <v>679000</v>
      </c>
      <c r="F40" s="24">
        <v>6967.22</v>
      </c>
      <c r="G40" s="25">
        <v>1.2200000000000001E-2</v>
      </c>
    </row>
    <row r="41" spans="1:7" ht="12.95" customHeight="1">
      <c r="A41" s="21" t="s">
        <v>2122</v>
      </c>
      <c r="B41" s="22" t="s">
        <v>2124</v>
      </c>
      <c r="C41" s="17" t="s">
        <v>2123</v>
      </c>
      <c r="D41" s="19" t="s">
        <v>1026</v>
      </c>
      <c r="E41" s="23">
        <v>3980663</v>
      </c>
      <c r="F41" s="24">
        <v>6958.2</v>
      </c>
      <c r="G41" s="25">
        <v>1.2200000000000001E-2</v>
      </c>
    </row>
    <row r="42" spans="1:7" ht="12.95" customHeight="1">
      <c r="A42" s="21" t="s">
        <v>1383</v>
      </c>
      <c r="B42" s="22" t="s">
        <v>1385</v>
      </c>
      <c r="C42" s="17" t="s">
        <v>1384</v>
      </c>
      <c r="D42" s="19" t="s">
        <v>1171</v>
      </c>
      <c r="E42" s="23">
        <v>760000</v>
      </c>
      <c r="F42" s="24">
        <v>6847.22</v>
      </c>
      <c r="G42" s="25">
        <v>1.2E-2</v>
      </c>
    </row>
    <row r="43" spans="1:7" ht="12.95" customHeight="1">
      <c r="A43" s="21" t="s">
        <v>2125</v>
      </c>
      <c r="B43" s="22" t="s">
        <v>2127</v>
      </c>
      <c r="C43" s="17" t="s">
        <v>2126</v>
      </c>
      <c r="D43" s="19" t="s">
        <v>1056</v>
      </c>
      <c r="E43" s="23">
        <v>3773485</v>
      </c>
      <c r="F43" s="24">
        <v>6796.05</v>
      </c>
      <c r="G43" s="25">
        <v>1.1900000000000001E-2</v>
      </c>
    </row>
    <row r="44" spans="1:7" ht="12.95" customHeight="1">
      <c r="A44" s="21" t="s">
        <v>2128</v>
      </c>
      <c r="B44" s="22" t="s">
        <v>2130</v>
      </c>
      <c r="C44" s="17" t="s">
        <v>2129</v>
      </c>
      <c r="D44" s="19" t="s">
        <v>1190</v>
      </c>
      <c r="E44" s="23">
        <v>942850</v>
      </c>
      <c r="F44" s="24">
        <v>6776.26</v>
      </c>
      <c r="G44" s="25">
        <v>1.1900000000000001E-2</v>
      </c>
    </row>
    <row r="45" spans="1:7" ht="12.95" customHeight="1">
      <c r="A45" s="21" t="s">
        <v>1927</v>
      </c>
      <c r="B45" s="22" t="s">
        <v>1929</v>
      </c>
      <c r="C45" s="17" t="s">
        <v>1928</v>
      </c>
      <c r="D45" s="19" t="s">
        <v>1022</v>
      </c>
      <c r="E45" s="23">
        <v>1000000</v>
      </c>
      <c r="F45" s="24">
        <v>6704</v>
      </c>
      <c r="G45" s="25">
        <v>1.17E-2</v>
      </c>
    </row>
    <row r="46" spans="1:7" ht="12.95" customHeight="1">
      <c r="A46" s="21" t="s">
        <v>1156</v>
      </c>
      <c r="B46" s="22" t="s">
        <v>1158</v>
      </c>
      <c r="C46" s="17" t="s">
        <v>1157</v>
      </c>
      <c r="D46" s="19" t="s">
        <v>1022</v>
      </c>
      <c r="E46" s="23">
        <v>390000</v>
      </c>
      <c r="F46" s="24">
        <v>6396.98</v>
      </c>
      <c r="G46" s="25">
        <v>1.12E-2</v>
      </c>
    </row>
    <row r="47" spans="1:7" ht="12.95" customHeight="1">
      <c r="A47" s="21" t="s">
        <v>2002</v>
      </c>
      <c r="B47" s="22" t="s">
        <v>2004</v>
      </c>
      <c r="C47" s="17" t="s">
        <v>2003</v>
      </c>
      <c r="D47" s="19" t="s">
        <v>1030</v>
      </c>
      <c r="E47" s="23">
        <v>848645</v>
      </c>
      <c r="F47" s="24">
        <v>6394.12</v>
      </c>
      <c r="G47" s="25">
        <v>1.12E-2</v>
      </c>
    </row>
    <row r="48" spans="1:7" ht="12.95" customHeight="1">
      <c r="A48" s="21" t="s">
        <v>2131</v>
      </c>
      <c r="B48" s="22" t="s">
        <v>2133</v>
      </c>
      <c r="C48" s="17" t="s">
        <v>2132</v>
      </c>
      <c r="D48" s="19" t="s">
        <v>1126</v>
      </c>
      <c r="E48" s="23">
        <v>1209491</v>
      </c>
      <c r="F48" s="24">
        <v>6188.97</v>
      </c>
      <c r="G48" s="25">
        <v>1.0800000000000001E-2</v>
      </c>
    </row>
    <row r="49" spans="1:7" ht="12.95" customHeight="1">
      <c r="A49" s="21" t="s">
        <v>1892</v>
      </c>
      <c r="B49" s="22" t="s">
        <v>194</v>
      </c>
      <c r="C49" s="17" t="s">
        <v>1893</v>
      </c>
      <c r="D49" s="19" t="s">
        <v>1026</v>
      </c>
      <c r="E49" s="23">
        <v>1256350</v>
      </c>
      <c r="F49" s="24">
        <v>6158.63</v>
      </c>
      <c r="G49" s="25">
        <v>1.0800000000000001E-2</v>
      </c>
    </row>
    <row r="50" spans="1:7" ht="12.95" customHeight="1">
      <c r="A50" s="21" t="s">
        <v>2134</v>
      </c>
      <c r="B50" s="22" t="s">
        <v>2136</v>
      </c>
      <c r="C50" s="17" t="s">
        <v>2135</v>
      </c>
      <c r="D50" s="19" t="s">
        <v>1222</v>
      </c>
      <c r="E50" s="23">
        <v>2941285</v>
      </c>
      <c r="F50" s="24">
        <v>6089.93</v>
      </c>
      <c r="G50" s="25">
        <v>1.0699999999999999E-2</v>
      </c>
    </row>
    <row r="51" spans="1:7" ht="12.95" customHeight="1">
      <c r="A51" s="21" t="s">
        <v>1442</v>
      </c>
      <c r="B51" s="22" t="s">
        <v>1444</v>
      </c>
      <c r="C51" s="17" t="s">
        <v>1443</v>
      </c>
      <c r="D51" s="19" t="s">
        <v>1022</v>
      </c>
      <c r="E51" s="23">
        <v>1200000</v>
      </c>
      <c r="F51" s="24">
        <v>5945.4</v>
      </c>
      <c r="G51" s="25">
        <v>1.04E-2</v>
      </c>
    </row>
    <row r="52" spans="1:7" ht="12.95" customHeight="1">
      <c r="A52" s="21" t="s">
        <v>1057</v>
      </c>
      <c r="B52" s="22" t="s">
        <v>1059</v>
      </c>
      <c r="C52" s="17" t="s">
        <v>1058</v>
      </c>
      <c r="D52" s="19" t="s">
        <v>1060</v>
      </c>
      <c r="E52" s="23">
        <v>3702377</v>
      </c>
      <c r="F52" s="24">
        <v>5714.62</v>
      </c>
      <c r="G52" s="25">
        <v>0.01</v>
      </c>
    </row>
    <row r="53" spans="1:7" ht="12.95" customHeight="1">
      <c r="A53" s="21" t="s">
        <v>2137</v>
      </c>
      <c r="B53" s="22" t="s">
        <v>2139</v>
      </c>
      <c r="C53" s="17" t="s">
        <v>2138</v>
      </c>
      <c r="D53" s="19" t="s">
        <v>1126</v>
      </c>
      <c r="E53" s="23">
        <v>131001</v>
      </c>
      <c r="F53" s="24">
        <v>5612.28</v>
      </c>
      <c r="G53" s="25">
        <v>9.7999999999999997E-3</v>
      </c>
    </row>
    <row r="54" spans="1:7" ht="12.95" customHeight="1">
      <c r="A54" s="21" t="s">
        <v>1939</v>
      </c>
      <c r="B54" s="22" t="s">
        <v>1941</v>
      </c>
      <c r="C54" s="17" t="s">
        <v>1940</v>
      </c>
      <c r="D54" s="19" t="s">
        <v>1030</v>
      </c>
      <c r="E54" s="23">
        <v>697542</v>
      </c>
      <c r="F54" s="24">
        <v>5571.27</v>
      </c>
      <c r="G54" s="25">
        <v>9.7000000000000003E-3</v>
      </c>
    </row>
    <row r="55" spans="1:7" ht="12.95" customHeight="1">
      <c r="A55" s="21" t="s">
        <v>2140</v>
      </c>
      <c r="B55" s="22" t="s">
        <v>2142</v>
      </c>
      <c r="C55" s="17" t="s">
        <v>2141</v>
      </c>
      <c r="D55" s="19" t="s">
        <v>2059</v>
      </c>
      <c r="E55" s="23">
        <v>1560000</v>
      </c>
      <c r="F55" s="24">
        <v>5374.98</v>
      </c>
      <c r="G55" s="25">
        <v>9.4000000000000004E-3</v>
      </c>
    </row>
    <row r="56" spans="1:7" ht="12.95" customHeight="1">
      <c r="A56" s="21" t="s">
        <v>2143</v>
      </c>
      <c r="B56" s="22" t="s">
        <v>2145</v>
      </c>
      <c r="C56" s="17" t="s">
        <v>2144</v>
      </c>
      <c r="D56" s="19" t="s">
        <v>1077</v>
      </c>
      <c r="E56" s="23">
        <v>441163</v>
      </c>
      <c r="F56" s="24">
        <v>5347.34</v>
      </c>
      <c r="G56" s="25">
        <v>9.4000000000000004E-3</v>
      </c>
    </row>
    <row r="57" spans="1:7" ht="12.95" customHeight="1">
      <c r="A57" s="21" t="s">
        <v>2146</v>
      </c>
      <c r="B57" s="22" t="s">
        <v>2148</v>
      </c>
      <c r="C57" s="17" t="s">
        <v>2147</v>
      </c>
      <c r="D57" s="19" t="s">
        <v>1056</v>
      </c>
      <c r="E57" s="23">
        <v>444189</v>
      </c>
      <c r="F57" s="24">
        <v>5303.39</v>
      </c>
      <c r="G57" s="25">
        <v>9.2999999999999992E-3</v>
      </c>
    </row>
    <row r="58" spans="1:7" ht="12.95" customHeight="1">
      <c r="A58" s="21" t="s">
        <v>2149</v>
      </c>
      <c r="B58" s="22" t="s">
        <v>2151</v>
      </c>
      <c r="C58" s="17" t="s">
        <v>2150</v>
      </c>
      <c r="D58" s="19" t="s">
        <v>1060</v>
      </c>
      <c r="E58" s="23">
        <v>81105</v>
      </c>
      <c r="F58" s="24">
        <v>5189.54</v>
      </c>
      <c r="G58" s="25">
        <v>9.1000000000000004E-3</v>
      </c>
    </row>
    <row r="59" spans="1:7" ht="12.95" customHeight="1">
      <c r="A59" s="21" t="s">
        <v>2152</v>
      </c>
      <c r="B59" s="22" t="s">
        <v>2154</v>
      </c>
      <c r="C59" s="17" t="s">
        <v>2153</v>
      </c>
      <c r="D59" s="19" t="s">
        <v>2059</v>
      </c>
      <c r="E59" s="23">
        <v>380579</v>
      </c>
      <c r="F59" s="24">
        <v>5130.01</v>
      </c>
      <c r="G59" s="25">
        <v>8.9999999999999993E-3</v>
      </c>
    </row>
    <row r="60" spans="1:7" ht="12.95" customHeight="1">
      <c r="A60" s="21" t="s">
        <v>1445</v>
      </c>
      <c r="B60" s="22" t="s">
        <v>1447</v>
      </c>
      <c r="C60" s="17" t="s">
        <v>1446</v>
      </c>
      <c r="D60" s="19" t="s">
        <v>1038</v>
      </c>
      <c r="E60" s="23">
        <v>141278</v>
      </c>
      <c r="F60" s="24">
        <v>5081.3500000000004</v>
      </c>
      <c r="G60" s="25">
        <v>8.8999999999999999E-3</v>
      </c>
    </row>
    <row r="61" spans="1:7" ht="12.95" customHeight="1">
      <c r="A61" s="21" t="s">
        <v>1027</v>
      </c>
      <c r="B61" s="22" t="s">
        <v>1029</v>
      </c>
      <c r="C61" s="17" t="s">
        <v>1028</v>
      </c>
      <c r="D61" s="19" t="s">
        <v>1030</v>
      </c>
      <c r="E61" s="23">
        <v>814677</v>
      </c>
      <c r="F61" s="24">
        <v>5001.3</v>
      </c>
      <c r="G61" s="25">
        <v>8.6999999999999994E-3</v>
      </c>
    </row>
    <row r="62" spans="1:7" ht="12.95" customHeight="1">
      <c r="A62" s="21" t="s">
        <v>2155</v>
      </c>
      <c r="B62" s="22" t="s">
        <v>2157</v>
      </c>
      <c r="C62" s="17" t="s">
        <v>2156</v>
      </c>
      <c r="D62" s="19" t="s">
        <v>1126</v>
      </c>
      <c r="E62" s="23">
        <v>1800000</v>
      </c>
      <c r="F62" s="24">
        <v>4938.3</v>
      </c>
      <c r="G62" s="25">
        <v>8.6E-3</v>
      </c>
    </row>
    <row r="63" spans="1:7" ht="12.95" customHeight="1">
      <c r="A63" s="21" t="s">
        <v>1900</v>
      </c>
      <c r="B63" s="22" t="s">
        <v>1902</v>
      </c>
      <c r="C63" s="17" t="s">
        <v>1901</v>
      </c>
      <c r="D63" s="19" t="s">
        <v>1881</v>
      </c>
      <c r="E63" s="23">
        <v>1101571</v>
      </c>
      <c r="F63" s="24">
        <v>4406.83</v>
      </c>
      <c r="G63" s="25">
        <v>7.7000000000000002E-3</v>
      </c>
    </row>
    <row r="64" spans="1:7" ht="12.95" customHeight="1">
      <c r="A64" s="21" t="s">
        <v>2158</v>
      </c>
      <c r="B64" s="22" t="s">
        <v>2160</v>
      </c>
      <c r="C64" s="17" t="s">
        <v>2159</v>
      </c>
      <c r="D64" s="19" t="s">
        <v>1105</v>
      </c>
      <c r="E64" s="23">
        <v>450186</v>
      </c>
      <c r="F64" s="24">
        <v>4250.21</v>
      </c>
      <c r="G64" s="25">
        <v>7.4000000000000003E-3</v>
      </c>
    </row>
    <row r="65" spans="1:7" ht="12.95" customHeight="1">
      <c r="A65" s="21" t="s">
        <v>2161</v>
      </c>
      <c r="B65" s="22" t="s">
        <v>2163</v>
      </c>
      <c r="C65" s="17" t="s">
        <v>2162</v>
      </c>
      <c r="D65" s="19" t="s">
        <v>1412</v>
      </c>
      <c r="E65" s="23">
        <v>530084</v>
      </c>
      <c r="F65" s="24">
        <v>3834.1</v>
      </c>
      <c r="G65" s="25">
        <v>6.7000000000000002E-3</v>
      </c>
    </row>
    <row r="66" spans="1:7" ht="12.95" customHeight="1">
      <c r="A66" s="21" t="s">
        <v>2164</v>
      </c>
      <c r="B66" s="22" t="s">
        <v>2166</v>
      </c>
      <c r="C66" s="17" t="s">
        <v>2165</v>
      </c>
      <c r="D66" s="19" t="s">
        <v>1412</v>
      </c>
      <c r="E66" s="23">
        <v>414147</v>
      </c>
      <c r="F66" s="24">
        <v>3703.72</v>
      </c>
      <c r="G66" s="25">
        <v>6.4999999999999997E-3</v>
      </c>
    </row>
    <row r="67" spans="1:7" ht="12.95" customHeight="1">
      <c r="A67" s="21" t="s">
        <v>2167</v>
      </c>
      <c r="B67" s="22" t="s">
        <v>2169</v>
      </c>
      <c r="C67" s="17" t="s">
        <v>2168</v>
      </c>
      <c r="D67" s="19" t="s">
        <v>1095</v>
      </c>
      <c r="E67" s="23">
        <v>1266438</v>
      </c>
      <c r="F67" s="24">
        <v>3606.82</v>
      </c>
      <c r="G67" s="25">
        <v>6.3E-3</v>
      </c>
    </row>
    <row r="68" spans="1:7" ht="12.95" customHeight="1">
      <c r="A68" s="21" t="s">
        <v>2170</v>
      </c>
      <c r="B68" s="22" t="s">
        <v>2172</v>
      </c>
      <c r="C68" s="17" t="s">
        <v>2171</v>
      </c>
      <c r="D68" s="19" t="s">
        <v>1152</v>
      </c>
      <c r="E68" s="23">
        <v>3250000</v>
      </c>
      <c r="F68" s="24">
        <v>3588</v>
      </c>
      <c r="G68" s="25">
        <v>6.3E-3</v>
      </c>
    </row>
    <row r="69" spans="1:7" ht="12.95" customHeight="1">
      <c r="A69" s="21" t="s">
        <v>2053</v>
      </c>
      <c r="B69" s="22" t="s">
        <v>2055</v>
      </c>
      <c r="C69" s="17" t="s">
        <v>2054</v>
      </c>
      <c r="D69" s="19" t="s">
        <v>1077</v>
      </c>
      <c r="E69" s="23">
        <v>420000</v>
      </c>
      <c r="F69" s="24">
        <v>2948.82</v>
      </c>
      <c r="G69" s="25">
        <v>5.1999999999999998E-3</v>
      </c>
    </row>
    <row r="70" spans="1:7" ht="12.95" customHeight="1">
      <c r="A70" s="21" t="s">
        <v>2173</v>
      </c>
      <c r="B70" s="22" t="s">
        <v>2175</v>
      </c>
      <c r="C70" s="17" t="s">
        <v>2174</v>
      </c>
      <c r="D70" s="19" t="s">
        <v>1060</v>
      </c>
      <c r="E70" s="23">
        <v>388535</v>
      </c>
      <c r="F70" s="24">
        <v>2886.82</v>
      </c>
      <c r="G70" s="25">
        <v>5.0000000000000001E-3</v>
      </c>
    </row>
    <row r="71" spans="1:7" ht="12.95" customHeight="1">
      <c r="A71" s="21" t="s">
        <v>2034</v>
      </c>
      <c r="B71" s="22" t="s">
        <v>2036</v>
      </c>
      <c r="C71" s="17" t="s">
        <v>2035</v>
      </c>
      <c r="D71" s="19" t="s">
        <v>1022</v>
      </c>
      <c r="E71" s="23">
        <v>369876</v>
      </c>
      <c r="F71" s="24">
        <v>2568.79</v>
      </c>
      <c r="G71" s="25">
        <v>4.4999999999999997E-3</v>
      </c>
    </row>
    <row r="72" spans="1:7" ht="12.95" customHeight="1">
      <c r="A72" s="21" t="s">
        <v>1274</v>
      </c>
      <c r="B72" s="22" t="s">
        <v>1276</v>
      </c>
      <c r="C72" s="17" t="s">
        <v>1275</v>
      </c>
      <c r="D72" s="19" t="s">
        <v>1095</v>
      </c>
      <c r="E72" s="23">
        <v>229710</v>
      </c>
      <c r="F72" s="24">
        <v>2391.5100000000002</v>
      </c>
      <c r="G72" s="25">
        <v>4.1999999999999997E-3</v>
      </c>
    </row>
    <row r="73" spans="1:7" ht="12.95" customHeight="1">
      <c r="A73" s="21" t="s">
        <v>2176</v>
      </c>
      <c r="B73" s="22" t="s">
        <v>2178</v>
      </c>
      <c r="C73" s="17" t="s">
        <v>2177</v>
      </c>
      <c r="D73" s="19" t="s">
        <v>1152</v>
      </c>
      <c r="E73" s="23">
        <v>900000</v>
      </c>
      <c r="F73" s="24">
        <v>2351.6999999999998</v>
      </c>
      <c r="G73" s="25">
        <v>4.1000000000000003E-3</v>
      </c>
    </row>
    <row r="74" spans="1:7" ht="12.95" customHeight="1">
      <c r="A74" s="21" t="s">
        <v>2179</v>
      </c>
      <c r="B74" s="22" t="s">
        <v>2181</v>
      </c>
      <c r="C74" s="17" t="s">
        <v>2180</v>
      </c>
      <c r="D74" s="19" t="s">
        <v>1095</v>
      </c>
      <c r="E74" s="23">
        <v>1215610</v>
      </c>
      <c r="F74" s="24">
        <v>2006.97</v>
      </c>
      <c r="G74" s="25">
        <v>3.5000000000000001E-3</v>
      </c>
    </row>
    <row r="75" spans="1:7" ht="12.95" customHeight="1">
      <c r="A75" s="21" t="s">
        <v>2017</v>
      </c>
      <c r="B75" s="22" t="s">
        <v>2019</v>
      </c>
      <c r="C75" s="17" t="s">
        <v>2018</v>
      </c>
      <c r="D75" s="19" t="s">
        <v>1077</v>
      </c>
      <c r="E75" s="23">
        <v>69998</v>
      </c>
      <c r="F75" s="24">
        <v>111.79</v>
      </c>
      <c r="G75" s="25">
        <v>2.0000000000000001E-4</v>
      </c>
    </row>
    <row r="76" spans="1:7" ht="12.95" customHeight="1">
      <c r="A76" s="10"/>
      <c r="B76" s="27" t="s">
        <v>23</v>
      </c>
      <c r="C76" s="26" t="s">
        <v>2</v>
      </c>
      <c r="D76" s="27" t="s">
        <v>2</v>
      </c>
      <c r="E76" s="27"/>
      <c r="F76" s="28">
        <f>SUM(F11:F75)</f>
        <v>553927.86999999976</v>
      </c>
      <c r="G76" s="29">
        <f>SUM(G11:G75)</f>
        <v>0.96899999999999986</v>
      </c>
    </row>
    <row r="77" spans="1:7" ht="12.95" customHeight="1">
      <c r="A77" s="1"/>
      <c r="B77" s="2" t="s">
        <v>2969</v>
      </c>
      <c r="C77" s="58"/>
      <c r="D77" s="7"/>
      <c r="E77" s="7"/>
      <c r="F77" s="59"/>
      <c r="G77" s="60"/>
    </row>
    <row r="78" spans="1:7" ht="12.95" customHeight="1">
      <c r="A78" s="1"/>
      <c r="B78" s="2" t="s">
        <v>1015</v>
      </c>
      <c r="C78" s="58"/>
      <c r="D78" s="7"/>
      <c r="E78" s="7"/>
      <c r="F78" s="59"/>
      <c r="G78" s="60"/>
    </row>
    <row r="79" spans="1:7" ht="12.95" customHeight="1">
      <c r="A79" s="21" t="s">
        <v>2100</v>
      </c>
      <c r="B79" s="22" t="s">
        <v>2102</v>
      </c>
      <c r="C79" s="17" t="s">
        <v>2101</v>
      </c>
      <c r="D79" s="19" t="s">
        <v>2103</v>
      </c>
      <c r="E79" s="23">
        <v>246467</v>
      </c>
      <c r="F79" s="24">
        <v>13239.36</v>
      </c>
      <c r="G79" s="25">
        <v>2.3199999999999998E-2</v>
      </c>
    </row>
    <row r="80" spans="1:7" ht="12.95" customHeight="1">
      <c r="A80" s="1"/>
      <c r="B80" s="4" t="s">
        <v>23</v>
      </c>
      <c r="C80" s="3"/>
      <c r="D80" s="4"/>
      <c r="E80" s="27"/>
      <c r="F80" s="5">
        <f>SUM(F79)</f>
        <v>13239.36</v>
      </c>
      <c r="G80" s="6">
        <f>SUM(G79)</f>
        <v>2.3199999999999998E-2</v>
      </c>
    </row>
    <row r="81" spans="1:7" ht="12.95" customHeight="1">
      <c r="A81" s="10"/>
      <c r="B81" s="18" t="s">
        <v>1469</v>
      </c>
      <c r="C81" s="33" t="s">
        <v>2</v>
      </c>
      <c r="D81" s="30" t="s">
        <v>2</v>
      </c>
      <c r="E81" s="30"/>
      <c r="F81" s="31" t="s">
        <v>25</v>
      </c>
      <c r="G81" s="32" t="s">
        <v>25</v>
      </c>
    </row>
    <row r="82" spans="1:7" ht="12.95" customHeight="1">
      <c r="A82" s="10"/>
      <c r="B82" s="27" t="s">
        <v>23</v>
      </c>
      <c r="C82" s="33" t="s">
        <v>2</v>
      </c>
      <c r="D82" s="30" t="s">
        <v>2</v>
      </c>
      <c r="E82" s="30"/>
      <c r="F82" s="31" t="s">
        <v>25</v>
      </c>
      <c r="G82" s="32" t="s">
        <v>25</v>
      </c>
    </row>
    <row r="83" spans="1:7" ht="12.95" customHeight="1">
      <c r="A83" s="10"/>
      <c r="B83" s="27" t="s">
        <v>26</v>
      </c>
      <c r="C83" s="33" t="s">
        <v>2</v>
      </c>
      <c r="D83" s="30" t="s">
        <v>2</v>
      </c>
      <c r="E83" s="35"/>
      <c r="F83" s="36">
        <v>567167.23</v>
      </c>
      <c r="G83" s="37">
        <v>0.99219999999999997</v>
      </c>
    </row>
    <row r="84" spans="1:7" ht="12.95" customHeight="1">
      <c r="A84" s="10"/>
      <c r="B84" s="18" t="s">
        <v>27</v>
      </c>
      <c r="C84" s="17" t="s">
        <v>2</v>
      </c>
      <c r="D84" s="19" t="s">
        <v>2</v>
      </c>
      <c r="E84" s="19"/>
      <c r="F84" s="19" t="s">
        <v>2</v>
      </c>
      <c r="G84" s="20" t="s">
        <v>2</v>
      </c>
    </row>
    <row r="85" spans="1:7" ht="12.95" customHeight="1">
      <c r="A85" s="10"/>
      <c r="B85" s="18" t="s">
        <v>410</v>
      </c>
      <c r="C85" s="17" t="s">
        <v>2</v>
      </c>
      <c r="D85" s="19" t="s">
        <v>2</v>
      </c>
      <c r="E85" s="19"/>
      <c r="F85" s="19" t="s">
        <v>2</v>
      </c>
      <c r="G85" s="20" t="s">
        <v>2</v>
      </c>
    </row>
    <row r="86" spans="1:7" ht="12.95" customHeight="1">
      <c r="A86" s="11" t="s">
        <v>2</v>
      </c>
      <c r="B86" s="22" t="s">
        <v>411</v>
      </c>
      <c r="C86" s="17" t="s">
        <v>2</v>
      </c>
      <c r="D86" s="19" t="s">
        <v>2</v>
      </c>
      <c r="E86" s="39"/>
      <c r="F86" s="24">
        <v>242.57</v>
      </c>
      <c r="G86" s="25">
        <v>4.0000000000000002E-4</v>
      </c>
    </row>
    <row r="87" spans="1:7" ht="12.95" customHeight="1">
      <c r="A87" s="10"/>
      <c r="B87" s="27" t="s">
        <v>26</v>
      </c>
      <c r="C87" s="33" t="s">
        <v>2</v>
      </c>
      <c r="D87" s="30" t="s">
        <v>2</v>
      </c>
      <c r="E87" s="35"/>
      <c r="F87" s="36">
        <v>242.57</v>
      </c>
      <c r="G87" s="37">
        <v>4.0000000000000002E-4</v>
      </c>
    </row>
    <row r="88" spans="1:7" ht="12.95" customHeight="1">
      <c r="A88" s="10"/>
      <c r="B88" s="27" t="s">
        <v>203</v>
      </c>
      <c r="C88" s="33" t="s">
        <v>2</v>
      </c>
      <c r="D88" s="30" t="s">
        <v>2</v>
      </c>
      <c r="E88" s="19"/>
      <c r="F88" s="36">
        <f>2766.58+1500</f>
        <v>4266.58</v>
      </c>
      <c r="G88" s="37">
        <f>+F88/F89</f>
        <v>7.4632784601370303E-3</v>
      </c>
    </row>
    <row r="89" spans="1:7" ht="12.95" customHeight="1" thickBot="1">
      <c r="A89" s="10"/>
      <c r="B89" s="42" t="s">
        <v>204</v>
      </c>
      <c r="C89" s="41" t="s">
        <v>2</v>
      </c>
      <c r="D89" s="43" t="s">
        <v>2</v>
      </c>
      <c r="E89" s="43"/>
      <c r="F89" s="44">
        <v>571676.37825504143</v>
      </c>
      <c r="G89" s="45">
        <v>1</v>
      </c>
    </row>
    <row r="90" spans="1:7" ht="12.95" customHeight="1">
      <c r="A90" s="10"/>
      <c r="B90" s="11" t="s">
        <v>2</v>
      </c>
      <c r="C90" s="10"/>
      <c r="D90" s="10"/>
      <c r="E90" s="10"/>
      <c r="F90" s="10"/>
      <c r="G90" s="10"/>
    </row>
    <row r="91" spans="1:7" ht="12.95" customHeight="1">
      <c r="A91" s="10"/>
      <c r="B91" s="46" t="s">
        <v>2</v>
      </c>
      <c r="C91" s="10"/>
      <c r="D91" s="10"/>
      <c r="E91" s="10"/>
      <c r="F91" s="57"/>
      <c r="G91" s="57"/>
    </row>
    <row r="92" spans="1:7" ht="12.95" customHeight="1">
      <c r="A92" s="10"/>
      <c r="B92" s="46" t="s">
        <v>2</v>
      </c>
      <c r="C92" s="10"/>
      <c r="D92" s="10"/>
      <c r="E92" s="10"/>
      <c r="F92" s="10"/>
      <c r="G92" s="10"/>
    </row>
    <row r="93" spans="1:7" ht="26.1" customHeight="1">
      <c r="A93" s="10"/>
      <c r="B93" s="54"/>
      <c r="C93" s="10"/>
      <c r="E93" s="10"/>
      <c r="F93" s="10"/>
      <c r="G93" s="10"/>
    </row>
    <row r="94" spans="1:7" ht="12.95" customHeight="1">
      <c r="A94" s="10"/>
      <c r="B94" s="46" t="s">
        <v>2</v>
      </c>
      <c r="C94" s="10"/>
      <c r="D94" s="10"/>
      <c r="E94" s="10"/>
      <c r="F94" s="10"/>
      <c r="G9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06"/>
  <sheetViews>
    <sheetView zoomScaleNormal="100" workbookViewId="0"/>
  </sheetViews>
  <sheetFormatPr defaultRowHeight="12.75"/>
  <cols>
    <col min="1" max="1" width="9.570312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Sterling Equity Fund (SEF)</v>
      </c>
      <c r="C4" s="62"/>
      <c r="D4" s="62"/>
      <c r="E4" s="62"/>
      <c r="F4" s="62"/>
      <c r="G4" s="62"/>
    </row>
    <row r="5" spans="1:7" ht="15.95" customHeight="1">
      <c r="A5" s="9" t="s">
        <v>2182</v>
      </c>
      <c r="B5" s="55" t="s">
        <v>2932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1878</v>
      </c>
      <c r="B11" s="22" t="s">
        <v>1880</v>
      </c>
      <c r="C11" s="17" t="s">
        <v>1879</v>
      </c>
      <c r="D11" s="19" t="s">
        <v>1881</v>
      </c>
      <c r="E11" s="23">
        <v>2130994</v>
      </c>
      <c r="F11" s="24">
        <v>11060.92</v>
      </c>
      <c r="G11" s="25">
        <v>4.3400000000000001E-2</v>
      </c>
    </row>
    <row r="12" spans="1:7" ht="12.95" customHeight="1">
      <c r="A12" s="21" t="s">
        <v>2183</v>
      </c>
      <c r="B12" s="22" t="s">
        <v>2185</v>
      </c>
      <c r="C12" s="17" t="s">
        <v>2184</v>
      </c>
      <c r="D12" s="19" t="s">
        <v>1105</v>
      </c>
      <c r="E12" s="23">
        <v>1800000</v>
      </c>
      <c r="F12" s="24">
        <v>7474.5</v>
      </c>
      <c r="G12" s="25">
        <v>2.93E-2</v>
      </c>
    </row>
    <row r="13" spans="1:7" ht="12.95" customHeight="1">
      <c r="A13" s="21" t="s">
        <v>1930</v>
      </c>
      <c r="B13" s="22" t="s">
        <v>1932</v>
      </c>
      <c r="C13" s="17" t="s">
        <v>1931</v>
      </c>
      <c r="D13" s="19" t="s">
        <v>1084</v>
      </c>
      <c r="E13" s="23">
        <v>950000</v>
      </c>
      <c r="F13" s="24">
        <v>7149.7</v>
      </c>
      <c r="G13" s="25">
        <v>2.81E-2</v>
      </c>
    </row>
    <row r="14" spans="1:7" ht="12.95" customHeight="1">
      <c r="A14" s="21" t="s">
        <v>1156</v>
      </c>
      <c r="B14" s="22" t="s">
        <v>1158</v>
      </c>
      <c r="C14" s="17" t="s">
        <v>1157</v>
      </c>
      <c r="D14" s="19" t="s">
        <v>1022</v>
      </c>
      <c r="E14" s="23">
        <v>430000</v>
      </c>
      <c r="F14" s="24">
        <v>7053.08</v>
      </c>
      <c r="G14" s="25">
        <v>2.7699999999999999E-2</v>
      </c>
    </row>
    <row r="15" spans="1:7" ht="12.95" customHeight="1">
      <c r="A15" s="21" t="s">
        <v>1918</v>
      </c>
      <c r="B15" s="22" t="s">
        <v>1920</v>
      </c>
      <c r="C15" s="17" t="s">
        <v>1919</v>
      </c>
      <c r="D15" s="19" t="s">
        <v>1152</v>
      </c>
      <c r="E15" s="23">
        <v>600000</v>
      </c>
      <c r="F15" s="24">
        <v>6771.3</v>
      </c>
      <c r="G15" s="25">
        <v>2.6599999999999999E-2</v>
      </c>
    </row>
    <row r="16" spans="1:7" ht="12.95" customHeight="1">
      <c r="A16" s="21" t="s">
        <v>1988</v>
      </c>
      <c r="B16" s="22" t="s">
        <v>405</v>
      </c>
      <c r="C16" s="17" t="s">
        <v>1989</v>
      </c>
      <c r="D16" s="19" t="s">
        <v>1026</v>
      </c>
      <c r="E16" s="23">
        <v>390000</v>
      </c>
      <c r="F16" s="24">
        <v>6554.93</v>
      </c>
      <c r="G16" s="25">
        <v>2.5700000000000001E-2</v>
      </c>
    </row>
    <row r="17" spans="1:7" ht="12.95" customHeight="1">
      <c r="A17" s="21" t="s">
        <v>1235</v>
      </c>
      <c r="B17" s="22" t="s">
        <v>1237</v>
      </c>
      <c r="C17" s="17" t="s">
        <v>1236</v>
      </c>
      <c r="D17" s="19" t="s">
        <v>1105</v>
      </c>
      <c r="E17" s="23">
        <v>4630000</v>
      </c>
      <c r="F17" s="24">
        <v>6097.71</v>
      </c>
      <c r="G17" s="25">
        <v>2.3900000000000001E-2</v>
      </c>
    </row>
    <row r="18" spans="1:7" ht="12.95" customHeight="1">
      <c r="A18" s="21" t="s">
        <v>2186</v>
      </c>
      <c r="B18" s="22" t="s">
        <v>2188</v>
      </c>
      <c r="C18" s="17" t="s">
        <v>2187</v>
      </c>
      <c r="D18" s="19" t="s">
        <v>1126</v>
      </c>
      <c r="E18" s="23">
        <v>1394065</v>
      </c>
      <c r="F18" s="24">
        <v>5684.3</v>
      </c>
      <c r="G18" s="25">
        <v>2.23E-2</v>
      </c>
    </row>
    <row r="19" spans="1:7" ht="12.95" customHeight="1">
      <c r="A19" s="21" t="s">
        <v>1882</v>
      </c>
      <c r="B19" s="22" t="s">
        <v>1884</v>
      </c>
      <c r="C19" s="17" t="s">
        <v>1883</v>
      </c>
      <c r="D19" s="19" t="s">
        <v>1152</v>
      </c>
      <c r="E19" s="23">
        <v>7700</v>
      </c>
      <c r="F19" s="24">
        <v>5651.15</v>
      </c>
      <c r="G19" s="25">
        <v>2.2200000000000001E-2</v>
      </c>
    </row>
    <row r="20" spans="1:7" ht="12.95" customHeight="1">
      <c r="A20" s="21" t="s">
        <v>1338</v>
      </c>
      <c r="B20" s="22" t="s">
        <v>1340</v>
      </c>
      <c r="C20" s="17" t="s">
        <v>1339</v>
      </c>
      <c r="D20" s="19" t="s">
        <v>1105</v>
      </c>
      <c r="E20" s="23">
        <v>875000</v>
      </c>
      <c r="F20" s="24">
        <v>5332.25</v>
      </c>
      <c r="G20" s="25">
        <v>2.0899999999999998E-2</v>
      </c>
    </row>
    <row r="21" spans="1:7" ht="12.95" customHeight="1">
      <c r="A21" s="21" t="s">
        <v>1892</v>
      </c>
      <c r="B21" s="22" t="s">
        <v>194</v>
      </c>
      <c r="C21" s="17" t="s">
        <v>1893</v>
      </c>
      <c r="D21" s="19" t="s">
        <v>1026</v>
      </c>
      <c r="E21" s="23">
        <v>1050000</v>
      </c>
      <c r="F21" s="24">
        <v>5147.1000000000004</v>
      </c>
      <c r="G21" s="25">
        <v>2.0199999999999999E-2</v>
      </c>
    </row>
    <row r="22" spans="1:7" ht="12.95" customHeight="1">
      <c r="A22" s="21" t="s">
        <v>1976</v>
      </c>
      <c r="B22" s="22" t="s">
        <v>1978</v>
      </c>
      <c r="C22" s="17" t="s">
        <v>1977</v>
      </c>
      <c r="D22" s="19" t="s">
        <v>1171</v>
      </c>
      <c r="E22" s="23">
        <v>1621739</v>
      </c>
      <c r="F22" s="24">
        <v>4228.68</v>
      </c>
      <c r="G22" s="25">
        <v>1.66E-2</v>
      </c>
    </row>
    <row r="23" spans="1:7" ht="12.95" customHeight="1">
      <c r="A23" s="21" t="s">
        <v>2189</v>
      </c>
      <c r="B23" s="22" t="s">
        <v>2191</v>
      </c>
      <c r="C23" s="17" t="s">
        <v>2190</v>
      </c>
      <c r="D23" s="19" t="s">
        <v>1112</v>
      </c>
      <c r="E23" s="23">
        <v>650000</v>
      </c>
      <c r="F23" s="24">
        <v>4137.58</v>
      </c>
      <c r="G23" s="25">
        <v>1.6199999999999999E-2</v>
      </c>
    </row>
    <row r="24" spans="1:7" ht="12.95" customHeight="1">
      <c r="A24" s="21" t="s">
        <v>1903</v>
      </c>
      <c r="B24" s="22" t="s">
        <v>1905</v>
      </c>
      <c r="C24" s="17" t="s">
        <v>1904</v>
      </c>
      <c r="D24" s="19" t="s">
        <v>1042</v>
      </c>
      <c r="E24" s="23">
        <v>2550000</v>
      </c>
      <c r="F24" s="24">
        <v>3985.65</v>
      </c>
      <c r="G24" s="25">
        <v>1.5599999999999999E-2</v>
      </c>
    </row>
    <row r="25" spans="1:7" ht="12.95" customHeight="1">
      <c r="A25" s="21" t="s">
        <v>1885</v>
      </c>
      <c r="B25" s="22" t="s">
        <v>1887</v>
      </c>
      <c r="C25" s="17" t="s">
        <v>1886</v>
      </c>
      <c r="D25" s="19" t="s">
        <v>1152</v>
      </c>
      <c r="E25" s="23">
        <v>1400000</v>
      </c>
      <c r="F25" s="24">
        <v>3843.7</v>
      </c>
      <c r="G25" s="25">
        <v>1.5100000000000001E-2</v>
      </c>
    </row>
    <row r="26" spans="1:7" ht="12.95" customHeight="1">
      <c r="A26" s="21" t="s">
        <v>2192</v>
      </c>
      <c r="B26" s="22" t="s">
        <v>2194</v>
      </c>
      <c r="C26" s="17" t="s">
        <v>2193</v>
      </c>
      <c r="D26" s="19" t="s">
        <v>1881</v>
      </c>
      <c r="E26" s="23">
        <v>220000</v>
      </c>
      <c r="F26" s="24">
        <v>3562.57</v>
      </c>
      <c r="G26" s="25">
        <v>1.4E-2</v>
      </c>
    </row>
    <row r="27" spans="1:7" ht="12.95" customHeight="1">
      <c r="A27" s="21" t="s">
        <v>1259</v>
      </c>
      <c r="B27" s="22" t="s">
        <v>1261</v>
      </c>
      <c r="C27" s="17" t="s">
        <v>1260</v>
      </c>
      <c r="D27" s="19" t="s">
        <v>1152</v>
      </c>
      <c r="E27" s="23">
        <v>1700000</v>
      </c>
      <c r="F27" s="24">
        <v>3525.8</v>
      </c>
      <c r="G27" s="25">
        <v>1.38E-2</v>
      </c>
    </row>
    <row r="28" spans="1:7" ht="12.95" customHeight="1">
      <c r="A28" s="21" t="s">
        <v>1915</v>
      </c>
      <c r="B28" s="22" t="s">
        <v>1917</v>
      </c>
      <c r="C28" s="17" t="s">
        <v>1916</v>
      </c>
      <c r="D28" s="19" t="s">
        <v>1042</v>
      </c>
      <c r="E28" s="23">
        <v>700000</v>
      </c>
      <c r="F28" s="24">
        <v>3509.1</v>
      </c>
      <c r="G28" s="25">
        <v>1.38E-2</v>
      </c>
    </row>
    <row r="29" spans="1:7" ht="12.95" customHeight="1">
      <c r="A29" s="21" t="s">
        <v>2195</v>
      </c>
      <c r="B29" s="22" t="s">
        <v>2197</v>
      </c>
      <c r="C29" s="17" t="s">
        <v>2196</v>
      </c>
      <c r="D29" s="19" t="s">
        <v>1105</v>
      </c>
      <c r="E29" s="23">
        <v>2000000</v>
      </c>
      <c r="F29" s="24">
        <v>3462</v>
      </c>
      <c r="G29" s="25">
        <v>1.3599999999999999E-2</v>
      </c>
    </row>
    <row r="30" spans="1:7" ht="12.95" customHeight="1">
      <c r="A30" s="21" t="s">
        <v>1226</v>
      </c>
      <c r="B30" s="22" t="s">
        <v>1228</v>
      </c>
      <c r="C30" s="17" t="s">
        <v>1227</v>
      </c>
      <c r="D30" s="19" t="s">
        <v>1022</v>
      </c>
      <c r="E30" s="23">
        <v>764539</v>
      </c>
      <c r="F30" s="24">
        <v>3307.78</v>
      </c>
      <c r="G30" s="25">
        <v>1.2999999999999999E-2</v>
      </c>
    </row>
    <row r="31" spans="1:7" ht="12.95" customHeight="1">
      <c r="A31" s="21" t="s">
        <v>1993</v>
      </c>
      <c r="B31" s="22" t="s">
        <v>1995</v>
      </c>
      <c r="C31" s="17" t="s">
        <v>1994</v>
      </c>
      <c r="D31" s="19" t="s">
        <v>1152</v>
      </c>
      <c r="E31" s="23">
        <v>912741</v>
      </c>
      <c r="F31" s="24">
        <v>3224.71</v>
      </c>
      <c r="G31" s="25">
        <v>1.2699999999999999E-2</v>
      </c>
    </row>
    <row r="32" spans="1:7" ht="12.95" customHeight="1">
      <c r="A32" s="21" t="s">
        <v>2198</v>
      </c>
      <c r="B32" s="22" t="s">
        <v>2200</v>
      </c>
      <c r="C32" s="17" t="s">
        <v>2199</v>
      </c>
      <c r="D32" s="19" t="s">
        <v>1095</v>
      </c>
      <c r="E32" s="23">
        <v>5800000</v>
      </c>
      <c r="F32" s="24">
        <v>3216.1</v>
      </c>
      <c r="G32" s="25">
        <v>1.26E-2</v>
      </c>
    </row>
    <row r="33" spans="1:7" ht="12.95" customHeight="1">
      <c r="A33" s="21" t="s">
        <v>1909</v>
      </c>
      <c r="B33" s="22" t="s">
        <v>1911</v>
      </c>
      <c r="C33" s="17" t="s">
        <v>1910</v>
      </c>
      <c r="D33" s="19" t="s">
        <v>1222</v>
      </c>
      <c r="E33" s="23">
        <v>1300000</v>
      </c>
      <c r="F33" s="24">
        <v>3214.9</v>
      </c>
      <c r="G33" s="25">
        <v>1.26E-2</v>
      </c>
    </row>
    <row r="34" spans="1:7" ht="12.95" customHeight="1">
      <c r="A34" s="21" t="s">
        <v>1900</v>
      </c>
      <c r="B34" s="22" t="s">
        <v>1902</v>
      </c>
      <c r="C34" s="17" t="s">
        <v>1901</v>
      </c>
      <c r="D34" s="19" t="s">
        <v>1881</v>
      </c>
      <c r="E34" s="23">
        <v>800000</v>
      </c>
      <c r="F34" s="24">
        <v>3200.4</v>
      </c>
      <c r="G34" s="25">
        <v>1.26E-2</v>
      </c>
    </row>
    <row r="35" spans="1:7" ht="12.95" customHeight="1">
      <c r="A35" s="21" t="s">
        <v>1996</v>
      </c>
      <c r="B35" s="22" t="s">
        <v>1998</v>
      </c>
      <c r="C35" s="17" t="s">
        <v>1997</v>
      </c>
      <c r="D35" s="19" t="s">
        <v>1077</v>
      </c>
      <c r="E35" s="23">
        <v>1350000</v>
      </c>
      <c r="F35" s="24">
        <v>3138.75</v>
      </c>
      <c r="G35" s="25">
        <v>1.23E-2</v>
      </c>
    </row>
    <row r="36" spans="1:7" ht="12.95" customHeight="1">
      <c r="A36" s="21" t="s">
        <v>1888</v>
      </c>
      <c r="B36" s="22" t="s">
        <v>1890</v>
      </c>
      <c r="C36" s="17" t="s">
        <v>1889</v>
      </c>
      <c r="D36" s="19" t="s">
        <v>1891</v>
      </c>
      <c r="E36" s="23">
        <v>2267932</v>
      </c>
      <c r="F36" s="24">
        <v>3110.47</v>
      </c>
      <c r="G36" s="25">
        <v>1.2200000000000001E-2</v>
      </c>
    </row>
    <row r="37" spans="1:7" ht="12.95" customHeight="1">
      <c r="A37" s="21" t="s">
        <v>1283</v>
      </c>
      <c r="B37" s="22" t="s">
        <v>1285</v>
      </c>
      <c r="C37" s="17" t="s">
        <v>1284</v>
      </c>
      <c r="D37" s="19" t="s">
        <v>1026</v>
      </c>
      <c r="E37" s="23">
        <v>2200000</v>
      </c>
      <c r="F37" s="24">
        <v>2973.3</v>
      </c>
      <c r="G37" s="25">
        <v>1.17E-2</v>
      </c>
    </row>
    <row r="38" spans="1:7" ht="12.95" customHeight="1">
      <c r="A38" s="21" t="s">
        <v>2046</v>
      </c>
      <c r="B38" s="22" t="s">
        <v>2048</v>
      </c>
      <c r="C38" s="17" t="s">
        <v>2047</v>
      </c>
      <c r="D38" s="19" t="s">
        <v>1030</v>
      </c>
      <c r="E38" s="23">
        <v>870000</v>
      </c>
      <c r="F38" s="24">
        <v>2925.38</v>
      </c>
      <c r="G38" s="25">
        <v>1.15E-2</v>
      </c>
    </row>
    <row r="39" spans="1:7" ht="12.95" customHeight="1">
      <c r="A39" s="21" t="s">
        <v>2201</v>
      </c>
      <c r="B39" s="22" t="s">
        <v>2203</v>
      </c>
      <c r="C39" s="17" t="s">
        <v>2202</v>
      </c>
      <c r="D39" s="19" t="s">
        <v>1077</v>
      </c>
      <c r="E39" s="23">
        <v>825000</v>
      </c>
      <c r="F39" s="24">
        <v>2835.11</v>
      </c>
      <c r="G39" s="25">
        <v>1.11E-2</v>
      </c>
    </row>
    <row r="40" spans="1:7" ht="12.95" customHeight="1">
      <c r="A40" s="21" t="s">
        <v>1027</v>
      </c>
      <c r="B40" s="22" t="s">
        <v>1029</v>
      </c>
      <c r="C40" s="17" t="s">
        <v>1028</v>
      </c>
      <c r="D40" s="19" t="s">
        <v>1030</v>
      </c>
      <c r="E40" s="23">
        <v>450000</v>
      </c>
      <c r="F40" s="24">
        <v>2762.55</v>
      </c>
      <c r="G40" s="25">
        <v>1.0800000000000001E-2</v>
      </c>
    </row>
    <row r="41" spans="1:7" ht="12.95" customHeight="1">
      <c r="A41" s="21" t="s">
        <v>1194</v>
      </c>
      <c r="B41" s="22" t="s">
        <v>1196</v>
      </c>
      <c r="C41" s="17" t="s">
        <v>1195</v>
      </c>
      <c r="D41" s="19" t="s">
        <v>1026</v>
      </c>
      <c r="E41" s="23">
        <v>2600000</v>
      </c>
      <c r="F41" s="24">
        <v>2744.3</v>
      </c>
      <c r="G41" s="25">
        <v>1.0800000000000001E-2</v>
      </c>
    </row>
    <row r="42" spans="1:7" ht="12.95" customHeight="1">
      <c r="A42" s="21" t="s">
        <v>1985</v>
      </c>
      <c r="B42" s="22" t="s">
        <v>1987</v>
      </c>
      <c r="C42" s="17" t="s">
        <v>1986</v>
      </c>
      <c r="D42" s="19" t="s">
        <v>1084</v>
      </c>
      <c r="E42" s="23">
        <v>260000</v>
      </c>
      <c r="F42" s="24">
        <v>2630.68</v>
      </c>
      <c r="G42" s="25">
        <v>1.03E-2</v>
      </c>
    </row>
    <row r="43" spans="1:7" ht="12.95" customHeight="1">
      <c r="A43" s="21" t="s">
        <v>1349</v>
      </c>
      <c r="B43" s="22" t="s">
        <v>1351</v>
      </c>
      <c r="C43" s="17" t="s">
        <v>1350</v>
      </c>
      <c r="D43" s="19" t="s">
        <v>1112</v>
      </c>
      <c r="E43" s="23">
        <v>1200000</v>
      </c>
      <c r="F43" s="24">
        <v>2593.1999999999998</v>
      </c>
      <c r="G43" s="25">
        <v>1.0200000000000001E-2</v>
      </c>
    </row>
    <row r="44" spans="1:7" ht="12.95" customHeight="1">
      <c r="A44" s="21" t="s">
        <v>1979</v>
      </c>
      <c r="B44" s="22" t="s">
        <v>1981</v>
      </c>
      <c r="C44" s="17" t="s">
        <v>1980</v>
      </c>
      <c r="D44" s="19" t="s">
        <v>1190</v>
      </c>
      <c r="E44" s="23">
        <v>450000</v>
      </c>
      <c r="F44" s="24">
        <v>2544.08</v>
      </c>
      <c r="G44" s="25">
        <v>0.01</v>
      </c>
    </row>
    <row r="45" spans="1:7" ht="12.95" customHeight="1">
      <c r="A45" s="21" t="s">
        <v>1897</v>
      </c>
      <c r="B45" s="22" t="s">
        <v>1899</v>
      </c>
      <c r="C45" s="17" t="s">
        <v>1898</v>
      </c>
      <c r="D45" s="19" t="s">
        <v>1412</v>
      </c>
      <c r="E45" s="23">
        <v>375000</v>
      </c>
      <c r="F45" s="24">
        <v>2529.19</v>
      </c>
      <c r="G45" s="25">
        <v>9.9000000000000008E-3</v>
      </c>
    </row>
    <row r="46" spans="1:7" ht="12.95" customHeight="1">
      <c r="A46" s="21" t="s">
        <v>2093</v>
      </c>
      <c r="B46" s="22" t="s">
        <v>2095</v>
      </c>
      <c r="C46" s="17" t="s">
        <v>2094</v>
      </c>
      <c r="D46" s="19" t="s">
        <v>1412</v>
      </c>
      <c r="E46" s="23">
        <v>45750</v>
      </c>
      <c r="F46" s="24">
        <v>2492.19</v>
      </c>
      <c r="G46" s="25">
        <v>9.7999999999999997E-3</v>
      </c>
    </row>
    <row r="47" spans="1:7" ht="12.95" customHeight="1">
      <c r="A47" s="21" t="s">
        <v>2037</v>
      </c>
      <c r="B47" s="22" t="s">
        <v>2039</v>
      </c>
      <c r="C47" s="17" t="s">
        <v>2038</v>
      </c>
      <c r="D47" s="19" t="s">
        <v>1022</v>
      </c>
      <c r="E47" s="23">
        <v>1550000</v>
      </c>
      <c r="F47" s="24">
        <v>2485.4299999999998</v>
      </c>
      <c r="G47" s="25">
        <v>9.7999999999999997E-3</v>
      </c>
    </row>
    <row r="48" spans="1:7" ht="12.95" customHeight="1">
      <c r="A48" s="21" t="s">
        <v>1945</v>
      </c>
      <c r="B48" s="22" t="s">
        <v>1947</v>
      </c>
      <c r="C48" s="17" t="s">
        <v>1946</v>
      </c>
      <c r="D48" s="19" t="s">
        <v>1289</v>
      </c>
      <c r="E48" s="23">
        <v>650000</v>
      </c>
      <c r="F48" s="24">
        <v>2470.98</v>
      </c>
      <c r="G48" s="25">
        <v>9.7000000000000003E-3</v>
      </c>
    </row>
    <row r="49" spans="1:7" ht="12.95" customHeight="1">
      <c r="A49" s="21" t="s">
        <v>1039</v>
      </c>
      <c r="B49" s="22" t="s">
        <v>1041</v>
      </c>
      <c r="C49" s="17" t="s">
        <v>1040</v>
      </c>
      <c r="D49" s="19" t="s">
        <v>1042</v>
      </c>
      <c r="E49" s="23">
        <v>240000</v>
      </c>
      <c r="F49" s="24">
        <v>2456.2800000000002</v>
      </c>
      <c r="G49" s="25">
        <v>9.5999999999999992E-3</v>
      </c>
    </row>
    <row r="50" spans="1:7" ht="12.95" customHeight="1">
      <c r="A50" s="21" t="s">
        <v>2011</v>
      </c>
      <c r="B50" s="22" t="s">
        <v>2013</v>
      </c>
      <c r="C50" s="17" t="s">
        <v>2012</v>
      </c>
      <c r="D50" s="19" t="s">
        <v>1881</v>
      </c>
      <c r="E50" s="23">
        <v>1600000</v>
      </c>
      <c r="F50" s="24">
        <v>2436.8000000000002</v>
      </c>
      <c r="G50" s="25">
        <v>9.5999999999999992E-3</v>
      </c>
    </row>
    <row r="51" spans="1:7" ht="12.95" customHeight="1">
      <c r="A51" s="21" t="s">
        <v>2204</v>
      </c>
      <c r="B51" s="22" t="s">
        <v>2206</v>
      </c>
      <c r="C51" s="17" t="s">
        <v>2205</v>
      </c>
      <c r="D51" s="19" t="s">
        <v>1412</v>
      </c>
      <c r="E51" s="23">
        <v>625000</v>
      </c>
      <c r="F51" s="24">
        <v>2424.38</v>
      </c>
      <c r="G51" s="25">
        <v>9.4999999999999998E-3</v>
      </c>
    </row>
    <row r="52" spans="1:7" ht="12.95" customHeight="1">
      <c r="A52" s="21" t="s">
        <v>2207</v>
      </c>
      <c r="B52" s="22" t="s">
        <v>2209</v>
      </c>
      <c r="C52" s="17" t="s">
        <v>2208</v>
      </c>
      <c r="D52" s="19" t="s">
        <v>1022</v>
      </c>
      <c r="E52" s="23">
        <v>400000</v>
      </c>
      <c r="F52" s="24">
        <v>2372.1999999999998</v>
      </c>
      <c r="G52" s="25">
        <v>9.2999999999999992E-3</v>
      </c>
    </row>
    <row r="53" spans="1:7" ht="12.95" customHeight="1">
      <c r="A53" s="21" t="s">
        <v>1358</v>
      </c>
      <c r="B53" s="22" t="s">
        <v>1360</v>
      </c>
      <c r="C53" s="17" t="s">
        <v>1359</v>
      </c>
      <c r="D53" s="19" t="s">
        <v>1026</v>
      </c>
      <c r="E53" s="23">
        <v>2500000</v>
      </c>
      <c r="F53" s="24">
        <v>2356.25</v>
      </c>
      <c r="G53" s="25">
        <v>9.1999999999999998E-3</v>
      </c>
    </row>
    <row r="54" spans="1:7" ht="12.95" customHeight="1">
      <c r="A54" s="21" t="s">
        <v>2110</v>
      </c>
      <c r="B54" s="22" t="s">
        <v>2112</v>
      </c>
      <c r="C54" s="17" t="s">
        <v>2111</v>
      </c>
      <c r="D54" s="19" t="s">
        <v>1095</v>
      </c>
      <c r="E54" s="23">
        <v>25000</v>
      </c>
      <c r="F54" s="24">
        <v>2348.19</v>
      </c>
      <c r="G54" s="25">
        <v>9.1999999999999998E-3</v>
      </c>
    </row>
    <row r="55" spans="1:7" ht="12.95" customHeight="1">
      <c r="A55" s="21" t="s">
        <v>1061</v>
      </c>
      <c r="B55" s="22" t="s">
        <v>1063</v>
      </c>
      <c r="C55" s="17" t="s">
        <v>1062</v>
      </c>
      <c r="D55" s="19" t="s">
        <v>1026</v>
      </c>
      <c r="E55" s="23">
        <v>1650000</v>
      </c>
      <c r="F55" s="24">
        <v>2342.1799999999998</v>
      </c>
      <c r="G55" s="25">
        <v>9.1999999999999998E-3</v>
      </c>
    </row>
    <row r="56" spans="1:7" ht="12.95" customHeight="1">
      <c r="A56" s="21" t="s">
        <v>1442</v>
      </c>
      <c r="B56" s="22" t="s">
        <v>1444</v>
      </c>
      <c r="C56" s="17" t="s">
        <v>1443</v>
      </c>
      <c r="D56" s="19" t="s">
        <v>1022</v>
      </c>
      <c r="E56" s="23">
        <v>470000</v>
      </c>
      <c r="F56" s="24">
        <v>2328.62</v>
      </c>
      <c r="G56" s="25">
        <v>9.1000000000000004E-3</v>
      </c>
    </row>
    <row r="57" spans="1:7" ht="12.95" customHeight="1">
      <c r="A57" s="21" t="s">
        <v>2210</v>
      </c>
      <c r="B57" s="22" t="s">
        <v>2212</v>
      </c>
      <c r="C57" s="17" t="s">
        <v>2211</v>
      </c>
      <c r="D57" s="19" t="s">
        <v>1126</v>
      </c>
      <c r="E57" s="23">
        <v>350000</v>
      </c>
      <c r="F57" s="24">
        <v>2318.4</v>
      </c>
      <c r="G57" s="25">
        <v>9.1000000000000004E-3</v>
      </c>
    </row>
    <row r="58" spans="1:7" ht="12.95" customHeight="1">
      <c r="A58" s="21" t="s">
        <v>2213</v>
      </c>
      <c r="B58" s="22" t="s">
        <v>2215</v>
      </c>
      <c r="C58" s="17" t="s">
        <v>2214</v>
      </c>
      <c r="D58" s="19" t="s">
        <v>1152</v>
      </c>
      <c r="E58" s="23">
        <v>28000</v>
      </c>
      <c r="F58" s="24">
        <v>2265.77</v>
      </c>
      <c r="G58" s="25">
        <v>8.8999999999999999E-3</v>
      </c>
    </row>
    <row r="59" spans="1:7" ht="12.95" customHeight="1">
      <c r="A59" s="21" t="s">
        <v>2216</v>
      </c>
      <c r="B59" s="22" t="s">
        <v>2218</v>
      </c>
      <c r="C59" s="17" t="s">
        <v>2217</v>
      </c>
      <c r="D59" s="19" t="s">
        <v>1030</v>
      </c>
      <c r="E59" s="23">
        <v>900000</v>
      </c>
      <c r="F59" s="24">
        <v>2261.6999999999998</v>
      </c>
      <c r="G59" s="25">
        <v>8.8999999999999999E-3</v>
      </c>
    </row>
    <row r="60" spans="1:7" ht="12.95" customHeight="1">
      <c r="A60" s="21" t="s">
        <v>1419</v>
      </c>
      <c r="B60" s="22" t="s">
        <v>1421</v>
      </c>
      <c r="C60" s="17" t="s">
        <v>1420</v>
      </c>
      <c r="D60" s="19" t="s">
        <v>1060</v>
      </c>
      <c r="E60" s="23">
        <v>2700000</v>
      </c>
      <c r="F60" s="24">
        <v>2254.5</v>
      </c>
      <c r="G60" s="25">
        <v>8.8000000000000005E-3</v>
      </c>
    </row>
    <row r="61" spans="1:7" ht="12.95" customHeight="1">
      <c r="A61" s="21" t="s">
        <v>2219</v>
      </c>
      <c r="B61" s="22" t="s">
        <v>2221</v>
      </c>
      <c r="C61" s="17" t="s">
        <v>2220</v>
      </c>
      <c r="D61" s="19" t="s">
        <v>1088</v>
      </c>
      <c r="E61" s="23">
        <v>300000</v>
      </c>
      <c r="F61" s="24">
        <v>2175.4499999999998</v>
      </c>
      <c r="G61" s="25">
        <v>8.5000000000000006E-3</v>
      </c>
    </row>
    <row r="62" spans="1:7" ht="12.95" customHeight="1">
      <c r="A62" s="21" t="s">
        <v>1921</v>
      </c>
      <c r="B62" s="22" t="s">
        <v>1923</v>
      </c>
      <c r="C62" s="17" t="s">
        <v>1922</v>
      </c>
      <c r="D62" s="19" t="s">
        <v>1412</v>
      </c>
      <c r="E62" s="23">
        <v>900000</v>
      </c>
      <c r="F62" s="24">
        <v>2151.9</v>
      </c>
      <c r="G62" s="25">
        <v>8.3999999999999995E-3</v>
      </c>
    </row>
    <row r="63" spans="1:7" ht="12.95" customHeight="1">
      <c r="A63" s="21" t="s">
        <v>1466</v>
      </c>
      <c r="B63" s="22" t="s">
        <v>1468</v>
      </c>
      <c r="C63" s="17" t="s">
        <v>1467</v>
      </c>
      <c r="D63" s="19" t="s">
        <v>1190</v>
      </c>
      <c r="E63" s="23">
        <v>160000</v>
      </c>
      <c r="F63" s="24">
        <v>2112.7199999999998</v>
      </c>
      <c r="G63" s="25">
        <v>8.3000000000000001E-3</v>
      </c>
    </row>
    <row r="64" spans="1:7" ht="12.95" customHeight="1">
      <c r="A64" s="21" t="s">
        <v>2222</v>
      </c>
      <c r="B64" s="22" t="s">
        <v>2224</v>
      </c>
      <c r="C64" s="17" t="s">
        <v>2223</v>
      </c>
      <c r="D64" s="19" t="s">
        <v>1891</v>
      </c>
      <c r="E64" s="23">
        <v>1200000</v>
      </c>
      <c r="F64" s="24">
        <v>2085.6</v>
      </c>
      <c r="G64" s="25">
        <v>8.2000000000000007E-3</v>
      </c>
    </row>
    <row r="65" spans="1:7" ht="12.95" customHeight="1">
      <c r="A65" s="21" t="s">
        <v>1023</v>
      </c>
      <c r="B65" s="22" t="s">
        <v>1025</v>
      </c>
      <c r="C65" s="17" t="s">
        <v>1024</v>
      </c>
      <c r="D65" s="19" t="s">
        <v>1026</v>
      </c>
      <c r="E65" s="23">
        <v>2053377</v>
      </c>
      <c r="F65" s="24">
        <v>2082.12</v>
      </c>
      <c r="G65" s="25">
        <v>8.2000000000000007E-3</v>
      </c>
    </row>
    <row r="66" spans="1:7" ht="12.95" customHeight="1">
      <c r="A66" s="21" t="s">
        <v>2128</v>
      </c>
      <c r="B66" s="22" t="s">
        <v>2130</v>
      </c>
      <c r="C66" s="17" t="s">
        <v>2129</v>
      </c>
      <c r="D66" s="19" t="s">
        <v>1190</v>
      </c>
      <c r="E66" s="23">
        <v>280000</v>
      </c>
      <c r="F66" s="24">
        <v>2012.36</v>
      </c>
      <c r="G66" s="25">
        <v>7.9000000000000008E-3</v>
      </c>
    </row>
    <row r="67" spans="1:7" ht="12.95" customHeight="1">
      <c r="A67" s="21" t="s">
        <v>2225</v>
      </c>
      <c r="B67" s="22" t="s">
        <v>2227</v>
      </c>
      <c r="C67" s="17" t="s">
        <v>2226</v>
      </c>
      <c r="D67" s="19" t="s">
        <v>1152</v>
      </c>
      <c r="E67" s="23">
        <v>241541</v>
      </c>
      <c r="F67" s="24">
        <v>1976.89</v>
      </c>
      <c r="G67" s="25">
        <v>7.7999999999999996E-3</v>
      </c>
    </row>
    <row r="68" spans="1:7" ht="12.95" customHeight="1">
      <c r="A68" s="21" t="s">
        <v>2228</v>
      </c>
      <c r="B68" s="22" t="s">
        <v>2230</v>
      </c>
      <c r="C68" s="17" t="s">
        <v>2229</v>
      </c>
      <c r="D68" s="19" t="s">
        <v>1891</v>
      </c>
      <c r="E68" s="23">
        <v>519953</v>
      </c>
      <c r="F68" s="24">
        <v>1966.72</v>
      </c>
      <c r="G68" s="25">
        <v>7.7000000000000002E-3</v>
      </c>
    </row>
    <row r="69" spans="1:7" ht="12.95" customHeight="1">
      <c r="A69" s="21" t="s">
        <v>2231</v>
      </c>
      <c r="B69" s="22" t="s">
        <v>2233</v>
      </c>
      <c r="C69" s="17" t="s">
        <v>2232</v>
      </c>
      <c r="D69" s="19" t="s">
        <v>1052</v>
      </c>
      <c r="E69" s="23">
        <v>420000</v>
      </c>
      <c r="F69" s="24">
        <v>1953.42</v>
      </c>
      <c r="G69" s="25">
        <v>7.7000000000000002E-3</v>
      </c>
    </row>
    <row r="70" spans="1:7" ht="12.95" customHeight="1">
      <c r="A70" s="21" t="s">
        <v>2077</v>
      </c>
      <c r="B70" s="22" t="s">
        <v>2079</v>
      </c>
      <c r="C70" s="17" t="s">
        <v>2078</v>
      </c>
      <c r="D70" s="19" t="s">
        <v>1084</v>
      </c>
      <c r="E70" s="23">
        <v>200000</v>
      </c>
      <c r="F70" s="24">
        <v>1951.9</v>
      </c>
      <c r="G70" s="25">
        <v>7.7000000000000002E-3</v>
      </c>
    </row>
    <row r="71" spans="1:7" ht="12.95" customHeight="1">
      <c r="A71" s="21" t="s">
        <v>1256</v>
      </c>
      <c r="B71" s="22" t="s">
        <v>1258</v>
      </c>
      <c r="C71" s="17" t="s">
        <v>1257</v>
      </c>
      <c r="D71" s="19" t="s">
        <v>1152</v>
      </c>
      <c r="E71" s="23">
        <v>120000</v>
      </c>
      <c r="F71" s="24">
        <v>1922.94</v>
      </c>
      <c r="G71" s="25">
        <v>7.4999999999999997E-3</v>
      </c>
    </row>
    <row r="72" spans="1:7" ht="12.95" customHeight="1">
      <c r="A72" s="21" t="s">
        <v>1409</v>
      </c>
      <c r="B72" s="22" t="s">
        <v>1411</v>
      </c>
      <c r="C72" s="17" t="s">
        <v>1410</v>
      </c>
      <c r="D72" s="19" t="s">
        <v>1412</v>
      </c>
      <c r="E72" s="23">
        <v>240000</v>
      </c>
      <c r="F72" s="24">
        <v>1895.64</v>
      </c>
      <c r="G72" s="25">
        <v>7.4000000000000003E-3</v>
      </c>
    </row>
    <row r="73" spans="1:7" ht="12.95" customHeight="1">
      <c r="A73" s="21" t="s">
        <v>1085</v>
      </c>
      <c r="B73" s="22" t="s">
        <v>1087</v>
      </c>
      <c r="C73" s="17" t="s">
        <v>1086</v>
      </c>
      <c r="D73" s="19" t="s">
        <v>1088</v>
      </c>
      <c r="E73" s="23">
        <v>197762</v>
      </c>
      <c r="F73" s="24">
        <v>1887.54</v>
      </c>
      <c r="G73" s="25">
        <v>7.4000000000000003E-3</v>
      </c>
    </row>
    <row r="74" spans="1:7" ht="12.95" customHeight="1">
      <c r="A74" s="21" t="s">
        <v>1990</v>
      </c>
      <c r="B74" s="22" t="s">
        <v>1992</v>
      </c>
      <c r="C74" s="17" t="s">
        <v>1991</v>
      </c>
      <c r="D74" s="19" t="s">
        <v>1088</v>
      </c>
      <c r="E74" s="23">
        <v>403312</v>
      </c>
      <c r="F74" s="24">
        <v>1845.56</v>
      </c>
      <c r="G74" s="25">
        <v>7.1999999999999998E-3</v>
      </c>
    </row>
    <row r="75" spans="1:7" ht="12.95" customHeight="1">
      <c r="A75" s="21" t="s">
        <v>2080</v>
      </c>
      <c r="B75" s="22" t="s">
        <v>2082</v>
      </c>
      <c r="C75" s="17" t="s">
        <v>2081</v>
      </c>
      <c r="D75" s="19" t="s">
        <v>1060</v>
      </c>
      <c r="E75" s="23">
        <v>750000</v>
      </c>
      <c r="F75" s="24">
        <v>1799.63</v>
      </c>
      <c r="G75" s="25">
        <v>7.1000000000000004E-3</v>
      </c>
    </row>
    <row r="76" spans="1:7" ht="12.95" customHeight="1">
      <c r="A76" s="21" t="s">
        <v>2234</v>
      </c>
      <c r="B76" s="22" t="s">
        <v>2236</v>
      </c>
      <c r="C76" s="17" t="s">
        <v>2235</v>
      </c>
      <c r="D76" s="19" t="s">
        <v>1152</v>
      </c>
      <c r="E76" s="23">
        <v>450000</v>
      </c>
      <c r="F76" s="24">
        <v>1760.63</v>
      </c>
      <c r="G76" s="25">
        <v>6.8999999999999999E-3</v>
      </c>
    </row>
    <row r="77" spans="1:7" ht="12.95" customHeight="1">
      <c r="A77" s="21" t="s">
        <v>2056</v>
      </c>
      <c r="B77" s="22" t="s">
        <v>2058</v>
      </c>
      <c r="C77" s="17" t="s">
        <v>2057</v>
      </c>
      <c r="D77" s="19" t="s">
        <v>2059</v>
      </c>
      <c r="E77" s="23">
        <v>1630000</v>
      </c>
      <c r="F77" s="24">
        <v>1710.69</v>
      </c>
      <c r="G77" s="25">
        <v>6.7000000000000002E-3</v>
      </c>
    </row>
    <row r="78" spans="1:7" ht="12.95" customHeight="1">
      <c r="A78" s="21" t="s">
        <v>1057</v>
      </c>
      <c r="B78" s="22" t="s">
        <v>1059</v>
      </c>
      <c r="C78" s="17" t="s">
        <v>1058</v>
      </c>
      <c r="D78" s="19" t="s">
        <v>1060</v>
      </c>
      <c r="E78" s="23">
        <v>1100000</v>
      </c>
      <c r="F78" s="24">
        <v>1697.85</v>
      </c>
      <c r="G78" s="25">
        <v>6.7000000000000002E-3</v>
      </c>
    </row>
    <row r="79" spans="1:7" ht="12.95" customHeight="1">
      <c r="A79" s="21" t="s">
        <v>2237</v>
      </c>
      <c r="B79" s="22" t="s">
        <v>2239</v>
      </c>
      <c r="C79" s="17" t="s">
        <v>2238</v>
      </c>
      <c r="D79" s="19" t="s">
        <v>1060</v>
      </c>
      <c r="E79" s="23">
        <v>25000</v>
      </c>
      <c r="F79" s="24">
        <v>1694.65</v>
      </c>
      <c r="G79" s="25">
        <v>6.7000000000000002E-3</v>
      </c>
    </row>
    <row r="80" spans="1:7" ht="12.95" customHeight="1">
      <c r="A80" s="21" t="s">
        <v>1963</v>
      </c>
      <c r="B80" s="22" t="s">
        <v>1965</v>
      </c>
      <c r="C80" s="17" t="s">
        <v>1964</v>
      </c>
      <c r="D80" s="19" t="s">
        <v>1022</v>
      </c>
      <c r="E80" s="23">
        <v>210000</v>
      </c>
      <c r="F80" s="24">
        <v>1669.08</v>
      </c>
      <c r="G80" s="25">
        <v>6.4999999999999997E-3</v>
      </c>
    </row>
    <row r="81" spans="1:7" ht="12.95" customHeight="1">
      <c r="A81" s="21" t="s">
        <v>1939</v>
      </c>
      <c r="B81" s="22" t="s">
        <v>1941</v>
      </c>
      <c r="C81" s="17" t="s">
        <v>1940</v>
      </c>
      <c r="D81" s="19" t="s">
        <v>1030</v>
      </c>
      <c r="E81" s="23">
        <v>200000</v>
      </c>
      <c r="F81" s="24">
        <v>1597.4</v>
      </c>
      <c r="G81" s="25">
        <v>6.3E-3</v>
      </c>
    </row>
    <row r="82" spans="1:7" ht="12.95" customHeight="1">
      <c r="A82" s="21" t="s">
        <v>2240</v>
      </c>
      <c r="B82" s="22" t="s">
        <v>2242</v>
      </c>
      <c r="C82" s="17" t="s">
        <v>2241</v>
      </c>
      <c r="D82" s="19" t="s">
        <v>1077</v>
      </c>
      <c r="E82" s="23">
        <v>300000</v>
      </c>
      <c r="F82" s="24">
        <v>1542.6</v>
      </c>
      <c r="G82" s="25">
        <v>6.1000000000000004E-3</v>
      </c>
    </row>
    <row r="83" spans="1:7" ht="12.95" customHeight="1">
      <c r="A83" s="21" t="s">
        <v>1113</v>
      </c>
      <c r="B83" s="22" t="s">
        <v>1115</v>
      </c>
      <c r="C83" s="17" t="s">
        <v>1114</v>
      </c>
      <c r="D83" s="19" t="s">
        <v>1052</v>
      </c>
      <c r="E83" s="23">
        <v>600000</v>
      </c>
      <c r="F83" s="24">
        <v>1526.4</v>
      </c>
      <c r="G83" s="25">
        <v>6.0000000000000001E-3</v>
      </c>
    </row>
    <row r="84" spans="1:7" ht="12.95" customHeight="1">
      <c r="A84" s="21" t="s">
        <v>2243</v>
      </c>
      <c r="B84" s="22" t="s">
        <v>2245</v>
      </c>
      <c r="C84" s="17" t="s">
        <v>2244</v>
      </c>
      <c r="D84" s="19" t="s">
        <v>1222</v>
      </c>
      <c r="E84" s="23">
        <v>160000</v>
      </c>
      <c r="F84" s="24">
        <v>1392</v>
      </c>
      <c r="G84" s="25">
        <v>5.4999999999999997E-3</v>
      </c>
    </row>
    <row r="85" spans="1:7" ht="12.95" customHeight="1">
      <c r="A85" s="21" t="s">
        <v>2246</v>
      </c>
      <c r="B85" s="22" t="s">
        <v>2248</v>
      </c>
      <c r="C85" s="17" t="s">
        <v>2247</v>
      </c>
      <c r="D85" s="19" t="s">
        <v>1112</v>
      </c>
      <c r="E85" s="23">
        <v>160000</v>
      </c>
      <c r="F85" s="24">
        <v>1368.4</v>
      </c>
      <c r="G85" s="25">
        <v>5.4000000000000003E-3</v>
      </c>
    </row>
    <row r="86" spans="1:7" ht="12.95" customHeight="1">
      <c r="A86" s="21" t="s">
        <v>2249</v>
      </c>
      <c r="B86" s="22" t="s">
        <v>2251</v>
      </c>
      <c r="C86" s="17" t="s">
        <v>2250</v>
      </c>
      <c r="D86" s="19" t="s">
        <v>1060</v>
      </c>
      <c r="E86" s="23">
        <v>600000</v>
      </c>
      <c r="F86" s="24">
        <v>1293.3</v>
      </c>
      <c r="G86" s="25">
        <v>5.1000000000000004E-3</v>
      </c>
    </row>
    <row r="87" spans="1:7" ht="12.95" customHeight="1">
      <c r="A87" s="21" t="s">
        <v>1116</v>
      </c>
      <c r="B87" s="22" t="s">
        <v>1118</v>
      </c>
      <c r="C87" s="17" t="s">
        <v>1117</v>
      </c>
      <c r="D87" s="19" t="s">
        <v>1119</v>
      </c>
      <c r="E87" s="23">
        <v>900000</v>
      </c>
      <c r="F87" s="24">
        <v>1164.1500000000001</v>
      </c>
      <c r="G87" s="25">
        <v>4.5999999999999999E-3</v>
      </c>
    </row>
    <row r="88" spans="1:7" ht="12.95" customHeight="1">
      <c r="A88" s="21" t="s">
        <v>2252</v>
      </c>
      <c r="B88" s="22" t="s">
        <v>2254</v>
      </c>
      <c r="C88" s="17" t="s">
        <v>2253</v>
      </c>
      <c r="D88" s="19" t="s">
        <v>1084</v>
      </c>
      <c r="E88" s="23">
        <v>268338</v>
      </c>
      <c r="F88" s="24">
        <v>1140.03</v>
      </c>
      <c r="G88" s="25">
        <v>4.4999999999999997E-3</v>
      </c>
    </row>
    <row r="89" spans="1:7" ht="12.95" customHeight="1">
      <c r="A89" s="21" t="s">
        <v>2255</v>
      </c>
      <c r="B89" s="22" t="s">
        <v>2257</v>
      </c>
      <c r="C89" s="17" t="s">
        <v>2256</v>
      </c>
      <c r="D89" s="19" t="s">
        <v>2052</v>
      </c>
      <c r="E89" s="23">
        <v>1200000</v>
      </c>
      <c r="F89" s="24">
        <v>1093.8</v>
      </c>
      <c r="G89" s="25">
        <v>4.3E-3</v>
      </c>
    </row>
    <row r="90" spans="1:7" ht="12.95" customHeight="1">
      <c r="A90" s="21" t="s">
        <v>1960</v>
      </c>
      <c r="B90" s="22" t="s">
        <v>1962</v>
      </c>
      <c r="C90" s="17" t="s">
        <v>1961</v>
      </c>
      <c r="D90" s="19" t="s">
        <v>1030</v>
      </c>
      <c r="E90" s="23">
        <v>284517</v>
      </c>
      <c r="F90" s="24">
        <v>726.23</v>
      </c>
      <c r="G90" s="25">
        <v>2.8E-3</v>
      </c>
    </row>
    <row r="91" spans="1:7" ht="12.95" customHeight="1">
      <c r="A91" s="21" t="s">
        <v>2017</v>
      </c>
      <c r="B91" s="22" t="s">
        <v>2019</v>
      </c>
      <c r="C91" s="17" t="s">
        <v>2018</v>
      </c>
      <c r="D91" s="19" t="s">
        <v>1077</v>
      </c>
      <c r="E91" s="23">
        <v>95000</v>
      </c>
      <c r="F91" s="24">
        <v>151.72</v>
      </c>
      <c r="G91" s="25">
        <v>5.9999999999999995E-4</v>
      </c>
    </row>
    <row r="92" spans="1:7" ht="12.95" customHeight="1">
      <c r="A92" s="10"/>
      <c r="B92" s="27" t="s">
        <v>23</v>
      </c>
      <c r="C92" s="26" t="s">
        <v>2</v>
      </c>
      <c r="D92" s="27" t="s">
        <v>2</v>
      </c>
      <c r="E92" s="27"/>
      <c r="F92" s="28">
        <v>238146.11</v>
      </c>
      <c r="G92" s="29">
        <v>0.93469999999999998</v>
      </c>
    </row>
    <row r="93" spans="1:7" ht="12.95" customHeight="1">
      <c r="A93" s="10"/>
      <c r="B93" s="18" t="s">
        <v>1469</v>
      </c>
      <c r="C93" s="33" t="s">
        <v>2</v>
      </c>
      <c r="D93" s="30" t="s">
        <v>2</v>
      </c>
      <c r="E93" s="30"/>
      <c r="F93" s="31" t="s">
        <v>25</v>
      </c>
      <c r="G93" s="32" t="s">
        <v>25</v>
      </c>
    </row>
    <row r="94" spans="1:7" ht="12.95" customHeight="1">
      <c r="A94" s="10"/>
      <c r="B94" s="27" t="s">
        <v>23</v>
      </c>
      <c r="C94" s="33" t="s">
        <v>2</v>
      </c>
      <c r="D94" s="30" t="s">
        <v>2</v>
      </c>
      <c r="E94" s="30"/>
      <c r="F94" s="31" t="s">
        <v>25</v>
      </c>
      <c r="G94" s="32" t="s">
        <v>25</v>
      </c>
    </row>
    <row r="95" spans="1:7" ht="12.95" customHeight="1">
      <c r="A95" s="10"/>
      <c r="B95" s="27" t="s">
        <v>26</v>
      </c>
      <c r="C95" s="33" t="s">
        <v>2</v>
      </c>
      <c r="D95" s="30" t="s">
        <v>2</v>
      </c>
      <c r="E95" s="35"/>
      <c r="F95" s="36">
        <v>238146.11</v>
      </c>
      <c r="G95" s="37">
        <v>0.93469999999999998</v>
      </c>
    </row>
    <row r="96" spans="1:7" ht="12.95" customHeight="1">
      <c r="A96" s="10"/>
      <c r="B96" s="18" t="s">
        <v>27</v>
      </c>
      <c r="C96" s="17" t="s">
        <v>2</v>
      </c>
      <c r="D96" s="19" t="s">
        <v>2</v>
      </c>
      <c r="E96" s="19"/>
      <c r="F96" s="19" t="s">
        <v>2</v>
      </c>
      <c r="G96" s="20" t="s">
        <v>2</v>
      </c>
    </row>
    <row r="97" spans="1:7" ht="12.95" customHeight="1">
      <c r="A97" s="10"/>
      <c r="B97" s="18" t="s">
        <v>410</v>
      </c>
      <c r="C97" s="17" t="s">
        <v>2</v>
      </c>
      <c r="D97" s="19" t="s">
        <v>2</v>
      </c>
      <c r="E97" s="19"/>
      <c r="F97" s="19" t="s">
        <v>2</v>
      </c>
      <c r="G97" s="20" t="s">
        <v>2</v>
      </c>
    </row>
    <row r="98" spans="1:7" ht="12.95" customHeight="1">
      <c r="A98" s="11" t="s">
        <v>2</v>
      </c>
      <c r="B98" s="22" t="s">
        <v>411</v>
      </c>
      <c r="C98" s="17" t="s">
        <v>2</v>
      </c>
      <c r="D98" s="19" t="s">
        <v>2</v>
      </c>
      <c r="E98" s="39"/>
      <c r="F98" s="24">
        <v>17392.77</v>
      </c>
      <c r="G98" s="25">
        <v>6.83E-2</v>
      </c>
    </row>
    <row r="99" spans="1:7" ht="12.95" customHeight="1">
      <c r="A99" s="10"/>
      <c r="B99" s="27" t="s">
        <v>26</v>
      </c>
      <c r="C99" s="33" t="s">
        <v>2</v>
      </c>
      <c r="D99" s="30" t="s">
        <v>2</v>
      </c>
      <c r="E99" s="35"/>
      <c r="F99" s="36">
        <v>17392.77</v>
      </c>
      <c r="G99" s="37">
        <v>6.83E-2</v>
      </c>
    </row>
    <row r="100" spans="1:7" ht="12.95" customHeight="1">
      <c r="A100" s="10"/>
      <c r="B100" s="27" t="s">
        <v>203</v>
      </c>
      <c r="C100" s="33" t="s">
        <v>2</v>
      </c>
      <c r="D100" s="30" t="s">
        <v>2</v>
      </c>
      <c r="E100" s="19"/>
      <c r="F100" s="36">
        <v>-716.91</v>
      </c>
      <c r="G100" s="37">
        <v>-3.0000000000000001E-3</v>
      </c>
    </row>
    <row r="101" spans="1:7" ht="12.95" customHeight="1" thickBot="1">
      <c r="A101" s="10"/>
      <c r="B101" s="42" t="s">
        <v>204</v>
      </c>
      <c r="C101" s="41" t="s">
        <v>2</v>
      </c>
      <c r="D101" s="43" t="s">
        <v>2</v>
      </c>
      <c r="E101" s="43"/>
      <c r="F101" s="44">
        <v>254821.96691149159</v>
      </c>
      <c r="G101" s="45">
        <v>1</v>
      </c>
    </row>
    <row r="102" spans="1:7" ht="12.95" customHeight="1">
      <c r="A102" s="10"/>
      <c r="B102" s="11" t="s">
        <v>2</v>
      </c>
      <c r="C102" s="10"/>
      <c r="D102" s="10"/>
      <c r="E102" s="10"/>
      <c r="F102" s="10"/>
      <c r="G102" s="10"/>
    </row>
    <row r="103" spans="1:7" ht="12.95" customHeight="1">
      <c r="A103" s="10"/>
      <c r="B103" s="46" t="s">
        <v>2</v>
      </c>
      <c r="C103" s="10"/>
      <c r="D103" s="10"/>
      <c r="E103" s="10"/>
      <c r="F103" s="10"/>
      <c r="G103" s="10"/>
    </row>
    <row r="104" spans="1:7" ht="12.95" customHeight="1">
      <c r="A104" s="10"/>
      <c r="B104" s="46" t="s">
        <v>2</v>
      </c>
      <c r="C104" s="10"/>
      <c r="D104" s="10"/>
      <c r="E104" s="10"/>
      <c r="F104" s="10"/>
      <c r="G104" s="10"/>
    </row>
    <row r="105" spans="1:7" ht="26.1" customHeight="1">
      <c r="A105" s="10"/>
      <c r="B105" s="54"/>
      <c r="C105" s="10"/>
      <c r="E105" s="10"/>
      <c r="F105" s="10"/>
      <c r="G105" s="10"/>
    </row>
    <row r="106" spans="1:7" ht="12.95" customHeight="1">
      <c r="A106" s="10"/>
      <c r="B106" s="46" t="s">
        <v>2</v>
      </c>
      <c r="C106" s="10"/>
      <c r="D106" s="10"/>
      <c r="E106" s="10"/>
      <c r="F106" s="10"/>
      <c r="G10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110"/>
  <sheetViews>
    <sheetView zoomScaleNormal="100" workbookViewId="0">
      <selection activeCell="A2" sqref="A2"/>
    </sheetView>
  </sheetViews>
  <sheetFormatPr defaultRowHeight="12.75"/>
  <cols>
    <col min="1" max="1" width="11.570312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Tax Advantage (ELSS) Fund (IDFC-TAF)</v>
      </c>
      <c r="C4" s="62"/>
      <c r="D4" s="62"/>
      <c r="E4" s="62"/>
      <c r="F4" s="62"/>
      <c r="G4" s="62"/>
    </row>
    <row r="5" spans="1:7" ht="15.95" customHeight="1">
      <c r="A5" s="9" t="s">
        <v>2258</v>
      </c>
      <c r="B5" s="55" t="s">
        <v>2933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1868</v>
      </c>
      <c r="B11" s="22" t="s">
        <v>1795</v>
      </c>
      <c r="C11" s="17" t="s">
        <v>1869</v>
      </c>
      <c r="D11" s="19" t="s">
        <v>1026</v>
      </c>
      <c r="E11" s="23">
        <v>220000</v>
      </c>
      <c r="F11" s="24">
        <v>4145.24</v>
      </c>
      <c r="G11" s="25">
        <v>3.8199999999999998E-2</v>
      </c>
    </row>
    <row r="12" spans="1:7" ht="12.95" customHeight="1">
      <c r="A12" s="21" t="s">
        <v>1344</v>
      </c>
      <c r="B12" s="22" t="s">
        <v>51</v>
      </c>
      <c r="C12" s="17" t="s">
        <v>1345</v>
      </c>
      <c r="D12" s="19" t="s">
        <v>1026</v>
      </c>
      <c r="E12" s="23">
        <v>1100000</v>
      </c>
      <c r="F12" s="24">
        <v>3445.75</v>
      </c>
      <c r="G12" s="25">
        <v>3.1800000000000002E-2</v>
      </c>
    </row>
    <row r="13" spans="1:7" ht="12.95" customHeight="1">
      <c r="A13" s="21" t="s">
        <v>1878</v>
      </c>
      <c r="B13" s="22" t="s">
        <v>1880</v>
      </c>
      <c r="C13" s="17" t="s">
        <v>1879</v>
      </c>
      <c r="D13" s="19" t="s">
        <v>1881</v>
      </c>
      <c r="E13" s="23">
        <v>620000</v>
      </c>
      <c r="F13" s="24">
        <v>3218.11</v>
      </c>
      <c r="G13" s="25">
        <v>2.9700000000000001E-2</v>
      </c>
    </row>
    <row r="14" spans="1:7" ht="12.95" customHeight="1">
      <c r="A14" s="21" t="s">
        <v>1430</v>
      </c>
      <c r="B14" s="22" t="s">
        <v>1432</v>
      </c>
      <c r="C14" s="17" t="s">
        <v>1431</v>
      </c>
      <c r="D14" s="19" t="s">
        <v>1112</v>
      </c>
      <c r="E14" s="23">
        <v>250000</v>
      </c>
      <c r="F14" s="24">
        <v>2931.5</v>
      </c>
      <c r="G14" s="25">
        <v>2.7E-2</v>
      </c>
    </row>
    <row r="15" spans="1:7" ht="12.95" customHeight="1">
      <c r="A15" s="21" t="s">
        <v>2183</v>
      </c>
      <c r="B15" s="22" t="s">
        <v>2185</v>
      </c>
      <c r="C15" s="17" t="s">
        <v>2184</v>
      </c>
      <c r="D15" s="19" t="s">
        <v>1105</v>
      </c>
      <c r="E15" s="23">
        <v>600000</v>
      </c>
      <c r="F15" s="24">
        <v>2491.5</v>
      </c>
      <c r="G15" s="25">
        <v>2.3E-2</v>
      </c>
    </row>
    <row r="16" spans="1:7" ht="12.95" customHeight="1">
      <c r="A16" s="21" t="s">
        <v>1882</v>
      </c>
      <c r="B16" s="22" t="s">
        <v>1884</v>
      </c>
      <c r="C16" s="17" t="s">
        <v>1883</v>
      </c>
      <c r="D16" s="19" t="s">
        <v>1152</v>
      </c>
      <c r="E16" s="23">
        <v>3000</v>
      </c>
      <c r="F16" s="24">
        <v>2201.75</v>
      </c>
      <c r="G16" s="25">
        <v>2.0299999999999999E-2</v>
      </c>
    </row>
    <row r="17" spans="1:7" ht="12.95" customHeight="1">
      <c r="A17" s="21" t="s">
        <v>1892</v>
      </c>
      <c r="B17" s="22" t="s">
        <v>194</v>
      </c>
      <c r="C17" s="17" t="s">
        <v>1893</v>
      </c>
      <c r="D17" s="19" t="s">
        <v>1026</v>
      </c>
      <c r="E17" s="23">
        <v>430000</v>
      </c>
      <c r="F17" s="24">
        <v>2107.86</v>
      </c>
      <c r="G17" s="25">
        <v>1.9400000000000001E-2</v>
      </c>
    </row>
    <row r="18" spans="1:7" ht="12.95" customHeight="1">
      <c r="A18" s="21" t="s">
        <v>1942</v>
      </c>
      <c r="B18" s="22" t="s">
        <v>1944</v>
      </c>
      <c r="C18" s="17" t="s">
        <v>1943</v>
      </c>
      <c r="D18" s="19" t="s">
        <v>1222</v>
      </c>
      <c r="E18" s="23">
        <v>440000</v>
      </c>
      <c r="F18" s="24">
        <v>2013</v>
      </c>
      <c r="G18" s="25">
        <v>1.8599999999999998E-2</v>
      </c>
    </row>
    <row r="19" spans="1:7" ht="12.95" customHeight="1">
      <c r="A19" s="21" t="s">
        <v>1918</v>
      </c>
      <c r="B19" s="22" t="s">
        <v>1920</v>
      </c>
      <c r="C19" s="17" t="s">
        <v>1919</v>
      </c>
      <c r="D19" s="19" t="s">
        <v>1152</v>
      </c>
      <c r="E19" s="23">
        <v>175000</v>
      </c>
      <c r="F19" s="24">
        <v>1974.96</v>
      </c>
      <c r="G19" s="25">
        <v>1.8200000000000001E-2</v>
      </c>
    </row>
    <row r="20" spans="1:7" ht="12.95" customHeight="1">
      <c r="A20" s="21" t="s">
        <v>1338</v>
      </c>
      <c r="B20" s="22" t="s">
        <v>1340</v>
      </c>
      <c r="C20" s="17" t="s">
        <v>1339</v>
      </c>
      <c r="D20" s="19" t="s">
        <v>1105</v>
      </c>
      <c r="E20" s="23">
        <v>320000</v>
      </c>
      <c r="F20" s="24">
        <v>1950.08</v>
      </c>
      <c r="G20" s="25">
        <v>1.7999999999999999E-2</v>
      </c>
    </row>
    <row r="21" spans="1:7" ht="12.95" customHeight="1">
      <c r="A21" s="21" t="s">
        <v>1930</v>
      </c>
      <c r="B21" s="22" t="s">
        <v>1932</v>
      </c>
      <c r="C21" s="17" t="s">
        <v>1931</v>
      </c>
      <c r="D21" s="19" t="s">
        <v>1084</v>
      </c>
      <c r="E21" s="23">
        <v>250000</v>
      </c>
      <c r="F21" s="24">
        <v>1881.5</v>
      </c>
      <c r="G21" s="25">
        <v>1.7399999999999999E-2</v>
      </c>
    </row>
    <row r="22" spans="1:7" ht="12.95" customHeight="1">
      <c r="A22" s="21" t="s">
        <v>2186</v>
      </c>
      <c r="B22" s="22" t="s">
        <v>2188</v>
      </c>
      <c r="C22" s="17" t="s">
        <v>2187</v>
      </c>
      <c r="D22" s="19" t="s">
        <v>1126</v>
      </c>
      <c r="E22" s="23">
        <v>450000</v>
      </c>
      <c r="F22" s="24">
        <v>1834.88</v>
      </c>
      <c r="G22" s="25">
        <v>1.6899999999999998E-2</v>
      </c>
    </row>
    <row r="23" spans="1:7" ht="12.95" customHeight="1">
      <c r="A23" s="21" t="s">
        <v>1253</v>
      </c>
      <c r="B23" s="22" t="s">
        <v>1255</v>
      </c>
      <c r="C23" s="17" t="s">
        <v>1254</v>
      </c>
      <c r="D23" s="19" t="s">
        <v>1038</v>
      </c>
      <c r="E23" s="23">
        <v>20000</v>
      </c>
      <c r="F23" s="24">
        <v>1770.19</v>
      </c>
      <c r="G23" s="25">
        <v>1.6299999999999999E-2</v>
      </c>
    </row>
    <row r="24" spans="1:7" ht="12.95" customHeight="1">
      <c r="A24" s="21" t="s">
        <v>1235</v>
      </c>
      <c r="B24" s="22" t="s">
        <v>1237</v>
      </c>
      <c r="C24" s="17" t="s">
        <v>1236</v>
      </c>
      <c r="D24" s="19" t="s">
        <v>1105</v>
      </c>
      <c r="E24" s="23">
        <v>1300000</v>
      </c>
      <c r="F24" s="24">
        <v>1712.1</v>
      </c>
      <c r="G24" s="25">
        <v>1.5800000000000002E-2</v>
      </c>
    </row>
    <row r="25" spans="1:7" ht="12.95" customHeight="1">
      <c r="A25" s="21" t="s">
        <v>2259</v>
      </c>
      <c r="B25" s="22" t="s">
        <v>2261</v>
      </c>
      <c r="C25" s="17" t="s">
        <v>2260</v>
      </c>
      <c r="D25" s="19" t="s">
        <v>1056</v>
      </c>
      <c r="E25" s="23">
        <v>340000</v>
      </c>
      <c r="F25" s="24">
        <v>1691.67</v>
      </c>
      <c r="G25" s="25">
        <v>1.5599999999999999E-2</v>
      </c>
    </row>
    <row r="26" spans="1:7" ht="12.95" customHeight="1">
      <c r="A26" s="21" t="s">
        <v>1973</v>
      </c>
      <c r="B26" s="22" t="s">
        <v>1975</v>
      </c>
      <c r="C26" s="17" t="s">
        <v>1974</v>
      </c>
      <c r="D26" s="19" t="s">
        <v>1112</v>
      </c>
      <c r="E26" s="23">
        <v>310000</v>
      </c>
      <c r="F26" s="24">
        <v>1605.49</v>
      </c>
      <c r="G26" s="25">
        <v>1.4800000000000001E-2</v>
      </c>
    </row>
    <row r="27" spans="1:7" ht="12.95" customHeight="1">
      <c r="A27" s="21" t="s">
        <v>1162</v>
      </c>
      <c r="B27" s="22" t="s">
        <v>1164</v>
      </c>
      <c r="C27" s="17" t="s">
        <v>1163</v>
      </c>
      <c r="D27" s="19" t="s">
        <v>1095</v>
      </c>
      <c r="E27" s="23">
        <v>120000</v>
      </c>
      <c r="F27" s="24">
        <v>1581.3</v>
      </c>
      <c r="G27" s="25">
        <v>1.46E-2</v>
      </c>
    </row>
    <row r="28" spans="1:7" ht="12.95" customHeight="1">
      <c r="A28" s="21" t="s">
        <v>1976</v>
      </c>
      <c r="B28" s="22" t="s">
        <v>1978</v>
      </c>
      <c r="C28" s="17" t="s">
        <v>1977</v>
      </c>
      <c r="D28" s="19" t="s">
        <v>1171</v>
      </c>
      <c r="E28" s="23">
        <v>600000</v>
      </c>
      <c r="F28" s="24">
        <v>1564.5</v>
      </c>
      <c r="G28" s="25">
        <v>1.44E-2</v>
      </c>
    </row>
    <row r="29" spans="1:7" ht="12.95" customHeight="1">
      <c r="A29" s="21" t="s">
        <v>1143</v>
      </c>
      <c r="B29" s="22" t="s">
        <v>1145</v>
      </c>
      <c r="C29" s="17" t="s">
        <v>1144</v>
      </c>
      <c r="D29" s="19" t="s">
        <v>1022</v>
      </c>
      <c r="E29" s="23">
        <v>85000</v>
      </c>
      <c r="F29" s="24">
        <v>1537.4</v>
      </c>
      <c r="G29" s="25">
        <v>1.4200000000000001E-2</v>
      </c>
    </row>
    <row r="30" spans="1:7" ht="12.95" customHeight="1">
      <c r="A30" s="21" t="s">
        <v>1988</v>
      </c>
      <c r="B30" s="22" t="s">
        <v>405</v>
      </c>
      <c r="C30" s="17" t="s">
        <v>1989</v>
      </c>
      <c r="D30" s="19" t="s">
        <v>1026</v>
      </c>
      <c r="E30" s="23">
        <v>90000</v>
      </c>
      <c r="F30" s="24">
        <v>1512.68</v>
      </c>
      <c r="G30" s="25">
        <v>1.4E-2</v>
      </c>
    </row>
    <row r="31" spans="1:7" ht="12.95" customHeight="1">
      <c r="A31" s="21" t="s">
        <v>1445</v>
      </c>
      <c r="B31" s="22" t="s">
        <v>1447</v>
      </c>
      <c r="C31" s="17" t="s">
        <v>1446</v>
      </c>
      <c r="D31" s="19" t="s">
        <v>1038</v>
      </c>
      <c r="E31" s="23">
        <v>40000</v>
      </c>
      <c r="F31" s="24">
        <v>1438.68</v>
      </c>
      <c r="G31" s="25">
        <v>1.3299999999999999E-2</v>
      </c>
    </row>
    <row r="32" spans="1:7" ht="12.95" customHeight="1">
      <c r="A32" s="21" t="s">
        <v>2046</v>
      </c>
      <c r="B32" s="22" t="s">
        <v>2048</v>
      </c>
      <c r="C32" s="17" t="s">
        <v>2047</v>
      </c>
      <c r="D32" s="19" t="s">
        <v>1030</v>
      </c>
      <c r="E32" s="23">
        <v>425000</v>
      </c>
      <c r="F32" s="24">
        <v>1429.06</v>
      </c>
      <c r="G32" s="25">
        <v>1.32E-2</v>
      </c>
    </row>
    <row r="33" spans="1:7" ht="12.95" customHeight="1">
      <c r="A33" s="21" t="s">
        <v>1900</v>
      </c>
      <c r="B33" s="22" t="s">
        <v>1902</v>
      </c>
      <c r="C33" s="17" t="s">
        <v>1901</v>
      </c>
      <c r="D33" s="19" t="s">
        <v>1881</v>
      </c>
      <c r="E33" s="23">
        <v>355000</v>
      </c>
      <c r="F33" s="24">
        <v>1420.18</v>
      </c>
      <c r="G33" s="25">
        <v>1.3100000000000001E-2</v>
      </c>
    </row>
    <row r="34" spans="1:7" ht="12.95" customHeight="1">
      <c r="A34" s="21" t="s">
        <v>1915</v>
      </c>
      <c r="B34" s="22" t="s">
        <v>1917</v>
      </c>
      <c r="C34" s="17" t="s">
        <v>1916</v>
      </c>
      <c r="D34" s="19" t="s">
        <v>1042</v>
      </c>
      <c r="E34" s="23">
        <v>275000</v>
      </c>
      <c r="F34" s="24">
        <v>1378.58</v>
      </c>
      <c r="G34" s="25">
        <v>1.2699999999999999E-2</v>
      </c>
    </row>
    <row r="35" spans="1:7" ht="12.95" customHeight="1">
      <c r="A35" s="21" t="s">
        <v>1885</v>
      </c>
      <c r="B35" s="22" t="s">
        <v>1887</v>
      </c>
      <c r="C35" s="17" t="s">
        <v>1886</v>
      </c>
      <c r="D35" s="19" t="s">
        <v>1152</v>
      </c>
      <c r="E35" s="23">
        <v>500000</v>
      </c>
      <c r="F35" s="24">
        <v>1372.75</v>
      </c>
      <c r="G35" s="25">
        <v>1.2699999999999999E-2</v>
      </c>
    </row>
    <row r="36" spans="1:7" ht="12.95" customHeight="1">
      <c r="A36" s="21" t="s">
        <v>2189</v>
      </c>
      <c r="B36" s="22" t="s">
        <v>2191</v>
      </c>
      <c r="C36" s="17" t="s">
        <v>2190</v>
      </c>
      <c r="D36" s="19" t="s">
        <v>1112</v>
      </c>
      <c r="E36" s="23">
        <v>210000</v>
      </c>
      <c r="F36" s="24">
        <v>1336.76</v>
      </c>
      <c r="G36" s="25">
        <v>1.23E-2</v>
      </c>
    </row>
    <row r="37" spans="1:7" ht="12.95" customHeight="1">
      <c r="A37" s="21" t="s">
        <v>1903</v>
      </c>
      <c r="B37" s="22" t="s">
        <v>1905</v>
      </c>
      <c r="C37" s="17" t="s">
        <v>1904</v>
      </c>
      <c r="D37" s="19" t="s">
        <v>1042</v>
      </c>
      <c r="E37" s="23">
        <v>850000</v>
      </c>
      <c r="F37" s="24">
        <v>1328.55</v>
      </c>
      <c r="G37" s="25">
        <v>1.23E-2</v>
      </c>
    </row>
    <row r="38" spans="1:7" ht="12.95" customHeight="1">
      <c r="A38" s="21" t="s">
        <v>1936</v>
      </c>
      <c r="B38" s="22" t="s">
        <v>1938</v>
      </c>
      <c r="C38" s="17" t="s">
        <v>1937</v>
      </c>
      <c r="D38" s="19" t="s">
        <v>1052</v>
      </c>
      <c r="E38" s="23">
        <v>188000</v>
      </c>
      <c r="F38" s="24">
        <v>1262.6099999999999</v>
      </c>
      <c r="G38" s="25">
        <v>1.1599999999999999E-2</v>
      </c>
    </row>
    <row r="39" spans="1:7" ht="12.95" customHeight="1">
      <c r="A39" s="21" t="s">
        <v>1912</v>
      </c>
      <c r="B39" s="22" t="s">
        <v>1914</v>
      </c>
      <c r="C39" s="17" t="s">
        <v>1913</v>
      </c>
      <c r="D39" s="19" t="s">
        <v>1289</v>
      </c>
      <c r="E39" s="23">
        <v>330000</v>
      </c>
      <c r="F39" s="24">
        <v>1251.69</v>
      </c>
      <c r="G39" s="25">
        <v>1.15E-2</v>
      </c>
    </row>
    <row r="40" spans="1:7" ht="12.95" customHeight="1">
      <c r="A40" s="21" t="s">
        <v>1299</v>
      </c>
      <c r="B40" s="22" t="s">
        <v>1301</v>
      </c>
      <c r="C40" s="17" t="s">
        <v>1300</v>
      </c>
      <c r="D40" s="19" t="s">
        <v>1067</v>
      </c>
      <c r="E40" s="23">
        <v>500000</v>
      </c>
      <c r="F40" s="24">
        <v>1227</v>
      </c>
      <c r="G40" s="25">
        <v>1.1299999999999999E-2</v>
      </c>
    </row>
    <row r="41" spans="1:7" ht="12.95" customHeight="1">
      <c r="A41" s="21" t="s">
        <v>2110</v>
      </c>
      <c r="B41" s="22" t="s">
        <v>2112</v>
      </c>
      <c r="C41" s="17" t="s">
        <v>2111</v>
      </c>
      <c r="D41" s="19" t="s">
        <v>1095</v>
      </c>
      <c r="E41" s="23">
        <v>13000</v>
      </c>
      <c r="F41" s="24">
        <v>1221.06</v>
      </c>
      <c r="G41" s="25">
        <v>1.1299999999999999E-2</v>
      </c>
    </row>
    <row r="42" spans="1:7" ht="12.95" customHeight="1">
      <c r="A42" s="21" t="s">
        <v>1035</v>
      </c>
      <c r="B42" s="22" t="s">
        <v>1037</v>
      </c>
      <c r="C42" s="17" t="s">
        <v>1036</v>
      </c>
      <c r="D42" s="19" t="s">
        <v>1038</v>
      </c>
      <c r="E42" s="23">
        <v>330000</v>
      </c>
      <c r="F42" s="24">
        <v>1220.67</v>
      </c>
      <c r="G42" s="25">
        <v>1.1299999999999999E-2</v>
      </c>
    </row>
    <row r="43" spans="1:7" ht="12.95" customHeight="1">
      <c r="A43" s="21" t="s">
        <v>1027</v>
      </c>
      <c r="B43" s="22" t="s">
        <v>1029</v>
      </c>
      <c r="C43" s="17" t="s">
        <v>1028</v>
      </c>
      <c r="D43" s="19" t="s">
        <v>1030</v>
      </c>
      <c r="E43" s="23">
        <v>190000</v>
      </c>
      <c r="F43" s="24">
        <v>1166.4100000000001</v>
      </c>
      <c r="G43" s="25">
        <v>1.0800000000000001E-2</v>
      </c>
    </row>
    <row r="44" spans="1:7" ht="12.95" customHeight="1">
      <c r="A44" s="21" t="s">
        <v>1948</v>
      </c>
      <c r="B44" s="22" t="s">
        <v>1950</v>
      </c>
      <c r="C44" s="17" t="s">
        <v>1949</v>
      </c>
      <c r="D44" s="19" t="s">
        <v>1095</v>
      </c>
      <c r="E44" s="23">
        <v>15000</v>
      </c>
      <c r="F44" s="24">
        <v>1164.25</v>
      </c>
      <c r="G44" s="25">
        <v>1.0699999999999999E-2</v>
      </c>
    </row>
    <row r="45" spans="1:7" ht="12.95" customHeight="1">
      <c r="A45" s="21" t="s">
        <v>1876</v>
      </c>
      <c r="B45" s="22" t="s">
        <v>389</v>
      </c>
      <c r="C45" s="17" t="s">
        <v>1877</v>
      </c>
      <c r="D45" s="19" t="s">
        <v>1026</v>
      </c>
      <c r="E45" s="23">
        <v>105000</v>
      </c>
      <c r="F45" s="24">
        <v>1145.08</v>
      </c>
      <c r="G45" s="25">
        <v>1.06E-2</v>
      </c>
    </row>
    <row r="46" spans="1:7" ht="12.95" customHeight="1">
      <c r="A46" s="21" t="s">
        <v>1979</v>
      </c>
      <c r="B46" s="22" t="s">
        <v>1981</v>
      </c>
      <c r="C46" s="17" t="s">
        <v>1980</v>
      </c>
      <c r="D46" s="19" t="s">
        <v>1190</v>
      </c>
      <c r="E46" s="23">
        <v>200000</v>
      </c>
      <c r="F46" s="24">
        <v>1130.7</v>
      </c>
      <c r="G46" s="25">
        <v>1.04E-2</v>
      </c>
    </row>
    <row r="47" spans="1:7" ht="12.95" customHeight="1">
      <c r="A47" s="21" t="s">
        <v>1109</v>
      </c>
      <c r="B47" s="22" t="s">
        <v>1111</v>
      </c>
      <c r="C47" s="17" t="s">
        <v>1110</v>
      </c>
      <c r="D47" s="19" t="s">
        <v>1112</v>
      </c>
      <c r="E47" s="23">
        <v>120000</v>
      </c>
      <c r="F47" s="24">
        <v>1128.3599999999999</v>
      </c>
      <c r="G47" s="25">
        <v>1.04E-2</v>
      </c>
    </row>
    <row r="48" spans="1:7" ht="12.95" customHeight="1">
      <c r="A48" s="21" t="s">
        <v>1909</v>
      </c>
      <c r="B48" s="22" t="s">
        <v>1911</v>
      </c>
      <c r="C48" s="17" t="s">
        <v>1910</v>
      </c>
      <c r="D48" s="19" t="s">
        <v>1222</v>
      </c>
      <c r="E48" s="23">
        <v>450000</v>
      </c>
      <c r="F48" s="24">
        <v>1112.8499999999999</v>
      </c>
      <c r="G48" s="25">
        <v>1.03E-2</v>
      </c>
    </row>
    <row r="49" spans="1:7" ht="12.95" customHeight="1">
      <c r="A49" s="21" t="s">
        <v>2222</v>
      </c>
      <c r="B49" s="22" t="s">
        <v>2224</v>
      </c>
      <c r="C49" s="17" t="s">
        <v>2223</v>
      </c>
      <c r="D49" s="19" t="s">
        <v>1891</v>
      </c>
      <c r="E49" s="23">
        <v>625000</v>
      </c>
      <c r="F49" s="24">
        <v>1086.25</v>
      </c>
      <c r="G49" s="25">
        <v>0.01</v>
      </c>
    </row>
    <row r="50" spans="1:7" ht="12.95" customHeight="1">
      <c r="A50" s="21" t="s">
        <v>1229</v>
      </c>
      <c r="B50" s="22" t="s">
        <v>1231</v>
      </c>
      <c r="C50" s="17" t="s">
        <v>1230</v>
      </c>
      <c r="D50" s="19" t="s">
        <v>1084</v>
      </c>
      <c r="E50" s="23">
        <v>425000</v>
      </c>
      <c r="F50" s="24">
        <v>1072.49</v>
      </c>
      <c r="G50" s="25">
        <v>9.9000000000000008E-3</v>
      </c>
    </row>
    <row r="51" spans="1:7" ht="12.95" customHeight="1">
      <c r="A51" s="21" t="s">
        <v>2053</v>
      </c>
      <c r="B51" s="22" t="s">
        <v>2055</v>
      </c>
      <c r="C51" s="17" t="s">
        <v>2054</v>
      </c>
      <c r="D51" s="19" t="s">
        <v>1077</v>
      </c>
      <c r="E51" s="23">
        <v>150000</v>
      </c>
      <c r="F51" s="24">
        <v>1053.1500000000001</v>
      </c>
      <c r="G51" s="25">
        <v>9.7000000000000003E-3</v>
      </c>
    </row>
    <row r="52" spans="1:7" ht="12.95" customHeight="1">
      <c r="A52" s="21" t="s">
        <v>1996</v>
      </c>
      <c r="B52" s="22" t="s">
        <v>1998</v>
      </c>
      <c r="C52" s="17" t="s">
        <v>1997</v>
      </c>
      <c r="D52" s="19" t="s">
        <v>1077</v>
      </c>
      <c r="E52" s="23">
        <v>450000</v>
      </c>
      <c r="F52" s="24">
        <v>1046.25</v>
      </c>
      <c r="G52" s="25">
        <v>9.5999999999999992E-3</v>
      </c>
    </row>
    <row r="53" spans="1:7" ht="12.95" customHeight="1">
      <c r="A53" s="21" t="s">
        <v>2207</v>
      </c>
      <c r="B53" s="22" t="s">
        <v>2209</v>
      </c>
      <c r="C53" s="17" t="s">
        <v>2208</v>
      </c>
      <c r="D53" s="19" t="s">
        <v>1022</v>
      </c>
      <c r="E53" s="23">
        <v>175000</v>
      </c>
      <c r="F53" s="24">
        <v>1037.8399999999999</v>
      </c>
      <c r="G53" s="25">
        <v>9.5999999999999992E-3</v>
      </c>
    </row>
    <row r="54" spans="1:7" ht="12.95" customHeight="1">
      <c r="A54" s="21" t="s">
        <v>1969</v>
      </c>
      <c r="B54" s="22" t="s">
        <v>1971</v>
      </c>
      <c r="C54" s="17" t="s">
        <v>1970</v>
      </c>
      <c r="D54" s="19" t="s">
        <v>1972</v>
      </c>
      <c r="E54" s="23">
        <v>550000</v>
      </c>
      <c r="F54" s="24">
        <v>1035.6500000000001</v>
      </c>
      <c r="G54" s="25">
        <v>9.5999999999999992E-3</v>
      </c>
    </row>
    <row r="55" spans="1:7" ht="12.95" customHeight="1">
      <c r="A55" s="21" t="s">
        <v>2262</v>
      </c>
      <c r="B55" s="22" t="s">
        <v>2264</v>
      </c>
      <c r="C55" s="17" t="s">
        <v>2263</v>
      </c>
      <c r="D55" s="19" t="s">
        <v>1152</v>
      </c>
      <c r="E55" s="23">
        <v>5500</v>
      </c>
      <c r="F55" s="24">
        <v>1027.8</v>
      </c>
      <c r="G55" s="25">
        <v>9.4999999999999998E-3</v>
      </c>
    </row>
    <row r="56" spans="1:7" ht="12.95" customHeight="1">
      <c r="A56" s="21" t="s">
        <v>1286</v>
      </c>
      <c r="B56" s="22" t="s">
        <v>1288</v>
      </c>
      <c r="C56" s="17" t="s">
        <v>1287</v>
      </c>
      <c r="D56" s="19" t="s">
        <v>1289</v>
      </c>
      <c r="E56" s="23">
        <v>280000</v>
      </c>
      <c r="F56" s="24">
        <v>1021.16</v>
      </c>
      <c r="G56" s="25">
        <v>9.4000000000000004E-3</v>
      </c>
    </row>
    <row r="57" spans="1:7" ht="12.95" customHeight="1">
      <c r="A57" s="21" t="s">
        <v>1302</v>
      </c>
      <c r="B57" s="22" t="s">
        <v>1304</v>
      </c>
      <c r="C57" s="17" t="s">
        <v>1303</v>
      </c>
      <c r="D57" s="19" t="s">
        <v>1042</v>
      </c>
      <c r="E57" s="23">
        <v>1200000</v>
      </c>
      <c r="F57" s="24">
        <v>1014</v>
      </c>
      <c r="G57" s="25">
        <v>9.4000000000000004E-3</v>
      </c>
    </row>
    <row r="58" spans="1:7" ht="12.95" customHeight="1">
      <c r="A58" s="21" t="s">
        <v>2265</v>
      </c>
      <c r="B58" s="22" t="s">
        <v>2267</v>
      </c>
      <c r="C58" s="17" t="s">
        <v>2266</v>
      </c>
      <c r="D58" s="19" t="s">
        <v>1881</v>
      </c>
      <c r="E58" s="23">
        <v>75000</v>
      </c>
      <c r="F58" s="24">
        <v>1011.11</v>
      </c>
      <c r="G58" s="25">
        <v>9.2999999999999992E-3</v>
      </c>
    </row>
    <row r="59" spans="1:7" ht="12.95" customHeight="1">
      <c r="A59" s="21" t="s">
        <v>1049</v>
      </c>
      <c r="B59" s="22" t="s">
        <v>1051</v>
      </c>
      <c r="C59" s="17" t="s">
        <v>1050</v>
      </c>
      <c r="D59" s="19" t="s">
        <v>1052</v>
      </c>
      <c r="E59" s="23">
        <v>320000</v>
      </c>
      <c r="F59" s="24">
        <v>999.04</v>
      </c>
      <c r="G59" s="25">
        <v>9.1999999999999998E-3</v>
      </c>
    </row>
    <row r="60" spans="1:7" ht="12.95" customHeight="1">
      <c r="A60" s="21" t="s">
        <v>2268</v>
      </c>
      <c r="B60" s="22" t="s">
        <v>2270</v>
      </c>
      <c r="C60" s="17" t="s">
        <v>2269</v>
      </c>
      <c r="D60" s="19" t="s">
        <v>1412</v>
      </c>
      <c r="E60" s="23">
        <v>35000</v>
      </c>
      <c r="F60" s="24">
        <v>989.66</v>
      </c>
      <c r="G60" s="25">
        <v>9.1000000000000004E-3</v>
      </c>
    </row>
    <row r="61" spans="1:7" ht="12.95" customHeight="1">
      <c r="A61" s="21" t="s">
        <v>1280</v>
      </c>
      <c r="B61" s="22" t="s">
        <v>1282</v>
      </c>
      <c r="C61" s="17" t="s">
        <v>1281</v>
      </c>
      <c r="D61" s="19" t="s">
        <v>1060</v>
      </c>
      <c r="E61" s="23">
        <v>1100000</v>
      </c>
      <c r="F61" s="24">
        <v>988.9</v>
      </c>
      <c r="G61" s="25">
        <v>9.1000000000000004E-3</v>
      </c>
    </row>
    <row r="62" spans="1:7" ht="12.95" customHeight="1">
      <c r="A62" s="21" t="s">
        <v>2077</v>
      </c>
      <c r="B62" s="22" t="s">
        <v>2079</v>
      </c>
      <c r="C62" s="17" t="s">
        <v>2078</v>
      </c>
      <c r="D62" s="19" t="s">
        <v>1084</v>
      </c>
      <c r="E62" s="23">
        <v>100000</v>
      </c>
      <c r="F62" s="24">
        <v>975.95</v>
      </c>
      <c r="G62" s="25">
        <v>8.9999999999999993E-3</v>
      </c>
    </row>
    <row r="63" spans="1:7" ht="12.95" customHeight="1">
      <c r="A63" s="21" t="s">
        <v>1349</v>
      </c>
      <c r="B63" s="22" t="s">
        <v>1351</v>
      </c>
      <c r="C63" s="17" t="s">
        <v>1350</v>
      </c>
      <c r="D63" s="19" t="s">
        <v>1112</v>
      </c>
      <c r="E63" s="23">
        <v>450000</v>
      </c>
      <c r="F63" s="24">
        <v>972.45</v>
      </c>
      <c r="G63" s="25">
        <v>8.9999999999999993E-3</v>
      </c>
    </row>
    <row r="64" spans="1:7" ht="12.95" customHeight="1">
      <c r="A64" s="21" t="s">
        <v>2143</v>
      </c>
      <c r="B64" s="22" t="s">
        <v>2145</v>
      </c>
      <c r="C64" s="17" t="s">
        <v>2144</v>
      </c>
      <c r="D64" s="19" t="s">
        <v>1077</v>
      </c>
      <c r="E64" s="23">
        <v>80000</v>
      </c>
      <c r="F64" s="24">
        <v>969.68</v>
      </c>
      <c r="G64" s="25">
        <v>8.8999999999999999E-3</v>
      </c>
    </row>
    <row r="65" spans="1:7" ht="12.95" customHeight="1">
      <c r="A65" s="21" t="s">
        <v>1422</v>
      </c>
      <c r="B65" s="22" t="s">
        <v>35</v>
      </c>
      <c r="C65" s="17" t="s">
        <v>1423</v>
      </c>
      <c r="D65" s="19" t="s">
        <v>1026</v>
      </c>
      <c r="E65" s="23">
        <v>180000</v>
      </c>
      <c r="F65" s="24">
        <v>951.75</v>
      </c>
      <c r="G65" s="25">
        <v>8.8000000000000005E-3</v>
      </c>
    </row>
    <row r="66" spans="1:7" ht="12.95" customHeight="1">
      <c r="A66" s="21" t="s">
        <v>2204</v>
      </c>
      <c r="B66" s="22" t="s">
        <v>2206</v>
      </c>
      <c r="C66" s="17" t="s">
        <v>2205</v>
      </c>
      <c r="D66" s="19" t="s">
        <v>1412</v>
      </c>
      <c r="E66" s="23">
        <v>245000</v>
      </c>
      <c r="F66" s="24">
        <v>950.36</v>
      </c>
      <c r="G66" s="25">
        <v>8.8000000000000005E-3</v>
      </c>
    </row>
    <row r="67" spans="1:7" ht="12.95" customHeight="1">
      <c r="A67" s="21" t="s">
        <v>2049</v>
      </c>
      <c r="B67" s="22" t="s">
        <v>2051</v>
      </c>
      <c r="C67" s="17" t="s">
        <v>2050</v>
      </c>
      <c r="D67" s="19" t="s">
        <v>2052</v>
      </c>
      <c r="E67" s="23">
        <v>165000</v>
      </c>
      <c r="F67" s="24">
        <v>949</v>
      </c>
      <c r="G67" s="25">
        <v>8.8000000000000005E-3</v>
      </c>
    </row>
    <row r="68" spans="1:7" ht="12.95" customHeight="1">
      <c r="A68" s="21" t="s">
        <v>2271</v>
      </c>
      <c r="B68" s="22" t="s">
        <v>2273</v>
      </c>
      <c r="C68" s="17" t="s">
        <v>2272</v>
      </c>
      <c r="D68" s="19" t="s">
        <v>1060</v>
      </c>
      <c r="E68" s="23">
        <v>1000000</v>
      </c>
      <c r="F68" s="24">
        <v>948.5</v>
      </c>
      <c r="G68" s="25">
        <v>8.6999999999999994E-3</v>
      </c>
    </row>
    <row r="69" spans="1:7" ht="12.95" customHeight="1">
      <c r="A69" s="21" t="s">
        <v>1250</v>
      </c>
      <c r="B69" s="22" t="s">
        <v>1252</v>
      </c>
      <c r="C69" s="17" t="s">
        <v>1251</v>
      </c>
      <c r="D69" s="19" t="s">
        <v>1026</v>
      </c>
      <c r="E69" s="23">
        <v>350000</v>
      </c>
      <c r="F69" s="24">
        <v>938</v>
      </c>
      <c r="G69" s="25">
        <v>8.6999999999999994E-3</v>
      </c>
    </row>
    <row r="70" spans="1:7" ht="12.95" customHeight="1">
      <c r="A70" s="21" t="s">
        <v>1043</v>
      </c>
      <c r="B70" s="22" t="s">
        <v>1045</v>
      </c>
      <c r="C70" s="17" t="s">
        <v>1044</v>
      </c>
      <c r="D70" s="19" t="s">
        <v>1030</v>
      </c>
      <c r="E70" s="23">
        <v>230000</v>
      </c>
      <c r="F70" s="24">
        <v>931.73</v>
      </c>
      <c r="G70" s="25">
        <v>8.6E-3</v>
      </c>
    </row>
    <row r="71" spans="1:7" ht="12.95" customHeight="1">
      <c r="A71" s="21" t="s">
        <v>2201</v>
      </c>
      <c r="B71" s="22" t="s">
        <v>2203</v>
      </c>
      <c r="C71" s="17" t="s">
        <v>2202</v>
      </c>
      <c r="D71" s="19" t="s">
        <v>1077</v>
      </c>
      <c r="E71" s="23">
        <v>260000</v>
      </c>
      <c r="F71" s="24">
        <v>893.49</v>
      </c>
      <c r="G71" s="25">
        <v>8.2000000000000007E-3</v>
      </c>
    </row>
    <row r="72" spans="1:7" ht="12.95" customHeight="1">
      <c r="A72" s="21" t="s">
        <v>1419</v>
      </c>
      <c r="B72" s="22" t="s">
        <v>1421</v>
      </c>
      <c r="C72" s="17" t="s">
        <v>1420</v>
      </c>
      <c r="D72" s="19" t="s">
        <v>1060</v>
      </c>
      <c r="E72" s="23">
        <v>1050000</v>
      </c>
      <c r="F72" s="24">
        <v>876.75</v>
      </c>
      <c r="G72" s="25">
        <v>8.0999999999999996E-3</v>
      </c>
    </row>
    <row r="73" spans="1:7" ht="12.95" customHeight="1">
      <c r="A73" s="21" t="s">
        <v>2037</v>
      </c>
      <c r="B73" s="22" t="s">
        <v>2039</v>
      </c>
      <c r="C73" s="17" t="s">
        <v>2038</v>
      </c>
      <c r="D73" s="19" t="s">
        <v>1022</v>
      </c>
      <c r="E73" s="23">
        <v>540000</v>
      </c>
      <c r="F73" s="24">
        <v>865.89</v>
      </c>
      <c r="G73" s="25">
        <v>8.0000000000000002E-3</v>
      </c>
    </row>
    <row r="74" spans="1:7" ht="12.95" customHeight="1">
      <c r="A74" s="21" t="s">
        <v>1194</v>
      </c>
      <c r="B74" s="22" t="s">
        <v>1196</v>
      </c>
      <c r="C74" s="17" t="s">
        <v>1195</v>
      </c>
      <c r="D74" s="19" t="s">
        <v>1026</v>
      </c>
      <c r="E74" s="23">
        <v>800000</v>
      </c>
      <c r="F74" s="24">
        <v>844.4</v>
      </c>
      <c r="G74" s="25">
        <v>7.7999999999999996E-3</v>
      </c>
    </row>
    <row r="75" spans="1:7" ht="12.95" customHeight="1">
      <c r="A75" s="21" t="s">
        <v>1442</v>
      </c>
      <c r="B75" s="22" t="s">
        <v>1444</v>
      </c>
      <c r="C75" s="17" t="s">
        <v>1443</v>
      </c>
      <c r="D75" s="19" t="s">
        <v>1022</v>
      </c>
      <c r="E75" s="23">
        <v>170000</v>
      </c>
      <c r="F75" s="24">
        <v>842.27</v>
      </c>
      <c r="G75" s="25">
        <v>7.7999999999999996E-3</v>
      </c>
    </row>
    <row r="76" spans="1:7" ht="12.95" customHeight="1">
      <c r="A76" s="21" t="s">
        <v>1156</v>
      </c>
      <c r="B76" s="22" t="s">
        <v>1158</v>
      </c>
      <c r="C76" s="17" t="s">
        <v>1157</v>
      </c>
      <c r="D76" s="19" t="s">
        <v>1022</v>
      </c>
      <c r="E76" s="23">
        <v>50000</v>
      </c>
      <c r="F76" s="24">
        <v>820.13</v>
      </c>
      <c r="G76" s="25">
        <v>7.6E-3</v>
      </c>
    </row>
    <row r="77" spans="1:7" ht="12.95" customHeight="1">
      <c r="A77" s="21" t="s">
        <v>2274</v>
      </c>
      <c r="B77" s="22" t="s">
        <v>2276</v>
      </c>
      <c r="C77" s="17" t="s">
        <v>2275</v>
      </c>
      <c r="D77" s="19" t="s">
        <v>1171</v>
      </c>
      <c r="E77" s="23">
        <v>30000</v>
      </c>
      <c r="F77" s="24">
        <v>806.25</v>
      </c>
      <c r="G77" s="25">
        <v>7.4000000000000003E-3</v>
      </c>
    </row>
    <row r="78" spans="1:7" ht="12.95" customHeight="1">
      <c r="A78" s="21" t="s">
        <v>1927</v>
      </c>
      <c r="B78" s="22" t="s">
        <v>1929</v>
      </c>
      <c r="C78" s="17" t="s">
        <v>1928</v>
      </c>
      <c r="D78" s="19" t="s">
        <v>1022</v>
      </c>
      <c r="E78" s="23">
        <v>120000</v>
      </c>
      <c r="F78" s="24">
        <v>804.48</v>
      </c>
      <c r="G78" s="25">
        <v>7.4000000000000003E-3</v>
      </c>
    </row>
    <row r="79" spans="1:7" ht="12.95" customHeight="1">
      <c r="A79" s="21" t="s">
        <v>1466</v>
      </c>
      <c r="B79" s="22" t="s">
        <v>1468</v>
      </c>
      <c r="C79" s="17" t="s">
        <v>1467</v>
      </c>
      <c r="D79" s="19" t="s">
        <v>1190</v>
      </c>
      <c r="E79" s="23">
        <v>60000</v>
      </c>
      <c r="F79" s="24">
        <v>792.27</v>
      </c>
      <c r="G79" s="25">
        <v>7.3000000000000001E-3</v>
      </c>
    </row>
    <row r="80" spans="1:7" ht="12.95" customHeight="1">
      <c r="A80" s="21" t="s">
        <v>1906</v>
      </c>
      <c r="B80" s="22" t="s">
        <v>1908</v>
      </c>
      <c r="C80" s="17" t="s">
        <v>1907</v>
      </c>
      <c r="D80" s="19" t="s">
        <v>1022</v>
      </c>
      <c r="E80" s="23">
        <v>45000</v>
      </c>
      <c r="F80" s="24">
        <v>790.72</v>
      </c>
      <c r="G80" s="25">
        <v>7.3000000000000001E-3</v>
      </c>
    </row>
    <row r="81" spans="1:7" ht="12.95" customHeight="1">
      <c r="A81" s="21" t="s">
        <v>1409</v>
      </c>
      <c r="B81" s="22" t="s">
        <v>1411</v>
      </c>
      <c r="C81" s="17" t="s">
        <v>1410</v>
      </c>
      <c r="D81" s="19" t="s">
        <v>1412</v>
      </c>
      <c r="E81" s="23">
        <v>100000</v>
      </c>
      <c r="F81" s="24">
        <v>789.85</v>
      </c>
      <c r="G81" s="25">
        <v>7.3000000000000001E-3</v>
      </c>
    </row>
    <row r="82" spans="1:7" ht="12.95" customHeight="1">
      <c r="A82" s="21" t="s">
        <v>2277</v>
      </c>
      <c r="B82" s="22" t="s">
        <v>2279</v>
      </c>
      <c r="C82" s="17" t="s">
        <v>2278</v>
      </c>
      <c r="D82" s="19" t="s">
        <v>1056</v>
      </c>
      <c r="E82" s="23">
        <v>160000</v>
      </c>
      <c r="F82" s="24">
        <v>784.32</v>
      </c>
      <c r="G82" s="25">
        <v>7.1999999999999998E-3</v>
      </c>
    </row>
    <row r="83" spans="1:7" ht="12.95" customHeight="1">
      <c r="A83" s="21" t="s">
        <v>2198</v>
      </c>
      <c r="B83" s="22" t="s">
        <v>2200</v>
      </c>
      <c r="C83" s="17" t="s">
        <v>2199</v>
      </c>
      <c r="D83" s="19" t="s">
        <v>1095</v>
      </c>
      <c r="E83" s="23">
        <v>1400000</v>
      </c>
      <c r="F83" s="24">
        <v>776.3</v>
      </c>
      <c r="G83" s="25">
        <v>7.1999999999999998E-3</v>
      </c>
    </row>
    <row r="84" spans="1:7" ht="12.95" customHeight="1">
      <c r="A84" s="21" t="s">
        <v>2002</v>
      </c>
      <c r="B84" s="22" t="s">
        <v>2004</v>
      </c>
      <c r="C84" s="17" t="s">
        <v>2003</v>
      </c>
      <c r="D84" s="19" t="s">
        <v>1030</v>
      </c>
      <c r="E84" s="23">
        <v>100000</v>
      </c>
      <c r="F84" s="24">
        <v>753.45</v>
      </c>
      <c r="G84" s="25">
        <v>6.8999999999999999E-3</v>
      </c>
    </row>
    <row r="85" spans="1:7" ht="12.95" customHeight="1">
      <c r="A85" s="21" t="s">
        <v>2255</v>
      </c>
      <c r="B85" s="22" t="s">
        <v>2257</v>
      </c>
      <c r="C85" s="17" t="s">
        <v>2256</v>
      </c>
      <c r="D85" s="19" t="s">
        <v>2052</v>
      </c>
      <c r="E85" s="23">
        <v>800000</v>
      </c>
      <c r="F85" s="24">
        <v>729.2</v>
      </c>
      <c r="G85" s="25">
        <v>6.7000000000000002E-3</v>
      </c>
    </row>
    <row r="86" spans="1:7" ht="12.95" customHeight="1">
      <c r="A86" s="21" t="s">
        <v>2195</v>
      </c>
      <c r="B86" s="22" t="s">
        <v>2197</v>
      </c>
      <c r="C86" s="17" t="s">
        <v>2196</v>
      </c>
      <c r="D86" s="19" t="s">
        <v>1105</v>
      </c>
      <c r="E86" s="23">
        <v>350000</v>
      </c>
      <c r="F86" s="24">
        <v>605.85</v>
      </c>
      <c r="G86" s="25">
        <v>5.5999999999999999E-3</v>
      </c>
    </row>
    <row r="87" spans="1:7" ht="12.95" customHeight="1">
      <c r="A87" s="21" t="s">
        <v>2225</v>
      </c>
      <c r="B87" s="22" t="s">
        <v>2227</v>
      </c>
      <c r="C87" s="17" t="s">
        <v>2226</v>
      </c>
      <c r="D87" s="19" t="s">
        <v>1152</v>
      </c>
      <c r="E87" s="23">
        <v>60000</v>
      </c>
      <c r="F87" s="24">
        <v>491.07</v>
      </c>
      <c r="G87" s="25">
        <v>4.4999999999999997E-3</v>
      </c>
    </row>
    <row r="88" spans="1:7" ht="12.95" customHeight="1">
      <c r="A88" s="21" t="s">
        <v>1223</v>
      </c>
      <c r="B88" s="22" t="s">
        <v>1225</v>
      </c>
      <c r="C88" s="17" t="s">
        <v>1224</v>
      </c>
      <c r="D88" s="19" t="s">
        <v>1095</v>
      </c>
      <c r="E88" s="23">
        <v>14266</v>
      </c>
      <c r="F88" s="24">
        <v>469.63</v>
      </c>
      <c r="G88" s="25">
        <v>4.3E-3</v>
      </c>
    </row>
    <row r="89" spans="1:7" ht="12.95" customHeight="1">
      <c r="A89" s="21" t="s">
        <v>1023</v>
      </c>
      <c r="B89" s="22" t="s">
        <v>1025</v>
      </c>
      <c r="C89" s="17" t="s">
        <v>1024</v>
      </c>
      <c r="D89" s="19" t="s">
        <v>1026</v>
      </c>
      <c r="E89" s="23">
        <v>400000</v>
      </c>
      <c r="F89" s="24">
        <v>405.6</v>
      </c>
      <c r="G89" s="25">
        <v>3.7000000000000002E-3</v>
      </c>
    </row>
    <row r="90" spans="1:7" ht="12.95" customHeight="1">
      <c r="A90" s="21" t="s">
        <v>2017</v>
      </c>
      <c r="B90" s="22" t="s">
        <v>2019</v>
      </c>
      <c r="C90" s="17" t="s">
        <v>2018</v>
      </c>
      <c r="D90" s="19" t="s">
        <v>1077</v>
      </c>
      <c r="E90" s="23">
        <v>27500</v>
      </c>
      <c r="F90" s="24">
        <v>43.92</v>
      </c>
      <c r="G90" s="25">
        <v>4.0000000000000002E-4</v>
      </c>
    </row>
    <row r="91" spans="1:7" ht="12.95" customHeight="1">
      <c r="A91" s="21" t="s">
        <v>2020</v>
      </c>
      <c r="B91" s="22" t="s">
        <v>2022</v>
      </c>
      <c r="C91" s="17" t="s">
        <v>2021</v>
      </c>
      <c r="D91" s="19" t="s">
        <v>1190</v>
      </c>
      <c r="E91" s="23">
        <v>240307</v>
      </c>
      <c r="F91" s="24">
        <v>24.15</v>
      </c>
      <c r="G91" s="25">
        <v>2.0000000000000001E-4</v>
      </c>
    </row>
    <row r="92" spans="1:7" ht="12.95" customHeight="1">
      <c r="A92" s="10"/>
      <c r="B92" s="27" t="s">
        <v>23</v>
      </c>
      <c r="C92" s="26" t="s">
        <v>2</v>
      </c>
      <c r="D92" s="27" t="s">
        <v>2</v>
      </c>
      <c r="E92" s="27"/>
      <c r="F92" s="28">
        <v>102087.41</v>
      </c>
      <c r="G92" s="29">
        <v>0.94159999999999999</v>
      </c>
    </row>
    <row r="93" spans="1:7" ht="12.95" customHeight="1">
      <c r="A93" s="10"/>
      <c r="B93" s="18" t="s">
        <v>1469</v>
      </c>
      <c r="C93" s="17" t="s">
        <v>2</v>
      </c>
      <c r="D93" s="19" t="s">
        <v>2</v>
      </c>
      <c r="E93" s="19"/>
      <c r="F93" s="19" t="s">
        <v>2</v>
      </c>
      <c r="G93" s="20" t="s">
        <v>2</v>
      </c>
    </row>
    <row r="94" spans="1:7" ht="12.95" customHeight="1">
      <c r="A94" s="21" t="s">
        <v>2023</v>
      </c>
      <c r="B94" s="22" t="s">
        <v>2025</v>
      </c>
      <c r="C94" s="17" t="s">
        <v>2024</v>
      </c>
      <c r="D94" s="19" t="s">
        <v>1022</v>
      </c>
      <c r="E94" s="23">
        <v>40000</v>
      </c>
      <c r="F94" s="24">
        <v>60.57</v>
      </c>
      <c r="G94" s="25">
        <v>5.9999999999999995E-4</v>
      </c>
    </row>
    <row r="95" spans="1:7" ht="12.95" customHeight="1">
      <c r="A95" s="21" t="s">
        <v>2026</v>
      </c>
      <c r="B95" s="22" t="s">
        <v>2967</v>
      </c>
      <c r="C95" s="17" t="s">
        <v>2</v>
      </c>
      <c r="D95" s="19" t="s">
        <v>1052</v>
      </c>
      <c r="E95" s="23">
        <v>22400</v>
      </c>
      <c r="F95" s="24">
        <v>36.200000000000003</v>
      </c>
      <c r="G95" s="25">
        <v>2.9999999999999997E-4</v>
      </c>
    </row>
    <row r="96" spans="1:7" ht="12.95" customHeight="1">
      <c r="A96" s="21" t="s">
        <v>2027</v>
      </c>
      <c r="B96" s="22" t="s">
        <v>2968</v>
      </c>
      <c r="C96" s="17" t="s">
        <v>2</v>
      </c>
      <c r="D96" s="19" t="s">
        <v>1052</v>
      </c>
      <c r="E96" s="23">
        <v>11200</v>
      </c>
      <c r="F96" s="24">
        <v>6.34</v>
      </c>
      <c r="G96" s="25">
        <v>1E-4</v>
      </c>
    </row>
    <row r="97" spans="1:7" ht="12.95" customHeight="1">
      <c r="A97" s="10"/>
      <c r="B97" s="27" t="s">
        <v>23</v>
      </c>
      <c r="C97" s="26" t="s">
        <v>2</v>
      </c>
      <c r="D97" s="27" t="s">
        <v>2</v>
      </c>
      <c r="E97" s="27"/>
      <c r="F97" s="28">
        <v>103.11</v>
      </c>
      <c r="G97" s="29">
        <v>1E-3</v>
      </c>
    </row>
    <row r="98" spans="1:7" ht="12.95" customHeight="1">
      <c r="A98" s="10"/>
      <c r="B98" s="27" t="s">
        <v>26</v>
      </c>
      <c r="C98" s="33" t="s">
        <v>2</v>
      </c>
      <c r="D98" s="30" t="s">
        <v>2</v>
      </c>
      <c r="E98" s="35"/>
      <c r="F98" s="36">
        <v>102190.52</v>
      </c>
      <c r="G98" s="37">
        <v>0.94259999999999999</v>
      </c>
    </row>
    <row r="99" spans="1:7" ht="12.95" customHeight="1">
      <c r="A99" s="10"/>
      <c r="B99" s="18" t="s">
        <v>27</v>
      </c>
      <c r="C99" s="17" t="s">
        <v>2</v>
      </c>
      <c r="D99" s="19" t="s">
        <v>2</v>
      </c>
      <c r="E99" s="19"/>
      <c r="F99" s="19" t="s">
        <v>2</v>
      </c>
      <c r="G99" s="20" t="s">
        <v>2</v>
      </c>
    </row>
    <row r="100" spans="1:7" ht="12.95" customHeight="1">
      <c r="A100" s="10"/>
      <c r="B100" s="52" t="s">
        <v>410</v>
      </c>
      <c r="C100" s="17" t="s">
        <v>2</v>
      </c>
      <c r="D100" s="49" t="s">
        <v>2</v>
      </c>
      <c r="E100" s="19"/>
      <c r="F100" s="19" t="s">
        <v>2</v>
      </c>
      <c r="G100" s="20" t="s">
        <v>2</v>
      </c>
    </row>
    <row r="101" spans="1:7" ht="12.95" customHeight="1">
      <c r="A101" s="11" t="s">
        <v>2</v>
      </c>
      <c r="B101" s="22" t="s">
        <v>411</v>
      </c>
      <c r="C101" s="17" t="s">
        <v>2</v>
      </c>
      <c r="D101" s="19" t="s">
        <v>2</v>
      </c>
      <c r="E101" s="39"/>
      <c r="F101" s="24">
        <v>5410.86</v>
      </c>
      <c r="G101" s="25">
        <v>4.99E-2</v>
      </c>
    </row>
    <row r="102" spans="1:7" ht="12.95" customHeight="1">
      <c r="A102" s="10"/>
      <c r="B102" s="27" t="s">
        <v>26</v>
      </c>
      <c r="C102" s="33" t="s">
        <v>2</v>
      </c>
      <c r="D102" s="30" t="s">
        <v>2</v>
      </c>
      <c r="E102" s="35"/>
      <c r="F102" s="36">
        <v>5410.86</v>
      </c>
      <c r="G102" s="37">
        <v>4.99E-2</v>
      </c>
    </row>
    <row r="103" spans="1:7" ht="12.95" customHeight="1">
      <c r="A103" s="10"/>
      <c r="B103" s="27" t="s">
        <v>203</v>
      </c>
      <c r="C103" s="33" t="s">
        <v>2</v>
      </c>
      <c r="D103" s="30" t="s">
        <v>2</v>
      </c>
      <c r="E103" s="19"/>
      <c r="F103" s="36">
        <v>819.55</v>
      </c>
      <c r="G103" s="37">
        <v>7.4999999999999997E-3</v>
      </c>
    </row>
    <row r="104" spans="1:7" ht="12.95" customHeight="1" thickBot="1">
      <c r="A104" s="10"/>
      <c r="B104" s="42" t="s">
        <v>204</v>
      </c>
      <c r="C104" s="41" t="s">
        <v>2</v>
      </c>
      <c r="D104" s="43" t="s">
        <v>2</v>
      </c>
      <c r="E104" s="43"/>
      <c r="F104" s="44">
        <v>108420.93029101691</v>
      </c>
      <c r="G104" s="45">
        <v>1</v>
      </c>
    </row>
    <row r="105" spans="1:7" ht="12.95" customHeight="1">
      <c r="A105" s="10"/>
      <c r="B105" s="11" t="s">
        <v>2</v>
      </c>
      <c r="C105" s="10"/>
      <c r="D105" s="10"/>
      <c r="E105" s="10"/>
      <c r="F105" s="10"/>
      <c r="G105" s="10"/>
    </row>
    <row r="106" spans="1:7" ht="12.95" customHeight="1">
      <c r="A106" s="10"/>
      <c r="B106" s="46" t="s">
        <v>2</v>
      </c>
      <c r="C106" s="10"/>
      <c r="D106" s="10"/>
      <c r="E106" s="10"/>
      <c r="F106" s="10"/>
      <c r="G106" s="10"/>
    </row>
    <row r="107" spans="1:7" ht="12.95" customHeight="1">
      <c r="A107" s="10"/>
      <c r="B107" s="46" t="s">
        <v>205</v>
      </c>
      <c r="C107" s="10"/>
      <c r="D107" s="10"/>
      <c r="E107" s="10"/>
      <c r="F107" s="10"/>
      <c r="G107" s="10"/>
    </row>
    <row r="108" spans="1:7" ht="12.95" customHeight="1">
      <c r="A108" s="10"/>
      <c r="B108" s="46" t="s">
        <v>2</v>
      </c>
      <c r="C108" s="10"/>
      <c r="D108" s="10"/>
      <c r="E108" s="10"/>
      <c r="F108" s="10"/>
      <c r="G108" s="10"/>
    </row>
    <row r="109" spans="1:7" ht="26.1" customHeight="1">
      <c r="A109" s="10"/>
      <c r="B109" s="54"/>
      <c r="C109" s="10"/>
      <c r="E109" s="10"/>
      <c r="F109" s="10"/>
      <c r="G109" s="10"/>
    </row>
    <row r="110" spans="1:7" ht="12.95" customHeight="1">
      <c r="A110" s="10"/>
      <c r="B110" s="46" t="s">
        <v>2</v>
      </c>
      <c r="C110" s="10"/>
      <c r="D110" s="10"/>
      <c r="E110" s="10"/>
      <c r="F110" s="10"/>
      <c r="G11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19"/>
  <sheetViews>
    <sheetView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Ultra Short Term Fund (USTF)</v>
      </c>
      <c r="C4" s="62"/>
      <c r="D4" s="62"/>
      <c r="E4" s="62"/>
      <c r="F4" s="62"/>
      <c r="G4" s="62"/>
    </row>
    <row r="5" spans="1:7" ht="15.95" customHeight="1">
      <c r="A5" s="9" t="s">
        <v>207</v>
      </c>
      <c r="B5" s="55" t="s">
        <v>2916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209</v>
      </c>
      <c r="B12" s="22" t="s">
        <v>3023</v>
      </c>
      <c r="C12" s="17" t="s">
        <v>210</v>
      </c>
      <c r="D12" s="19" t="s">
        <v>211</v>
      </c>
      <c r="E12" s="23">
        <v>18563300</v>
      </c>
      <c r="F12" s="24">
        <v>18577.63</v>
      </c>
      <c r="G12" s="25">
        <v>3.85E-2</v>
      </c>
    </row>
    <row r="13" spans="1:7" ht="12.95" customHeight="1">
      <c r="A13" s="21" t="s">
        <v>212</v>
      </c>
      <c r="B13" s="22" t="s">
        <v>214</v>
      </c>
      <c r="C13" s="17" t="s">
        <v>213</v>
      </c>
      <c r="D13" s="19" t="s">
        <v>211</v>
      </c>
      <c r="E13" s="23">
        <v>3500000</v>
      </c>
      <c r="F13" s="24">
        <v>3591.7</v>
      </c>
      <c r="G13" s="25">
        <v>7.4000000000000003E-3</v>
      </c>
    </row>
    <row r="14" spans="1:7" ht="12.95" customHeight="1">
      <c r="A14" s="21" t="s">
        <v>215</v>
      </c>
      <c r="B14" s="22" t="s">
        <v>217</v>
      </c>
      <c r="C14" s="17" t="s">
        <v>216</v>
      </c>
      <c r="D14" s="19" t="s">
        <v>211</v>
      </c>
      <c r="E14" s="23">
        <v>3500000</v>
      </c>
      <c r="F14" s="24">
        <v>3517.46</v>
      </c>
      <c r="G14" s="25">
        <v>7.3000000000000001E-3</v>
      </c>
    </row>
    <row r="15" spans="1:7" ht="12.95" customHeight="1">
      <c r="A15" s="21" t="s">
        <v>218</v>
      </c>
      <c r="B15" s="22" t="s">
        <v>220</v>
      </c>
      <c r="C15" s="17" t="s">
        <v>219</v>
      </c>
      <c r="D15" s="19" t="s">
        <v>211</v>
      </c>
      <c r="E15" s="23">
        <v>1010000</v>
      </c>
      <c r="F15" s="24">
        <v>992.28</v>
      </c>
      <c r="G15" s="25">
        <v>2.0999999999999999E-3</v>
      </c>
    </row>
    <row r="16" spans="1:7" ht="12.95" customHeight="1">
      <c r="A16" s="10"/>
      <c r="B16" s="18" t="s">
        <v>11</v>
      </c>
      <c r="C16" s="17" t="s">
        <v>2</v>
      </c>
      <c r="D16" s="19" t="s">
        <v>2</v>
      </c>
      <c r="E16" s="19"/>
      <c r="F16" s="19" t="s">
        <v>2</v>
      </c>
      <c r="G16" s="20" t="s">
        <v>2</v>
      </c>
    </row>
    <row r="17" spans="1:7" ht="12.95" customHeight="1">
      <c r="A17" s="21" t="s">
        <v>221</v>
      </c>
      <c r="B17" s="22" t="s">
        <v>223</v>
      </c>
      <c r="C17" s="17" t="s">
        <v>222</v>
      </c>
      <c r="D17" s="19" t="s">
        <v>224</v>
      </c>
      <c r="E17" s="23">
        <v>12500000</v>
      </c>
      <c r="F17" s="24">
        <v>12579.16</v>
      </c>
      <c r="G17" s="25">
        <v>2.6100000000000002E-2</v>
      </c>
    </row>
    <row r="18" spans="1:7" ht="12.95" customHeight="1">
      <c r="A18" s="21" t="s">
        <v>225</v>
      </c>
      <c r="B18" s="22" t="s">
        <v>227</v>
      </c>
      <c r="C18" s="17" t="s">
        <v>226</v>
      </c>
      <c r="D18" s="19" t="s">
        <v>228</v>
      </c>
      <c r="E18" s="23">
        <v>10000000</v>
      </c>
      <c r="F18" s="24">
        <v>10000.19</v>
      </c>
      <c r="G18" s="25">
        <v>2.07E-2</v>
      </c>
    </row>
    <row r="19" spans="1:7" ht="12.95" customHeight="1">
      <c r="A19" s="21" t="s">
        <v>229</v>
      </c>
      <c r="B19" s="22" t="s">
        <v>231</v>
      </c>
      <c r="C19" s="17" t="s">
        <v>230</v>
      </c>
      <c r="D19" s="19" t="s">
        <v>14</v>
      </c>
      <c r="E19" s="23">
        <v>10000000</v>
      </c>
      <c r="F19" s="24">
        <v>9952.4</v>
      </c>
      <c r="G19" s="25">
        <v>2.06E-2</v>
      </c>
    </row>
    <row r="20" spans="1:7" ht="12.95" customHeight="1">
      <c r="A20" s="21" t="s">
        <v>232</v>
      </c>
      <c r="B20" s="22" t="s">
        <v>234</v>
      </c>
      <c r="C20" s="17" t="s">
        <v>233</v>
      </c>
      <c r="D20" s="19" t="s">
        <v>22</v>
      </c>
      <c r="E20" s="23">
        <v>10000000</v>
      </c>
      <c r="F20" s="24">
        <v>9949.1</v>
      </c>
      <c r="G20" s="25">
        <v>2.06E-2</v>
      </c>
    </row>
    <row r="21" spans="1:7" ht="12.95" customHeight="1">
      <c r="A21" s="21" t="s">
        <v>235</v>
      </c>
      <c r="B21" s="22" t="s">
        <v>3001</v>
      </c>
      <c r="C21" s="17" t="s">
        <v>236</v>
      </c>
      <c r="D21" s="19" t="s">
        <v>237</v>
      </c>
      <c r="E21" s="23">
        <v>10000000</v>
      </c>
      <c r="F21" s="24">
        <v>9924.18</v>
      </c>
      <c r="G21" s="25">
        <v>2.06E-2</v>
      </c>
    </row>
    <row r="22" spans="1:7" ht="12.95" customHeight="1">
      <c r="A22" s="21" t="s">
        <v>238</v>
      </c>
      <c r="B22" s="22" t="s">
        <v>240</v>
      </c>
      <c r="C22" s="17" t="s">
        <v>239</v>
      </c>
      <c r="D22" s="19" t="s">
        <v>241</v>
      </c>
      <c r="E22" s="23">
        <v>10000000</v>
      </c>
      <c r="F22" s="24">
        <v>9829.15</v>
      </c>
      <c r="G22" s="25">
        <v>2.0400000000000001E-2</v>
      </c>
    </row>
    <row r="23" spans="1:7" ht="12.95" customHeight="1">
      <c r="A23" s="21" t="s">
        <v>242</v>
      </c>
      <c r="B23" s="22" t="s">
        <v>244</v>
      </c>
      <c r="C23" s="17" t="s">
        <v>243</v>
      </c>
      <c r="D23" s="19" t="s">
        <v>241</v>
      </c>
      <c r="E23" s="23">
        <v>9500000</v>
      </c>
      <c r="F23" s="24">
        <v>9403.65</v>
      </c>
      <c r="G23" s="25">
        <v>1.95E-2</v>
      </c>
    </row>
    <row r="24" spans="1:7" ht="12.95" customHeight="1">
      <c r="A24" s="21" t="s">
        <v>245</v>
      </c>
      <c r="B24" s="22" t="s">
        <v>247</v>
      </c>
      <c r="C24" s="17" t="s">
        <v>246</v>
      </c>
      <c r="D24" s="19" t="s">
        <v>14</v>
      </c>
      <c r="E24" s="23">
        <v>9000000</v>
      </c>
      <c r="F24" s="24">
        <v>9012.7099999999991</v>
      </c>
      <c r="G24" s="25">
        <v>1.8700000000000001E-2</v>
      </c>
    </row>
    <row r="25" spans="1:7" ht="12.95" customHeight="1">
      <c r="A25" s="21" t="s">
        <v>248</v>
      </c>
      <c r="B25" s="22" t="s">
        <v>250</v>
      </c>
      <c r="C25" s="17" t="s">
        <v>249</v>
      </c>
      <c r="D25" s="19" t="s">
        <v>14</v>
      </c>
      <c r="E25" s="23">
        <v>7500000</v>
      </c>
      <c r="F25" s="24">
        <v>7603.25</v>
      </c>
      <c r="G25" s="25">
        <v>1.5800000000000002E-2</v>
      </c>
    </row>
    <row r="26" spans="1:7" ht="12.95" customHeight="1">
      <c r="A26" s="21" t="s">
        <v>251</v>
      </c>
      <c r="B26" s="22" t="s">
        <v>2991</v>
      </c>
      <c r="C26" s="17" t="s">
        <v>252</v>
      </c>
      <c r="D26" s="19" t="s">
        <v>253</v>
      </c>
      <c r="E26" s="23">
        <v>7500000</v>
      </c>
      <c r="F26" s="24">
        <v>7469.18</v>
      </c>
      <c r="G26" s="25">
        <v>1.55E-2</v>
      </c>
    </row>
    <row r="27" spans="1:7" ht="12.95" customHeight="1">
      <c r="A27" s="21" t="s">
        <v>254</v>
      </c>
      <c r="B27" s="22" t="s">
        <v>256</v>
      </c>
      <c r="C27" s="17" t="s">
        <v>255</v>
      </c>
      <c r="D27" s="19" t="s">
        <v>257</v>
      </c>
      <c r="E27" s="23">
        <v>7500000</v>
      </c>
      <c r="F27" s="24">
        <v>7443.23</v>
      </c>
      <c r="G27" s="25">
        <v>1.54E-2</v>
      </c>
    </row>
    <row r="28" spans="1:7" ht="12.95" customHeight="1">
      <c r="A28" s="21" t="s">
        <v>258</v>
      </c>
      <c r="B28" s="22" t="s">
        <v>260</v>
      </c>
      <c r="C28" s="17" t="s">
        <v>259</v>
      </c>
      <c r="D28" s="19" t="s">
        <v>224</v>
      </c>
      <c r="E28" s="23">
        <v>7500000</v>
      </c>
      <c r="F28" s="24">
        <v>7400.32</v>
      </c>
      <c r="G28" s="25">
        <v>1.5299999999999999E-2</v>
      </c>
    </row>
    <row r="29" spans="1:7" ht="12.95" customHeight="1">
      <c r="A29" s="21" t="s">
        <v>261</v>
      </c>
      <c r="B29" s="22" t="s">
        <v>263</v>
      </c>
      <c r="C29" s="17" t="s">
        <v>262</v>
      </c>
      <c r="D29" s="19" t="s">
        <v>224</v>
      </c>
      <c r="E29" s="23">
        <v>6600000</v>
      </c>
      <c r="F29" s="24">
        <v>6632.2</v>
      </c>
      <c r="G29" s="25">
        <v>1.37E-2</v>
      </c>
    </row>
    <row r="30" spans="1:7" ht="12.95" customHeight="1">
      <c r="A30" s="21" t="s">
        <v>264</v>
      </c>
      <c r="B30" s="22" t="s">
        <v>266</v>
      </c>
      <c r="C30" s="17" t="s">
        <v>265</v>
      </c>
      <c r="D30" s="19" t="s">
        <v>267</v>
      </c>
      <c r="E30" s="23">
        <v>6500000</v>
      </c>
      <c r="F30" s="24">
        <v>6557.51</v>
      </c>
      <c r="G30" s="25">
        <v>1.3599999999999999E-2</v>
      </c>
    </row>
    <row r="31" spans="1:7" ht="12.95" customHeight="1">
      <c r="A31" s="21" t="s">
        <v>268</v>
      </c>
      <c r="B31" s="22" t="s">
        <v>270</v>
      </c>
      <c r="C31" s="17" t="s">
        <v>269</v>
      </c>
      <c r="D31" s="19" t="s">
        <v>14</v>
      </c>
      <c r="E31" s="23">
        <v>5500000</v>
      </c>
      <c r="F31" s="24">
        <v>5472.11</v>
      </c>
      <c r="G31" s="25">
        <v>1.1299999999999999E-2</v>
      </c>
    </row>
    <row r="32" spans="1:7" ht="12.95" customHeight="1">
      <c r="A32" s="21" t="s">
        <v>271</v>
      </c>
      <c r="B32" s="22" t="s">
        <v>273</v>
      </c>
      <c r="C32" s="17" t="s">
        <v>272</v>
      </c>
      <c r="D32" s="19" t="s">
        <v>224</v>
      </c>
      <c r="E32" s="23">
        <v>5000000</v>
      </c>
      <c r="F32" s="24">
        <v>5013.5200000000004</v>
      </c>
      <c r="G32" s="25">
        <v>1.04E-2</v>
      </c>
    </row>
    <row r="33" spans="1:7" ht="12.95" customHeight="1">
      <c r="A33" s="21" t="s">
        <v>274</v>
      </c>
      <c r="B33" s="22" t="s">
        <v>276</v>
      </c>
      <c r="C33" s="17" t="s">
        <v>275</v>
      </c>
      <c r="D33" s="19" t="s">
        <v>224</v>
      </c>
      <c r="E33" s="23">
        <v>5000000</v>
      </c>
      <c r="F33" s="24">
        <v>5012.76</v>
      </c>
      <c r="G33" s="25">
        <v>1.04E-2</v>
      </c>
    </row>
    <row r="34" spans="1:7" ht="12.95" customHeight="1">
      <c r="A34" s="21" t="s">
        <v>277</v>
      </c>
      <c r="B34" s="22" t="s">
        <v>279</v>
      </c>
      <c r="C34" s="17" t="s">
        <v>278</v>
      </c>
      <c r="D34" s="19" t="s">
        <v>14</v>
      </c>
      <c r="E34" s="23">
        <v>5000000</v>
      </c>
      <c r="F34" s="24">
        <v>5006.6899999999996</v>
      </c>
      <c r="G34" s="25">
        <v>1.04E-2</v>
      </c>
    </row>
    <row r="35" spans="1:7" ht="12.95" customHeight="1">
      <c r="A35" s="21" t="s">
        <v>280</v>
      </c>
      <c r="B35" s="22" t="s">
        <v>282</v>
      </c>
      <c r="C35" s="17" t="s">
        <v>281</v>
      </c>
      <c r="D35" s="19" t="s">
        <v>22</v>
      </c>
      <c r="E35" s="23">
        <v>5000000</v>
      </c>
      <c r="F35" s="24">
        <v>5000.59</v>
      </c>
      <c r="G35" s="25">
        <v>1.04E-2</v>
      </c>
    </row>
    <row r="36" spans="1:7" ht="12.95" customHeight="1">
      <c r="A36" s="21" t="s">
        <v>283</v>
      </c>
      <c r="B36" s="22" t="s">
        <v>285</v>
      </c>
      <c r="C36" s="17" t="s">
        <v>284</v>
      </c>
      <c r="D36" s="19" t="s">
        <v>14</v>
      </c>
      <c r="E36" s="23">
        <v>5000000</v>
      </c>
      <c r="F36" s="24">
        <v>4999.8</v>
      </c>
      <c r="G36" s="25">
        <v>1.04E-2</v>
      </c>
    </row>
    <row r="37" spans="1:7" ht="12.95" customHeight="1">
      <c r="A37" s="21" t="s">
        <v>286</v>
      </c>
      <c r="B37" s="22" t="s">
        <v>2980</v>
      </c>
      <c r="C37" s="17" t="s">
        <v>287</v>
      </c>
      <c r="D37" s="19" t="s">
        <v>288</v>
      </c>
      <c r="E37" s="23">
        <v>5000000</v>
      </c>
      <c r="F37" s="24">
        <v>4975.8900000000003</v>
      </c>
      <c r="G37" s="25">
        <v>1.03E-2</v>
      </c>
    </row>
    <row r="38" spans="1:7" ht="12.95" customHeight="1">
      <c r="A38" s="21" t="s">
        <v>289</v>
      </c>
      <c r="B38" s="22" t="s">
        <v>291</v>
      </c>
      <c r="C38" s="17" t="s">
        <v>290</v>
      </c>
      <c r="D38" s="19" t="s">
        <v>14</v>
      </c>
      <c r="E38" s="23">
        <v>5000000</v>
      </c>
      <c r="F38" s="24">
        <v>4974.99</v>
      </c>
      <c r="G38" s="25">
        <v>1.03E-2</v>
      </c>
    </row>
    <row r="39" spans="1:7" ht="12.95" customHeight="1">
      <c r="A39" s="21" t="s">
        <v>292</v>
      </c>
      <c r="B39" s="22" t="s">
        <v>2989</v>
      </c>
      <c r="C39" s="17" t="s">
        <v>293</v>
      </c>
      <c r="D39" s="19" t="s">
        <v>14</v>
      </c>
      <c r="E39" s="23">
        <v>5000000</v>
      </c>
      <c r="F39" s="24">
        <v>4973.55</v>
      </c>
      <c r="G39" s="25">
        <v>1.03E-2</v>
      </c>
    </row>
    <row r="40" spans="1:7" ht="12.95" customHeight="1">
      <c r="A40" s="21" t="s">
        <v>294</v>
      </c>
      <c r="B40" s="22" t="s">
        <v>2993</v>
      </c>
      <c r="C40" s="17" t="s">
        <v>295</v>
      </c>
      <c r="D40" s="19" t="s">
        <v>22</v>
      </c>
      <c r="E40" s="23">
        <v>5000000</v>
      </c>
      <c r="F40" s="24">
        <v>4966.6000000000004</v>
      </c>
      <c r="G40" s="25">
        <v>1.03E-2</v>
      </c>
    </row>
    <row r="41" spans="1:7" ht="12.95" customHeight="1">
      <c r="A41" s="21" t="s">
        <v>296</v>
      </c>
      <c r="B41" s="22" t="s">
        <v>298</v>
      </c>
      <c r="C41" s="17" t="s">
        <v>297</v>
      </c>
      <c r="D41" s="19" t="s">
        <v>257</v>
      </c>
      <c r="E41" s="23">
        <v>5000000</v>
      </c>
      <c r="F41" s="24">
        <v>4949.16</v>
      </c>
      <c r="G41" s="25">
        <v>1.03E-2</v>
      </c>
    </row>
    <row r="42" spans="1:7" ht="12.95" customHeight="1">
      <c r="A42" s="21" t="s">
        <v>299</v>
      </c>
      <c r="B42" s="22" t="s">
        <v>301</v>
      </c>
      <c r="C42" s="17" t="s">
        <v>300</v>
      </c>
      <c r="D42" s="19" t="s">
        <v>22</v>
      </c>
      <c r="E42" s="23">
        <v>4000000</v>
      </c>
      <c r="F42" s="24">
        <v>4023.42</v>
      </c>
      <c r="G42" s="25">
        <v>8.3000000000000001E-3</v>
      </c>
    </row>
    <row r="43" spans="1:7" ht="12.95" customHeight="1">
      <c r="A43" s="21" t="s">
        <v>302</v>
      </c>
      <c r="B43" s="22" t="s">
        <v>304</v>
      </c>
      <c r="C43" s="17" t="s">
        <v>303</v>
      </c>
      <c r="D43" s="19" t="s">
        <v>288</v>
      </c>
      <c r="E43" s="23">
        <v>4000000</v>
      </c>
      <c r="F43" s="24">
        <v>3958.3</v>
      </c>
      <c r="G43" s="25">
        <v>8.2000000000000007E-3</v>
      </c>
    </row>
    <row r="44" spans="1:7" ht="12.95" customHeight="1">
      <c r="A44" s="21" t="s">
        <v>305</v>
      </c>
      <c r="B44" s="22" t="s">
        <v>307</v>
      </c>
      <c r="C44" s="17" t="s">
        <v>306</v>
      </c>
      <c r="D44" s="19" t="s">
        <v>14</v>
      </c>
      <c r="E44" s="23">
        <v>3500000</v>
      </c>
      <c r="F44" s="24">
        <v>3506.65</v>
      </c>
      <c r="G44" s="25">
        <v>7.3000000000000001E-3</v>
      </c>
    </row>
    <row r="45" spans="1:7" ht="12.95" customHeight="1">
      <c r="A45" s="21" t="s">
        <v>308</v>
      </c>
      <c r="B45" s="22" t="s">
        <v>310</v>
      </c>
      <c r="C45" s="17" t="s">
        <v>309</v>
      </c>
      <c r="D45" s="19" t="s">
        <v>228</v>
      </c>
      <c r="E45" s="23">
        <v>3500000</v>
      </c>
      <c r="F45" s="24">
        <v>3491.32</v>
      </c>
      <c r="G45" s="25">
        <v>7.1999999999999998E-3</v>
      </c>
    </row>
    <row r="46" spans="1:7" ht="12.95" customHeight="1">
      <c r="A46" s="21" t="s">
        <v>311</v>
      </c>
      <c r="B46" s="22" t="s">
        <v>313</v>
      </c>
      <c r="C46" s="17" t="s">
        <v>312</v>
      </c>
      <c r="D46" s="19" t="s">
        <v>14</v>
      </c>
      <c r="E46" s="23">
        <v>3000000</v>
      </c>
      <c r="F46" s="24">
        <v>3002.9</v>
      </c>
      <c r="G46" s="25">
        <v>6.1999999999999998E-3</v>
      </c>
    </row>
    <row r="47" spans="1:7" ht="12.95" customHeight="1">
      <c r="A47" s="21" t="s">
        <v>314</v>
      </c>
      <c r="B47" s="22" t="s">
        <v>2975</v>
      </c>
      <c r="C47" s="17" t="s">
        <v>315</v>
      </c>
      <c r="D47" s="19" t="s">
        <v>288</v>
      </c>
      <c r="E47" s="23">
        <v>3000000</v>
      </c>
      <c r="F47" s="24">
        <v>3001.89</v>
      </c>
      <c r="G47" s="25">
        <v>6.1999999999999998E-3</v>
      </c>
    </row>
    <row r="48" spans="1:7" ht="12.95" customHeight="1">
      <c r="A48" s="21" t="s">
        <v>316</v>
      </c>
      <c r="B48" s="22" t="s">
        <v>318</v>
      </c>
      <c r="C48" s="17" t="s">
        <v>317</v>
      </c>
      <c r="D48" s="19" t="s">
        <v>14</v>
      </c>
      <c r="E48" s="23">
        <v>3000000</v>
      </c>
      <c r="F48" s="24">
        <v>2999.02</v>
      </c>
      <c r="G48" s="25">
        <v>6.1999999999999998E-3</v>
      </c>
    </row>
    <row r="49" spans="1:7" ht="12.95" customHeight="1">
      <c r="A49" s="21" t="s">
        <v>319</v>
      </c>
      <c r="B49" s="22" t="s">
        <v>321</v>
      </c>
      <c r="C49" s="17" t="s">
        <v>320</v>
      </c>
      <c r="D49" s="19" t="s">
        <v>22</v>
      </c>
      <c r="E49" s="23">
        <v>2500000</v>
      </c>
      <c r="F49" s="24">
        <v>2511.17</v>
      </c>
      <c r="G49" s="25">
        <v>5.1999999999999998E-3</v>
      </c>
    </row>
    <row r="50" spans="1:7" ht="12.95" customHeight="1">
      <c r="A50" s="21" t="s">
        <v>322</v>
      </c>
      <c r="B50" s="22" t="s">
        <v>324</v>
      </c>
      <c r="C50" s="17" t="s">
        <v>323</v>
      </c>
      <c r="D50" s="19" t="s">
        <v>224</v>
      </c>
      <c r="E50" s="23">
        <v>2500000</v>
      </c>
      <c r="F50" s="24">
        <v>2508.61</v>
      </c>
      <c r="G50" s="25">
        <v>5.1999999999999998E-3</v>
      </c>
    </row>
    <row r="51" spans="1:7" ht="12.95" customHeight="1">
      <c r="A51" s="21" t="s">
        <v>325</v>
      </c>
      <c r="B51" s="22" t="s">
        <v>327</v>
      </c>
      <c r="C51" s="17" t="s">
        <v>326</v>
      </c>
      <c r="D51" s="19" t="s">
        <v>14</v>
      </c>
      <c r="E51" s="23">
        <v>2500000</v>
      </c>
      <c r="F51" s="24">
        <v>2502.3000000000002</v>
      </c>
      <c r="G51" s="25">
        <v>5.1999999999999998E-3</v>
      </c>
    </row>
    <row r="52" spans="1:7" ht="12.95" customHeight="1">
      <c r="A52" s="21" t="s">
        <v>328</v>
      </c>
      <c r="B52" s="22" t="s">
        <v>2977</v>
      </c>
      <c r="C52" s="17" t="s">
        <v>329</v>
      </c>
      <c r="D52" s="19" t="s">
        <v>224</v>
      </c>
      <c r="E52" s="23">
        <v>2500000</v>
      </c>
      <c r="F52" s="24">
        <v>2501.09</v>
      </c>
      <c r="G52" s="25">
        <v>5.1999999999999998E-3</v>
      </c>
    </row>
    <row r="53" spans="1:7" ht="12.95" customHeight="1">
      <c r="A53" s="21" t="s">
        <v>330</v>
      </c>
      <c r="B53" s="22" t="s">
        <v>3016</v>
      </c>
      <c r="C53" s="17" t="s">
        <v>331</v>
      </c>
      <c r="D53" s="19" t="s">
        <v>14</v>
      </c>
      <c r="E53" s="23">
        <v>2500000</v>
      </c>
      <c r="F53" s="24">
        <v>2485.9499999999998</v>
      </c>
      <c r="G53" s="25">
        <v>5.1999999999999998E-3</v>
      </c>
    </row>
    <row r="54" spans="1:7" ht="12.95" customHeight="1">
      <c r="A54" s="21" t="s">
        <v>332</v>
      </c>
      <c r="B54" s="22" t="s">
        <v>334</v>
      </c>
      <c r="C54" s="17" t="s">
        <v>333</v>
      </c>
      <c r="D54" s="19" t="s">
        <v>241</v>
      </c>
      <c r="E54" s="23">
        <v>2500000</v>
      </c>
      <c r="F54" s="24">
        <v>2476.8000000000002</v>
      </c>
      <c r="G54" s="25">
        <v>5.1000000000000004E-3</v>
      </c>
    </row>
    <row r="55" spans="1:7" ht="12.95" customHeight="1">
      <c r="A55" s="21" t="s">
        <v>335</v>
      </c>
      <c r="B55" s="22" t="s">
        <v>337</v>
      </c>
      <c r="C55" s="17" t="s">
        <v>336</v>
      </c>
      <c r="D55" s="19" t="s">
        <v>14</v>
      </c>
      <c r="E55" s="23">
        <v>2000000</v>
      </c>
      <c r="F55" s="24">
        <v>1997.5</v>
      </c>
      <c r="G55" s="25">
        <v>4.1000000000000003E-3</v>
      </c>
    </row>
    <row r="56" spans="1:7" ht="12.95" customHeight="1">
      <c r="A56" s="21" t="s">
        <v>338</v>
      </c>
      <c r="B56" s="22" t="s">
        <v>340</v>
      </c>
      <c r="C56" s="17" t="s">
        <v>339</v>
      </c>
      <c r="D56" s="19" t="s">
        <v>14</v>
      </c>
      <c r="E56" s="23">
        <v>1600000</v>
      </c>
      <c r="F56" s="24">
        <v>1600.4</v>
      </c>
      <c r="G56" s="25">
        <v>3.3E-3</v>
      </c>
    </row>
    <row r="57" spans="1:7" ht="12.95" customHeight="1">
      <c r="A57" s="21" t="s">
        <v>341</v>
      </c>
      <c r="B57" s="22" t="s">
        <v>343</v>
      </c>
      <c r="C57" s="17" t="s">
        <v>342</v>
      </c>
      <c r="D57" s="19" t="s">
        <v>14</v>
      </c>
      <c r="E57" s="23">
        <v>1500000</v>
      </c>
      <c r="F57" s="24">
        <v>1508.03</v>
      </c>
      <c r="G57" s="25">
        <v>3.0999999999999999E-3</v>
      </c>
    </row>
    <row r="58" spans="1:7" ht="12.95" customHeight="1">
      <c r="A58" s="21" t="s">
        <v>344</v>
      </c>
      <c r="B58" s="22" t="s">
        <v>346</v>
      </c>
      <c r="C58" s="17" t="s">
        <v>345</v>
      </c>
      <c r="D58" s="19" t="s">
        <v>224</v>
      </c>
      <c r="E58" s="23">
        <v>1500000</v>
      </c>
      <c r="F58" s="24">
        <v>1504.54</v>
      </c>
      <c r="G58" s="25">
        <v>3.0999999999999999E-3</v>
      </c>
    </row>
    <row r="59" spans="1:7" ht="12.95" customHeight="1">
      <c r="A59" s="21" t="s">
        <v>347</v>
      </c>
      <c r="B59" s="22" t="s">
        <v>349</v>
      </c>
      <c r="C59" s="17" t="s">
        <v>348</v>
      </c>
      <c r="D59" s="19" t="s">
        <v>14</v>
      </c>
      <c r="E59" s="23">
        <v>1300000</v>
      </c>
      <c r="F59" s="24">
        <v>1315.56</v>
      </c>
      <c r="G59" s="25">
        <v>2.7000000000000001E-3</v>
      </c>
    </row>
    <row r="60" spans="1:7" ht="12.95" customHeight="1">
      <c r="A60" s="21" t="s">
        <v>350</v>
      </c>
      <c r="B60" s="22" t="s">
        <v>250</v>
      </c>
      <c r="C60" s="17" t="s">
        <v>351</v>
      </c>
      <c r="D60" s="19" t="s">
        <v>14</v>
      </c>
      <c r="E60" s="23">
        <v>1000000</v>
      </c>
      <c r="F60" s="24">
        <v>1018.12</v>
      </c>
      <c r="G60" s="25">
        <v>2.0999999999999999E-3</v>
      </c>
    </row>
    <row r="61" spans="1:7" ht="12.95" customHeight="1">
      <c r="A61" s="21" t="s">
        <v>352</v>
      </c>
      <c r="B61" s="22" t="s">
        <v>354</v>
      </c>
      <c r="C61" s="17" t="s">
        <v>353</v>
      </c>
      <c r="D61" s="19" t="s">
        <v>224</v>
      </c>
      <c r="E61" s="23">
        <v>1000000</v>
      </c>
      <c r="F61" s="24">
        <v>1005.27</v>
      </c>
      <c r="G61" s="25">
        <v>2.0999999999999999E-3</v>
      </c>
    </row>
    <row r="62" spans="1:7" ht="12.95" customHeight="1">
      <c r="A62" s="21" t="s">
        <v>355</v>
      </c>
      <c r="B62" s="22" t="s">
        <v>357</v>
      </c>
      <c r="C62" s="17" t="s">
        <v>356</v>
      </c>
      <c r="D62" s="19" t="s">
        <v>14</v>
      </c>
      <c r="E62" s="23">
        <v>1000000</v>
      </c>
      <c r="F62" s="24">
        <v>1000.92</v>
      </c>
      <c r="G62" s="25">
        <v>2.0999999999999999E-3</v>
      </c>
    </row>
    <row r="63" spans="1:7" ht="12.95" customHeight="1">
      <c r="A63" s="21" t="s">
        <v>358</v>
      </c>
      <c r="B63" s="22" t="s">
        <v>360</v>
      </c>
      <c r="C63" s="17" t="s">
        <v>359</v>
      </c>
      <c r="D63" s="19" t="s">
        <v>14</v>
      </c>
      <c r="E63" s="23">
        <v>1000000</v>
      </c>
      <c r="F63" s="24">
        <v>1000.28</v>
      </c>
      <c r="G63" s="25">
        <v>2.0999999999999999E-3</v>
      </c>
    </row>
    <row r="64" spans="1:7" ht="12.95" customHeight="1">
      <c r="A64" s="21" t="s">
        <v>361</v>
      </c>
      <c r="B64" s="22" t="s">
        <v>363</v>
      </c>
      <c r="C64" s="17" t="s">
        <v>362</v>
      </c>
      <c r="D64" s="19" t="s">
        <v>14</v>
      </c>
      <c r="E64" s="23">
        <v>500000</v>
      </c>
      <c r="F64" s="24">
        <v>504.36</v>
      </c>
      <c r="G64" s="25">
        <v>1E-3</v>
      </c>
    </row>
    <row r="65" spans="1:7" ht="12.95" customHeight="1">
      <c r="A65" s="21" t="s">
        <v>364</v>
      </c>
      <c r="B65" s="22" t="s">
        <v>366</v>
      </c>
      <c r="C65" s="17" t="s">
        <v>365</v>
      </c>
      <c r="D65" s="19" t="s">
        <v>14</v>
      </c>
      <c r="E65" s="23">
        <v>500000</v>
      </c>
      <c r="F65" s="24">
        <v>503.92</v>
      </c>
      <c r="G65" s="25">
        <v>1E-3</v>
      </c>
    </row>
    <row r="66" spans="1:7" ht="12.95" customHeight="1">
      <c r="A66" s="21" t="s">
        <v>367</v>
      </c>
      <c r="B66" s="22" t="s">
        <v>369</v>
      </c>
      <c r="C66" s="17" t="s">
        <v>368</v>
      </c>
      <c r="D66" s="19" t="s">
        <v>14</v>
      </c>
      <c r="E66" s="23">
        <v>500000</v>
      </c>
      <c r="F66" s="24">
        <v>502.44</v>
      </c>
      <c r="G66" s="25">
        <v>1E-3</v>
      </c>
    </row>
    <row r="67" spans="1:7" ht="12.95" customHeight="1">
      <c r="A67" s="21" t="s">
        <v>370</v>
      </c>
      <c r="B67" s="22" t="s">
        <v>2976</v>
      </c>
      <c r="C67" s="17" t="s">
        <v>371</v>
      </c>
      <c r="D67" s="19" t="s">
        <v>288</v>
      </c>
      <c r="E67" s="23">
        <v>500000</v>
      </c>
      <c r="F67" s="24">
        <v>500.54</v>
      </c>
      <c r="G67" s="25">
        <v>1E-3</v>
      </c>
    </row>
    <row r="68" spans="1:7" ht="12.95" customHeight="1">
      <c r="A68" s="10"/>
      <c r="B68" s="18" t="s">
        <v>18</v>
      </c>
      <c r="C68" s="17" t="s">
        <v>2</v>
      </c>
      <c r="D68" s="19" t="s">
        <v>2</v>
      </c>
      <c r="E68" s="19"/>
      <c r="F68" s="19" t="s">
        <v>2</v>
      </c>
      <c r="G68" s="20" t="s">
        <v>2</v>
      </c>
    </row>
    <row r="69" spans="1:7" ht="12.95" customHeight="1">
      <c r="A69" s="21" t="s">
        <v>372</v>
      </c>
      <c r="B69" s="22" t="s">
        <v>374</v>
      </c>
      <c r="C69" s="17" t="s">
        <v>373</v>
      </c>
      <c r="D69" s="19" t="s">
        <v>14</v>
      </c>
      <c r="E69" s="23">
        <v>2000000</v>
      </c>
      <c r="F69" s="24">
        <v>2316.89</v>
      </c>
      <c r="G69" s="25">
        <v>4.7999999999999996E-3</v>
      </c>
    </row>
    <row r="70" spans="1:7" ht="12.95" customHeight="1">
      <c r="A70" s="10"/>
      <c r="B70" s="27" t="s">
        <v>23</v>
      </c>
      <c r="C70" s="26" t="s">
        <v>2</v>
      </c>
      <c r="D70" s="27" t="s">
        <v>2</v>
      </c>
      <c r="E70" s="27"/>
      <c r="F70" s="28">
        <v>261029.15</v>
      </c>
      <c r="G70" s="29">
        <v>0.54079999999999995</v>
      </c>
    </row>
    <row r="71" spans="1:7" ht="12.95" customHeight="1">
      <c r="A71" s="10"/>
      <c r="B71" s="18" t="s">
        <v>24</v>
      </c>
      <c r="C71" s="17" t="s">
        <v>2</v>
      </c>
      <c r="D71" s="19" t="s">
        <v>2</v>
      </c>
      <c r="E71" s="19"/>
      <c r="F71" s="19" t="s">
        <v>2</v>
      </c>
      <c r="G71" s="20" t="s">
        <v>2</v>
      </c>
    </row>
    <row r="72" spans="1:7" ht="12.95" customHeight="1">
      <c r="A72" s="10"/>
      <c r="B72" s="18" t="s">
        <v>11</v>
      </c>
      <c r="C72" s="17" t="s">
        <v>2</v>
      </c>
      <c r="D72" s="19" t="s">
        <v>2</v>
      </c>
      <c r="E72" s="19"/>
      <c r="F72" s="19" t="s">
        <v>2</v>
      </c>
      <c r="G72" s="20" t="s">
        <v>2</v>
      </c>
    </row>
    <row r="73" spans="1:7" ht="12.95" customHeight="1">
      <c r="A73" s="21" t="s">
        <v>375</v>
      </c>
      <c r="B73" s="22" t="s">
        <v>377</v>
      </c>
      <c r="C73" s="17" t="s">
        <v>376</v>
      </c>
      <c r="D73" s="19" t="s">
        <v>288</v>
      </c>
      <c r="E73" s="23">
        <v>11000000</v>
      </c>
      <c r="F73" s="24">
        <v>10863.3</v>
      </c>
      <c r="G73" s="25">
        <v>2.2499999999999999E-2</v>
      </c>
    </row>
    <row r="74" spans="1:7" ht="12.95" customHeight="1">
      <c r="A74" s="21" t="s">
        <v>378</v>
      </c>
      <c r="B74" s="22" t="s">
        <v>380</v>
      </c>
      <c r="C74" s="17" t="s">
        <v>379</v>
      </c>
      <c r="D74" s="19" t="s">
        <v>14</v>
      </c>
      <c r="E74" s="23">
        <v>7500000</v>
      </c>
      <c r="F74" s="24">
        <v>7456.73</v>
      </c>
      <c r="G74" s="25">
        <v>1.55E-2</v>
      </c>
    </row>
    <row r="75" spans="1:7" ht="12.95" customHeight="1">
      <c r="A75" s="21" t="s">
        <v>381</v>
      </c>
      <c r="B75" s="22" t="s">
        <v>383</v>
      </c>
      <c r="C75" s="17" t="s">
        <v>382</v>
      </c>
      <c r="D75" s="19" t="s">
        <v>253</v>
      </c>
      <c r="E75" s="23">
        <v>5000000</v>
      </c>
      <c r="F75" s="24">
        <v>4932.38</v>
      </c>
      <c r="G75" s="25">
        <v>1.0200000000000001E-2</v>
      </c>
    </row>
    <row r="76" spans="1:7" ht="12.95" customHeight="1">
      <c r="A76" s="21" t="s">
        <v>384</v>
      </c>
      <c r="B76" s="22" t="s">
        <v>386</v>
      </c>
      <c r="C76" s="17" t="s">
        <v>385</v>
      </c>
      <c r="D76" s="19" t="s">
        <v>14</v>
      </c>
      <c r="E76" s="23">
        <v>3500000</v>
      </c>
      <c r="F76" s="24">
        <v>3483.6</v>
      </c>
      <c r="G76" s="25">
        <v>7.1999999999999998E-3</v>
      </c>
    </row>
    <row r="77" spans="1:7" ht="12.95" customHeight="1">
      <c r="A77" s="10"/>
      <c r="B77" s="27" t="s">
        <v>23</v>
      </c>
      <c r="C77" s="26" t="s">
        <v>2</v>
      </c>
      <c r="D77" s="27" t="s">
        <v>2</v>
      </c>
      <c r="E77" s="27"/>
      <c r="F77" s="28">
        <v>26736.01</v>
      </c>
      <c r="G77" s="29">
        <v>5.5399999999999998E-2</v>
      </c>
    </row>
    <row r="78" spans="1:7" ht="12.95" customHeight="1">
      <c r="A78" s="10"/>
      <c r="B78" s="18" t="s">
        <v>2915</v>
      </c>
      <c r="C78" s="17" t="s">
        <v>2</v>
      </c>
      <c r="D78" s="19" t="s">
        <v>2</v>
      </c>
      <c r="E78" s="19"/>
      <c r="F78" s="19" t="s">
        <v>2</v>
      </c>
      <c r="G78" s="20" t="s">
        <v>2</v>
      </c>
    </row>
    <row r="79" spans="1:7" ht="12.95" customHeight="1">
      <c r="A79" s="34"/>
      <c r="B79" s="27" t="s">
        <v>23</v>
      </c>
      <c r="C79" s="26" t="s">
        <v>2</v>
      </c>
      <c r="D79" s="27" t="s">
        <v>2</v>
      </c>
      <c r="E79" s="27"/>
      <c r="F79" s="28" t="s">
        <v>25</v>
      </c>
      <c r="G79" s="29" t="s">
        <v>25</v>
      </c>
    </row>
    <row r="80" spans="1:7" ht="12.95" customHeight="1">
      <c r="A80" s="10"/>
      <c r="B80" s="27" t="s">
        <v>26</v>
      </c>
      <c r="C80" s="33" t="s">
        <v>2</v>
      </c>
      <c r="D80" s="30" t="s">
        <v>2</v>
      </c>
      <c r="E80" s="35"/>
      <c r="F80" s="36">
        <v>287765.15999999997</v>
      </c>
      <c r="G80" s="37">
        <v>0.59619999999999995</v>
      </c>
    </row>
    <row r="81" spans="1:7" ht="12.95" customHeight="1">
      <c r="A81" s="10"/>
      <c r="B81" s="18" t="s">
        <v>27</v>
      </c>
      <c r="C81" s="17" t="s">
        <v>2</v>
      </c>
      <c r="D81" s="19" t="s">
        <v>2</v>
      </c>
      <c r="E81" s="19"/>
      <c r="F81" s="19" t="s">
        <v>2</v>
      </c>
      <c r="G81" s="20" t="s">
        <v>2</v>
      </c>
    </row>
    <row r="82" spans="1:7" ht="12.95" customHeight="1">
      <c r="A82" s="10"/>
      <c r="B82" s="18" t="s">
        <v>28</v>
      </c>
      <c r="C82" s="17" t="s">
        <v>2</v>
      </c>
      <c r="D82" s="19" t="s">
        <v>2</v>
      </c>
      <c r="E82" s="19"/>
      <c r="F82" s="19" t="s">
        <v>2</v>
      </c>
      <c r="G82" s="20" t="s">
        <v>2</v>
      </c>
    </row>
    <row r="83" spans="1:7" ht="12.95" customHeight="1">
      <c r="A83" s="21" t="s">
        <v>387</v>
      </c>
      <c r="B83" s="22" t="s">
        <v>389</v>
      </c>
      <c r="C83" s="17" t="s">
        <v>388</v>
      </c>
      <c r="D83" s="19" t="s">
        <v>36</v>
      </c>
      <c r="E83" s="23">
        <v>20000000</v>
      </c>
      <c r="F83" s="24">
        <v>19641.3</v>
      </c>
      <c r="G83" s="25">
        <v>4.07E-2</v>
      </c>
    </row>
    <row r="84" spans="1:7" ht="12.95" customHeight="1">
      <c r="A84" s="21" t="s">
        <v>390</v>
      </c>
      <c r="B84" s="22" t="s">
        <v>392</v>
      </c>
      <c r="C84" s="17" t="s">
        <v>391</v>
      </c>
      <c r="D84" s="19" t="s">
        <v>36</v>
      </c>
      <c r="E84" s="23">
        <v>18800000</v>
      </c>
      <c r="F84" s="24">
        <v>17522.990000000002</v>
      </c>
      <c r="G84" s="25">
        <v>3.6299999999999999E-2</v>
      </c>
    </row>
    <row r="85" spans="1:7" ht="12.95" customHeight="1">
      <c r="A85" s="21" t="s">
        <v>393</v>
      </c>
      <c r="B85" s="22" t="s">
        <v>35</v>
      </c>
      <c r="C85" s="17" t="s">
        <v>394</v>
      </c>
      <c r="D85" s="19" t="s">
        <v>36</v>
      </c>
      <c r="E85" s="23">
        <v>10000000</v>
      </c>
      <c r="F85" s="24">
        <v>9865.92</v>
      </c>
      <c r="G85" s="25">
        <v>2.0500000000000001E-2</v>
      </c>
    </row>
    <row r="86" spans="1:7" ht="12.95" customHeight="1">
      <c r="A86" s="21" t="s">
        <v>395</v>
      </c>
      <c r="B86" s="22" t="s">
        <v>197</v>
      </c>
      <c r="C86" s="17" t="s">
        <v>396</v>
      </c>
      <c r="D86" s="19" t="s">
        <v>40</v>
      </c>
      <c r="E86" s="23">
        <v>8800000</v>
      </c>
      <c r="F86" s="24">
        <v>8218.0400000000009</v>
      </c>
      <c r="G86" s="25">
        <v>1.7000000000000001E-2</v>
      </c>
    </row>
    <row r="87" spans="1:7" ht="12.95" customHeight="1">
      <c r="A87" s="21" t="s">
        <v>397</v>
      </c>
      <c r="B87" s="22" t="s">
        <v>35</v>
      </c>
      <c r="C87" s="17" t="s">
        <v>398</v>
      </c>
      <c r="D87" s="19" t="s">
        <v>36</v>
      </c>
      <c r="E87" s="23">
        <v>8800000</v>
      </c>
      <c r="F87" s="24">
        <v>8179.42</v>
      </c>
      <c r="G87" s="25">
        <v>1.7000000000000001E-2</v>
      </c>
    </row>
    <row r="88" spans="1:7" ht="12.95" customHeight="1">
      <c r="A88" s="21" t="s">
        <v>59</v>
      </c>
      <c r="B88" s="22" t="s">
        <v>48</v>
      </c>
      <c r="C88" s="17" t="s">
        <v>60</v>
      </c>
      <c r="D88" s="19" t="s">
        <v>36</v>
      </c>
      <c r="E88" s="23">
        <v>5000000</v>
      </c>
      <c r="F88" s="24">
        <v>4927.1099999999997</v>
      </c>
      <c r="G88" s="25">
        <v>1.0200000000000001E-2</v>
      </c>
    </row>
    <row r="89" spans="1:7" ht="12.95" customHeight="1">
      <c r="A89" s="21" t="s">
        <v>37</v>
      </c>
      <c r="B89" s="22" t="s">
        <v>39</v>
      </c>
      <c r="C89" s="17" t="s">
        <v>38</v>
      </c>
      <c r="D89" s="19" t="s">
        <v>40</v>
      </c>
      <c r="E89" s="23">
        <v>4500000</v>
      </c>
      <c r="F89" s="24">
        <v>4479.29</v>
      </c>
      <c r="G89" s="25">
        <v>9.2999999999999992E-3</v>
      </c>
    </row>
    <row r="90" spans="1:7" ht="12.95" customHeight="1">
      <c r="A90" s="21" t="s">
        <v>399</v>
      </c>
      <c r="B90" s="22" t="s">
        <v>54</v>
      </c>
      <c r="C90" s="17" t="s">
        <v>400</v>
      </c>
      <c r="D90" s="19" t="s">
        <v>36</v>
      </c>
      <c r="E90" s="23">
        <v>2500000</v>
      </c>
      <c r="F90" s="24">
        <v>2496.66</v>
      </c>
      <c r="G90" s="25">
        <v>5.1999999999999998E-3</v>
      </c>
    </row>
    <row r="91" spans="1:7" ht="12.95" customHeight="1">
      <c r="A91" s="21" t="s">
        <v>401</v>
      </c>
      <c r="B91" s="22" t="s">
        <v>54</v>
      </c>
      <c r="C91" s="17" t="s">
        <v>402</v>
      </c>
      <c r="D91" s="19" t="s">
        <v>36</v>
      </c>
      <c r="E91" s="23">
        <v>2500000</v>
      </c>
      <c r="F91" s="24">
        <v>2445.27</v>
      </c>
      <c r="G91" s="25">
        <v>5.1000000000000004E-3</v>
      </c>
    </row>
    <row r="92" spans="1:7" ht="12.95" customHeight="1">
      <c r="A92" s="21" t="s">
        <v>403</v>
      </c>
      <c r="B92" s="22" t="s">
        <v>405</v>
      </c>
      <c r="C92" s="17" t="s">
        <v>404</v>
      </c>
      <c r="D92" s="19" t="s">
        <v>36</v>
      </c>
      <c r="E92" s="23">
        <v>2500000</v>
      </c>
      <c r="F92" s="24">
        <v>2403.15</v>
      </c>
      <c r="G92" s="25">
        <v>5.0000000000000001E-3</v>
      </c>
    </row>
    <row r="93" spans="1:7" ht="12.95" customHeight="1">
      <c r="A93" s="21" t="s">
        <v>406</v>
      </c>
      <c r="B93" s="22" t="s">
        <v>405</v>
      </c>
      <c r="C93" s="17" t="s">
        <v>407</v>
      </c>
      <c r="D93" s="19" t="s">
        <v>36</v>
      </c>
      <c r="E93" s="23">
        <v>2300000</v>
      </c>
      <c r="F93" s="24">
        <v>2137.41</v>
      </c>
      <c r="G93" s="25">
        <v>4.4000000000000003E-3</v>
      </c>
    </row>
    <row r="94" spans="1:7" ht="12.95" customHeight="1">
      <c r="A94" s="21" t="s">
        <v>408</v>
      </c>
      <c r="B94" s="22" t="s">
        <v>35</v>
      </c>
      <c r="C94" s="17" t="s">
        <v>409</v>
      </c>
      <c r="D94" s="19" t="s">
        <v>36</v>
      </c>
      <c r="E94" s="23">
        <v>1500000</v>
      </c>
      <c r="F94" s="24">
        <v>1473.58</v>
      </c>
      <c r="G94" s="25">
        <v>3.0999999999999999E-3</v>
      </c>
    </row>
    <row r="95" spans="1:7" ht="12.95" customHeight="1">
      <c r="A95" s="10"/>
      <c r="B95" s="18" t="s">
        <v>410</v>
      </c>
      <c r="C95" s="17" t="s">
        <v>2</v>
      </c>
      <c r="D95" s="19" t="s">
        <v>2</v>
      </c>
      <c r="E95" s="19"/>
      <c r="F95" s="19" t="s">
        <v>2</v>
      </c>
      <c r="G95" s="20" t="s">
        <v>2</v>
      </c>
    </row>
    <row r="96" spans="1:7" ht="12.95" customHeight="1">
      <c r="A96" s="11" t="s">
        <v>2</v>
      </c>
      <c r="B96" s="22" t="s">
        <v>411</v>
      </c>
      <c r="C96" s="17" t="s">
        <v>2</v>
      </c>
      <c r="D96" s="19" t="s">
        <v>2</v>
      </c>
      <c r="E96" s="39"/>
      <c r="F96" s="24">
        <v>46062.080000000002</v>
      </c>
      <c r="G96" s="25">
        <v>9.5500000000000002E-2</v>
      </c>
    </row>
    <row r="97" spans="1:7" ht="12.95" customHeight="1">
      <c r="A97" s="10"/>
      <c r="B97" s="18" t="s">
        <v>61</v>
      </c>
      <c r="C97" s="17" t="s">
        <v>2</v>
      </c>
      <c r="D97" s="19" t="s">
        <v>2</v>
      </c>
      <c r="E97" s="19"/>
      <c r="F97" s="19" t="s">
        <v>2</v>
      </c>
      <c r="G97" s="20" t="s">
        <v>2</v>
      </c>
    </row>
    <row r="98" spans="1:7" ht="12.95" customHeight="1">
      <c r="A98" s="21" t="s">
        <v>412</v>
      </c>
      <c r="B98" s="22" t="s">
        <v>131</v>
      </c>
      <c r="C98" s="17" t="s">
        <v>413</v>
      </c>
      <c r="D98" s="19" t="s">
        <v>32</v>
      </c>
      <c r="E98" s="23">
        <v>10000000</v>
      </c>
      <c r="F98" s="24">
        <v>9992.8799999999992</v>
      </c>
      <c r="G98" s="25">
        <v>2.07E-2</v>
      </c>
    </row>
    <row r="99" spans="1:7" ht="12.95" customHeight="1">
      <c r="A99" s="21" t="s">
        <v>414</v>
      </c>
      <c r="B99" s="22" t="s">
        <v>131</v>
      </c>
      <c r="C99" s="17" t="s">
        <v>415</v>
      </c>
      <c r="D99" s="19" t="s">
        <v>32</v>
      </c>
      <c r="E99" s="23">
        <v>10000000</v>
      </c>
      <c r="F99" s="24">
        <v>9980.43</v>
      </c>
      <c r="G99" s="25">
        <v>2.07E-2</v>
      </c>
    </row>
    <row r="100" spans="1:7" ht="12.95" customHeight="1">
      <c r="A100" s="21" t="s">
        <v>416</v>
      </c>
      <c r="B100" s="48" t="s">
        <v>418</v>
      </c>
      <c r="C100" s="17" t="s">
        <v>417</v>
      </c>
      <c r="D100" s="49" t="s">
        <v>40</v>
      </c>
      <c r="E100" s="23">
        <v>7500000</v>
      </c>
      <c r="F100" s="24">
        <v>7347.05</v>
      </c>
      <c r="G100" s="25">
        <v>1.52E-2</v>
      </c>
    </row>
    <row r="101" spans="1:7" ht="12.95" customHeight="1">
      <c r="A101" s="21" t="s">
        <v>419</v>
      </c>
      <c r="B101" s="22" t="s">
        <v>418</v>
      </c>
      <c r="C101" s="17" t="s">
        <v>420</v>
      </c>
      <c r="D101" s="19" t="s">
        <v>40</v>
      </c>
      <c r="E101" s="23">
        <v>7000000</v>
      </c>
      <c r="F101" s="24">
        <v>6776.91</v>
      </c>
      <c r="G101" s="25">
        <v>1.4E-2</v>
      </c>
    </row>
    <row r="102" spans="1:7" ht="12.95" customHeight="1">
      <c r="A102" s="21" t="s">
        <v>421</v>
      </c>
      <c r="B102" s="22" t="s">
        <v>423</v>
      </c>
      <c r="C102" s="17" t="s">
        <v>422</v>
      </c>
      <c r="D102" s="19" t="s">
        <v>40</v>
      </c>
      <c r="E102" s="23">
        <v>5000000</v>
      </c>
      <c r="F102" s="24">
        <v>4976.68</v>
      </c>
      <c r="G102" s="25">
        <v>1.03E-2</v>
      </c>
    </row>
    <row r="103" spans="1:7" ht="12.95" customHeight="1">
      <c r="A103" s="21" t="s">
        <v>424</v>
      </c>
      <c r="B103" s="22" t="s">
        <v>426</v>
      </c>
      <c r="C103" s="17" t="s">
        <v>425</v>
      </c>
      <c r="D103" s="19" t="s">
        <v>40</v>
      </c>
      <c r="E103" s="23">
        <v>5000000</v>
      </c>
      <c r="F103" s="24">
        <v>4891.1499999999996</v>
      </c>
      <c r="G103" s="25">
        <v>1.01E-2</v>
      </c>
    </row>
    <row r="104" spans="1:7" ht="12.95" customHeight="1">
      <c r="A104" s="21" t="s">
        <v>427</v>
      </c>
      <c r="B104" s="22" t="s">
        <v>152</v>
      </c>
      <c r="C104" s="17" t="s">
        <v>428</v>
      </c>
      <c r="D104" s="19" t="s">
        <v>40</v>
      </c>
      <c r="E104" s="23">
        <v>5000000</v>
      </c>
      <c r="F104" s="24">
        <v>4878.28</v>
      </c>
      <c r="G104" s="25">
        <v>1.01E-2</v>
      </c>
    </row>
    <row r="105" spans="1:7" ht="12.95" customHeight="1">
      <c r="A105" s="21" t="s">
        <v>429</v>
      </c>
      <c r="B105" s="22" t="s">
        <v>418</v>
      </c>
      <c r="C105" s="17" t="s">
        <v>430</v>
      </c>
      <c r="D105" s="19" t="s">
        <v>40</v>
      </c>
      <c r="E105" s="23">
        <v>5000000</v>
      </c>
      <c r="F105" s="24">
        <v>4774.9799999999996</v>
      </c>
      <c r="G105" s="25">
        <v>9.9000000000000008E-3</v>
      </c>
    </row>
    <row r="106" spans="1:7" ht="12.95" customHeight="1">
      <c r="A106" s="21" t="s">
        <v>431</v>
      </c>
      <c r="B106" s="22" t="s">
        <v>433</v>
      </c>
      <c r="C106" s="17" t="s">
        <v>432</v>
      </c>
      <c r="D106" s="19" t="s">
        <v>36</v>
      </c>
      <c r="E106" s="23">
        <v>2500000</v>
      </c>
      <c r="F106" s="24">
        <v>2418.94</v>
      </c>
      <c r="G106" s="25">
        <v>5.0000000000000001E-3</v>
      </c>
    </row>
    <row r="107" spans="1:7" ht="12.95" customHeight="1">
      <c r="A107" s="21" t="s">
        <v>434</v>
      </c>
      <c r="B107" s="22" t="s">
        <v>418</v>
      </c>
      <c r="C107" s="17" t="s">
        <v>435</v>
      </c>
      <c r="D107" s="19" t="s">
        <v>40</v>
      </c>
      <c r="E107" s="23">
        <v>2500000</v>
      </c>
      <c r="F107" s="24">
        <v>2369.39</v>
      </c>
      <c r="G107" s="25">
        <v>4.8999999999999998E-3</v>
      </c>
    </row>
    <row r="108" spans="1:7" ht="12.95" customHeight="1">
      <c r="A108" s="21" t="s">
        <v>436</v>
      </c>
      <c r="B108" s="22" t="s">
        <v>418</v>
      </c>
      <c r="C108" s="17" t="s">
        <v>437</v>
      </c>
      <c r="D108" s="19" t="s">
        <v>40</v>
      </c>
      <c r="E108" s="23">
        <v>2000000</v>
      </c>
      <c r="F108" s="24">
        <v>1848.16</v>
      </c>
      <c r="G108" s="25">
        <v>3.8E-3</v>
      </c>
    </row>
    <row r="109" spans="1:7" ht="12.95" customHeight="1">
      <c r="A109" s="10"/>
      <c r="B109" s="18" t="s">
        <v>177</v>
      </c>
      <c r="C109" s="17" t="s">
        <v>2</v>
      </c>
      <c r="D109" s="19" t="s">
        <v>2</v>
      </c>
      <c r="E109" s="19"/>
      <c r="F109" s="19" t="s">
        <v>2</v>
      </c>
      <c r="G109" s="20" t="s">
        <v>2</v>
      </c>
    </row>
    <row r="110" spans="1:7" ht="12.95" customHeight="1">
      <c r="A110" s="21" t="s">
        <v>189</v>
      </c>
      <c r="B110" s="22" t="s">
        <v>180</v>
      </c>
      <c r="C110" s="17" t="s">
        <v>190</v>
      </c>
      <c r="D110" s="19" t="s">
        <v>211</v>
      </c>
      <c r="E110" s="23">
        <v>632000</v>
      </c>
      <c r="F110" s="24">
        <v>632</v>
      </c>
      <c r="G110" s="25">
        <v>1.2999999999999999E-3</v>
      </c>
    </row>
    <row r="111" spans="1:7" ht="12.95" customHeight="1">
      <c r="A111" s="10"/>
      <c r="B111" s="27" t="s">
        <v>26</v>
      </c>
      <c r="C111" s="33" t="s">
        <v>2</v>
      </c>
      <c r="D111" s="30" t="s">
        <v>2</v>
      </c>
      <c r="E111" s="35"/>
      <c r="F111" s="36">
        <v>190739.07</v>
      </c>
      <c r="G111" s="37">
        <v>0.39529999999999998</v>
      </c>
    </row>
    <row r="112" spans="1:7" ht="12.95" customHeight="1">
      <c r="A112" s="10"/>
      <c r="B112" s="27" t="s">
        <v>203</v>
      </c>
      <c r="C112" s="33" t="s">
        <v>2</v>
      </c>
      <c r="D112" s="30" t="s">
        <v>2</v>
      </c>
      <c r="E112" s="19"/>
      <c r="F112" s="36">
        <v>3896.04</v>
      </c>
      <c r="G112" s="37">
        <v>8.5000000000000006E-3</v>
      </c>
    </row>
    <row r="113" spans="1:7" ht="12.95" customHeight="1" thickBot="1">
      <c r="A113" s="10"/>
      <c r="B113" s="42" t="s">
        <v>204</v>
      </c>
      <c r="C113" s="41" t="s">
        <v>2</v>
      </c>
      <c r="D113" s="43" t="s">
        <v>2</v>
      </c>
      <c r="E113" s="43"/>
      <c r="F113" s="44">
        <v>482400.2731468</v>
      </c>
      <c r="G113" s="45">
        <v>1</v>
      </c>
    </row>
    <row r="114" spans="1:7" ht="12.95" customHeight="1">
      <c r="A114" s="10"/>
      <c r="B114" s="11" t="s">
        <v>2</v>
      </c>
      <c r="C114" s="10"/>
      <c r="D114" s="10"/>
      <c r="E114" s="10"/>
      <c r="F114" s="10"/>
      <c r="G114" s="10"/>
    </row>
    <row r="115" spans="1:7" ht="12.95" customHeight="1">
      <c r="A115" s="10"/>
      <c r="B115" s="46" t="s">
        <v>2</v>
      </c>
      <c r="C115" s="10"/>
      <c r="D115" s="10"/>
      <c r="E115" s="10"/>
      <c r="F115" s="10"/>
      <c r="G115" s="10"/>
    </row>
    <row r="116" spans="1:7" ht="12.95" customHeight="1">
      <c r="A116" s="10"/>
      <c r="B116" s="46" t="s">
        <v>205</v>
      </c>
      <c r="C116" s="10"/>
      <c r="D116" s="10"/>
      <c r="E116" s="10"/>
      <c r="F116" s="10"/>
      <c r="G116" s="10"/>
    </row>
    <row r="117" spans="1:7" ht="12.95" customHeight="1">
      <c r="A117" s="10"/>
      <c r="B117" s="46" t="s">
        <v>2</v>
      </c>
      <c r="C117" s="10"/>
      <c r="D117" s="10"/>
      <c r="E117" s="10"/>
      <c r="F117" s="10"/>
      <c r="G117" s="10"/>
    </row>
    <row r="118" spans="1:7" ht="26.1" customHeight="1">
      <c r="A118" s="10"/>
      <c r="B118" s="54"/>
      <c r="C118" s="10"/>
      <c r="E118" s="10"/>
      <c r="F118" s="10"/>
      <c r="G118" s="10"/>
    </row>
    <row r="119" spans="1:7" ht="12.95" customHeight="1">
      <c r="A119" s="10"/>
      <c r="B119" s="46" t="s">
        <v>2</v>
      </c>
      <c r="C119" s="10"/>
      <c r="D119" s="10"/>
      <c r="E119" s="10"/>
      <c r="F119" s="10"/>
      <c r="G11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22"/>
  <sheetViews>
    <sheetView zoomScaleNormal="100" workbookViewId="0"/>
  </sheetViews>
  <sheetFormatPr defaultRowHeight="12.75"/>
  <cols>
    <col min="1" max="1" width="7.7109375" style="8" bestFit="1" customWidth="1"/>
    <col min="2" max="2" width="47.5703125" style="8" bestFit="1" customWidth="1"/>
    <col min="3" max="3" width="14.28515625" style="8" bestFit="1" customWidth="1"/>
    <col min="4" max="4" width="15.28515625" style="8" bestFit="1" customWidth="1"/>
    <col min="5" max="5" width="14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All Seasons Bond Fund (ASBF)</v>
      </c>
      <c r="C4" s="62"/>
      <c r="D4" s="62"/>
      <c r="E4" s="62"/>
      <c r="F4" s="62"/>
      <c r="G4" s="62"/>
    </row>
    <row r="5" spans="1:7" ht="15.95" customHeight="1">
      <c r="A5" s="9" t="s">
        <v>2280</v>
      </c>
      <c r="B5" s="55" t="s">
        <v>2934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2281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21" t="s">
        <v>2282</v>
      </c>
      <c r="B10" s="22" t="s">
        <v>2284</v>
      </c>
      <c r="C10" s="17" t="s">
        <v>2283</v>
      </c>
      <c r="D10" s="19" t="s">
        <v>2</v>
      </c>
      <c r="E10" s="47">
        <v>42635936.118000001</v>
      </c>
      <c r="F10" s="24">
        <v>11431.21</v>
      </c>
      <c r="G10" s="25">
        <v>0.67879999999999996</v>
      </c>
    </row>
    <row r="11" spans="1:7" ht="12.95" customHeight="1">
      <c r="A11" s="21" t="s">
        <v>2285</v>
      </c>
      <c r="B11" s="22" t="s">
        <v>2287</v>
      </c>
      <c r="C11" s="17" t="s">
        <v>2286</v>
      </c>
      <c r="D11" s="19" t="s">
        <v>2</v>
      </c>
      <c r="E11" s="47">
        <v>14607824.219000001</v>
      </c>
      <c r="F11" s="24">
        <v>3678.48</v>
      </c>
      <c r="G11" s="25">
        <v>0.21840000000000001</v>
      </c>
    </row>
    <row r="12" spans="1:7" ht="12.95" customHeight="1">
      <c r="A12" s="21" t="s">
        <v>2288</v>
      </c>
      <c r="B12" s="22" t="s">
        <v>2290</v>
      </c>
      <c r="C12" s="17" t="s">
        <v>2289</v>
      </c>
      <c r="D12" s="19" t="s">
        <v>2</v>
      </c>
      <c r="E12" s="47">
        <v>46866.391000000003</v>
      </c>
      <c r="F12" s="24">
        <v>982.33</v>
      </c>
      <c r="G12" s="25">
        <v>5.8299999999999998E-2</v>
      </c>
    </row>
    <row r="13" spans="1:7" ht="12.95" customHeight="1">
      <c r="A13" s="21" t="s">
        <v>2291</v>
      </c>
      <c r="B13" s="22" t="s">
        <v>2293</v>
      </c>
      <c r="C13" s="17" t="s">
        <v>2292</v>
      </c>
      <c r="D13" s="19" t="s">
        <v>2</v>
      </c>
      <c r="E13" s="47">
        <v>2812549.6779999998</v>
      </c>
      <c r="F13" s="24">
        <v>690.78</v>
      </c>
      <c r="G13" s="25">
        <v>4.1000000000000002E-2</v>
      </c>
    </row>
    <row r="14" spans="1:7" ht="12.95" customHeight="1">
      <c r="A14" s="21" t="s">
        <v>2294</v>
      </c>
      <c r="B14" s="22" t="s">
        <v>2296</v>
      </c>
      <c r="C14" s="17" t="s">
        <v>2295</v>
      </c>
      <c r="D14" s="19" t="s">
        <v>2</v>
      </c>
      <c r="E14" s="47">
        <v>155680.351</v>
      </c>
      <c r="F14" s="24">
        <v>56.23</v>
      </c>
      <c r="G14" s="25">
        <v>3.3E-3</v>
      </c>
    </row>
    <row r="15" spans="1:7" ht="12.95" customHeight="1">
      <c r="A15" s="10"/>
      <c r="B15" s="27" t="s">
        <v>26</v>
      </c>
      <c r="C15" s="33" t="s">
        <v>2</v>
      </c>
      <c r="D15" s="30" t="s">
        <v>2</v>
      </c>
      <c r="E15" s="35"/>
      <c r="F15" s="36">
        <v>16839.03</v>
      </c>
      <c r="G15" s="37">
        <v>0.99980000000000002</v>
      </c>
    </row>
    <row r="16" spans="1:7" ht="12.95" customHeight="1">
      <c r="A16" s="10"/>
      <c r="B16" s="27" t="s">
        <v>203</v>
      </c>
      <c r="C16" s="33" t="s">
        <v>2</v>
      </c>
      <c r="D16" s="30" t="s">
        <v>2</v>
      </c>
      <c r="E16" s="19"/>
      <c r="F16" s="36">
        <v>1.88</v>
      </c>
      <c r="G16" s="37">
        <v>2.0000000000000001E-4</v>
      </c>
    </row>
    <row r="17" spans="1:7" ht="12.95" customHeight="1" thickBot="1">
      <c r="A17" s="10"/>
      <c r="B17" s="42" t="s">
        <v>204</v>
      </c>
      <c r="C17" s="41" t="s">
        <v>2</v>
      </c>
      <c r="D17" s="43" t="s">
        <v>2</v>
      </c>
      <c r="E17" s="43"/>
      <c r="F17" s="44">
        <v>16840.909584100002</v>
      </c>
      <c r="G17" s="45">
        <v>1</v>
      </c>
    </row>
    <row r="18" spans="1:7" ht="12.95" customHeight="1">
      <c r="A18" s="10"/>
      <c r="B18" s="11" t="s">
        <v>2</v>
      </c>
      <c r="C18" s="10"/>
      <c r="D18" s="10"/>
      <c r="E18" s="10"/>
      <c r="F18" s="10"/>
      <c r="G18" s="10"/>
    </row>
    <row r="19" spans="1:7" ht="12.95" customHeight="1">
      <c r="A19" s="10"/>
      <c r="B19" s="46" t="s">
        <v>2</v>
      </c>
      <c r="C19" s="10"/>
      <c r="D19" s="10"/>
      <c r="E19" s="10"/>
      <c r="F19" s="10"/>
      <c r="G19" s="10"/>
    </row>
    <row r="20" spans="1:7" ht="12.95" customHeight="1">
      <c r="A20" s="10"/>
      <c r="B20" s="46" t="s">
        <v>2</v>
      </c>
      <c r="C20" s="10"/>
      <c r="D20" s="10"/>
      <c r="E20" s="10"/>
      <c r="F20" s="10"/>
      <c r="G20" s="10"/>
    </row>
    <row r="21" spans="1:7" ht="26.1" customHeight="1">
      <c r="A21" s="10"/>
      <c r="B21" s="54"/>
      <c r="C21" s="10"/>
      <c r="E21" s="10"/>
      <c r="F21" s="10"/>
      <c r="G21" s="10"/>
    </row>
    <row r="22" spans="1:7" ht="12.95" customHeight="1">
      <c r="A22" s="10"/>
      <c r="B22" s="46" t="s">
        <v>2</v>
      </c>
      <c r="C22" s="10"/>
      <c r="D22" s="10"/>
      <c r="E22" s="10"/>
      <c r="F22" s="10"/>
      <c r="G2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102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Monthly Income Plan (IDFC-MIP)</v>
      </c>
      <c r="C4" s="62"/>
      <c r="D4" s="62"/>
      <c r="E4" s="62"/>
      <c r="F4" s="62"/>
      <c r="G4" s="62"/>
    </row>
    <row r="5" spans="1:7" ht="15.95" customHeight="1">
      <c r="A5" s="9" t="s">
        <v>2297</v>
      </c>
      <c r="B5" s="55" t="s">
        <v>2935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1344</v>
      </c>
      <c r="B11" s="22" t="s">
        <v>51</v>
      </c>
      <c r="C11" s="17" t="s">
        <v>1345</v>
      </c>
      <c r="D11" s="19" t="s">
        <v>1026</v>
      </c>
      <c r="E11" s="23">
        <v>104000</v>
      </c>
      <c r="F11" s="24">
        <v>325.77999999999997</v>
      </c>
      <c r="G11" s="25">
        <v>1.3100000000000001E-2</v>
      </c>
    </row>
    <row r="12" spans="1:7" ht="12.95" customHeight="1">
      <c r="A12" s="21" t="s">
        <v>1253</v>
      </c>
      <c r="B12" s="22" t="s">
        <v>1255</v>
      </c>
      <c r="C12" s="17" t="s">
        <v>1254</v>
      </c>
      <c r="D12" s="19" t="s">
        <v>1038</v>
      </c>
      <c r="E12" s="23">
        <v>3400</v>
      </c>
      <c r="F12" s="24">
        <v>300.93</v>
      </c>
      <c r="G12" s="25">
        <v>1.21E-2</v>
      </c>
    </row>
    <row r="13" spans="1:7" ht="12.95" customHeight="1">
      <c r="A13" s="21" t="s">
        <v>2259</v>
      </c>
      <c r="B13" s="22" t="s">
        <v>2261</v>
      </c>
      <c r="C13" s="17" t="s">
        <v>2260</v>
      </c>
      <c r="D13" s="19" t="s">
        <v>1056</v>
      </c>
      <c r="E13" s="23">
        <v>54000</v>
      </c>
      <c r="F13" s="24">
        <v>268.68</v>
      </c>
      <c r="G13" s="25">
        <v>1.0800000000000001E-2</v>
      </c>
    </row>
    <row r="14" spans="1:7" ht="12.95" customHeight="1">
      <c r="A14" s="21" t="s">
        <v>1873</v>
      </c>
      <c r="B14" s="22" t="s">
        <v>1875</v>
      </c>
      <c r="C14" s="17" t="s">
        <v>1874</v>
      </c>
      <c r="D14" s="19" t="s">
        <v>1289</v>
      </c>
      <c r="E14" s="23">
        <v>28000</v>
      </c>
      <c r="F14" s="24">
        <v>267.27</v>
      </c>
      <c r="G14" s="25">
        <v>1.0699999999999999E-2</v>
      </c>
    </row>
    <row r="15" spans="1:7" ht="12.95" customHeight="1">
      <c r="A15" s="21" t="s">
        <v>1868</v>
      </c>
      <c r="B15" s="22" t="s">
        <v>1795</v>
      </c>
      <c r="C15" s="17" t="s">
        <v>1869</v>
      </c>
      <c r="D15" s="19" t="s">
        <v>1026</v>
      </c>
      <c r="E15" s="23">
        <v>14000</v>
      </c>
      <c r="F15" s="24">
        <v>263.79000000000002</v>
      </c>
      <c r="G15" s="25">
        <v>1.06E-2</v>
      </c>
    </row>
    <row r="16" spans="1:7" ht="12.95" customHeight="1">
      <c r="A16" s="21" t="s">
        <v>1876</v>
      </c>
      <c r="B16" s="22" t="s">
        <v>389</v>
      </c>
      <c r="C16" s="17" t="s">
        <v>1877</v>
      </c>
      <c r="D16" s="19" t="s">
        <v>1026</v>
      </c>
      <c r="E16" s="23">
        <v>22400</v>
      </c>
      <c r="F16" s="24">
        <v>244.28</v>
      </c>
      <c r="G16" s="25">
        <v>9.7999999999999997E-3</v>
      </c>
    </row>
    <row r="17" spans="1:7" ht="12.95" customHeight="1">
      <c r="A17" s="21" t="s">
        <v>1957</v>
      </c>
      <c r="B17" s="22" t="s">
        <v>1959</v>
      </c>
      <c r="C17" s="17" t="s">
        <v>1958</v>
      </c>
      <c r="D17" s="19" t="s">
        <v>1139</v>
      </c>
      <c r="E17" s="23">
        <v>40000</v>
      </c>
      <c r="F17" s="24">
        <v>223.5</v>
      </c>
      <c r="G17" s="25">
        <v>8.9999999999999993E-3</v>
      </c>
    </row>
    <row r="18" spans="1:7" ht="12.95" customHeight="1">
      <c r="A18" s="21" t="s">
        <v>1969</v>
      </c>
      <c r="B18" s="22" t="s">
        <v>1971</v>
      </c>
      <c r="C18" s="17" t="s">
        <v>1970</v>
      </c>
      <c r="D18" s="19" t="s">
        <v>1972</v>
      </c>
      <c r="E18" s="23">
        <v>118000</v>
      </c>
      <c r="F18" s="24">
        <v>222.19</v>
      </c>
      <c r="G18" s="25">
        <v>8.8999999999999999E-3</v>
      </c>
    </row>
    <row r="19" spans="1:7" ht="12.95" customHeight="1">
      <c r="A19" s="21" t="s">
        <v>2046</v>
      </c>
      <c r="B19" s="22" t="s">
        <v>2048</v>
      </c>
      <c r="C19" s="17" t="s">
        <v>2047</v>
      </c>
      <c r="D19" s="19" t="s">
        <v>1030</v>
      </c>
      <c r="E19" s="23">
        <v>52000</v>
      </c>
      <c r="F19" s="24">
        <v>174.85</v>
      </c>
      <c r="G19" s="25">
        <v>7.0000000000000001E-3</v>
      </c>
    </row>
    <row r="20" spans="1:7" ht="12.95" customHeight="1">
      <c r="A20" s="21" t="s">
        <v>1870</v>
      </c>
      <c r="B20" s="22" t="s">
        <v>1872</v>
      </c>
      <c r="C20" s="17" t="s">
        <v>1871</v>
      </c>
      <c r="D20" s="19" t="s">
        <v>1105</v>
      </c>
      <c r="E20" s="23">
        <v>12000</v>
      </c>
      <c r="F20" s="24">
        <v>158.18</v>
      </c>
      <c r="G20" s="25">
        <v>6.3E-3</v>
      </c>
    </row>
    <row r="21" spans="1:7" ht="12.95" customHeight="1">
      <c r="A21" s="21" t="s">
        <v>1430</v>
      </c>
      <c r="B21" s="22" t="s">
        <v>1432</v>
      </c>
      <c r="C21" s="17" t="s">
        <v>1431</v>
      </c>
      <c r="D21" s="19" t="s">
        <v>1112</v>
      </c>
      <c r="E21" s="23">
        <v>12800</v>
      </c>
      <c r="F21" s="24">
        <v>150.09</v>
      </c>
      <c r="G21" s="25">
        <v>6.0000000000000001E-3</v>
      </c>
    </row>
    <row r="22" spans="1:7" ht="12.95" customHeight="1">
      <c r="A22" s="21" t="s">
        <v>1882</v>
      </c>
      <c r="B22" s="22" t="s">
        <v>1884</v>
      </c>
      <c r="C22" s="17" t="s">
        <v>1883</v>
      </c>
      <c r="D22" s="19" t="s">
        <v>1152</v>
      </c>
      <c r="E22" s="23">
        <v>200</v>
      </c>
      <c r="F22" s="24">
        <v>146.78</v>
      </c>
      <c r="G22" s="25">
        <v>5.8999999999999999E-3</v>
      </c>
    </row>
    <row r="23" spans="1:7" ht="12.95" customHeight="1">
      <c r="A23" s="21" t="s">
        <v>2298</v>
      </c>
      <c r="B23" s="22" t="s">
        <v>2300</v>
      </c>
      <c r="C23" s="17" t="s">
        <v>2299</v>
      </c>
      <c r="D23" s="19" t="s">
        <v>1095</v>
      </c>
      <c r="E23" s="23">
        <v>10980</v>
      </c>
      <c r="F23" s="24">
        <v>135.41999999999999</v>
      </c>
      <c r="G23" s="25">
        <v>5.4000000000000003E-3</v>
      </c>
    </row>
    <row r="24" spans="1:7" ht="12.95" customHeight="1">
      <c r="A24" s="21" t="s">
        <v>2093</v>
      </c>
      <c r="B24" s="22" t="s">
        <v>2095</v>
      </c>
      <c r="C24" s="17" t="s">
        <v>2094</v>
      </c>
      <c r="D24" s="19" t="s">
        <v>1412</v>
      </c>
      <c r="E24" s="23">
        <v>2400</v>
      </c>
      <c r="F24" s="24">
        <v>130.74</v>
      </c>
      <c r="G24" s="25">
        <v>5.1999999999999998E-3</v>
      </c>
    </row>
    <row r="25" spans="1:7" ht="12.95" customHeight="1">
      <c r="A25" s="21" t="s">
        <v>1250</v>
      </c>
      <c r="B25" s="22" t="s">
        <v>1252</v>
      </c>
      <c r="C25" s="17" t="s">
        <v>1251</v>
      </c>
      <c r="D25" s="19" t="s">
        <v>1026</v>
      </c>
      <c r="E25" s="23">
        <v>48000</v>
      </c>
      <c r="F25" s="24">
        <v>128.63999999999999</v>
      </c>
      <c r="G25" s="25">
        <v>5.1999999999999998E-3</v>
      </c>
    </row>
    <row r="26" spans="1:7" ht="12.95" customHeight="1">
      <c r="A26" s="21" t="s">
        <v>1422</v>
      </c>
      <c r="B26" s="22" t="s">
        <v>35</v>
      </c>
      <c r="C26" s="17" t="s">
        <v>1423</v>
      </c>
      <c r="D26" s="19" t="s">
        <v>1026</v>
      </c>
      <c r="E26" s="23">
        <v>24000</v>
      </c>
      <c r="F26" s="24">
        <v>126.9</v>
      </c>
      <c r="G26" s="25">
        <v>5.1000000000000004E-3</v>
      </c>
    </row>
    <row r="27" spans="1:7" ht="12.95" customHeight="1">
      <c r="A27" s="21" t="s">
        <v>2090</v>
      </c>
      <c r="B27" s="22" t="s">
        <v>2092</v>
      </c>
      <c r="C27" s="17" t="s">
        <v>2091</v>
      </c>
      <c r="D27" s="19" t="s">
        <v>1022</v>
      </c>
      <c r="E27" s="23">
        <v>80000</v>
      </c>
      <c r="F27" s="24">
        <v>118.04</v>
      </c>
      <c r="G27" s="25">
        <v>4.7000000000000002E-3</v>
      </c>
    </row>
    <row r="28" spans="1:7" ht="12.95" customHeight="1">
      <c r="A28" s="21" t="s">
        <v>1241</v>
      </c>
      <c r="B28" s="22" t="s">
        <v>1243</v>
      </c>
      <c r="C28" s="17" t="s">
        <v>1242</v>
      </c>
      <c r="D28" s="19" t="s">
        <v>1112</v>
      </c>
      <c r="E28" s="23">
        <v>14000</v>
      </c>
      <c r="F28" s="24">
        <v>116.83</v>
      </c>
      <c r="G28" s="25">
        <v>4.7000000000000002E-3</v>
      </c>
    </row>
    <row r="29" spans="1:7" ht="12.95" customHeight="1">
      <c r="A29" s="21" t="s">
        <v>2014</v>
      </c>
      <c r="B29" s="22" t="s">
        <v>2016</v>
      </c>
      <c r="C29" s="17" t="s">
        <v>2015</v>
      </c>
      <c r="D29" s="19" t="s">
        <v>1084</v>
      </c>
      <c r="E29" s="23">
        <v>20000</v>
      </c>
      <c r="F29" s="24">
        <v>114.36</v>
      </c>
      <c r="G29" s="25">
        <v>4.5999999999999999E-3</v>
      </c>
    </row>
    <row r="30" spans="1:7" ht="12.95" customHeight="1">
      <c r="A30" s="21" t="s">
        <v>2186</v>
      </c>
      <c r="B30" s="22" t="s">
        <v>2188</v>
      </c>
      <c r="C30" s="17" t="s">
        <v>2187</v>
      </c>
      <c r="D30" s="19" t="s">
        <v>1126</v>
      </c>
      <c r="E30" s="23">
        <v>24000</v>
      </c>
      <c r="F30" s="24">
        <v>97.86</v>
      </c>
      <c r="G30" s="25">
        <v>3.8999999999999998E-3</v>
      </c>
    </row>
    <row r="31" spans="1:7" ht="12.95" customHeight="1">
      <c r="A31" s="21" t="s">
        <v>2301</v>
      </c>
      <c r="B31" s="22" t="s">
        <v>2303</v>
      </c>
      <c r="C31" s="17" t="s">
        <v>2302</v>
      </c>
      <c r="D31" s="19" t="s">
        <v>1095</v>
      </c>
      <c r="E31" s="23">
        <v>74000</v>
      </c>
      <c r="F31" s="24">
        <v>97.61</v>
      </c>
      <c r="G31" s="25">
        <v>3.8999999999999998E-3</v>
      </c>
    </row>
    <row r="32" spans="1:7" ht="12.95" customHeight="1">
      <c r="A32" s="21" t="s">
        <v>2304</v>
      </c>
      <c r="B32" s="22" t="s">
        <v>2306</v>
      </c>
      <c r="C32" s="17" t="s">
        <v>2305</v>
      </c>
      <c r="D32" s="19" t="s">
        <v>1891</v>
      </c>
      <c r="E32" s="23">
        <v>58000</v>
      </c>
      <c r="F32" s="24">
        <v>96.43</v>
      </c>
      <c r="G32" s="25">
        <v>3.8999999999999998E-3</v>
      </c>
    </row>
    <row r="33" spans="1:7" ht="12.95" customHeight="1">
      <c r="A33" s="21" t="s">
        <v>1936</v>
      </c>
      <c r="B33" s="22" t="s">
        <v>1938</v>
      </c>
      <c r="C33" s="17" t="s">
        <v>1937</v>
      </c>
      <c r="D33" s="19" t="s">
        <v>1052</v>
      </c>
      <c r="E33" s="23">
        <v>14000</v>
      </c>
      <c r="F33" s="24">
        <v>94.02</v>
      </c>
      <c r="G33" s="25">
        <v>3.8E-3</v>
      </c>
    </row>
    <row r="34" spans="1:7" ht="12.95" customHeight="1">
      <c r="A34" s="21" t="s">
        <v>2307</v>
      </c>
      <c r="B34" s="22" t="s">
        <v>2309</v>
      </c>
      <c r="C34" s="17" t="s">
        <v>2308</v>
      </c>
      <c r="D34" s="19" t="s">
        <v>1077</v>
      </c>
      <c r="E34" s="23">
        <v>68000</v>
      </c>
      <c r="F34" s="24">
        <v>93.3</v>
      </c>
      <c r="G34" s="25">
        <v>3.7000000000000002E-3</v>
      </c>
    </row>
    <row r="35" spans="1:7" ht="12.95" customHeight="1">
      <c r="A35" s="21" t="s">
        <v>1990</v>
      </c>
      <c r="B35" s="22" t="s">
        <v>1992</v>
      </c>
      <c r="C35" s="17" t="s">
        <v>1991</v>
      </c>
      <c r="D35" s="19" t="s">
        <v>1088</v>
      </c>
      <c r="E35" s="23">
        <v>19800</v>
      </c>
      <c r="F35" s="24">
        <v>90.6</v>
      </c>
      <c r="G35" s="25">
        <v>3.5999999999999999E-3</v>
      </c>
    </row>
    <row r="36" spans="1:7" ht="12.95" customHeight="1">
      <c r="A36" s="21" t="s">
        <v>1939</v>
      </c>
      <c r="B36" s="22" t="s">
        <v>1941</v>
      </c>
      <c r="C36" s="17" t="s">
        <v>1940</v>
      </c>
      <c r="D36" s="19" t="s">
        <v>1030</v>
      </c>
      <c r="E36" s="23">
        <v>10800</v>
      </c>
      <c r="F36" s="24">
        <v>86.26</v>
      </c>
      <c r="G36" s="25">
        <v>3.5000000000000001E-3</v>
      </c>
    </row>
    <row r="37" spans="1:7" ht="12.95" customHeight="1">
      <c r="A37" s="21" t="s">
        <v>1293</v>
      </c>
      <c r="B37" s="22" t="s">
        <v>1295</v>
      </c>
      <c r="C37" s="17" t="s">
        <v>1294</v>
      </c>
      <c r="D37" s="19" t="s">
        <v>1112</v>
      </c>
      <c r="E37" s="23">
        <v>14000</v>
      </c>
      <c r="F37" s="24">
        <v>85.77</v>
      </c>
      <c r="G37" s="25">
        <v>3.3999999999999998E-3</v>
      </c>
    </row>
    <row r="38" spans="1:7" ht="12.95" customHeight="1">
      <c r="A38" s="21" t="s">
        <v>1903</v>
      </c>
      <c r="B38" s="22" t="s">
        <v>1905</v>
      </c>
      <c r="C38" s="17" t="s">
        <v>1904</v>
      </c>
      <c r="D38" s="19" t="s">
        <v>1042</v>
      </c>
      <c r="E38" s="23">
        <v>52000</v>
      </c>
      <c r="F38" s="24">
        <v>81.28</v>
      </c>
      <c r="G38" s="25">
        <v>3.3E-3</v>
      </c>
    </row>
    <row r="39" spans="1:7" ht="12.95" customHeight="1">
      <c r="A39" s="21" t="s">
        <v>1999</v>
      </c>
      <c r="B39" s="22" t="s">
        <v>2001</v>
      </c>
      <c r="C39" s="17" t="s">
        <v>2000</v>
      </c>
      <c r="D39" s="19" t="s">
        <v>1095</v>
      </c>
      <c r="E39" s="23">
        <v>14000</v>
      </c>
      <c r="F39" s="24">
        <v>79.209999999999994</v>
      </c>
      <c r="G39" s="25">
        <v>3.2000000000000002E-3</v>
      </c>
    </row>
    <row r="40" spans="1:7" ht="12.95" customHeight="1">
      <c r="A40" s="21" t="s">
        <v>1109</v>
      </c>
      <c r="B40" s="22" t="s">
        <v>1111</v>
      </c>
      <c r="C40" s="17" t="s">
        <v>1110</v>
      </c>
      <c r="D40" s="19" t="s">
        <v>1112</v>
      </c>
      <c r="E40" s="23">
        <v>8000</v>
      </c>
      <c r="F40" s="24">
        <v>75.22</v>
      </c>
      <c r="G40" s="25">
        <v>3.0000000000000001E-3</v>
      </c>
    </row>
    <row r="41" spans="1:7" ht="12.95" customHeight="1">
      <c r="A41" s="21" t="s">
        <v>2271</v>
      </c>
      <c r="B41" s="22" t="s">
        <v>2273</v>
      </c>
      <c r="C41" s="17" t="s">
        <v>2272</v>
      </c>
      <c r="D41" s="19" t="s">
        <v>1060</v>
      </c>
      <c r="E41" s="23">
        <v>74000</v>
      </c>
      <c r="F41" s="24">
        <v>70.19</v>
      </c>
      <c r="G41" s="25">
        <v>2.8E-3</v>
      </c>
    </row>
    <row r="42" spans="1:7" ht="12.95" customHeight="1">
      <c r="A42" s="21" t="s">
        <v>1909</v>
      </c>
      <c r="B42" s="22" t="s">
        <v>1911</v>
      </c>
      <c r="C42" s="17" t="s">
        <v>1910</v>
      </c>
      <c r="D42" s="19" t="s">
        <v>1222</v>
      </c>
      <c r="E42" s="23">
        <v>28000</v>
      </c>
      <c r="F42" s="24">
        <v>69.239999999999995</v>
      </c>
      <c r="G42" s="25">
        <v>2.8E-3</v>
      </c>
    </row>
    <row r="43" spans="1:7" ht="12.95" customHeight="1">
      <c r="A43" s="21" t="s">
        <v>1299</v>
      </c>
      <c r="B43" s="22" t="s">
        <v>1301</v>
      </c>
      <c r="C43" s="17" t="s">
        <v>1300</v>
      </c>
      <c r="D43" s="19" t="s">
        <v>1067</v>
      </c>
      <c r="E43" s="23">
        <v>28000</v>
      </c>
      <c r="F43" s="24">
        <v>68.709999999999994</v>
      </c>
      <c r="G43" s="25">
        <v>2.8E-3</v>
      </c>
    </row>
    <row r="44" spans="1:7" ht="12.95" customHeight="1">
      <c r="A44" s="21" t="s">
        <v>1912</v>
      </c>
      <c r="B44" s="22" t="s">
        <v>1914</v>
      </c>
      <c r="C44" s="17" t="s">
        <v>1913</v>
      </c>
      <c r="D44" s="19" t="s">
        <v>1289</v>
      </c>
      <c r="E44" s="23">
        <v>18000</v>
      </c>
      <c r="F44" s="24">
        <v>68.27</v>
      </c>
      <c r="G44" s="25">
        <v>2.7000000000000001E-3</v>
      </c>
    </row>
    <row r="45" spans="1:7" ht="12.95" customHeight="1">
      <c r="A45" s="21" t="s">
        <v>1988</v>
      </c>
      <c r="B45" s="22" t="s">
        <v>405</v>
      </c>
      <c r="C45" s="17" t="s">
        <v>1989</v>
      </c>
      <c r="D45" s="19" t="s">
        <v>1026</v>
      </c>
      <c r="E45" s="23">
        <v>4000</v>
      </c>
      <c r="F45" s="24">
        <v>67.23</v>
      </c>
      <c r="G45" s="25">
        <v>2.7000000000000001E-3</v>
      </c>
    </row>
    <row r="46" spans="1:7" ht="12.95" customHeight="1">
      <c r="A46" s="21" t="s">
        <v>1247</v>
      </c>
      <c r="B46" s="22" t="s">
        <v>1249</v>
      </c>
      <c r="C46" s="17" t="s">
        <v>1248</v>
      </c>
      <c r="D46" s="19" t="s">
        <v>1042</v>
      </c>
      <c r="E46" s="23">
        <v>34000</v>
      </c>
      <c r="F46" s="24">
        <v>67.22</v>
      </c>
      <c r="G46" s="25">
        <v>2.7000000000000001E-3</v>
      </c>
    </row>
    <row r="47" spans="1:7" ht="12.95" customHeight="1">
      <c r="A47" s="21" t="s">
        <v>1064</v>
      </c>
      <c r="B47" s="22" t="s">
        <v>1066</v>
      </c>
      <c r="C47" s="17" t="s">
        <v>1065</v>
      </c>
      <c r="D47" s="19" t="s">
        <v>1067</v>
      </c>
      <c r="E47" s="23">
        <v>98000</v>
      </c>
      <c r="F47" s="24">
        <v>67.180000000000007</v>
      </c>
      <c r="G47" s="25">
        <v>2.7000000000000001E-3</v>
      </c>
    </row>
    <row r="48" spans="1:7" ht="12.95" customHeight="1">
      <c r="A48" s="21" t="s">
        <v>1156</v>
      </c>
      <c r="B48" s="22" t="s">
        <v>1158</v>
      </c>
      <c r="C48" s="17" t="s">
        <v>1157</v>
      </c>
      <c r="D48" s="19" t="s">
        <v>1022</v>
      </c>
      <c r="E48" s="23">
        <v>4000</v>
      </c>
      <c r="F48" s="24">
        <v>65.61</v>
      </c>
      <c r="G48" s="25">
        <v>2.5999999999999999E-3</v>
      </c>
    </row>
    <row r="49" spans="1:7" ht="12.95" customHeight="1">
      <c r="A49" s="21" t="s">
        <v>2043</v>
      </c>
      <c r="B49" s="22" t="s">
        <v>2045</v>
      </c>
      <c r="C49" s="17" t="s">
        <v>2044</v>
      </c>
      <c r="D49" s="19" t="s">
        <v>1412</v>
      </c>
      <c r="E49" s="23">
        <v>6800</v>
      </c>
      <c r="F49" s="24">
        <v>64.08</v>
      </c>
      <c r="G49" s="25">
        <v>2.5999999999999999E-3</v>
      </c>
    </row>
    <row r="50" spans="1:7" ht="12.95" customHeight="1">
      <c r="A50" s="21" t="s">
        <v>1277</v>
      </c>
      <c r="B50" s="22" t="s">
        <v>1279</v>
      </c>
      <c r="C50" s="17" t="s">
        <v>1278</v>
      </c>
      <c r="D50" s="19" t="s">
        <v>1084</v>
      </c>
      <c r="E50" s="23">
        <v>5400</v>
      </c>
      <c r="F50" s="24">
        <v>62.25</v>
      </c>
      <c r="G50" s="25">
        <v>2.5000000000000001E-3</v>
      </c>
    </row>
    <row r="51" spans="1:7" ht="12.95" customHeight="1">
      <c r="A51" s="21" t="s">
        <v>2037</v>
      </c>
      <c r="B51" s="22" t="s">
        <v>2039</v>
      </c>
      <c r="C51" s="17" t="s">
        <v>2038</v>
      </c>
      <c r="D51" s="19" t="s">
        <v>1022</v>
      </c>
      <c r="E51" s="23">
        <v>38000</v>
      </c>
      <c r="F51" s="24">
        <v>60.93</v>
      </c>
      <c r="G51" s="25">
        <v>2.3999999999999998E-3</v>
      </c>
    </row>
    <row r="52" spans="1:7" ht="12.95" customHeight="1">
      <c r="A52" s="21" t="s">
        <v>1256</v>
      </c>
      <c r="B52" s="22" t="s">
        <v>1258</v>
      </c>
      <c r="C52" s="17" t="s">
        <v>1257</v>
      </c>
      <c r="D52" s="19" t="s">
        <v>1152</v>
      </c>
      <c r="E52" s="23">
        <v>3800</v>
      </c>
      <c r="F52" s="24">
        <v>60.89</v>
      </c>
      <c r="G52" s="25">
        <v>2.3999999999999998E-3</v>
      </c>
    </row>
    <row r="53" spans="1:7" ht="12.95" customHeight="1">
      <c r="A53" s="21" t="s">
        <v>1061</v>
      </c>
      <c r="B53" s="22" t="s">
        <v>1063</v>
      </c>
      <c r="C53" s="17" t="s">
        <v>1062</v>
      </c>
      <c r="D53" s="19" t="s">
        <v>1026</v>
      </c>
      <c r="E53" s="23">
        <v>42400</v>
      </c>
      <c r="F53" s="24">
        <v>60.19</v>
      </c>
      <c r="G53" s="25">
        <v>2.3999999999999998E-3</v>
      </c>
    </row>
    <row r="54" spans="1:7" ht="12.95" customHeight="1">
      <c r="A54" s="21" t="s">
        <v>1966</v>
      </c>
      <c r="B54" s="22" t="s">
        <v>1968</v>
      </c>
      <c r="C54" s="17" t="s">
        <v>1967</v>
      </c>
      <c r="D54" s="19" t="s">
        <v>1289</v>
      </c>
      <c r="E54" s="23">
        <v>14000</v>
      </c>
      <c r="F54" s="24">
        <v>60.14</v>
      </c>
      <c r="G54" s="25">
        <v>2.3999999999999998E-3</v>
      </c>
    </row>
    <row r="55" spans="1:7" ht="12.95" customHeight="1">
      <c r="A55" s="21" t="s">
        <v>1274</v>
      </c>
      <c r="B55" s="22" t="s">
        <v>1276</v>
      </c>
      <c r="C55" s="17" t="s">
        <v>1275</v>
      </c>
      <c r="D55" s="19" t="s">
        <v>1095</v>
      </c>
      <c r="E55" s="23">
        <v>5680</v>
      </c>
      <c r="F55" s="24">
        <v>59.13</v>
      </c>
      <c r="G55" s="25">
        <v>2.3999999999999998E-3</v>
      </c>
    </row>
    <row r="56" spans="1:7" ht="12.95" customHeight="1">
      <c r="A56" s="21" t="s">
        <v>1043</v>
      </c>
      <c r="B56" s="22" t="s">
        <v>1045</v>
      </c>
      <c r="C56" s="17" t="s">
        <v>1044</v>
      </c>
      <c r="D56" s="19" t="s">
        <v>1030</v>
      </c>
      <c r="E56" s="23">
        <v>14000</v>
      </c>
      <c r="F56" s="24">
        <v>56.71</v>
      </c>
      <c r="G56" s="25">
        <v>2.3E-3</v>
      </c>
    </row>
    <row r="57" spans="1:7" ht="12.95" customHeight="1">
      <c r="A57" s="21" t="s">
        <v>2310</v>
      </c>
      <c r="B57" s="22" t="s">
        <v>2312</v>
      </c>
      <c r="C57" s="17" t="s">
        <v>2311</v>
      </c>
      <c r="D57" s="19" t="s">
        <v>1022</v>
      </c>
      <c r="E57" s="23">
        <v>14000</v>
      </c>
      <c r="F57" s="24">
        <v>55.98</v>
      </c>
      <c r="G57" s="25">
        <v>2.2000000000000001E-3</v>
      </c>
    </row>
    <row r="58" spans="1:7" ht="12.95" customHeight="1">
      <c r="A58" s="21" t="s">
        <v>1027</v>
      </c>
      <c r="B58" s="22" t="s">
        <v>1029</v>
      </c>
      <c r="C58" s="17" t="s">
        <v>1028</v>
      </c>
      <c r="D58" s="19" t="s">
        <v>1030</v>
      </c>
      <c r="E58" s="23">
        <v>8800</v>
      </c>
      <c r="F58" s="24">
        <v>54.02</v>
      </c>
      <c r="G58" s="25">
        <v>2.2000000000000001E-3</v>
      </c>
    </row>
    <row r="59" spans="1:7" ht="12.95" customHeight="1">
      <c r="A59" s="21" t="s">
        <v>1035</v>
      </c>
      <c r="B59" s="22" t="s">
        <v>1037</v>
      </c>
      <c r="C59" s="17" t="s">
        <v>1036</v>
      </c>
      <c r="D59" s="19" t="s">
        <v>1038</v>
      </c>
      <c r="E59" s="23">
        <v>14000</v>
      </c>
      <c r="F59" s="24">
        <v>51.79</v>
      </c>
      <c r="G59" s="25">
        <v>2.0999999999999999E-3</v>
      </c>
    </row>
    <row r="60" spans="1:7" ht="12.95" customHeight="1">
      <c r="A60" s="21" t="s">
        <v>1320</v>
      </c>
      <c r="B60" s="22" t="s">
        <v>1322</v>
      </c>
      <c r="C60" s="17" t="s">
        <v>1321</v>
      </c>
      <c r="D60" s="19" t="s">
        <v>1042</v>
      </c>
      <c r="E60" s="23">
        <v>40000</v>
      </c>
      <c r="F60" s="24">
        <v>41.1</v>
      </c>
      <c r="G60" s="25">
        <v>1.6000000000000001E-3</v>
      </c>
    </row>
    <row r="61" spans="1:7" ht="12.95" customHeight="1">
      <c r="A61" s="21" t="s">
        <v>1140</v>
      </c>
      <c r="B61" s="22" t="s">
        <v>1142</v>
      </c>
      <c r="C61" s="17" t="s">
        <v>1141</v>
      </c>
      <c r="D61" s="19" t="s">
        <v>1030</v>
      </c>
      <c r="E61" s="23">
        <v>40</v>
      </c>
      <c r="F61" s="24">
        <v>0.21</v>
      </c>
      <c r="G61" s="40" t="s">
        <v>2972</v>
      </c>
    </row>
    <row r="62" spans="1:7" ht="12.95" customHeight="1">
      <c r="A62" s="10"/>
      <c r="B62" s="27" t="s">
        <v>23</v>
      </c>
      <c r="C62" s="26" t="s">
        <v>2</v>
      </c>
      <c r="D62" s="27" t="s">
        <v>2</v>
      </c>
      <c r="E62" s="27"/>
      <c r="F62" s="28">
        <v>5825.88</v>
      </c>
      <c r="G62" s="29">
        <v>0.2336</v>
      </c>
    </row>
    <row r="63" spans="1:7" ht="12.95" customHeight="1">
      <c r="A63" s="10"/>
      <c r="B63" s="18" t="s">
        <v>1469</v>
      </c>
      <c r="C63" s="17" t="s">
        <v>2</v>
      </c>
      <c r="D63" s="19" t="s">
        <v>2</v>
      </c>
      <c r="E63" s="19"/>
      <c r="F63" s="19" t="s">
        <v>2</v>
      </c>
      <c r="G63" s="20" t="s">
        <v>2</v>
      </c>
    </row>
    <row r="64" spans="1:7" ht="12.95" customHeight="1">
      <c r="A64" s="21" t="s">
        <v>2026</v>
      </c>
      <c r="B64" s="22" t="s">
        <v>2967</v>
      </c>
      <c r="C64" s="17" t="s">
        <v>2</v>
      </c>
      <c r="D64" s="19" t="s">
        <v>1052</v>
      </c>
      <c r="E64" s="23">
        <v>2240</v>
      </c>
      <c r="F64" s="24">
        <v>3.62</v>
      </c>
      <c r="G64" s="25">
        <v>1E-4</v>
      </c>
    </row>
    <row r="65" spans="1:7" ht="12.95" customHeight="1">
      <c r="A65" s="21" t="s">
        <v>2027</v>
      </c>
      <c r="B65" s="22" t="s">
        <v>2968</v>
      </c>
      <c r="C65" s="17" t="s">
        <v>2</v>
      </c>
      <c r="D65" s="19" t="s">
        <v>1052</v>
      </c>
      <c r="E65" s="23">
        <v>1120</v>
      </c>
      <c r="F65" s="24">
        <v>0.63</v>
      </c>
      <c r="G65" s="40" t="s">
        <v>2972</v>
      </c>
    </row>
    <row r="66" spans="1:7" ht="12.95" customHeight="1">
      <c r="A66" s="10"/>
      <c r="B66" s="27" t="s">
        <v>23</v>
      </c>
      <c r="C66" s="26" t="s">
        <v>2</v>
      </c>
      <c r="D66" s="27" t="s">
        <v>2</v>
      </c>
      <c r="E66" s="27"/>
      <c r="F66" s="28">
        <v>4.25</v>
      </c>
      <c r="G66" s="29">
        <v>1E-4</v>
      </c>
    </row>
    <row r="67" spans="1:7" ht="12.95" customHeight="1">
      <c r="A67" s="10"/>
      <c r="B67" s="27" t="s">
        <v>26</v>
      </c>
      <c r="C67" s="33" t="s">
        <v>2</v>
      </c>
      <c r="D67" s="30" t="s">
        <v>2</v>
      </c>
      <c r="E67" s="35"/>
      <c r="F67" s="36">
        <v>5830.13</v>
      </c>
      <c r="G67" s="37">
        <v>0.23369999999999999</v>
      </c>
    </row>
    <row r="68" spans="1:7" ht="12.95" customHeight="1">
      <c r="A68" s="10"/>
      <c r="B68" s="18" t="s">
        <v>9</v>
      </c>
      <c r="C68" s="17" t="s">
        <v>2</v>
      </c>
      <c r="D68" s="19" t="s">
        <v>2</v>
      </c>
      <c r="E68" s="19"/>
      <c r="F68" s="19" t="s">
        <v>2</v>
      </c>
      <c r="G68" s="20" t="s">
        <v>2</v>
      </c>
    </row>
    <row r="69" spans="1:7" ht="12.95" customHeight="1">
      <c r="A69" s="10"/>
      <c r="B69" s="18" t="s">
        <v>10</v>
      </c>
      <c r="C69" s="17" t="s">
        <v>2</v>
      </c>
      <c r="D69" s="19" t="s">
        <v>2</v>
      </c>
      <c r="E69" s="19"/>
      <c r="F69" s="19" t="s">
        <v>2</v>
      </c>
      <c r="G69" s="20" t="s">
        <v>2</v>
      </c>
    </row>
    <row r="70" spans="1:7" ht="12.95" customHeight="1">
      <c r="A70" s="10"/>
      <c r="B70" s="18" t="s">
        <v>208</v>
      </c>
      <c r="C70" s="17" t="s">
        <v>2</v>
      </c>
      <c r="D70" s="19" t="s">
        <v>2</v>
      </c>
      <c r="E70" s="19"/>
      <c r="F70" s="19" t="s">
        <v>2</v>
      </c>
      <c r="G70" s="20" t="s">
        <v>2</v>
      </c>
    </row>
    <row r="71" spans="1:7" ht="12.95" customHeight="1">
      <c r="A71" s="21" t="s">
        <v>212</v>
      </c>
      <c r="B71" s="22" t="s">
        <v>214</v>
      </c>
      <c r="C71" s="17" t="s">
        <v>213</v>
      </c>
      <c r="D71" s="19" t="s">
        <v>211</v>
      </c>
      <c r="E71" s="23">
        <v>7500000</v>
      </c>
      <c r="F71" s="24">
        <v>7696.5</v>
      </c>
      <c r="G71" s="25">
        <v>0.30859999999999999</v>
      </c>
    </row>
    <row r="72" spans="1:7" ht="12.95" customHeight="1">
      <c r="A72" s="21" t="s">
        <v>518</v>
      </c>
      <c r="B72" s="22" t="s">
        <v>520</v>
      </c>
      <c r="C72" s="17" t="s">
        <v>519</v>
      </c>
      <c r="D72" s="19" t="s">
        <v>211</v>
      </c>
      <c r="E72" s="23">
        <v>4000000</v>
      </c>
      <c r="F72" s="24">
        <v>4120</v>
      </c>
      <c r="G72" s="25">
        <v>0.16520000000000001</v>
      </c>
    </row>
    <row r="73" spans="1:7" ht="12.95" customHeight="1">
      <c r="A73" s="21" t="s">
        <v>679</v>
      </c>
      <c r="B73" s="22" t="s">
        <v>681</v>
      </c>
      <c r="C73" s="17" t="s">
        <v>680</v>
      </c>
      <c r="D73" s="19" t="s">
        <v>211</v>
      </c>
      <c r="E73" s="23">
        <v>1500000</v>
      </c>
      <c r="F73" s="24">
        <v>1392.6</v>
      </c>
      <c r="G73" s="25">
        <v>5.5800000000000002E-2</v>
      </c>
    </row>
    <row r="74" spans="1:7" ht="12.95" customHeight="1">
      <c r="A74" s="21" t="s">
        <v>692</v>
      </c>
      <c r="B74" s="22" t="s">
        <v>694</v>
      </c>
      <c r="C74" s="17" t="s">
        <v>693</v>
      </c>
      <c r="D74" s="19" t="s">
        <v>211</v>
      </c>
      <c r="E74" s="23">
        <v>500000</v>
      </c>
      <c r="F74" s="24">
        <v>446.75</v>
      </c>
      <c r="G74" s="25">
        <v>1.7899999999999999E-2</v>
      </c>
    </row>
    <row r="75" spans="1:7" ht="12.95" customHeight="1">
      <c r="A75" s="21" t="s">
        <v>676</v>
      </c>
      <c r="B75" s="22" t="s">
        <v>678</v>
      </c>
      <c r="C75" s="17" t="s">
        <v>677</v>
      </c>
      <c r="D75" s="19" t="s">
        <v>211</v>
      </c>
      <c r="E75" s="23">
        <v>300000</v>
      </c>
      <c r="F75" s="24">
        <v>288.60000000000002</v>
      </c>
      <c r="G75" s="25">
        <v>1.1599999999999999E-2</v>
      </c>
    </row>
    <row r="76" spans="1:7" ht="12.95" customHeight="1">
      <c r="A76" s="10"/>
      <c r="B76" s="18" t="s">
        <v>11</v>
      </c>
      <c r="C76" s="17" t="s">
        <v>2</v>
      </c>
      <c r="D76" s="19" t="s">
        <v>2</v>
      </c>
      <c r="E76" s="19"/>
      <c r="F76" s="19" t="s">
        <v>2</v>
      </c>
      <c r="G76" s="20" t="s">
        <v>2</v>
      </c>
    </row>
    <row r="77" spans="1:7" ht="12.95" customHeight="1">
      <c r="A77" s="21" t="s">
        <v>2313</v>
      </c>
      <c r="B77" s="22" t="s">
        <v>2315</v>
      </c>
      <c r="C77" s="17" t="s">
        <v>2314</v>
      </c>
      <c r="D77" s="19" t="s">
        <v>253</v>
      </c>
      <c r="E77" s="23">
        <v>1000000</v>
      </c>
      <c r="F77" s="24">
        <v>997.55</v>
      </c>
      <c r="G77" s="25">
        <v>0.04</v>
      </c>
    </row>
    <row r="78" spans="1:7" ht="12.95" customHeight="1">
      <c r="A78" s="21" t="s">
        <v>2316</v>
      </c>
      <c r="B78" s="22" t="s">
        <v>2318</v>
      </c>
      <c r="C78" s="17" t="s">
        <v>2317</v>
      </c>
      <c r="D78" s="19" t="s">
        <v>14</v>
      </c>
      <c r="E78" s="23">
        <v>500000</v>
      </c>
      <c r="F78" s="24">
        <v>497.85</v>
      </c>
      <c r="G78" s="25">
        <v>0.02</v>
      </c>
    </row>
    <row r="79" spans="1:7" ht="12.95" customHeight="1">
      <c r="A79" s="21" t="s">
        <v>2319</v>
      </c>
      <c r="B79" s="22" t="s">
        <v>2321</v>
      </c>
      <c r="C79" s="17" t="s">
        <v>2320</v>
      </c>
      <c r="D79" s="19" t="s">
        <v>224</v>
      </c>
      <c r="E79" s="23">
        <v>400000</v>
      </c>
      <c r="F79" s="24">
        <v>401.13</v>
      </c>
      <c r="G79" s="25">
        <v>1.61E-2</v>
      </c>
    </row>
    <row r="80" spans="1:7" ht="12.95" customHeight="1">
      <c r="A80" s="21" t="s">
        <v>848</v>
      </c>
      <c r="B80" s="22" t="s">
        <v>850</v>
      </c>
      <c r="C80" s="17" t="s">
        <v>849</v>
      </c>
      <c r="D80" s="19" t="s">
        <v>224</v>
      </c>
      <c r="E80" s="23">
        <v>350000</v>
      </c>
      <c r="F80" s="24">
        <v>357.63</v>
      </c>
      <c r="G80" s="25">
        <v>1.43E-2</v>
      </c>
    </row>
    <row r="81" spans="1:7" ht="12.95" customHeight="1">
      <c r="A81" s="21" t="s">
        <v>2322</v>
      </c>
      <c r="B81" s="22" t="s">
        <v>354</v>
      </c>
      <c r="C81" s="17" t="s">
        <v>2323</v>
      </c>
      <c r="D81" s="19" t="s">
        <v>224</v>
      </c>
      <c r="E81" s="23">
        <v>330000</v>
      </c>
      <c r="F81" s="24">
        <v>336.36</v>
      </c>
      <c r="G81" s="25">
        <v>1.35E-2</v>
      </c>
    </row>
    <row r="82" spans="1:7" ht="12.95" customHeight="1">
      <c r="A82" s="21" t="s">
        <v>2324</v>
      </c>
      <c r="B82" s="22" t="s">
        <v>2326</v>
      </c>
      <c r="C82" s="17" t="s">
        <v>2325</v>
      </c>
      <c r="D82" s="19" t="s">
        <v>288</v>
      </c>
      <c r="E82" s="23">
        <v>1930136</v>
      </c>
      <c r="F82" s="24">
        <v>194.3</v>
      </c>
      <c r="G82" s="25">
        <v>7.7999999999999996E-3</v>
      </c>
    </row>
    <row r="83" spans="1:7" ht="12.95" customHeight="1">
      <c r="A83" s="21" t="s">
        <v>2327</v>
      </c>
      <c r="B83" s="22" t="s">
        <v>2329</v>
      </c>
      <c r="C83" s="17" t="s">
        <v>2328</v>
      </c>
      <c r="D83" s="19" t="s">
        <v>288</v>
      </c>
      <c r="E83" s="23">
        <v>1447602</v>
      </c>
      <c r="F83" s="24">
        <v>146.63</v>
      </c>
      <c r="G83" s="25">
        <v>5.8999999999999999E-3</v>
      </c>
    </row>
    <row r="84" spans="1:7" ht="12.95" customHeight="1">
      <c r="A84" s="10"/>
      <c r="B84" s="27" t="s">
        <v>23</v>
      </c>
      <c r="C84" s="26" t="s">
        <v>2</v>
      </c>
      <c r="D84" s="27" t="s">
        <v>2</v>
      </c>
      <c r="E84" s="27"/>
      <c r="F84" s="28">
        <v>16875.900000000001</v>
      </c>
      <c r="G84" s="29">
        <v>0.67669999999999997</v>
      </c>
    </row>
    <row r="85" spans="1:7" ht="12.95" customHeight="1">
      <c r="A85" s="10"/>
      <c r="B85" s="18" t="s">
        <v>24</v>
      </c>
      <c r="C85" s="17" t="s">
        <v>2</v>
      </c>
      <c r="D85" s="30" t="s">
        <v>2</v>
      </c>
      <c r="E85" s="30"/>
      <c r="F85" s="31" t="s">
        <v>25</v>
      </c>
      <c r="G85" s="32" t="s">
        <v>25</v>
      </c>
    </row>
    <row r="86" spans="1:7" ht="12.95" customHeight="1">
      <c r="A86" s="10"/>
      <c r="B86" s="26" t="s">
        <v>23</v>
      </c>
      <c r="C86" s="33" t="s">
        <v>2</v>
      </c>
      <c r="D86" s="30" t="s">
        <v>2</v>
      </c>
      <c r="E86" s="30"/>
      <c r="F86" s="31" t="s">
        <v>25</v>
      </c>
      <c r="G86" s="32" t="s">
        <v>25</v>
      </c>
    </row>
    <row r="87" spans="1:7" ht="12.95" customHeight="1">
      <c r="A87" s="10"/>
      <c r="B87" s="18" t="s">
        <v>2915</v>
      </c>
      <c r="C87" s="17" t="s">
        <v>2</v>
      </c>
      <c r="D87" s="19" t="s">
        <v>2</v>
      </c>
      <c r="E87" s="19"/>
      <c r="F87" s="19" t="s">
        <v>2</v>
      </c>
      <c r="G87" s="20" t="s">
        <v>2</v>
      </c>
    </row>
    <row r="88" spans="1:7" ht="12.95" customHeight="1">
      <c r="A88" s="34"/>
      <c r="B88" s="27" t="s">
        <v>23</v>
      </c>
      <c r="C88" s="26" t="s">
        <v>2</v>
      </c>
      <c r="D88" s="27" t="s">
        <v>2</v>
      </c>
      <c r="E88" s="27"/>
      <c r="F88" s="28" t="s">
        <v>25</v>
      </c>
      <c r="G88" s="29" t="s">
        <v>25</v>
      </c>
    </row>
    <row r="89" spans="1:7" ht="12.95" customHeight="1">
      <c r="A89" s="10"/>
      <c r="B89" s="27" t="s">
        <v>26</v>
      </c>
      <c r="C89" s="33" t="s">
        <v>2</v>
      </c>
      <c r="D89" s="30" t="s">
        <v>2</v>
      </c>
      <c r="E89" s="35"/>
      <c r="F89" s="36">
        <v>16875.900000000001</v>
      </c>
      <c r="G89" s="37">
        <v>0.67669999999999997</v>
      </c>
    </row>
    <row r="90" spans="1:7" ht="12.95" customHeight="1">
      <c r="A90" s="10"/>
      <c r="B90" s="18" t="s">
        <v>27</v>
      </c>
      <c r="C90" s="17" t="s">
        <v>2</v>
      </c>
      <c r="D90" s="19" t="s">
        <v>2</v>
      </c>
      <c r="E90" s="19"/>
      <c r="F90" s="19" t="s">
        <v>2</v>
      </c>
      <c r="G90" s="20" t="s">
        <v>2</v>
      </c>
    </row>
    <row r="91" spans="1:7" ht="12.95" customHeight="1">
      <c r="A91" s="10"/>
      <c r="B91" s="18" t="s">
        <v>410</v>
      </c>
      <c r="C91" s="17" t="s">
        <v>2</v>
      </c>
      <c r="D91" s="19" t="s">
        <v>2</v>
      </c>
      <c r="E91" s="19"/>
      <c r="F91" s="19" t="s">
        <v>2</v>
      </c>
      <c r="G91" s="20" t="s">
        <v>2</v>
      </c>
    </row>
    <row r="92" spans="1:7" ht="12.95" customHeight="1">
      <c r="A92" s="11" t="s">
        <v>2</v>
      </c>
      <c r="B92" s="22" t="s">
        <v>411</v>
      </c>
      <c r="C92" s="17" t="s">
        <v>2</v>
      </c>
      <c r="D92" s="19" t="s">
        <v>2</v>
      </c>
      <c r="E92" s="39"/>
      <c r="F92" s="24">
        <v>1970.31</v>
      </c>
      <c r="G92" s="25">
        <v>7.9000000000000001E-2</v>
      </c>
    </row>
    <row r="93" spans="1:7" ht="12.95" customHeight="1">
      <c r="A93" s="10"/>
      <c r="B93" s="27" t="s">
        <v>26</v>
      </c>
      <c r="C93" s="33" t="s">
        <v>2</v>
      </c>
      <c r="D93" s="30" t="s">
        <v>2</v>
      </c>
      <c r="E93" s="35"/>
      <c r="F93" s="36">
        <v>1970.31</v>
      </c>
      <c r="G93" s="37">
        <v>7.9000000000000001E-2</v>
      </c>
    </row>
    <row r="94" spans="1:7" ht="12.95" customHeight="1">
      <c r="A94" s="10"/>
      <c r="B94" s="27" t="s">
        <v>203</v>
      </c>
      <c r="C94" s="33" t="s">
        <v>2</v>
      </c>
      <c r="D94" s="30" t="s">
        <v>2</v>
      </c>
      <c r="E94" s="19"/>
      <c r="F94" s="36">
        <v>262.2</v>
      </c>
      <c r="G94" s="37">
        <v>1.06E-2</v>
      </c>
    </row>
    <row r="95" spans="1:7" ht="12.95" customHeight="1" thickBot="1">
      <c r="A95" s="10"/>
      <c r="B95" s="42" t="s">
        <v>204</v>
      </c>
      <c r="C95" s="41" t="s">
        <v>2</v>
      </c>
      <c r="D95" s="43" t="s">
        <v>2</v>
      </c>
      <c r="E95" s="43"/>
      <c r="F95" s="44">
        <v>24938.542535799999</v>
      </c>
      <c r="G95" s="45">
        <v>1</v>
      </c>
    </row>
    <row r="96" spans="1:7" ht="12.95" customHeight="1">
      <c r="A96" s="10"/>
      <c r="B96" s="11" t="s">
        <v>2</v>
      </c>
      <c r="C96" s="10"/>
      <c r="D96" s="10"/>
      <c r="E96" s="10"/>
      <c r="F96" s="10"/>
      <c r="G96" s="10"/>
    </row>
    <row r="97" spans="1:7" ht="12.95" customHeight="1">
      <c r="A97" s="10"/>
      <c r="B97" s="46" t="s">
        <v>2</v>
      </c>
      <c r="C97" s="10"/>
      <c r="D97" s="10"/>
      <c r="E97" s="10"/>
      <c r="F97" s="10"/>
      <c r="G97" s="10"/>
    </row>
    <row r="98" spans="1:7" ht="12.95" customHeight="1">
      <c r="A98" s="10"/>
      <c r="B98" s="46" t="s">
        <v>205</v>
      </c>
      <c r="C98" s="10"/>
      <c r="D98" s="10"/>
      <c r="E98" s="10"/>
      <c r="F98" s="10"/>
      <c r="G98" s="10"/>
    </row>
    <row r="99" spans="1:7" ht="12.95" customHeight="1">
      <c r="A99" s="10"/>
      <c r="B99" s="46" t="s">
        <v>206</v>
      </c>
      <c r="C99" s="10"/>
      <c r="D99" s="10"/>
      <c r="E99" s="10"/>
      <c r="F99" s="10"/>
      <c r="G99" s="10"/>
    </row>
    <row r="100" spans="1:7" ht="12.95" customHeight="1">
      <c r="A100" s="10"/>
      <c r="B100" s="50" t="s">
        <v>2</v>
      </c>
      <c r="C100" s="10"/>
      <c r="D100" s="51"/>
      <c r="E100" s="10"/>
      <c r="F100" s="10"/>
      <c r="G100" s="10"/>
    </row>
    <row r="101" spans="1:7" ht="26.1" customHeight="1">
      <c r="A101" s="10"/>
      <c r="B101" s="54"/>
      <c r="C101" s="10"/>
      <c r="E101" s="10"/>
      <c r="F101" s="10"/>
      <c r="G101" s="10"/>
    </row>
    <row r="102" spans="1:7" ht="12.95" customHeight="1">
      <c r="A102" s="10"/>
      <c r="B102" s="46" t="s">
        <v>2</v>
      </c>
      <c r="C102" s="10"/>
      <c r="D102" s="10"/>
      <c r="E102" s="10"/>
      <c r="F102" s="10"/>
      <c r="G10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2"/>
  <sheetViews>
    <sheetView zoomScaleNormal="100" workbookViewId="0"/>
  </sheetViews>
  <sheetFormatPr defaultRowHeight="12.75"/>
  <cols>
    <col min="1" max="1" width="13.7109375" style="8" bestFit="1" customWidth="1"/>
    <col min="2" max="2" width="60.7109375" style="8" bestFit="1" customWidth="1"/>
    <col min="3" max="3" width="14.85546875" style="8" bestFit="1" customWidth="1"/>
    <col min="4" max="4" width="15.28515625" style="8" bestFit="1" customWidth="1"/>
    <col min="5" max="5" width="11.710937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Asset Allocation Fund of Fund - Aggressive Plan (IDFCAAF-AP)</v>
      </c>
      <c r="C4" s="62"/>
      <c r="D4" s="62"/>
      <c r="E4" s="62"/>
      <c r="F4" s="62"/>
      <c r="G4" s="62"/>
    </row>
    <row r="5" spans="1:7" ht="15.95" customHeight="1">
      <c r="A5" s="9" t="s">
        <v>2330</v>
      </c>
      <c r="B5" s="55" t="s">
        <v>2936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2331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21" t="s">
        <v>2332</v>
      </c>
      <c r="B10" s="22" t="s">
        <v>2334</v>
      </c>
      <c r="C10" s="17" t="s">
        <v>2333</v>
      </c>
      <c r="D10" s="19" t="s">
        <v>2</v>
      </c>
      <c r="E10" s="23">
        <v>7151</v>
      </c>
      <c r="F10" s="24">
        <v>195.24</v>
      </c>
      <c r="G10" s="25">
        <v>0.1008</v>
      </c>
    </row>
    <row r="11" spans="1:7" ht="12.95" customHeight="1">
      <c r="A11" s="21" t="s">
        <v>2335</v>
      </c>
      <c r="B11" s="22" t="s">
        <v>2337</v>
      </c>
      <c r="C11" s="17" t="s">
        <v>2336</v>
      </c>
      <c r="D11" s="19" t="s">
        <v>2</v>
      </c>
      <c r="E11" s="23">
        <v>13867</v>
      </c>
      <c r="F11" s="24">
        <v>14.67</v>
      </c>
      <c r="G11" s="25">
        <v>7.6E-3</v>
      </c>
    </row>
    <row r="12" spans="1:7" ht="12.95" customHeight="1">
      <c r="A12" s="10"/>
      <c r="B12" s="18" t="s">
        <v>2281</v>
      </c>
      <c r="C12" s="17" t="s">
        <v>2</v>
      </c>
      <c r="D12" s="19" t="s">
        <v>2</v>
      </c>
      <c r="E12" s="19"/>
      <c r="F12" s="19" t="s">
        <v>2</v>
      </c>
      <c r="G12" s="20" t="s">
        <v>2</v>
      </c>
    </row>
    <row r="13" spans="1:7" ht="12.95" customHeight="1">
      <c r="A13" s="21" t="s">
        <v>2294</v>
      </c>
      <c r="B13" s="22" t="s">
        <v>2296</v>
      </c>
      <c r="C13" s="17" t="s">
        <v>2295</v>
      </c>
      <c r="D13" s="19" t="s">
        <v>2</v>
      </c>
      <c r="E13" s="47">
        <v>856001.49399999995</v>
      </c>
      <c r="F13" s="24">
        <v>309.17</v>
      </c>
      <c r="G13" s="25">
        <v>0.15959999999999999</v>
      </c>
    </row>
    <row r="14" spans="1:7" ht="12.95" customHeight="1">
      <c r="A14" s="21" t="s">
        <v>2338</v>
      </c>
      <c r="B14" s="22" t="s">
        <v>2340</v>
      </c>
      <c r="C14" s="17" t="s">
        <v>2339</v>
      </c>
      <c r="D14" s="19" t="s">
        <v>2</v>
      </c>
      <c r="E14" s="47">
        <v>301600.37</v>
      </c>
      <c r="F14" s="24">
        <v>179.9</v>
      </c>
      <c r="G14" s="25">
        <v>9.2799999999999994E-2</v>
      </c>
    </row>
    <row r="15" spans="1:7" ht="12.95" customHeight="1">
      <c r="A15" s="21" t="s">
        <v>2341</v>
      </c>
      <c r="B15" s="22" t="s">
        <v>2343</v>
      </c>
      <c r="C15" s="17" t="s">
        <v>2342</v>
      </c>
      <c r="D15" s="19" t="s">
        <v>2</v>
      </c>
      <c r="E15" s="47">
        <v>38103.934000000001</v>
      </c>
      <c r="F15" s="24">
        <v>177.93</v>
      </c>
      <c r="G15" s="25">
        <v>9.1800000000000007E-2</v>
      </c>
    </row>
    <row r="16" spans="1:7" ht="12.95" customHeight="1">
      <c r="A16" s="21" t="s">
        <v>2344</v>
      </c>
      <c r="B16" s="22" t="s">
        <v>2346</v>
      </c>
      <c r="C16" s="17" t="s">
        <v>2345</v>
      </c>
      <c r="D16" s="19" t="s">
        <v>2</v>
      </c>
      <c r="E16" s="47">
        <v>51867.021999999997</v>
      </c>
      <c r="F16" s="24">
        <v>159.13</v>
      </c>
      <c r="G16" s="25">
        <v>8.2100000000000006E-2</v>
      </c>
    </row>
    <row r="17" spans="1:7" ht="12.95" customHeight="1">
      <c r="A17" s="21" t="s">
        <v>2347</v>
      </c>
      <c r="B17" s="22" t="s">
        <v>2349</v>
      </c>
      <c r="C17" s="17" t="s">
        <v>2348</v>
      </c>
      <c r="D17" s="19" t="s">
        <v>2</v>
      </c>
      <c r="E17" s="47">
        <v>322976.054</v>
      </c>
      <c r="F17" s="24">
        <v>156.1</v>
      </c>
      <c r="G17" s="25">
        <v>8.0600000000000005E-2</v>
      </c>
    </row>
    <row r="18" spans="1:7" ht="12.95" customHeight="1">
      <c r="A18" s="21" t="s">
        <v>2291</v>
      </c>
      <c r="B18" s="22" t="s">
        <v>2293</v>
      </c>
      <c r="C18" s="17" t="s">
        <v>2292</v>
      </c>
      <c r="D18" s="19" t="s">
        <v>2</v>
      </c>
      <c r="E18" s="47">
        <v>629717.23400000005</v>
      </c>
      <c r="F18" s="24">
        <v>154.66</v>
      </c>
      <c r="G18" s="25">
        <v>7.9799999999999996E-2</v>
      </c>
    </row>
    <row r="19" spans="1:7" ht="12.95" customHeight="1">
      <c r="A19" s="21" t="s">
        <v>2350</v>
      </c>
      <c r="B19" s="22" t="s">
        <v>2352</v>
      </c>
      <c r="C19" s="17" t="s">
        <v>2351</v>
      </c>
      <c r="D19" s="19" t="s">
        <v>2</v>
      </c>
      <c r="E19" s="47">
        <v>13025.195</v>
      </c>
      <c r="F19" s="24">
        <v>154.15</v>
      </c>
      <c r="G19" s="25">
        <v>7.9600000000000004E-2</v>
      </c>
    </row>
    <row r="20" spans="1:7" ht="12.95" customHeight="1">
      <c r="A20" s="21" t="s">
        <v>2353</v>
      </c>
      <c r="B20" s="22" t="s">
        <v>2355</v>
      </c>
      <c r="C20" s="17" t="s">
        <v>2354</v>
      </c>
      <c r="D20" s="19" t="s">
        <v>2</v>
      </c>
      <c r="E20" s="47">
        <v>356562.59299999999</v>
      </c>
      <c r="F20" s="24">
        <v>101.87</v>
      </c>
      <c r="G20" s="25">
        <v>5.2600000000000001E-2</v>
      </c>
    </row>
    <row r="21" spans="1:7" ht="12.95" customHeight="1">
      <c r="A21" s="21" t="s">
        <v>2356</v>
      </c>
      <c r="B21" s="22" t="s">
        <v>2358</v>
      </c>
      <c r="C21" s="17" t="s">
        <v>2357</v>
      </c>
      <c r="D21" s="19" t="s">
        <v>2</v>
      </c>
      <c r="E21" s="47">
        <v>228968.106</v>
      </c>
      <c r="F21" s="24">
        <v>101.85</v>
      </c>
      <c r="G21" s="25">
        <v>5.2600000000000001E-2</v>
      </c>
    </row>
    <row r="22" spans="1:7" ht="12.95" customHeight="1">
      <c r="A22" s="21" t="s">
        <v>2359</v>
      </c>
      <c r="B22" s="22" t="s">
        <v>2361</v>
      </c>
      <c r="C22" s="17" t="s">
        <v>2360</v>
      </c>
      <c r="D22" s="19" t="s">
        <v>2</v>
      </c>
      <c r="E22" s="47">
        <v>274340.36200000002</v>
      </c>
      <c r="F22" s="24">
        <v>101.7</v>
      </c>
      <c r="G22" s="25">
        <v>5.2499999999999998E-2</v>
      </c>
    </row>
    <row r="23" spans="1:7" ht="12.95" customHeight="1">
      <c r="A23" s="21" t="s">
        <v>2362</v>
      </c>
      <c r="B23" s="22" t="s">
        <v>2364</v>
      </c>
      <c r="C23" s="17" t="s">
        <v>2363</v>
      </c>
      <c r="D23" s="19" t="s">
        <v>2</v>
      </c>
      <c r="E23" s="47">
        <v>105863.82799999999</v>
      </c>
      <c r="F23" s="24">
        <v>62.34</v>
      </c>
      <c r="G23" s="25">
        <v>3.2199999999999999E-2</v>
      </c>
    </row>
    <row r="24" spans="1:7" ht="12.95" customHeight="1">
      <c r="A24" s="21" t="s">
        <v>2365</v>
      </c>
      <c r="B24" s="22" t="s">
        <v>2367</v>
      </c>
      <c r="C24" s="17" t="s">
        <v>2366</v>
      </c>
      <c r="D24" s="19" t="s">
        <v>2</v>
      </c>
      <c r="E24" s="47">
        <v>134799.38699999999</v>
      </c>
      <c r="F24" s="24">
        <v>57.11</v>
      </c>
      <c r="G24" s="25">
        <v>2.9499999999999998E-2</v>
      </c>
    </row>
    <row r="25" spans="1:7" ht="12.95" customHeight="1">
      <c r="A25" s="10"/>
      <c r="B25" s="27" t="s">
        <v>26</v>
      </c>
      <c r="C25" s="33" t="s">
        <v>2</v>
      </c>
      <c r="D25" s="30" t="s">
        <v>2</v>
      </c>
      <c r="E25" s="35"/>
      <c r="F25" s="36">
        <v>1925.82</v>
      </c>
      <c r="G25" s="37">
        <v>0.99409999999999998</v>
      </c>
    </row>
    <row r="26" spans="1:7" ht="12.95" customHeight="1">
      <c r="A26" s="10"/>
      <c r="B26" s="27" t="s">
        <v>203</v>
      </c>
      <c r="C26" s="33" t="s">
        <v>2</v>
      </c>
      <c r="D26" s="30" t="s">
        <v>2</v>
      </c>
      <c r="E26" s="19"/>
      <c r="F26" s="36">
        <v>11.91</v>
      </c>
      <c r="G26" s="37">
        <v>5.8999999999999999E-3</v>
      </c>
    </row>
    <row r="27" spans="1:7" ht="12.95" customHeight="1" thickBot="1">
      <c r="A27" s="10"/>
      <c r="B27" s="42" t="s">
        <v>204</v>
      </c>
      <c r="C27" s="41" t="s">
        <v>2</v>
      </c>
      <c r="D27" s="43" t="s">
        <v>2</v>
      </c>
      <c r="E27" s="43"/>
      <c r="F27" s="44">
        <v>1937.7254068</v>
      </c>
      <c r="G27" s="45">
        <v>1</v>
      </c>
    </row>
    <row r="28" spans="1:7" ht="12.95" customHeight="1">
      <c r="A28" s="10"/>
      <c r="B28" s="11" t="s">
        <v>2</v>
      </c>
      <c r="C28" s="10"/>
      <c r="D28" s="10"/>
      <c r="E28" s="10"/>
      <c r="F28" s="10"/>
      <c r="G28" s="10"/>
    </row>
    <row r="29" spans="1:7" ht="12.95" customHeight="1">
      <c r="A29" s="10"/>
      <c r="B29" s="46" t="s">
        <v>2</v>
      </c>
      <c r="C29" s="10"/>
      <c r="D29" s="10"/>
      <c r="E29" s="10"/>
      <c r="F29" s="10"/>
      <c r="G29" s="10"/>
    </row>
    <row r="30" spans="1:7" ht="12.95" customHeight="1">
      <c r="A30" s="10"/>
      <c r="B30" s="46" t="s">
        <v>2</v>
      </c>
      <c r="C30" s="10"/>
      <c r="D30" s="10"/>
      <c r="E30" s="10"/>
      <c r="F30" s="10"/>
      <c r="G30" s="10"/>
    </row>
    <row r="31" spans="1:7" ht="26.1" customHeight="1">
      <c r="A31" s="10"/>
      <c r="B31" s="54"/>
      <c r="C31" s="10"/>
      <c r="E31" s="10"/>
      <c r="F31" s="10"/>
      <c r="G31" s="10"/>
    </row>
    <row r="32" spans="1:7" ht="12.95" customHeight="1">
      <c r="A32" s="10"/>
      <c r="B32" s="46" t="s">
        <v>2</v>
      </c>
      <c r="C32" s="10"/>
      <c r="D32" s="10"/>
      <c r="E32" s="10"/>
      <c r="F32" s="10"/>
      <c r="G3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29"/>
  <sheetViews>
    <sheetView zoomScaleNormal="100" workbookViewId="0"/>
  </sheetViews>
  <sheetFormatPr defaultRowHeight="12.75"/>
  <cols>
    <col min="1" max="1" width="7.7109375" style="8" bestFit="1" customWidth="1"/>
    <col min="2" max="2" width="62.42578125" style="8" bestFit="1" customWidth="1"/>
    <col min="3" max="3" width="14.85546875" style="8" bestFit="1" customWidth="1"/>
    <col min="4" max="4" width="15.28515625" style="8" bestFit="1" customWidth="1"/>
    <col min="5" max="5" width="13.28515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Asset Allocation Fund of Fund - Conservative Plan (IDFCAAF-CP)</v>
      </c>
      <c r="C4" s="62"/>
      <c r="D4" s="62"/>
      <c r="E4" s="62"/>
      <c r="F4" s="62"/>
      <c r="G4" s="62"/>
    </row>
    <row r="5" spans="1:7" ht="15.95" customHeight="1">
      <c r="A5" s="9" t="s">
        <v>2368</v>
      </c>
      <c r="B5" s="55" t="s">
        <v>2937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2331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21" t="s">
        <v>2335</v>
      </c>
      <c r="B10" s="22" t="s">
        <v>2337</v>
      </c>
      <c r="C10" s="17" t="s">
        <v>2336</v>
      </c>
      <c r="D10" s="19" t="s">
        <v>2</v>
      </c>
      <c r="E10" s="23">
        <v>1300</v>
      </c>
      <c r="F10" s="24">
        <v>1.38</v>
      </c>
      <c r="G10" s="25">
        <v>5.9999999999999995E-4</v>
      </c>
    </row>
    <row r="11" spans="1:7" ht="12.95" customHeight="1">
      <c r="A11" s="10"/>
      <c r="B11" s="18" t="s">
        <v>2281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2291</v>
      </c>
      <c r="B12" s="22" t="s">
        <v>2293</v>
      </c>
      <c r="C12" s="17" t="s">
        <v>2292</v>
      </c>
      <c r="D12" s="19" t="s">
        <v>2</v>
      </c>
      <c r="E12" s="47">
        <v>4012832.3679999998</v>
      </c>
      <c r="F12" s="24">
        <v>985.57</v>
      </c>
      <c r="G12" s="25">
        <v>0.42220000000000002</v>
      </c>
    </row>
    <row r="13" spans="1:7" ht="12.95" customHeight="1">
      <c r="A13" s="21" t="s">
        <v>2294</v>
      </c>
      <c r="B13" s="22" t="s">
        <v>2296</v>
      </c>
      <c r="C13" s="17" t="s">
        <v>2295</v>
      </c>
      <c r="D13" s="19" t="s">
        <v>2</v>
      </c>
      <c r="E13" s="47">
        <v>1368013.496</v>
      </c>
      <c r="F13" s="24">
        <v>494.1</v>
      </c>
      <c r="G13" s="25">
        <v>0.2117</v>
      </c>
    </row>
    <row r="14" spans="1:7" ht="12.95" customHeight="1">
      <c r="A14" s="21" t="s">
        <v>2359</v>
      </c>
      <c r="B14" s="22" t="s">
        <v>2361</v>
      </c>
      <c r="C14" s="17" t="s">
        <v>2360</v>
      </c>
      <c r="D14" s="19" t="s">
        <v>2</v>
      </c>
      <c r="E14" s="47">
        <v>446970.77399999998</v>
      </c>
      <c r="F14" s="24">
        <v>165.7</v>
      </c>
      <c r="G14" s="25">
        <v>7.0999999999999994E-2</v>
      </c>
    </row>
    <row r="15" spans="1:7" ht="12.95" customHeight="1">
      <c r="A15" s="21" t="s">
        <v>2356</v>
      </c>
      <c r="B15" s="22" t="s">
        <v>2358</v>
      </c>
      <c r="C15" s="17" t="s">
        <v>2357</v>
      </c>
      <c r="D15" s="19" t="s">
        <v>2</v>
      </c>
      <c r="E15" s="47">
        <v>372309.897</v>
      </c>
      <c r="F15" s="24">
        <v>165.61</v>
      </c>
      <c r="G15" s="25">
        <v>7.0900000000000005E-2</v>
      </c>
    </row>
    <row r="16" spans="1:7" ht="12.95" customHeight="1">
      <c r="A16" s="21" t="s">
        <v>2353</v>
      </c>
      <c r="B16" s="22" t="s">
        <v>2355</v>
      </c>
      <c r="C16" s="17" t="s">
        <v>2354</v>
      </c>
      <c r="D16" s="19" t="s">
        <v>2</v>
      </c>
      <c r="E16" s="47">
        <v>578992.09699999995</v>
      </c>
      <c r="F16" s="24">
        <v>165.42</v>
      </c>
      <c r="G16" s="25">
        <v>7.0900000000000005E-2</v>
      </c>
    </row>
    <row r="17" spans="1:7" ht="12.95" customHeight="1">
      <c r="A17" s="21" t="s">
        <v>2344</v>
      </c>
      <c r="B17" s="22" t="s">
        <v>2346</v>
      </c>
      <c r="C17" s="17" t="s">
        <v>2345</v>
      </c>
      <c r="D17" s="19" t="s">
        <v>2</v>
      </c>
      <c r="E17" s="47">
        <v>23263.884999999998</v>
      </c>
      <c r="F17" s="24">
        <v>71.38</v>
      </c>
      <c r="G17" s="25">
        <v>3.0599999999999999E-2</v>
      </c>
    </row>
    <row r="18" spans="1:7" ht="12.95" customHeight="1">
      <c r="A18" s="21" t="s">
        <v>2347</v>
      </c>
      <c r="B18" s="22" t="s">
        <v>2349</v>
      </c>
      <c r="C18" s="17" t="s">
        <v>2348</v>
      </c>
      <c r="D18" s="19" t="s">
        <v>2</v>
      </c>
      <c r="E18" s="47">
        <v>145905.73699999999</v>
      </c>
      <c r="F18" s="24">
        <v>70.52</v>
      </c>
      <c r="G18" s="25">
        <v>3.0200000000000001E-2</v>
      </c>
    </row>
    <row r="19" spans="1:7" ht="12.95" customHeight="1">
      <c r="A19" s="21" t="s">
        <v>2350</v>
      </c>
      <c r="B19" s="22" t="s">
        <v>2352</v>
      </c>
      <c r="C19" s="17" t="s">
        <v>2351</v>
      </c>
      <c r="D19" s="19" t="s">
        <v>2</v>
      </c>
      <c r="E19" s="47">
        <v>5885.4589999999998</v>
      </c>
      <c r="F19" s="24">
        <v>69.650000000000006</v>
      </c>
      <c r="G19" s="25">
        <v>2.98E-2</v>
      </c>
    </row>
    <row r="20" spans="1:7" ht="12.95" customHeight="1">
      <c r="A20" s="21" t="s">
        <v>2338</v>
      </c>
      <c r="B20" s="22" t="s">
        <v>2340</v>
      </c>
      <c r="C20" s="17" t="s">
        <v>2339</v>
      </c>
      <c r="D20" s="19" t="s">
        <v>2</v>
      </c>
      <c r="E20" s="47">
        <v>111113.13499999999</v>
      </c>
      <c r="F20" s="24">
        <v>66.28</v>
      </c>
      <c r="G20" s="25">
        <v>2.8400000000000002E-2</v>
      </c>
    </row>
    <row r="21" spans="1:7" ht="12.95" customHeight="1">
      <c r="A21" s="21" t="s">
        <v>2341</v>
      </c>
      <c r="B21" s="22" t="s">
        <v>2343</v>
      </c>
      <c r="C21" s="17" t="s">
        <v>2342</v>
      </c>
      <c r="D21" s="19" t="s">
        <v>2</v>
      </c>
      <c r="E21" s="47">
        <v>14116.188</v>
      </c>
      <c r="F21" s="24">
        <v>65.92</v>
      </c>
      <c r="G21" s="25">
        <v>2.8199999999999999E-2</v>
      </c>
    </row>
    <row r="22" spans="1:7" ht="12.95" customHeight="1">
      <c r="A22" s="10"/>
      <c r="B22" s="27" t="s">
        <v>26</v>
      </c>
      <c r="C22" s="33" t="s">
        <v>2</v>
      </c>
      <c r="D22" s="30" t="s">
        <v>2</v>
      </c>
      <c r="E22" s="35"/>
      <c r="F22" s="36">
        <v>2321.5300000000002</v>
      </c>
      <c r="G22" s="37">
        <v>0.99450000000000005</v>
      </c>
    </row>
    <row r="23" spans="1:7" ht="12.95" customHeight="1">
      <c r="A23" s="10"/>
      <c r="B23" s="27" t="s">
        <v>203</v>
      </c>
      <c r="C23" s="33" t="s">
        <v>2</v>
      </c>
      <c r="D23" s="30" t="s">
        <v>2</v>
      </c>
      <c r="E23" s="19"/>
      <c r="F23" s="36">
        <v>12.71</v>
      </c>
      <c r="G23" s="37">
        <v>5.4999999999999997E-3</v>
      </c>
    </row>
    <row r="24" spans="1:7" ht="12.95" customHeight="1" thickBot="1">
      <c r="A24" s="10"/>
      <c r="B24" s="42" t="s">
        <v>204</v>
      </c>
      <c r="C24" s="41" t="s">
        <v>2</v>
      </c>
      <c r="D24" s="43" t="s">
        <v>2</v>
      </c>
      <c r="E24" s="43"/>
      <c r="F24" s="44">
        <v>2334.2426412999998</v>
      </c>
      <c r="G24" s="45">
        <v>1</v>
      </c>
    </row>
    <row r="25" spans="1:7" ht="12.95" customHeight="1">
      <c r="A25" s="10"/>
      <c r="B25" s="11" t="s">
        <v>2</v>
      </c>
      <c r="C25" s="10"/>
      <c r="D25" s="10"/>
      <c r="E25" s="10"/>
      <c r="F25" s="10"/>
      <c r="G25" s="10"/>
    </row>
    <row r="26" spans="1:7" ht="12.95" customHeight="1">
      <c r="A26" s="10"/>
      <c r="B26" s="46" t="s">
        <v>2</v>
      </c>
      <c r="C26" s="10"/>
      <c r="D26" s="10"/>
      <c r="E26" s="10"/>
      <c r="F26" s="10"/>
      <c r="G26" s="10"/>
    </row>
    <row r="27" spans="1:7" ht="12.95" customHeight="1">
      <c r="A27" s="10"/>
      <c r="B27" s="46" t="s">
        <v>2</v>
      </c>
      <c r="C27" s="10"/>
      <c r="D27" s="10"/>
      <c r="E27" s="10"/>
      <c r="F27" s="10"/>
      <c r="G27" s="10"/>
    </row>
    <row r="28" spans="1:7" ht="26.1" customHeight="1">
      <c r="A28" s="10"/>
      <c r="B28" s="54"/>
      <c r="C28" s="10"/>
      <c r="E28" s="10"/>
      <c r="F28" s="10"/>
      <c r="G28" s="10"/>
    </row>
    <row r="29" spans="1:7" ht="12.95" customHeight="1">
      <c r="A29" s="10"/>
      <c r="B29" s="46" t="s">
        <v>2</v>
      </c>
      <c r="C29" s="10"/>
      <c r="D29" s="10"/>
      <c r="E29" s="10"/>
      <c r="F29" s="10"/>
      <c r="G2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36"/>
  <sheetViews>
    <sheetView zoomScaleNormal="100" workbookViewId="0">
      <selection activeCell="G36" sqref="G36"/>
    </sheetView>
  </sheetViews>
  <sheetFormatPr defaultRowHeight="12.75"/>
  <cols>
    <col min="1" max="1" width="13.71093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13.28515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Asset Allocation Fund of Fund - Moderate Plan (IDFCAAF-MP)</v>
      </c>
      <c r="C4" s="62"/>
      <c r="D4" s="62"/>
      <c r="E4" s="62"/>
      <c r="F4" s="62"/>
      <c r="G4" s="62"/>
    </row>
    <row r="5" spans="1:7" ht="15.95" customHeight="1">
      <c r="A5" s="9" t="s">
        <v>2369</v>
      </c>
      <c r="B5" s="55" t="s">
        <v>2938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27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410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1" t="s">
        <v>2</v>
      </c>
      <c r="B11" s="22" t="s">
        <v>411</v>
      </c>
      <c r="C11" s="17" t="s">
        <v>2</v>
      </c>
      <c r="D11" s="19" t="s">
        <v>2</v>
      </c>
      <c r="E11" s="39"/>
      <c r="F11" s="24">
        <v>20</v>
      </c>
      <c r="G11" s="25">
        <v>4.8999999999999998E-3</v>
      </c>
    </row>
    <row r="12" spans="1:7" ht="12.95" customHeight="1">
      <c r="A12" s="10"/>
      <c r="B12" s="27" t="s">
        <v>26</v>
      </c>
      <c r="C12" s="33" t="s">
        <v>2</v>
      </c>
      <c r="D12" s="30" t="s">
        <v>2</v>
      </c>
      <c r="E12" s="35"/>
      <c r="F12" s="36">
        <v>20</v>
      </c>
      <c r="G12" s="37">
        <v>4.8999999999999998E-3</v>
      </c>
    </row>
    <row r="13" spans="1:7" ht="12.95" customHeight="1">
      <c r="A13" s="10"/>
      <c r="B13" s="18" t="s">
        <v>2331</v>
      </c>
      <c r="C13" s="17" t="s">
        <v>2</v>
      </c>
      <c r="D13" s="19" t="s">
        <v>2</v>
      </c>
      <c r="E13" s="19"/>
      <c r="F13" s="19" t="s">
        <v>2</v>
      </c>
      <c r="G13" s="20" t="s">
        <v>2</v>
      </c>
    </row>
    <row r="14" spans="1:7" ht="12.95" customHeight="1">
      <c r="A14" s="21" t="s">
        <v>2332</v>
      </c>
      <c r="B14" s="22" t="s">
        <v>2334</v>
      </c>
      <c r="C14" s="17" t="s">
        <v>2333</v>
      </c>
      <c r="D14" s="19" t="s">
        <v>2</v>
      </c>
      <c r="E14" s="23">
        <v>7579</v>
      </c>
      <c r="F14" s="24">
        <v>206.93</v>
      </c>
      <c r="G14" s="25">
        <v>5.0299999999999997E-2</v>
      </c>
    </row>
    <row r="15" spans="1:7" ht="12.95" customHeight="1">
      <c r="A15" s="21" t="s">
        <v>2335</v>
      </c>
      <c r="B15" s="22" t="s">
        <v>2337</v>
      </c>
      <c r="C15" s="17" t="s">
        <v>2336</v>
      </c>
      <c r="D15" s="19" t="s">
        <v>2</v>
      </c>
      <c r="E15" s="23">
        <v>138475</v>
      </c>
      <c r="F15" s="24">
        <v>146.47999999999999</v>
      </c>
      <c r="G15" s="25">
        <v>3.56E-2</v>
      </c>
    </row>
    <row r="16" spans="1:7" ht="12.95" customHeight="1">
      <c r="A16" s="10"/>
      <c r="B16" s="18" t="s">
        <v>2281</v>
      </c>
      <c r="C16" s="17" t="s">
        <v>2</v>
      </c>
      <c r="D16" s="19" t="s">
        <v>2</v>
      </c>
      <c r="E16" s="19"/>
      <c r="F16" s="19" t="s">
        <v>2</v>
      </c>
      <c r="G16" s="20" t="s">
        <v>2</v>
      </c>
    </row>
    <row r="17" spans="1:7" ht="12.95" customHeight="1">
      <c r="A17" s="21" t="s">
        <v>2291</v>
      </c>
      <c r="B17" s="22" t="s">
        <v>2293</v>
      </c>
      <c r="C17" s="17" t="s">
        <v>2292</v>
      </c>
      <c r="D17" s="19" t="s">
        <v>2</v>
      </c>
      <c r="E17" s="47">
        <v>3807953.9360000002</v>
      </c>
      <c r="F17" s="24">
        <v>935.25</v>
      </c>
      <c r="G17" s="25">
        <v>0.22720000000000001</v>
      </c>
    </row>
    <row r="18" spans="1:7" ht="12.95" customHeight="1">
      <c r="A18" s="21" t="s">
        <v>2294</v>
      </c>
      <c r="B18" s="22" t="s">
        <v>2296</v>
      </c>
      <c r="C18" s="17" t="s">
        <v>2295</v>
      </c>
      <c r="D18" s="19" t="s">
        <v>2</v>
      </c>
      <c r="E18" s="47">
        <v>2389240.8450000002</v>
      </c>
      <c r="F18" s="24">
        <v>862.94</v>
      </c>
      <c r="G18" s="25">
        <v>0.2097</v>
      </c>
    </row>
    <row r="19" spans="1:7" ht="12.95" customHeight="1">
      <c r="A19" s="21" t="s">
        <v>2359</v>
      </c>
      <c r="B19" s="22" t="s">
        <v>2361</v>
      </c>
      <c r="C19" s="17" t="s">
        <v>2360</v>
      </c>
      <c r="D19" s="19" t="s">
        <v>2</v>
      </c>
      <c r="E19" s="47">
        <v>786526.69</v>
      </c>
      <c r="F19" s="24">
        <v>291.58</v>
      </c>
      <c r="G19" s="25">
        <v>7.0800000000000002E-2</v>
      </c>
    </row>
    <row r="20" spans="1:7" ht="12.95" customHeight="1">
      <c r="A20" s="21" t="s">
        <v>2356</v>
      </c>
      <c r="B20" s="22" t="s">
        <v>2358</v>
      </c>
      <c r="C20" s="17" t="s">
        <v>2357</v>
      </c>
      <c r="D20" s="19" t="s">
        <v>2</v>
      </c>
      <c r="E20" s="47">
        <v>650226.44700000004</v>
      </c>
      <c r="F20" s="24">
        <v>289.22000000000003</v>
      </c>
      <c r="G20" s="25">
        <v>7.0300000000000001E-2</v>
      </c>
    </row>
    <row r="21" spans="1:7" ht="12.95" customHeight="1">
      <c r="A21" s="21" t="s">
        <v>2353</v>
      </c>
      <c r="B21" s="22" t="s">
        <v>2355</v>
      </c>
      <c r="C21" s="17" t="s">
        <v>2354</v>
      </c>
      <c r="D21" s="19" t="s">
        <v>2</v>
      </c>
      <c r="E21" s="47">
        <v>1007365.901</v>
      </c>
      <c r="F21" s="24">
        <v>287.81</v>
      </c>
      <c r="G21" s="25">
        <v>6.9900000000000004E-2</v>
      </c>
    </row>
    <row r="22" spans="1:7" ht="12.95" customHeight="1">
      <c r="A22" s="21" t="s">
        <v>2338</v>
      </c>
      <c r="B22" s="22" t="s">
        <v>2340</v>
      </c>
      <c r="C22" s="17" t="s">
        <v>2339</v>
      </c>
      <c r="D22" s="19" t="s">
        <v>2</v>
      </c>
      <c r="E22" s="47">
        <v>336982.45899999997</v>
      </c>
      <c r="F22" s="24">
        <v>201.01</v>
      </c>
      <c r="G22" s="25">
        <v>4.8800000000000003E-2</v>
      </c>
    </row>
    <row r="23" spans="1:7" ht="12.95" customHeight="1">
      <c r="A23" s="21" t="s">
        <v>2341</v>
      </c>
      <c r="B23" s="22" t="s">
        <v>2343</v>
      </c>
      <c r="C23" s="17" t="s">
        <v>2342</v>
      </c>
      <c r="D23" s="19" t="s">
        <v>2</v>
      </c>
      <c r="E23" s="47">
        <v>42811.389000000003</v>
      </c>
      <c r="F23" s="24">
        <v>199.92</v>
      </c>
      <c r="G23" s="25">
        <v>4.8599999999999997E-2</v>
      </c>
    </row>
    <row r="24" spans="1:7" ht="12.95" customHeight="1">
      <c r="A24" s="21" t="s">
        <v>2344</v>
      </c>
      <c r="B24" s="22" t="s">
        <v>2346</v>
      </c>
      <c r="C24" s="17" t="s">
        <v>2345</v>
      </c>
      <c r="D24" s="19" t="s">
        <v>2</v>
      </c>
      <c r="E24" s="47">
        <v>57206.273999999998</v>
      </c>
      <c r="F24" s="24">
        <v>175.51</v>
      </c>
      <c r="G24" s="25">
        <v>4.2599999999999999E-2</v>
      </c>
    </row>
    <row r="25" spans="1:7" ht="12.95" customHeight="1">
      <c r="A25" s="21" t="s">
        <v>2347</v>
      </c>
      <c r="B25" s="22" t="s">
        <v>2349</v>
      </c>
      <c r="C25" s="17" t="s">
        <v>2348</v>
      </c>
      <c r="D25" s="19" t="s">
        <v>2</v>
      </c>
      <c r="E25" s="47">
        <v>362338.25599999999</v>
      </c>
      <c r="F25" s="24">
        <v>175.13</v>
      </c>
      <c r="G25" s="25">
        <v>4.2599999999999999E-2</v>
      </c>
    </row>
    <row r="26" spans="1:7" ht="12.95" customHeight="1">
      <c r="A26" s="21" t="s">
        <v>2350</v>
      </c>
      <c r="B26" s="22" t="s">
        <v>2352</v>
      </c>
      <c r="C26" s="17" t="s">
        <v>2351</v>
      </c>
      <c r="D26" s="19" t="s">
        <v>2</v>
      </c>
      <c r="E26" s="47">
        <v>14231.232</v>
      </c>
      <c r="F26" s="24">
        <v>168.42</v>
      </c>
      <c r="G26" s="25">
        <v>4.0899999999999999E-2</v>
      </c>
    </row>
    <row r="27" spans="1:7" ht="12.95" customHeight="1">
      <c r="A27" s="21" t="s">
        <v>2362</v>
      </c>
      <c r="B27" s="22" t="s">
        <v>2364</v>
      </c>
      <c r="C27" s="17" t="s">
        <v>2363</v>
      </c>
      <c r="D27" s="19" t="s">
        <v>2</v>
      </c>
      <c r="E27" s="47">
        <v>119373.11500000001</v>
      </c>
      <c r="F27" s="24">
        <v>70.290000000000006</v>
      </c>
      <c r="G27" s="25">
        <v>1.7100000000000001E-2</v>
      </c>
    </row>
    <row r="28" spans="1:7" ht="12.95" customHeight="1">
      <c r="A28" s="21" t="s">
        <v>2365</v>
      </c>
      <c r="B28" s="22" t="s">
        <v>2367</v>
      </c>
      <c r="C28" s="17" t="s">
        <v>2366</v>
      </c>
      <c r="D28" s="19" t="s">
        <v>2</v>
      </c>
      <c r="E28" s="47">
        <v>148015.01300000001</v>
      </c>
      <c r="F28" s="24">
        <v>62.71</v>
      </c>
      <c r="G28" s="25">
        <v>1.52E-2</v>
      </c>
    </row>
    <row r="29" spans="1:7" ht="12.95" customHeight="1">
      <c r="A29" s="10"/>
      <c r="B29" s="27" t="s">
        <v>26</v>
      </c>
      <c r="C29" s="33" t="s">
        <v>2</v>
      </c>
      <c r="D29" s="30" t="s">
        <v>2</v>
      </c>
      <c r="E29" s="35"/>
      <c r="F29" s="36">
        <v>4073.2</v>
      </c>
      <c r="G29" s="37">
        <v>0.98960000000000004</v>
      </c>
    </row>
    <row r="30" spans="1:7" ht="12.95" customHeight="1">
      <c r="A30" s="10"/>
      <c r="B30" s="27" t="s">
        <v>203</v>
      </c>
      <c r="C30" s="33" t="s">
        <v>2</v>
      </c>
      <c r="D30" s="30" t="s">
        <v>2</v>
      </c>
      <c r="E30" s="19"/>
      <c r="F30" s="36">
        <v>22.36</v>
      </c>
      <c r="G30" s="37">
        <v>5.4999999999999997E-3</v>
      </c>
    </row>
    <row r="31" spans="1:7" ht="12.95" customHeight="1" thickBot="1">
      <c r="A31" s="10"/>
      <c r="B31" s="42" t="s">
        <v>204</v>
      </c>
      <c r="C31" s="41" t="s">
        <v>2</v>
      </c>
      <c r="D31" s="43" t="s">
        <v>2</v>
      </c>
      <c r="E31" s="43"/>
      <c r="F31" s="44">
        <v>4115.5634859000002</v>
      </c>
      <c r="G31" s="45">
        <v>1</v>
      </c>
    </row>
    <row r="32" spans="1:7" ht="12.95" customHeight="1">
      <c r="A32" s="10"/>
      <c r="B32" s="11" t="s">
        <v>2</v>
      </c>
      <c r="C32" s="10"/>
      <c r="D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26.1" customHeight="1">
      <c r="A35" s="10"/>
      <c r="B35" s="54"/>
      <c r="C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4"/>
  <sheetViews>
    <sheetView zoomScaleNormal="100" workbookViewId="0"/>
  </sheetViews>
  <sheetFormatPr defaultRowHeight="12.75"/>
  <cols>
    <col min="1" max="1" width="11.140625" style="8" bestFit="1" customWidth="1"/>
    <col min="2" max="2" width="67" style="8" bestFit="1" customWidth="1"/>
    <col min="3" max="3" width="14.28515625" style="8" bestFit="1" customWidth="1"/>
    <col min="4" max="4" width="33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Nifty Fund (IDFC-NIFTY)</v>
      </c>
      <c r="C4" s="62"/>
      <c r="D4" s="62"/>
      <c r="E4" s="62"/>
      <c r="F4" s="62"/>
      <c r="G4" s="62"/>
    </row>
    <row r="5" spans="1:7" ht="15.95" customHeight="1">
      <c r="A5" s="9" t="s">
        <v>2370</v>
      </c>
      <c r="B5" s="55" t="s">
        <v>2939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1868</v>
      </c>
      <c r="B11" s="22" t="s">
        <v>1795</v>
      </c>
      <c r="C11" s="17" t="s">
        <v>1869</v>
      </c>
      <c r="D11" s="19" t="s">
        <v>1026</v>
      </c>
      <c r="E11" s="23">
        <v>53206</v>
      </c>
      <c r="F11" s="24">
        <v>1002.51</v>
      </c>
      <c r="G11" s="25">
        <v>9.35E-2</v>
      </c>
    </row>
    <row r="12" spans="1:7" ht="12.95" customHeight="1">
      <c r="A12" s="21" t="s">
        <v>1873</v>
      </c>
      <c r="B12" s="22" t="s">
        <v>1875</v>
      </c>
      <c r="C12" s="17" t="s">
        <v>1874</v>
      </c>
      <c r="D12" s="19" t="s">
        <v>1289</v>
      </c>
      <c r="E12" s="23">
        <v>89840</v>
      </c>
      <c r="F12" s="24">
        <v>857.57</v>
      </c>
      <c r="G12" s="25">
        <v>0.08</v>
      </c>
    </row>
    <row r="13" spans="1:7" ht="12.95" customHeight="1">
      <c r="A13" s="21" t="s">
        <v>1143</v>
      </c>
      <c r="B13" s="22" t="s">
        <v>1145</v>
      </c>
      <c r="C13" s="17" t="s">
        <v>1144</v>
      </c>
      <c r="D13" s="19" t="s">
        <v>1022</v>
      </c>
      <c r="E13" s="23">
        <v>41636</v>
      </c>
      <c r="F13" s="24">
        <v>753.07</v>
      </c>
      <c r="G13" s="25">
        <v>7.0199999999999999E-2</v>
      </c>
    </row>
    <row r="14" spans="1:7" ht="12.95" customHeight="1">
      <c r="A14" s="21" t="s">
        <v>1430</v>
      </c>
      <c r="B14" s="22" t="s">
        <v>1432</v>
      </c>
      <c r="C14" s="17" t="s">
        <v>1431</v>
      </c>
      <c r="D14" s="19" t="s">
        <v>1112</v>
      </c>
      <c r="E14" s="23">
        <v>51975</v>
      </c>
      <c r="F14" s="24">
        <v>609.46</v>
      </c>
      <c r="G14" s="25">
        <v>5.6800000000000003E-2</v>
      </c>
    </row>
    <row r="15" spans="1:7" ht="12.95" customHeight="1">
      <c r="A15" s="21" t="s">
        <v>1197</v>
      </c>
      <c r="B15" s="22" t="s">
        <v>1199</v>
      </c>
      <c r="C15" s="17" t="s">
        <v>1198</v>
      </c>
      <c r="D15" s="19" t="s">
        <v>1095</v>
      </c>
      <c r="E15" s="23">
        <v>222271</v>
      </c>
      <c r="F15" s="24">
        <v>589.13</v>
      </c>
      <c r="G15" s="25">
        <v>5.5E-2</v>
      </c>
    </row>
    <row r="16" spans="1:7" ht="12.95" customHeight="1">
      <c r="A16" s="21" t="s">
        <v>1344</v>
      </c>
      <c r="B16" s="22" t="s">
        <v>51</v>
      </c>
      <c r="C16" s="17" t="s">
        <v>1345</v>
      </c>
      <c r="D16" s="19" t="s">
        <v>1026</v>
      </c>
      <c r="E16" s="23">
        <v>167232</v>
      </c>
      <c r="F16" s="24">
        <v>523.85</v>
      </c>
      <c r="G16" s="25">
        <v>4.8899999999999999E-2</v>
      </c>
    </row>
    <row r="17" spans="1:7" ht="12.95" customHeight="1">
      <c r="A17" s="21" t="s">
        <v>1870</v>
      </c>
      <c r="B17" s="22" t="s">
        <v>1872</v>
      </c>
      <c r="C17" s="17" t="s">
        <v>1871</v>
      </c>
      <c r="D17" s="19" t="s">
        <v>1105</v>
      </c>
      <c r="E17" s="23">
        <v>32129</v>
      </c>
      <c r="F17" s="24">
        <v>423.51</v>
      </c>
      <c r="G17" s="25">
        <v>3.95E-2</v>
      </c>
    </row>
    <row r="18" spans="1:7" ht="12.95" customHeight="1">
      <c r="A18" s="21" t="s">
        <v>1165</v>
      </c>
      <c r="B18" s="22" t="s">
        <v>1167</v>
      </c>
      <c r="C18" s="17" t="s">
        <v>1166</v>
      </c>
      <c r="D18" s="19" t="s">
        <v>1112</v>
      </c>
      <c r="E18" s="23">
        <v>12940</v>
      </c>
      <c r="F18" s="24">
        <v>392.74</v>
      </c>
      <c r="G18" s="25">
        <v>3.6600000000000001E-2</v>
      </c>
    </row>
    <row r="19" spans="1:7" ht="12.95" customHeight="1">
      <c r="A19" s="21" t="s">
        <v>1876</v>
      </c>
      <c r="B19" s="22" t="s">
        <v>389</v>
      </c>
      <c r="C19" s="17" t="s">
        <v>1877</v>
      </c>
      <c r="D19" s="19" t="s">
        <v>1026</v>
      </c>
      <c r="E19" s="23">
        <v>34720</v>
      </c>
      <c r="F19" s="24">
        <v>378.64</v>
      </c>
      <c r="G19" s="25">
        <v>3.5299999999999998E-2</v>
      </c>
    </row>
    <row r="20" spans="1:7" ht="12.95" customHeight="1">
      <c r="A20" s="21" t="s">
        <v>1253</v>
      </c>
      <c r="B20" s="22" t="s">
        <v>1255</v>
      </c>
      <c r="C20" s="17" t="s">
        <v>1254</v>
      </c>
      <c r="D20" s="19" t="s">
        <v>1038</v>
      </c>
      <c r="E20" s="23">
        <v>3460</v>
      </c>
      <c r="F20" s="24">
        <v>306.24</v>
      </c>
      <c r="G20" s="25">
        <v>2.86E-2</v>
      </c>
    </row>
    <row r="21" spans="1:7" ht="12.95" customHeight="1">
      <c r="A21" s="21" t="s">
        <v>1250</v>
      </c>
      <c r="B21" s="22" t="s">
        <v>1252</v>
      </c>
      <c r="C21" s="17" t="s">
        <v>1251</v>
      </c>
      <c r="D21" s="19" t="s">
        <v>1026</v>
      </c>
      <c r="E21" s="23">
        <v>96592</v>
      </c>
      <c r="F21" s="24">
        <v>258.87</v>
      </c>
      <c r="G21" s="25">
        <v>2.41E-2</v>
      </c>
    </row>
    <row r="22" spans="1:7" ht="12.95" customHeight="1">
      <c r="A22" s="21" t="s">
        <v>1162</v>
      </c>
      <c r="B22" s="22" t="s">
        <v>1164</v>
      </c>
      <c r="C22" s="17" t="s">
        <v>1163</v>
      </c>
      <c r="D22" s="19" t="s">
        <v>1095</v>
      </c>
      <c r="E22" s="23">
        <v>18634</v>
      </c>
      <c r="F22" s="24">
        <v>245.55</v>
      </c>
      <c r="G22" s="25">
        <v>2.29E-2</v>
      </c>
    </row>
    <row r="23" spans="1:7" ht="12.95" customHeight="1">
      <c r="A23" s="21" t="s">
        <v>1988</v>
      </c>
      <c r="B23" s="22" t="s">
        <v>405</v>
      </c>
      <c r="C23" s="17" t="s">
        <v>1989</v>
      </c>
      <c r="D23" s="19" t="s">
        <v>1026</v>
      </c>
      <c r="E23" s="23">
        <v>13274</v>
      </c>
      <c r="F23" s="24">
        <v>223.1</v>
      </c>
      <c r="G23" s="25">
        <v>2.0799999999999999E-2</v>
      </c>
    </row>
    <row r="24" spans="1:7" ht="12.95" customHeight="1">
      <c r="A24" s="21" t="s">
        <v>1422</v>
      </c>
      <c r="B24" s="22" t="s">
        <v>35</v>
      </c>
      <c r="C24" s="17" t="s">
        <v>1423</v>
      </c>
      <c r="D24" s="19" t="s">
        <v>1026</v>
      </c>
      <c r="E24" s="23">
        <v>41515</v>
      </c>
      <c r="F24" s="24">
        <v>219.51</v>
      </c>
      <c r="G24" s="25">
        <v>2.0500000000000001E-2</v>
      </c>
    </row>
    <row r="25" spans="1:7" ht="12.95" customHeight="1">
      <c r="A25" s="21" t="s">
        <v>1035</v>
      </c>
      <c r="B25" s="22" t="s">
        <v>1037</v>
      </c>
      <c r="C25" s="17" t="s">
        <v>1036</v>
      </c>
      <c r="D25" s="19" t="s">
        <v>1038</v>
      </c>
      <c r="E25" s="23">
        <v>47998</v>
      </c>
      <c r="F25" s="24">
        <v>177.54</v>
      </c>
      <c r="G25" s="25">
        <v>1.66E-2</v>
      </c>
    </row>
    <row r="26" spans="1:7" ht="12.95" customHeight="1">
      <c r="A26" s="21" t="s">
        <v>1099</v>
      </c>
      <c r="B26" s="22" t="s">
        <v>1101</v>
      </c>
      <c r="C26" s="17" t="s">
        <v>1100</v>
      </c>
      <c r="D26" s="19" t="s">
        <v>1038</v>
      </c>
      <c r="E26" s="23">
        <v>24335</v>
      </c>
      <c r="F26" s="24">
        <v>177.24</v>
      </c>
      <c r="G26" s="25">
        <v>1.6500000000000001E-2</v>
      </c>
    </row>
    <row r="27" spans="1:7" ht="12.95" customHeight="1">
      <c r="A27" s="21" t="s">
        <v>1924</v>
      </c>
      <c r="B27" s="22" t="s">
        <v>1926</v>
      </c>
      <c r="C27" s="17" t="s">
        <v>1925</v>
      </c>
      <c r="D27" s="19" t="s">
        <v>1067</v>
      </c>
      <c r="E27" s="23">
        <v>48379</v>
      </c>
      <c r="F27" s="24">
        <v>159.53</v>
      </c>
      <c r="G27" s="25">
        <v>1.49E-2</v>
      </c>
    </row>
    <row r="28" spans="1:7" ht="12.95" customHeight="1">
      <c r="A28" s="21" t="s">
        <v>1386</v>
      </c>
      <c r="B28" s="22" t="s">
        <v>197</v>
      </c>
      <c r="C28" s="17" t="s">
        <v>1387</v>
      </c>
      <c r="D28" s="19" t="s">
        <v>1026</v>
      </c>
      <c r="E28" s="23">
        <v>47903</v>
      </c>
      <c r="F28" s="24">
        <v>154.38999999999999</v>
      </c>
      <c r="G28" s="25">
        <v>1.44E-2</v>
      </c>
    </row>
    <row r="29" spans="1:7" ht="12.95" customHeight="1">
      <c r="A29" s="21" t="s">
        <v>1140</v>
      </c>
      <c r="B29" s="22" t="s">
        <v>1142</v>
      </c>
      <c r="C29" s="17" t="s">
        <v>1141</v>
      </c>
      <c r="D29" s="19" t="s">
        <v>1030</v>
      </c>
      <c r="E29" s="23">
        <v>28791</v>
      </c>
      <c r="F29" s="24">
        <v>154.13</v>
      </c>
      <c r="G29" s="25">
        <v>1.44E-2</v>
      </c>
    </row>
    <row r="30" spans="1:7" ht="12.95" customHeight="1">
      <c r="A30" s="21" t="s">
        <v>1016</v>
      </c>
      <c r="B30" s="22" t="s">
        <v>1018</v>
      </c>
      <c r="C30" s="17" t="s">
        <v>1017</v>
      </c>
      <c r="D30" s="19" t="s">
        <v>1019</v>
      </c>
      <c r="E30" s="23">
        <v>34307</v>
      </c>
      <c r="F30" s="24">
        <v>147.02000000000001</v>
      </c>
      <c r="G30" s="25">
        <v>1.37E-2</v>
      </c>
    </row>
    <row r="31" spans="1:7" ht="12.95" customHeight="1">
      <c r="A31" s="21" t="s">
        <v>1969</v>
      </c>
      <c r="B31" s="22" t="s">
        <v>1971</v>
      </c>
      <c r="C31" s="17" t="s">
        <v>1970</v>
      </c>
      <c r="D31" s="19" t="s">
        <v>1972</v>
      </c>
      <c r="E31" s="23">
        <v>73608</v>
      </c>
      <c r="F31" s="24">
        <v>138.6</v>
      </c>
      <c r="G31" s="25">
        <v>1.29E-2</v>
      </c>
    </row>
    <row r="32" spans="1:7" ht="12.95" customHeight="1">
      <c r="A32" s="21" t="s">
        <v>1109</v>
      </c>
      <c r="B32" s="22" t="s">
        <v>1111</v>
      </c>
      <c r="C32" s="17" t="s">
        <v>1110</v>
      </c>
      <c r="D32" s="19" t="s">
        <v>1112</v>
      </c>
      <c r="E32" s="23">
        <v>14505</v>
      </c>
      <c r="F32" s="24">
        <v>136.38999999999999</v>
      </c>
      <c r="G32" s="25">
        <v>1.2699999999999999E-2</v>
      </c>
    </row>
    <row r="33" spans="1:7" ht="12.95" customHeight="1">
      <c r="A33" s="21" t="s">
        <v>1936</v>
      </c>
      <c r="B33" s="22" t="s">
        <v>1938</v>
      </c>
      <c r="C33" s="17" t="s">
        <v>1937</v>
      </c>
      <c r="D33" s="19" t="s">
        <v>1052</v>
      </c>
      <c r="E33" s="23">
        <v>20265</v>
      </c>
      <c r="F33" s="24">
        <v>136.1</v>
      </c>
      <c r="G33" s="25">
        <v>1.2699999999999999E-2</v>
      </c>
    </row>
    <row r="34" spans="1:7" ht="12.95" customHeight="1">
      <c r="A34" s="21" t="s">
        <v>1367</v>
      </c>
      <c r="B34" s="22" t="s">
        <v>1369</v>
      </c>
      <c r="C34" s="17" t="s">
        <v>1368</v>
      </c>
      <c r="D34" s="19" t="s">
        <v>1095</v>
      </c>
      <c r="E34" s="23">
        <v>11749</v>
      </c>
      <c r="F34" s="24">
        <v>131.32</v>
      </c>
      <c r="G34" s="25">
        <v>1.2200000000000001E-2</v>
      </c>
    </row>
    <row r="35" spans="1:7" ht="12.95" customHeight="1">
      <c r="A35" s="21" t="s">
        <v>1841</v>
      </c>
      <c r="B35" s="22" t="s">
        <v>1843</v>
      </c>
      <c r="C35" s="17" t="s">
        <v>1842</v>
      </c>
      <c r="D35" s="19" t="s">
        <v>1042</v>
      </c>
      <c r="E35" s="23">
        <v>79436</v>
      </c>
      <c r="F35" s="24">
        <v>129.68</v>
      </c>
      <c r="G35" s="25">
        <v>1.21E-2</v>
      </c>
    </row>
    <row r="36" spans="1:7" ht="12.95" customHeight="1">
      <c r="A36" s="21" t="s">
        <v>1445</v>
      </c>
      <c r="B36" s="22" t="s">
        <v>1447</v>
      </c>
      <c r="C36" s="17" t="s">
        <v>1446</v>
      </c>
      <c r="D36" s="19" t="s">
        <v>1038</v>
      </c>
      <c r="E36" s="23">
        <v>3381</v>
      </c>
      <c r="F36" s="24">
        <v>121.6</v>
      </c>
      <c r="G36" s="25">
        <v>1.1299999999999999E-2</v>
      </c>
    </row>
    <row r="37" spans="1:7" ht="12.95" customHeight="1">
      <c r="A37" s="21" t="s">
        <v>2371</v>
      </c>
      <c r="B37" s="22" t="s">
        <v>2373</v>
      </c>
      <c r="C37" s="17" t="s">
        <v>2372</v>
      </c>
      <c r="D37" s="19" t="s">
        <v>1084</v>
      </c>
      <c r="E37" s="23">
        <v>2726</v>
      </c>
      <c r="F37" s="24">
        <v>113.28</v>
      </c>
      <c r="G37" s="25">
        <v>1.06E-2</v>
      </c>
    </row>
    <row r="38" spans="1:7" ht="12.95" customHeight="1">
      <c r="A38" s="21" t="s">
        <v>1247</v>
      </c>
      <c r="B38" s="22" t="s">
        <v>1249</v>
      </c>
      <c r="C38" s="17" t="s">
        <v>1248</v>
      </c>
      <c r="D38" s="19" t="s">
        <v>1042</v>
      </c>
      <c r="E38" s="23">
        <v>56979</v>
      </c>
      <c r="F38" s="24">
        <v>112.65</v>
      </c>
      <c r="G38" s="25">
        <v>1.0500000000000001E-2</v>
      </c>
    </row>
    <row r="39" spans="1:7" ht="12.95" customHeight="1">
      <c r="A39" s="21" t="s">
        <v>1391</v>
      </c>
      <c r="B39" s="22" t="s">
        <v>1393</v>
      </c>
      <c r="C39" s="17" t="s">
        <v>1392</v>
      </c>
      <c r="D39" s="19" t="s">
        <v>1038</v>
      </c>
      <c r="E39" s="23">
        <v>3541</v>
      </c>
      <c r="F39" s="24">
        <v>106.96</v>
      </c>
      <c r="G39" s="25">
        <v>0.01</v>
      </c>
    </row>
    <row r="40" spans="1:7" ht="12.95" customHeight="1">
      <c r="A40" s="21" t="s">
        <v>1020</v>
      </c>
      <c r="B40" s="22" t="s">
        <v>516</v>
      </c>
      <c r="C40" s="17" t="s">
        <v>1021</v>
      </c>
      <c r="D40" s="19" t="s">
        <v>1022</v>
      </c>
      <c r="E40" s="23">
        <v>8453</v>
      </c>
      <c r="F40" s="24">
        <v>106.01</v>
      </c>
      <c r="G40" s="25">
        <v>9.9000000000000008E-3</v>
      </c>
    </row>
    <row r="41" spans="1:7" ht="12.95" customHeight="1">
      <c r="A41" s="21" t="s">
        <v>2005</v>
      </c>
      <c r="B41" s="22" t="s">
        <v>2007</v>
      </c>
      <c r="C41" s="17" t="s">
        <v>2006</v>
      </c>
      <c r="D41" s="19" t="s">
        <v>1119</v>
      </c>
      <c r="E41" s="23">
        <v>33974</v>
      </c>
      <c r="F41" s="24">
        <v>105.03</v>
      </c>
      <c r="G41" s="25">
        <v>9.7999999999999997E-3</v>
      </c>
    </row>
    <row r="42" spans="1:7" ht="12.95" customHeight="1">
      <c r="A42" s="21" t="s">
        <v>1156</v>
      </c>
      <c r="B42" s="22" t="s">
        <v>1158</v>
      </c>
      <c r="C42" s="17" t="s">
        <v>1157</v>
      </c>
      <c r="D42" s="19" t="s">
        <v>1022</v>
      </c>
      <c r="E42" s="23">
        <v>6151</v>
      </c>
      <c r="F42" s="24">
        <v>100.89</v>
      </c>
      <c r="G42" s="25">
        <v>9.4000000000000004E-3</v>
      </c>
    </row>
    <row r="43" spans="1:7" ht="12.95" customHeight="1">
      <c r="A43" s="21" t="s">
        <v>1912</v>
      </c>
      <c r="B43" s="22" t="s">
        <v>1914</v>
      </c>
      <c r="C43" s="17" t="s">
        <v>1913</v>
      </c>
      <c r="D43" s="19" t="s">
        <v>1289</v>
      </c>
      <c r="E43" s="23">
        <v>26541</v>
      </c>
      <c r="F43" s="24">
        <v>100.67</v>
      </c>
      <c r="G43" s="25">
        <v>9.4000000000000004E-3</v>
      </c>
    </row>
    <row r="44" spans="1:7" ht="12.95" customHeight="1">
      <c r="A44" s="21" t="s">
        <v>1293</v>
      </c>
      <c r="B44" s="22" t="s">
        <v>1295</v>
      </c>
      <c r="C44" s="17" t="s">
        <v>1294</v>
      </c>
      <c r="D44" s="19" t="s">
        <v>1112</v>
      </c>
      <c r="E44" s="23">
        <v>16258</v>
      </c>
      <c r="F44" s="24">
        <v>99.6</v>
      </c>
      <c r="G44" s="25">
        <v>9.2999999999999992E-3</v>
      </c>
    </row>
    <row r="45" spans="1:7" ht="12.95" customHeight="1">
      <c r="A45" s="21" t="s">
        <v>1364</v>
      </c>
      <c r="B45" s="22" t="s">
        <v>1366</v>
      </c>
      <c r="C45" s="17" t="s">
        <v>1365</v>
      </c>
      <c r="D45" s="19" t="s">
        <v>1038</v>
      </c>
      <c r="E45" s="23">
        <v>347</v>
      </c>
      <c r="F45" s="24">
        <v>95.21</v>
      </c>
      <c r="G45" s="25">
        <v>8.8999999999999999E-3</v>
      </c>
    </row>
    <row r="46" spans="1:7" ht="12.95" customHeight="1">
      <c r="A46" s="21" t="s">
        <v>1299</v>
      </c>
      <c r="B46" s="22" t="s">
        <v>1301</v>
      </c>
      <c r="C46" s="17" t="s">
        <v>1300</v>
      </c>
      <c r="D46" s="19" t="s">
        <v>1067</v>
      </c>
      <c r="E46" s="23">
        <v>37993</v>
      </c>
      <c r="F46" s="24">
        <v>93.23</v>
      </c>
      <c r="G46" s="25">
        <v>8.6999999999999994E-3</v>
      </c>
    </row>
    <row r="47" spans="1:7" ht="12.95" customHeight="1">
      <c r="A47" s="21" t="s">
        <v>1966</v>
      </c>
      <c r="B47" s="22" t="s">
        <v>1968</v>
      </c>
      <c r="C47" s="17" t="s">
        <v>1967</v>
      </c>
      <c r="D47" s="19" t="s">
        <v>1289</v>
      </c>
      <c r="E47" s="23">
        <v>20373</v>
      </c>
      <c r="F47" s="24">
        <v>87.51</v>
      </c>
      <c r="G47" s="25">
        <v>8.2000000000000007E-3</v>
      </c>
    </row>
    <row r="48" spans="1:7" ht="12.95" customHeight="1">
      <c r="A48" s="21" t="s">
        <v>1210</v>
      </c>
      <c r="B48" s="22" t="s">
        <v>1212</v>
      </c>
      <c r="C48" s="17" t="s">
        <v>1211</v>
      </c>
      <c r="D48" s="19" t="s">
        <v>1112</v>
      </c>
      <c r="E48" s="23">
        <v>29434</v>
      </c>
      <c r="F48" s="24">
        <v>86.18</v>
      </c>
      <c r="G48" s="25">
        <v>8.0000000000000002E-3</v>
      </c>
    </row>
    <row r="49" spans="1:7" ht="12.95" customHeight="1">
      <c r="A49" s="21" t="s">
        <v>1123</v>
      </c>
      <c r="B49" s="22" t="s">
        <v>1125</v>
      </c>
      <c r="C49" s="17" t="s">
        <v>1124</v>
      </c>
      <c r="D49" s="19" t="s">
        <v>1126</v>
      </c>
      <c r="E49" s="23">
        <v>19982</v>
      </c>
      <c r="F49" s="24">
        <v>81.599999999999994</v>
      </c>
      <c r="G49" s="25">
        <v>7.6E-3</v>
      </c>
    </row>
    <row r="50" spans="1:7" ht="12.95" customHeight="1">
      <c r="A50" s="21" t="s">
        <v>1979</v>
      </c>
      <c r="B50" s="22" t="s">
        <v>1981</v>
      </c>
      <c r="C50" s="17" t="s">
        <v>1980</v>
      </c>
      <c r="D50" s="19" t="s">
        <v>1190</v>
      </c>
      <c r="E50" s="23">
        <v>14266</v>
      </c>
      <c r="F50" s="24">
        <v>80.650000000000006</v>
      </c>
      <c r="G50" s="25">
        <v>7.4999999999999997E-3</v>
      </c>
    </row>
    <row r="51" spans="1:7" ht="12.95" customHeight="1">
      <c r="A51" s="21" t="s">
        <v>1413</v>
      </c>
      <c r="B51" s="22" t="s">
        <v>1415</v>
      </c>
      <c r="C51" s="17" t="s">
        <v>1414</v>
      </c>
      <c r="D51" s="19" t="s">
        <v>1030</v>
      </c>
      <c r="E51" s="23">
        <v>13225</v>
      </c>
      <c r="F51" s="24">
        <v>77.98</v>
      </c>
      <c r="G51" s="25">
        <v>7.3000000000000001E-3</v>
      </c>
    </row>
    <row r="52" spans="1:7" ht="12.95" customHeight="1">
      <c r="A52" s="21" t="s">
        <v>1942</v>
      </c>
      <c r="B52" s="22" t="s">
        <v>1944</v>
      </c>
      <c r="C52" s="17" t="s">
        <v>1943</v>
      </c>
      <c r="D52" s="19" t="s">
        <v>1222</v>
      </c>
      <c r="E52" s="23">
        <v>16752</v>
      </c>
      <c r="F52" s="24">
        <v>76.64</v>
      </c>
      <c r="G52" s="25">
        <v>7.1000000000000004E-3</v>
      </c>
    </row>
    <row r="53" spans="1:7" ht="12.95" customHeight="1">
      <c r="A53" s="21" t="s">
        <v>1945</v>
      </c>
      <c r="B53" s="22" t="s">
        <v>1947</v>
      </c>
      <c r="C53" s="17" t="s">
        <v>1946</v>
      </c>
      <c r="D53" s="19" t="s">
        <v>1289</v>
      </c>
      <c r="E53" s="23">
        <v>19434</v>
      </c>
      <c r="F53" s="24">
        <v>73.88</v>
      </c>
      <c r="G53" s="25">
        <v>6.8999999999999999E-3</v>
      </c>
    </row>
    <row r="54" spans="1:7" ht="12.95" customHeight="1">
      <c r="A54" s="21" t="s">
        <v>1078</v>
      </c>
      <c r="B54" s="22" t="s">
        <v>1080</v>
      </c>
      <c r="C54" s="17" t="s">
        <v>1079</v>
      </c>
      <c r="D54" s="19" t="s">
        <v>1030</v>
      </c>
      <c r="E54" s="23">
        <v>3158</v>
      </c>
      <c r="F54" s="24">
        <v>70.650000000000006</v>
      </c>
      <c r="G54" s="25">
        <v>6.6E-3</v>
      </c>
    </row>
    <row r="55" spans="1:7" ht="12.95" customHeight="1">
      <c r="A55" s="21" t="s">
        <v>2374</v>
      </c>
      <c r="B55" s="22" t="s">
        <v>2376</v>
      </c>
      <c r="C55" s="17" t="s">
        <v>2375</v>
      </c>
      <c r="D55" s="19" t="s">
        <v>2377</v>
      </c>
      <c r="E55" s="23">
        <v>20212</v>
      </c>
      <c r="F55" s="24">
        <v>70.08</v>
      </c>
      <c r="G55" s="25">
        <v>6.4999999999999997E-3</v>
      </c>
    </row>
    <row r="56" spans="1:7" ht="12.95" customHeight="1">
      <c r="A56" s="21" t="s">
        <v>1370</v>
      </c>
      <c r="B56" s="22" t="s">
        <v>1372</v>
      </c>
      <c r="C56" s="17" t="s">
        <v>1371</v>
      </c>
      <c r="D56" s="19" t="s">
        <v>1373</v>
      </c>
      <c r="E56" s="23">
        <v>9548</v>
      </c>
      <c r="F56" s="24">
        <v>69.58</v>
      </c>
      <c r="G56" s="25">
        <v>6.4999999999999997E-3</v>
      </c>
    </row>
    <row r="57" spans="1:7" ht="12.95" customHeight="1">
      <c r="A57" s="21" t="s">
        <v>1232</v>
      </c>
      <c r="B57" s="22" t="s">
        <v>1234</v>
      </c>
      <c r="C57" s="17" t="s">
        <v>1233</v>
      </c>
      <c r="D57" s="19" t="s">
        <v>1030</v>
      </c>
      <c r="E57" s="23">
        <v>6237</v>
      </c>
      <c r="F57" s="24">
        <v>51.14</v>
      </c>
      <c r="G57" s="25">
        <v>4.7999999999999996E-3</v>
      </c>
    </row>
    <row r="58" spans="1:7" ht="12.95" customHeight="1">
      <c r="A58" s="21" t="s">
        <v>1229</v>
      </c>
      <c r="B58" s="22" t="s">
        <v>1231</v>
      </c>
      <c r="C58" s="17" t="s">
        <v>1230</v>
      </c>
      <c r="D58" s="19" t="s">
        <v>1084</v>
      </c>
      <c r="E58" s="23">
        <v>19197</v>
      </c>
      <c r="F58" s="24">
        <v>48.44</v>
      </c>
      <c r="G58" s="25">
        <v>4.4999999999999997E-3</v>
      </c>
    </row>
    <row r="59" spans="1:7" ht="12.95" customHeight="1">
      <c r="A59" s="21" t="s">
        <v>1027</v>
      </c>
      <c r="B59" s="22" t="s">
        <v>1029</v>
      </c>
      <c r="C59" s="17" t="s">
        <v>1028</v>
      </c>
      <c r="D59" s="19" t="s">
        <v>1030</v>
      </c>
      <c r="E59" s="23">
        <v>7328</v>
      </c>
      <c r="F59" s="24">
        <v>44.99</v>
      </c>
      <c r="G59" s="25">
        <v>4.1999999999999997E-3</v>
      </c>
    </row>
    <row r="60" spans="1:7" ht="12.95" customHeight="1">
      <c r="A60" s="21" t="s">
        <v>2262</v>
      </c>
      <c r="B60" s="22" t="s">
        <v>2264</v>
      </c>
      <c r="C60" s="17" t="s">
        <v>2263</v>
      </c>
      <c r="D60" s="19" t="s">
        <v>1152</v>
      </c>
      <c r="E60" s="23">
        <v>238</v>
      </c>
      <c r="F60" s="24">
        <v>44.48</v>
      </c>
      <c r="G60" s="25">
        <v>4.1000000000000003E-3</v>
      </c>
    </row>
    <row r="61" spans="1:7" ht="12.95" customHeight="1">
      <c r="A61" s="10"/>
      <c r="B61" s="27" t="s">
        <v>23</v>
      </c>
      <c r="C61" s="26" t="s">
        <v>2</v>
      </c>
      <c r="D61" s="27" t="s">
        <v>2</v>
      </c>
      <c r="E61" s="27"/>
      <c r="F61" s="28">
        <v>10544.62</v>
      </c>
      <c r="G61" s="29">
        <v>0.98340000000000005</v>
      </c>
    </row>
    <row r="62" spans="1:7" ht="12.95" customHeight="1">
      <c r="A62" s="10"/>
      <c r="B62" s="18" t="s">
        <v>1469</v>
      </c>
      <c r="C62" s="33" t="s">
        <v>2</v>
      </c>
      <c r="D62" s="30" t="s">
        <v>2</v>
      </c>
      <c r="E62" s="30"/>
      <c r="F62" s="31" t="s">
        <v>25</v>
      </c>
      <c r="G62" s="32" t="s">
        <v>25</v>
      </c>
    </row>
    <row r="63" spans="1:7" ht="12.95" customHeight="1">
      <c r="A63" s="10"/>
      <c r="B63" s="27" t="s">
        <v>23</v>
      </c>
      <c r="C63" s="33" t="s">
        <v>2</v>
      </c>
      <c r="D63" s="30" t="s">
        <v>2</v>
      </c>
      <c r="E63" s="30"/>
      <c r="F63" s="31" t="s">
        <v>25</v>
      </c>
      <c r="G63" s="32" t="s">
        <v>25</v>
      </c>
    </row>
    <row r="64" spans="1:7" ht="12.95" customHeight="1">
      <c r="A64" s="10"/>
      <c r="B64" s="27" t="s">
        <v>26</v>
      </c>
      <c r="C64" s="33" t="s">
        <v>2</v>
      </c>
      <c r="D64" s="30" t="s">
        <v>2</v>
      </c>
      <c r="E64" s="35"/>
      <c r="F64" s="36">
        <v>10544.62</v>
      </c>
      <c r="G64" s="37">
        <v>0.98340000000000005</v>
      </c>
    </row>
    <row r="65" spans="1:7" ht="12.95" customHeight="1">
      <c r="A65" s="10"/>
      <c r="B65" s="18" t="s">
        <v>1470</v>
      </c>
      <c r="C65" s="17" t="s">
        <v>2</v>
      </c>
      <c r="D65" s="19" t="s">
        <v>2</v>
      </c>
      <c r="E65" s="19"/>
      <c r="F65" s="19" t="s">
        <v>2</v>
      </c>
      <c r="G65" s="20" t="s">
        <v>2</v>
      </c>
    </row>
    <row r="66" spans="1:7" ht="12.95" customHeight="1">
      <c r="A66" s="10"/>
      <c r="B66" s="18" t="s">
        <v>1471</v>
      </c>
      <c r="C66" s="17" t="s">
        <v>2</v>
      </c>
      <c r="D66" s="19" t="s">
        <v>2</v>
      </c>
      <c r="E66" s="19"/>
      <c r="F66" s="19" t="s">
        <v>2</v>
      </c>
      <c r="G66" s="20" t="s">
        <v>2</v>
      </c>
    </row>
    <row r="67" spans="1:7" ht="12.95" customHeight="1">
      <c r="A67" s="21" t="s">
        <v>2378</v>
      </c>
      <c r="B67" s="22" t="s">
        <v>2379</v>
      </c>
      <c r="C67" s="17" t="s">
        <v>2</v>
      </c>
      <c r="D67" s="19" t="s">
        <v>1474</v>
      </c>
      <c r="E67" s="23">
        <v>975</v>
      </c>
      <c r="F67" s="24">
        <v>102.56</v>
      </c>
      <c r="G67" s="25">
        <v>9.5999999999999992E-3</v>
      </c>
    </row>
    <row r="68" spans="1:7" ht="12.95" customHeight="1">
      <c r="A68" s="10"/>
      <c r="B68" s="27" t="s">
        <v>26</v>
      </c>
      <c r="C68" s="33" t="s">
        <v>2</v>
      </c>
      <c r="D68" s="30" t="s">
        <v>2</v>
      </c>
      <c r="E68" s="35"/>
      <c r="F68" s="36">
        <v>102.56</v>
      </c>
      <c r="G68" s="37">
        <v>9.5999999999999992E-3</v>
      </c>
    </row>
    <row r="69" spans="1:7" ht="12.95" customHeight="1">
      <c r="A69" s="10"/>
      <c r="B69" s="18" t="s">
        <v>9</v>
      </c>
      <c r="C69" s="17" t="s">
        <v>2</v>
      </c>
      <c r="D69" s="19" t="s">
        <v>2</v>
      </c>
      <c r="E69" s="19"/>
      <c r="F69" s="19" t="s">
        <v>2</v>
      </c>
      <c r="G69" s="20" t="s">
        <v>2</v>
      </c>
    </row>
    <row r="70" spans="1:7" ht="12.95" customHeight="1">
      <c r="A70" s="10"/>
      <c r="B70" s="18" t="s">
        <v>10</v>
      </c>
      <c r="C70" s="17" t="s">
        <v>2</v>
      </c>
      <c r="D70" s="19" t="s">
        <v>2</v>
      </c>
      <c r="E70" s="19"/>
      <c r="F70" s="19" t="s">
        <v>2</v>
      </c>
      <c r="G70" s="20" t="s">
        <v>2</v>
      </c>
    </row>
    <row r="71" spans="1:7" ht="12.95" customHeight="1">
      <c r="A71" s="10"/>
      <c r="B71" s="18" t="s">
        <v>11</v>
      </c>
      <c r="C71" s="17" t="s">
        <v>2</v>
      </c>
      <c r="D71" s="19" t="s">
        <v>2</v>
      </c>
      <c r="E71" s="19"/>
      <c r="F71" s="19" t="s">
        <v>2</v>
      </c>
      <c r="G71" s="20" t="s">
        <v>2</v>
      </c>
    </row>
    <row r="72" spans="1:7" ht="12.95" customHeight="1">
      <c r="A72" s="21" t="s">
        <v>2380</v>
      </c>
      <c r="B72" s="22" t="s">
        <v>2382</v>
      </c>
      <c r="C72" s="17" t="s">
        <v>2381</v>
      </c>
      <c r="D72" s="19" t="s">
        <v>14</v>
      </c>
      <c r="E72" s="23">
        <v>16907</v>
      </c>
      <c r="F72" s="24">
        <v>2.13</v>
      </c>
      <c r="G72" s="25">
        <v>2.0000000000000001E-4</v>
      </c>
    </row>
    <row r="73" spans="1:7" ht="12.95" customHeight="1">
      <c r="A73" s="10"/>
      <c r="B73" s="27" t="s">
        <v>23</v>
      </c>
      <c r="C73" s="26" t="s">
        <v>2</v>
      </c>
      <c r="D73" s="27" t="s">
        <v>2</v>
      </c>
      <c r="E73" s="27"/>
      <c r="F73" s="28">
        <v>2.13</v>
      </c>
      <c r="G73" s="29">
        <v>2.0000000000000001E-4</v>
      </c>
    </row>
    <row r="74" spans="1:7" ht="12.95" customHeight="1">
      <c r="A74" s="10"/>
      <c r="B74" s="18" t="s">
        <v>24</v>
      </c>
      <c r="C74" s="17" t="s">
        <v>2</v>
      </c>
      <c r="D74" s="30" t="s">
        <v>2</v>
      </c>
      <c r="E74" s="30"/>
      <c r="F74" s="31" t="s">
        <v>25</v>
      </c>
      <c r="G74" s="32" t="s">
        <v>25</v>
      </c>
    </row>
    <row r="75" spans="1:7" ht="12.95" customHeight="1">
      <c r="A75" s="10"/>
      <c r="B75" s="26" t="s">
        <v>23</v>
      </c>
      <c r="C75" s="33" t="s">
        <v>2</v>
      </c>
      <c r="D75" s="30" t="s">
        <v>2</v>
      </c>
      <c r="E75" s="30"/>
      <c r="F75" s="31" t="s">
        <v>25</v>
      </c>
      <c r="G75" s="32" t="s">
        <v>25</v>
      </c>
    </row>
    <row r="76" spans="1:7" ht="12.95" customHeight="1">
      <c r="A76" s="10"/>
      <c r="B76" s="18" t="s">
        <v>2915</v>
      </c>
      <c r="C76" s="17" t="s">
        <v>2</v>
      </c>
      <c r="D76" s="19" t="s">
        <v>2</v>
      </c>
      <c r="E76" s="19"/>
      <c r="F76" s="19" t="s">
        <v>2</v>
      </c>
      <c r="G76" s="20" t="s">
        <v>2</v>
      </c>
    </row>
    <row r="77" spans="1:7" ht="12.95" customHeight="1">
      <c r="A77" s="34"/>
      <c r="B77" s="27" t="s">
        <v>23</v>
      </c>
      <c r="C77" s="26" t="s">
        <v>2</v>
      </c>
      <c r="D77" s="27" t="s">
        <v>2</v>
      </c>
      <c r="E77" s="27"/>
      <c r="F77" s="28" t="s">
        <v>25</v>
      </c>
      <c r="G77" s="29" t="s">
        <v>25</v>
      </c>
    </row>
    <row r="78" spans="1:7" ht="12.95" customHeight="1">
      <c r="A78" s="10"/>
      <c r="B78" s="27" t="s">
        <v>26</v>
      </c>
      <c r="C78" s="33" t="s">
        <v>2</v>
      </c>
      <c r="D78" s="30" t="s">
        <v>2</v>
      </c>
      <c r="E78" s="35"/>
      <c r="F78" s="36">
        <v>2.13</v>
      </c>
      <c r="G78" s="37">
        <v>2.0000000000000001E-4</v>
      </c>
    </row>
    <row r="79" spans="1:7" ht="12.95" customHeight="1">
      <c r="A79" s="10"/>
      <c r="B79" s="18" t="s">
        <v>27</v>
      </c>
      <c r="C79" s="17" t="s">
        <v>2</v>
      </c>
      <c r="D79" s="19" t="s">
        <v>2</v>
      </c>
      <c r="E79" s="19"/>
      <c r="F79" s="19" t="s">
        <v>2</v>
      </c>
      <c r="G79" s="20" t="s">
        <v>2</v>
      </c>
    </row>
    <row r="80" spans="1:7" ht="12.95" customHeight="1">
      <c r="A80" s="10"/>
      <c r="B80" s="18" t="s">
        <v>410</v>
      </c>
      <c r="C80" s="17" t="s">
        <v>2</v>
      </c>
      <c r="D80" s="19" t="s">
        <v>2</v>
      </c>
      <c r="E80" s="19"/>
      <c r="F80" s="19" t="s">
        <v>2</v>
      </c>
      <c r="G80" s="20" t="s">
        <v>2</v>
      </c>
    </row>
    <row r="81" spans="1:7" ht="12.95" customHeight="1">
      <c r="A81" s="11" t="s">
        <v>2</v>
      </c>
      <c r="B81" s="22" t="s">
        <v>411</v>
      </c>
      <c r="C81" s="17" t="s">
        <v>2</v>
      </c>
      <c r="D81" s="19" t="s">
        <v>2</v>
      </c>
      <c r="E81" s="39"/>
      <c r="F81" s="24">
        <v>110.02</v>
      </c>
      <c r="G81" s="25">
        <v>1.03E-2</v>
      </c>
    </row>
    <row r="82" spans="1:7" ht="12.95" customHeight="1">
      <c r="A82" s="10"/>
      <c r="B82" s="27" t="s">
        <v>26</v>
      </c>
      <c r="C82" s="33" t="s">
        <v>2</v>
      </c>
      <c r="D82" s="30" t="s">
        <v>2</v>
      </c>
      <c r="E82" s="35"/>
      <c r="F82" s="36">
        <v>110.02</v>
      </c>
      <c r="G82" s="37">
        <v>1.03E-2</v>
      </c>
    </row>
    <row r="83" spans="1:7" ht="12.95" customHeight="1">
      <c r="A83" s="10"/>
      <c r="B83" s="18" t="s">
        <v>200</v>
      </c>
      <c r="C83" s="17" t="s">
        <v>2</v>
      </c>
      <c r="D83" s="19" t="s">
        <v>2</v>
      </c>
      <c r="E83" s="19"/>
      <c r="F83" s="19" t="s">
        <v>2</v>
      </c>
      <c r="G83" s="20" t="s">
        <v>2</v>
      </c>
    </row>
    <row r="84" spans="1:7" ht="12.95" customHeight="1">
      <c r="A84" s="21" t="s">
        <v>1832</v>
      </c>
      <c r="B84" s="22" t="s">
        <v>1833</v>
      </c>
      <c r="C84" s="17" t="s">
        <v>2</v>
      </c>
      <c r="D84" s="19" t="s">
        <v>2</v>
      </c>
      <c r="E84" s="39"/>
      <c r="F84" s="24">
        <f>11+9</f>
        <v>20</v>
      </c>
      <c r="G84" s="25">
        <f>+F84/$F$88</f>
        <v>1.8655222791450921E-3</v>
      </c>
    </row>
    <row r="85" spans="1:7" ht="12.95" customHeight="1">
      <c r="A85" s="21"/>
      <c r="B85" s="22" t="s">
        <v>2965</v>
      </c>
      <c r="C85" s="17"/>
      <c r="D85" s="19"/>
      <c r="E85" s="39"/>
      <c r="F85" s="24">
        <v>4.0289614</v>
      </c>
      <c r="G85" s="25">
        <f>+F85/$F$88</f>
        <v>3.7580586267578009E-4</v>
      </c>
    </row>
    <row r="86" spans="1:7" ht="12.95" customHeight="1">
      <c r="A86" s="21"/>
      <c r="B86" s="22" t="s">
        <v>2966</v>
      </c>
      <c r="C86" s="17"/>
      <c r="D86" s="19"/>
      <c r="E86" s="39"/>
      <c r="F86" s="24">
        <f>-53.4989614-9+102.56</f>
        <v>40.061038600000003</v>
      </c>
      <c r="G86" s="25">
        <f>+F86/$F$88</f>
        <v>3.7367380016995761E-3</v>
      </c>
    </row>
    <row r="87" spans="1:7" ht="12.95" customHeight="1">
      <c r="A87" s="10"/>
      <c r="B87" s="27" t="s">
        <v>203</v>
      </c>
      <c r="C87" s="33" t="s">
        <v>2</v>
      </c>
      <c r="D87" s="30" t="s">
        <v>2</v>
      </c>
      <c r="E87" s="35"/>
      <c r="F87" s="36">
        <f>SUM(F84:F86)</f>
        <v>64.09</v>
      </c>
      <c r="G87" s="37">
        <f>SUM(G84:G86)</f>
        <v>5.9780661435204479E-3</v>
      </c>
    </row>
    <row r="88" spans="1:7" ht="12.95" customHeight="1" thickBot="1">
      <c r="A88" s="10"/>
      <c r="B88" s="42" t="s">
        <v>204</v>
      </c>
      <c r="C88" s="41" t="s">
        <v>2</v>
      </c>
      <c r="D88" s="43" t="s">
        <v>2</v>
      </c>
      <c r="E88" s="43"/>
      <c r="F88" s="44">
        <v>10720.8582945283</v>
      </c>
      <c r="G88" s="45">
        <v>1</v>
      </c>
    </row>
    <row r="89" spans="1:7" ht="12.95" customHeight="1">
      <c r="A89" s="10"/>
      <c r="B89" s="11" t="s">
        <v>2</v>
      </c>
      <c r="C89" s="10"/>
      <c r="D89" s="10"/>
      <c r="E89" s="10"/>
      <c r="F89" s="10"/>
      <c r="G89" s="10"/>
    </row>
    <row r="90" spans="1:7" ht="12.95" customHeight="1">
      <c r="A90" s="10"/>
      <c r="B90" s="46" t="s">
        <v>2</v>
      </c>
      <c r="C90" s="10"/>
      <c r="D90" s="10"/>
      <c r="E90" s="10"/>
      <c r="F90" s="57"/>
      <c r="G90" s="57"/>
    </row>
    <row r="91" spans="1:7" ht="12.95" customHeight="1">
      <c r="A91" s="10"/>
      <c r="B91" s="46" t="s">
        <v>205</v>
      </c>
      <c r="C91" s="10"/>
      <c r="D91" s="10"/>
      <c r="E91" s="10"/>
      <c r="F91" s="10"/>
      <c r="G91" s="10"/>
    </row>
    <row r="92" spans="1:7" ht="12.95" customHeight="1">
      <c r="A92" s="10"/>
      <c r="B92" s="46" t="s">
        <v>2</v>
      </c>
      <c r="C92" s="10"/>
      <c r="D92" s="10"/>
      <c r="E92" s="10"/>
      <c r="F92" s="10"/>
      <c r="G92" s="10"/>
    </row>
    <row r="93" spans="1:7" ht="26.1" customHeight="1">
      <c r="A93" s="10"/>
      <c r="B93" s="54"/>
      <c r="C93" s="10"/>
      <c r="E93" s="10"/>
      <c r="F93" s="10"/>
      <c r="G93" s="10"/>
    </row>
    <row r="94" spans="1:7" ht="12.95" customHeight="1">
      <c r="A94" s="10"/>
      <c r="B94" s="46" t="s">
        <v>2</v>
      </c>
      <c r="C94" s="10"/>
      <c r="D94" s="10"/>
      <c r="E94" s="10"/>
      <c r="F94" s="10"/>
      <c r="G9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73"/>
  <sheetViews>
    <sheetView zoomScaleNormal="100" workbookViewId="0"/>
  </sheetViews>
  <sheetFormatPr defaultRowHeight="12.75"/>
  <cols>
    <col min="1" max="1" width="8.85546875" style="8" bestFit="1" customWidth="1"/>
    <col min="2" max="2" width="67" style="8" bestFit="1" customWidth="1"/>
    <col min="3" max="3" width="14.285156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Infrastructure Fund (IDFC-IF)</v>
      </c>
      <c r="C4" s="62"/>
      <c r="D4" s="62"/>
      <c r="E4" s="62"/>
      <c r="F4" s="62"/>
      <c r="G4" s="62"/>
    </row>
    <row r="5" spans="1:7" ht="15.95" customHeight="1">
      <c r="A5" s="9" t="s">
        <v>2383</v>
      </c>
      <c r="B5" s="55" t="s">
        <v>2940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1870</v>
      </c>
      <c r="B11" s="22" t="s">
        <v>1872</v>
      </c>
      <c r="C11" s="17" t="s">
        <v>1871</v>
      </c>
      <c r="D11" s="19" t="s">
        <v>1105</v>
      </c>
      <c r="E11" s="23">
        <v>440000</v>
      </c>
      <c r="F11" s="24">
        <v>5799.86</v>
      </c>
      <c r="G11" s="25">
        <v>5.0500000000000003E-2</v>
      </c>
    </row>
    <row r="12" spans="1:7" ht="12.95" customHeight="1">
      <c r="A12" s="21" t="s">
        <v>1016</v>
      </c>
      <c r="B12" s="22" t="s">
        <v>1018</v>
      </c>
      <c r="C12" s="17" t="s">
        <v>1017</v>
      </c>
      <c r="D12" s="19" t="s">
        <v>1019</v>
      </c>
      <c r="E12" s="23">
        <v>1350000</v>
      </c>
      <c r="F12" s="24">
        <v>5785.43</v>
      </c>
      <c r="G12" s="25">
        <v>5.04E-2</v>
      </c>
    </row>
    <row r="13" spans="1:7" ht="12.95" customHeight="1">
      <c r="A13" s="21" t="s">
        <v>1841</v>
      </c>
      <c r="B13" s="22" t="s">
        <v>1843</v>
      </c>
      <c r="C13" s="17" t="s">
        <v>1842</v>
      </c>
      <c r="D13" s="19" t="s">
        <v>1042</v>
      </c>
      <c r="E13" s="23">
        <v>3130000</v>
      </c>
      <c r="F13" s="24">
        <v>5109.7299999999996</v>
      </c>
      <c r="G13" s="25">
        <v>4.4499999999999998E-2</v>
      </c>
    </row>
    <row r="14" spans="1:7" ht="12.95" customHeight="1">
      <c r="A14" s="21" t="s">
        <v>1235</v>
      </c>
      <c r="B14" s="22" t="s">
        <v>1237</v>
      </c>
      <c r="C14" s="17" t="s">
        <v>1236</v>
      </c>
      <c r="D14" s="19" t="s">
        <v>1105</v>
      </c>
      <c r="E14" s="23">
        <v>3404241</v>
      </c>
      <c r="F14" s="24">
        <v>4483.3900000000003</v>
      </c>
      <c r="G14" s="25">
        <v>3.9100000000000003E-2</v>
      </c>
    </row>
    <row r="15" spans="1:7" ht="12.95" customHeight="1">
      <c r="A15" s="21" t="s">
        <v>2195</v>
      </c>
      <c r="B15" s="22" t="s">
        <v>2197</v>
      </c>
      <c r="C15" s="17" t="s">
        <v>2196</v>
      </c>
      <c r="D15" s="19" t="s">
        <v>1105</v>
      </c>
      <c r="E15" s="23">
        <v>2416923</v>
      </c>
      <c r="F15" s="24">
        <v>4183.6899999999996</v>
      </c>
      <c r="G15" s="25">
        <v>3.6499999999999998E-2</v>
      </c>
    </row>
    <row r="16" spans="1:7" ht="12.95" customHeight="1">
      <c r="A16" s="21" t="s">
        <v>2384</v>
      </c>
      <c r="B16" s="22" t="s">
        <v>2386</v>
      </c>
      <c r="C16" s="17" t="s">
        <v>2385</v>
      </c>
      <c r="D16" s="19" t="s">
        <v>1056</v>
      </c>
      <c r="E16" s="23">
        <v>2030450</v>
      </c>
      <c r="F16" s="24">
        <v>3347.2</v>
      </c>
      <c r="G16" s="25">
        <v>2.92E-2</v>
      </c>
    </row>
    <row r="17" spans="1:7" ht="12.95" customHeight="1">
      <c r="A17" s="21" t="s">
        <v>1924</v>
      </c>
      <c r="B17" s="22" t="s">
        <v>1926</v>
      </c>
      <c r="C17" s="17" t="s">
        <v>1925</v>
      </c>
      <c r="D17" s="19" t="s">
        <v>1067</v>
      </c>
      <c r="E17" s="23">
        <v>945144</v>
      </c>
      <c r="F17" s="24">
        <v>3116.61</v>
      </c>
      <c r="G17" s="25">
        <v>2.7199999999999998E-2</v>
      </c>
    </row>
    <row r="18" spans="1:7" ht="12.95" customHeight="1">
      <c r="A18" s="21" t="s">
        <v>1969</v>
      </c>
      <c r="B18" s="22" t="s">
        <v>1971</v>
      </c>
      <c r="C18" s="17" t="s">
        <v>1970</v>
      </c>
      <c r="D18" s="19" t="s">
        <v>1972</v>
      </c>
      <c r="E18" s="23">
        <v>1650000</v>
      </c>
      <c r="F18" s="24">
        <v>3106.95</v>
      </c>
      <c r="G18" s="25">
        <v>2.7099999999999999E-2</v>
      </c>
    </row>
    <row r="19" spans="1:7" ht="12.95" customHeight="1">
      <c r="A19" s="21" t="s">
        <v>2387</v>
      </c>
      <c r="B19" s="22" t="s">
        <v>2389</v>
      </c>
      <c r="C19" s="17" t="s">
        <v>2388</v>
      </c>
      <c r="D19" s="19" t="s">
        <v>1060</v>
      </c>
      <c r="E19" s="23">
        <v>566348</v>
      </c>
      <c r="F19" s="24">
        <v>3015.8</v>
      </c>
      <c r="G19" s="25">
        <v>2.63E-2</v>
      </c>
    </row>
    <row r="20" spans="1:7" ht="12.95" customHeight="1">
      <c r="A20" s="21" t="s">
        <v>1985</v>
      </c>
      <c r="B20" s="22" t="s">
        <v>1987</v>
      </c>
      <c r="C20" s="17" t="s">
        <v>1986</v>
      </c>
      <c r="D20" s="19" t="s">
        <v>1084</v>
      </c>
      <c r="E20" s="23">
        <v>289410</v>
      </c>
      <c r="F20" s="24">
        <v>2928.25</v>
      </c>
      <c r="G20" s="25">
        <v>2.5499999999999998E-2</v>
      </c>
    </row>
    <row r="21" spans="1:7" ht="12.95" customHeight="1">
      <c r="A21" s="21" t="s">
        <v>2005</v>
      </c>
      <c r="B21" s="22" t="s">
        <v>2007</v>
      </c>
      <c r="C21" s="17" t="s">
        <v>2006</v>
      </c>
      <c r="D21" s="19" t="s">
        <v>1119</v>
      </c>
      <c r="E21" s="23">
        <v>875000</v>
      </c>
      <c r="F21" s="24">
        <v>2705.06</v>
      </c>
      <c r="G21" s="25">
        <v>2.3599999999999999E-2</v>
      </c>
    </row>
    <row r="22" spans="1:7" ht="12.95" customHeight="1">
      <c r="A22" s="21" t="s">
        <v>1951</v>
      </c>
      <c r="B22" s="22" t="s">
        <v>1953</v>
      </c>
      <c r="C22" s="17" t="s">
        <v>1952</v>
      </c>
      <c r="D22" s="19" t="s">
        <v>1105</v>
      </c>
      <c r="E22" s="23">
        <v>670000</v>
      </c>
      <c r="F22" s="24">
        <v>2686.03</v>
      </c>
      <c r="G22" s="25">
        <v>2.3400000000000001E-2</v>
      </c>
    </row>
    <row r="23" spans="1:7" ht="12.95" customHeight="1">
      <c r="A23" s="21" t="s">
        <v>1320</v>
      </c>
      <c r="B23" s="22" t="s">
        <v>1322</v>
      </c>
      <c r="C23" s="17" t="s">
        <v>1321</v>
      </c>
      <c r="D23" s="19" t="s">
        <v>1042</v>
      </c>
      <c r="E23" s="23">
        <v>2485957</v>
      </c>
      <c r="F23" s="24">
        <v>2554.3200000000002</v>
      </c>
      <c r="G23" s="25">
        <v>2.23E-2</v>
      </c>
    </row>
    <row r="24" spans="1:7" ht="12.95" customHeight="1">
      <c r="A24" s="21" t="s">
        <v>2390</v>
      </c>
      <c r="B24" s="22" t="s">
        <v>2392</v>
      </c>
      <c r="C24" s="17" t="s">
        <v>2391</v>
      </c>
      <c r="D24" s="19" t="s">
        <v>2377</v>
      </c>
      <c r="E24" s="23">
        <v>725000</v>
      </c>
      <c r="F24" s="24">
        <v>2528.8000000000002</v>
      </c>
      <c r="G24" s="25">
        <v>2.1999999999999999E-2</v>
      </c>
    </row>
    <row r="25" spans="1:7" ht="12.95" customHeight="1">
      <c r="A25" s="21" t="s">
        <v>2393</v>
      </c>
      <c r="B25" s="22" t="s">
        <v>2395</v>
      </c>
      <c r="C25" s="17" t="s">
        <v>2394</v>
      </c>
      <c r="D25" s="19" t="s">
        <v>1126</v>
      </c>
      <c r="E25" s="23">
        <v>178928</v>
      </c>
      <c r="F25" s="24">
        <v>2389.94</v>
      </c>
      <c r="G25" s="25">
        <v>2.0799999999999999E-2</v>
      </c>
    </row>
    <row r="26" spans="1:7" ht="12.95" customHeight="1">
      <c r="A26" s="21" t="s">
        <v>2396</v>
      </c>
      <c r="B26" s="22" t="s">
        <v>2398</v>
      </c>
      <c r="C26" s="17" t="s">
        <v>2397</v>
      </c>
      <c r="D26" s="19" t="s">
        <v>1056</v>
      </c>
      <c r="E26" s="23">
        <v>246570</v>
      </c>
      <c r="F26" s="24">
        <v>2331.94</v>
      </c>
      <c r="G26" s="25">
        <v>2.0299999999999999E-2</v>
      </c>
    </row>
    <row r="27" spans="1:7" ht="12.95" customHeight="1">
      <c r="A27" s="21" t="s">
        <v>2371</v>
      </c>
      <c r="B27" s="22" t="s">
        <v>2373</v>
      </c>
      <c r="C27" s="17" t="s">
        <v>2372</v>
      </c>
      <c r="D27" s="19" t="s">
        <v>1084</v>
      </c>
      <c r="E27" s="23">
        <v>55500</v>
      </c>
      <c r="F27" s="24">
        <v>2306.36</v>
      </c>
      <c r="G27" s="25">
        <v>2.01E-2</v>
      </c>
    </row>
    <row r="28" spans="1:7" ht="12.95" customHeight="1">
      <c r="A28" s="21" t="s">
        <v>2399</v>
      </c>
      <c r="B28" s="22" t="s">
        <v>2401</v>
      </c>
      <c r="C28" s="17" t="s">
        <v>2400</v>
      </c>
      <c r="D28" s="19" t="s">
        <v>1126</v>
      </c>
      <c r="E28" s="23">
        <v>1338093</v>
      </c>
      <c r="F28" s="24">
        <v>2273.42</v>
      </c>
      <c r="G28" s="25">
        <v>1.9800000000000002E-2</v>
      </c>
    </row>
    <row r="29" spans="1:7" ht="12.95" customHeight="1">
      <c r="A29" s="21" t="s">
        <v>1247</v>
      </c>
      <c r="B29" s="22" t="s">
        <v>1249</v>
      </c>
      <c r="C29" s="17" t="s">
        <v>1248</v>
      </c>
      <c r="D29" s="19" t="s">
        <v>1042</v>
      </c>
      <c r="E29" s="23">
        <v>1135000</v>
      </c>
      <c r="F29" s="24">
        <v>2243.9</v>
      </c>
      <c r="G29" s="25">
        <v>1.9599999999999999E-2</v>
      </c>
    </row>
    <row r="30" spans="1:7" ht="12.95" customHeight="1">
      <c r="A30" s="21" t="s">
        <v>1280</v>
      </c>
      <c r="B30" s="22" t="s">
        <v>1282</v>
      </c>
      <c r="C30" s="17" t="s">
        <v>1281</v>
      </c>
      <c r="D30" s="19" t="s">
        <v>1060</v>
      </c>
      <c r="E30" s="23">
        <v>2405000</v>
      </c>
      <c r="F30" s="24">
        <v>2162.1</v>
      </c>
      <c r="G30" s="25">
        <v>1.8800000000000001E-2</v>
      </c>
    </row>
    <row r="31" spans="1:7" ht="12.95" customHeight="1">
      <c r="A31" s="21" t="s">
        <v>1057</v>
      </c>
      <c r="B31" s="22" t="s">
        <v>1059</v>
      </c>
      <c r="C31" s="17" t="s">
        <v>1058</v>
      </c>
      <c r="D31" s="19" t="s">
        <v>1060</v>
      </c>
      <c r="E31" s="23">
        <v>1400000</v>
      </c>
      <c r="F31" s="24">
        <v>2160.9</v>
      </c>
      <c r="G31" s="25">
        <v>1.8800000000000001E-2</v>
      </c>
    </row>
    <row r="32" spans="1:7" ht="12.95" customHeight="1">
      <c r="A32" s="21" t="s">
        <v>2402</v>
      </c>
      <c r="B32" s="22" t="s">
        <v>2404</v>
      </c>
      <c r="C32" s="17" t="s">
        <v>2403</v>
      </c>
      <c r="D32" s="19" t="s">
        <v>1126</v>
      </c>
      <c r="E32" s="23">
        <v>1009945</v>
      </c>
      <c r="F32" s="24">
        <v>2108.2600000000002</v>
      </c>
      <c r="G32" s="25">
        <v>1.84E-2</v>
      </c>
    </row>
    <row r="33" spans="1:7" ht="12.95" customHeight="1">
      <c r="A33" s="21" t="s">
        <v>1311</v>
      </c>
      <c r="B33" s="22" t="s">
        <v>1313</v>
      </c>
      <c r="C33" s="17" t="s">
        <v>1312</v>
      </c>
      <c r="D33" s="19" t="s">
        <v>1019</v>
      </c>
      <c r="E33" s="23">
        <v>2391050</v>
      </c>
      <c r="F33" s="24">
        <v>2006.09</v>
      </c>
      <c r="G33" s="25">
        <v>1.7500000000000002E-2</v>
      </c>
    </row>
    <row r="34" spans="1:7" ht="12.95" customHeight="1">
      <c r="A34" s="21" t="s">
        <v>2134</v>
      </c>
      <c r="B34" s="22" t="s">
        <v>2136</v>
      </c>
      <c r="C34" s="17" t="s">
        <v>2135</v>
      </c>
      <c r="D34" s="19" t="s">
        <v>1222</v>
      </c>
      <c r="E34" s="23">
        <v>955820</v>
      </c>
      <c r="F34" s="24">
        <v>1979.03</v>
      </c>
      <c r="G34" s="25">
        <v>1.72E-2</v>
      </c>
    </row>
    <row r="35" spans="1:7" ht="12.95" customHeight="1">
      <c r="A35" s="21" t="s">
        <v>2405</v>
      </c>
      <c r="B35" s="22" t="s">
        <v>2407</v>
      </c>
      <c r="C35" s="17" t="s">
        <v>2406</v>
      </c>
      <c r="D35" s="19" t="s">
        <v>1077</v>
      </c>
      <c r="E35" s="23">
        <v>266000</v>
      </c>
      <c r="F35" s="24">
        <v>1978.77</v>
      </c>
      <c r="G35" s="25">
        <v>1.72E-2</v>
      </c>
    </row>
    <row r="36" spans="1:7" ht="12.95" customHeight="1">
      <c r="A36" s="21" t="s">
        <v>1982</v>
      </c>
      <c r="B36" s="22" t="s">
        <v>1984</v>
      </c>
      <c r="C36" s="17" t="s">
        <v>1983</v>
      </c>
      <c r="D36" s="19" t="s">
        <v>1126</v>
      </c>
      <c r="E36" s="23">
        <v>134000</v>
      </c>
      <c r="F36" s="24">
        <v>1747.56</v>
      </c>
      <c r="G36" s="25">
        <v>1.52E-2</v>
      </c>
    </row>
    <row r="37" spans="1:7" ht="12.95" customHeight="1">
      <c r="A37" s="21" t="s">
        <v>2408</v>
      </c>
      <c r="B37" s="22" t="s">
        <v>2410</v>
      </c>
      <c r="C37" s="17" t="s">
        <v>2409</v>
      </c>
      <c r="D37" s="19" t="s">
        <v>1056</v>
      </c>
      <c r="E37" s="23">
        <v>458073</v>
      </c>
      <c r="F37" s="24">
        <v>1737.47</v>
      </c>
      <c r="G37" s="25">
        <v>1.5100000000000001E-2</v>
      </c>
    </row>
    <row r="38" spans="1:7" ht="12.95" customHeight="1">
      <c r="A38" s="21" t="s">
        <v>2096</v>
      </c>
      <c r="B38" s="22" t="s">
        <v>2098</v>
      </c>
      <c r="C38" s="17" t="s">
        <v>2097</v>
      </c>
      <c r="D38" s="19" t="s">
        <v>2099</v>
      </c>
      <c r="E38" s="23">
        <v>300000</v>
      </c>
      <c r="F38" s="24">
        <v>1651.8</v>
      </c>
      <c r="G38" s="25">
        <v>1.44E-2</v>
      </c>
    </row>
    <row r="39" spans="1:7" ht="12.95" customHeight="1">
      <c r="A39" s="21" t="s">
        <v>1064</v>
      </c>
      <c r="B39" s="22" t="s">
        <v>1066</v>
      </c>
      <c r="C39" s="17" t="s">
        <v>1065</v>
      </c>
      <c r="D39" s="19" t="s">
        <v>1067</v>
      </c>
      <c r="E39" s="23">
        <v>2350000</v>
      </c>
      <c r="F39" s="24">
        <v>1610.93</v>
      </c>
      <c r="G39" s="25">
        <v>1.4E-2</v>
      </c>
    </row>
    <row r="40" spans="1:7" ht="12.95" customHeight="1">
      <c r="A40" s="21" t="s">
        <v>1123</v>
      </c>
      <c r="B40" s="22" t="s">
        <v>1125</v>
      </c>
      <c r="C40" s="17" t="s">
        <v>1124</v>
      </c>
      <c r="D40" s="19" t="s">
        <v>1126</v>
      </c>
      <c r="E40" s="23">
        <v>358427</v>
      </c>
      <c r="F40" s="24">
        <v>1463.64</v>
      </c>
      <c r="G40" s="25">
        <v>1.2800000000000001E-2</v>
      </c>
    </row>
    <row r="41" spans="1:7" ht="12.95" customHeight="1">
      <c r="A41" s="21" t="s">
        <v>2411</v>
      </c>
      <c r="B41" s="22" t="s">
        <v>2413</v>
      </c>
      <c r="C41" s="17" t="s">
        <v>2412</v>
      </c>
      <c r="D41" s="19" t="s">
        <v>1060</v>
      </c>
      <c r="E41" s="23">
        <v>19471</v>
      </c>
      <c r="F41" s="24">
        <v>1454.19</v>
      </c>
      <c r="G41" s="25">
        <v>1.2699999999999999E-2</v>
      </c>
    </row>
    <row r="42" spans="1:7" ht="12.95" customHeight="1">
      <c r="A42" s="21" t="s">
        <v>2414</v>
      </c>
      <c r="B42" s="22" t="s">
        <v>2416</v>
      </c>
      <c r="C42" s="17" t="s">
        <v>2415</v>
      </c>
      <c r="D42" s="19" t="s">
        <v>1412</v>
      </c>
      <c r="E42" s="23">
        <v>357440</v>
      </c>
      <c r="F42" s="24">
        <v>1227.45</v>
      </c>
      <c r="G42" s="25">
        <v>1.0699999999999999E-2</v>
      </c>
    </row>
    <row r="43" spans="1:7" ht="12.95" customHeight="1">
      <c r="A43" s="21" t="s">
        <v>2259</v>
      </c>
      <c r="B43" s="22" t="s">
        <v>2261</v>
      </c>
      <c r="C43" s="17" t="s">
        <v>2260</v>
      </c>
      <c r="D43" s="19" t="s">
        <v>1056</v>
      </c>
      <c r="E43" s="23">
        <v>231979</v>
      </c>
      <c r="F43" s="24">
        <v>1154.21</v>
      </c>
      <c r="G43" s="25">
        <v>1.01E-2</v>
      </c>
    </row>
    <row r="44" spans="1:7" ht="12.95" customHeight="1">
      <c r="A44" s="21" t="s">
        <v>2210</v>
      </c>
      <c r="B44" s="22" t="s">
        <v>2212</v>
      </c>
      <c r="C44" s="17" t="s">
        <v>2211</v>
      </c>
      <c r="D44" s="19" t="s">
        <v>1126</v>
      </c>
      <c r="E44" s="23">
        <v>170000</v>
      </c>
      <c r="F44" s="24">
        <v>1126.08</v>
      </c>
      <c r="G44" s="25">
        <v>9.7999999999999997E-3</v>
      </c>
    </row>
    <row r="45" spans="1:7" ht="12.95" customHeight="1">
      <c r="A45" s="21" t="s">
        <v>2417</v>
      </c>
      <c r="B45" s="22" t="s">
        <v>2419</v>
      </c>
      <c r="C45" s="17" t="s">
        <v>2418</v>
      </c>
      <c r="D45" s="19" t="s">
        <v>1052</v>
      </c>
      <c r="E45" s="23">
        <v>798500</v>
      </c>
      <c r="F45" s="24">
        <v>1104.72</v>
      </c>
      <c r="G45" s="25">
        <v>9.5999999999999992E-3</v>
      </c>
    </row>
    <row r="46" spans="1:7" ht="12.95" customHeight="1">
      <c r="A46" s="21" t="s">
        <v>2243</v>
      </c>
      <c r="B46" s="22" t="s">
        <v>2245</v>
      </c>
      <c r="C46" s="17" t="s">
        <v>2244</v>
      </c>
      <c r="D46" s="19" t="s">
        <v>1222</v>
      </c>
      <c r="E46" s="23">
        <v>119074</v>
      </c>
      <c r="F46" s="24">
        <v>1035.94</v>
      </c>
      <c r="G46" s="25">
        <v>8.9999999999999993E-3</v>
      </c>
    </row>
    <row r="47" spans="1:7" ht="12.95" customHeight="1">
      <c r="A47" s="21" t="s">
        <v>2420</v>
      </c>
      <c r="B47" s="22" t="s">
        <v>2422</v>
      </c>
      <c r="C47" s="17" t="s">
        <v>2421</v>
      </c>
      <c r="D47" s="19" t="s">
        <v>1056</v>
      </c>
      <c r="E47" s="23">
        <v>310000</v>
      </c>
      <c r="F47" s="24">
        <v>999.29</v>
      </c>
      <c r="G47" s="25">
        <v>8.6999999999999994E-3</v>
      </c>
    </row>
    <row r="48" spans="1:7" ht="12.95" customHeight="1">
      <c r="A48" s="21" t="s">
        <v>1329</v>
      </c>
      <c r="B48" s="22" t="s">
        <v>1331</v>
      </c>
      <c r="C48" s="17" t="s">
        <v>1330</v>
      </c>
      <c r="D48" s="19" t="s">
        <v>1056</v>
      </c>
      <c r="E48" s="23">
        <v>502500</v>
      </c>
      <c r="F48" s="24">
        <v>986.91</v>
      </c>
      <c r="G48" s="25">
        <v>8.6E-3</v>
      </c>
    </row>
    <row r="49" spans="1:7" ht="12.95" customHeight="1">
      <c r="A49" s="21" t="s">
        <v>2304</v>
      </c>
      <c r="B49" s="22" t="s">
        <v>2306</v>
      </c>
      <c r="C49" s="17" t="s">
        <v>2305</v>
      </c>
      <c r="D49" s="19" t="s">
        <v>1891</v>
      </c>
      <c r="E49" s="23">
        <v>590943</v>
      </c>
      <c r="F49" s="24">
        <v>982.44</v>
      </c>
      <c r="G49" s="25">
        <v>8.6E-3</v>
      </c>
    </row>
    <row r="50" spans="1:7" ht="12.95" customHeight="1">
      <c r="A50" s="21" t="s">
        <v>2231</v>
      </c>
      <c r="B50" s="22" t="s">
        <v>2233</v>
      </c>
      <c r="C50" s="17" t="s">
        <v>2232</v>
      </c>
      <c r="D50" s="19" t="s">
        <v>1052</v>
      </c>
      <c r="E50" s="23">
        <v>211000</v>
      </c>
      <c r="F50" s="24">
        <v>981.36</v>
      </c>
      <c r="G50" s="25">
        <v>8.6E-3</v>
      </c>
    </row>
    <row r="51" spans="1:7" ht="12.95" customHeight="1">
      <c r="A51" s="21" t="s">
        <v>2423</v>
      </c>
      <c r="B51" s="22" t="s">
        <v>2425</v>
      </c>
      <c r="C51" s="17" t="s">
        <v>2424</v>
      </c>
      <c r="D51" s="19" t="s">
        <v>1022</v>
      </c>
      <c r="E51" s="23">
        <v>66407</v>
      </c>
      <c r="F51" s="24">
        <v>968.94</v>
      </c>
      <c r="G51" s="25">
        <v>8.3999999999999995E-3</v>
      </c>
    </row>
    <row r="52" spans="1:7" ht="12.95" customHeight="1">
      <c r="A52" s="21" t="s">
        <v>1039</v>
      </c>
      <c r="B52" s="22" t="s">
        <v>1041</v>
      </c>
      <c r="C52" s="17" t="s">
        <v>1040</v>
      </c>
      <c r="D52" s="19" t="s">
        <v>1042</v>
      </c>
      <c r="E52" s="23">
        <v>90000</v>
      </c>
      <c r="F52" s="24">
        <v>921.11</v>
      </c>
      <c r="G52" s="25">
        <v>8.0000000000000002E-3</v>
      </c>
    </row>
    <row r="53" spans="1:7" ht="12.95" customHeight="1">
      <c r="A53" s="21" t="s">
        <v>2435</v>
      </c>
      <c r="B53" s="22" t="s">
        <v>3024</v>
      </c>
      <c r="C53" s="17" t="s">
        <v>2436</v>
      </c>
      <c r="D53" s="19" t="s">
        <v>1105</v>
      </c>
      <c r="E53" s="23">
        <v>325930</v>
      </c>
      <c r="F53" s="24">
        <v>880.01</v>
      </c>
      <c r="G53" s="25">
        <v>7.7000000000000002E-3</v>
      </c>
    </row>
    <row r="54" spans="1:7" ht="12.95" customHeight="1">
      <c r="A54" s="21" t="s">
        <v>2426</v>
      </c>
      <c r="B54" s="22" t="s">
        <v>2428</v>
      </c>
      <c r="C54" s="17" t="s">
        <v>2427</v>
      </c>
      <c r="D54" s="19" t="s">
        <v>1056</v>
      </c>
      <c r="E54" s="23">
        <v>486583</v>
      </c>
      <c r="F54" s="24">
        <v>867.82</v>
      </c>
      <c r="G54" s="25">
        <v>7.6E-3</v>
      </c>
    </row>
    <row r="55" spans="1:7" ht="12.95" customHeight="1">
      <c r="A55" s="21" t="s">
        <v>2429</v>
      </c>
      <c r="B55" s="22" t="s">
        <v>2431</v>
      </c>
      <c r="C55" s="17" t="s">
        <v>2430</v>
      </c>
      <c r="D55" s="19" t="s">
        <v>1060</v>
      </c>
      <c r="E55" s="23">
        <v>916396</v>
      </c>
      <c r="F55" s="24">
        <v>831.63</v>
      </c>
      <c r="G55" s="25">
        <v>7.1999999999999998E-3</v>
      </c>
    </row>
    <row r="56" spans="1:7" ht="12.95" customHeight="1">
      <c r="A56" s="21" t="s">
        <v>2125</v>
      </c>
      <c r="B56" s="22" t="s">
        <v>2127</v>
      </c>
      <c r="C56" s="17" t="s">
        <v>2126</v>
      </c>
      <c r="D56" s="19" t="s">
        <v>1056</v>
      </c>
      <c r="E56" s="23">
        <v>460000</v>
      </c>
      <c r="F56" s="24">
        <v>828.46</v>
      </c>
      <c r="G56" s="25">
        <v>7.1999999999999998E-3</v>
      </c>
    </row>
    <row r="57" spans="1:7" ht="12.95" customHeight="1">
      <c r="A57" s="21" t="s">
        <v>1361</v>
      </c>
      <c r="B57" s="22" t="s">
        <v>1363</v>
      </c>
      <c r="C57" s="17" t="s">
        <v>1362</v>
      </c>
      <c r="D57" s="19" t="s">
        <v>1222</v>
      </c>
      <c r="E57" s="23">
        <v>250000</v>
      </c>
      <c r="F57" s="24">
        <v>761.75</v>
      </c>
      <c r="G57" s="25">
        <v>6.6E-3</v>
      </c>
    </row>
    <row r="58" spans="1:7" ht="12.95" customHeight="1">
      <c r="A58" s="21" t="s">
        <v>2432</v>
      </c>
      <c r="B58" s="22" t="s">
        <v>2434</v>
      </c>
      <c r="C58" s="17" t="s">
        <v>2433</v>
      </c>
      <c r="D58" s="19" t="s">
        <v>1022</v>
      </c>
      <c r="E58" s="23">
        <v>794240</v>
      </c>
      <c r="F58" s="24">
        <v>239.46</v>
      </c>
      <c r="G58" s="25">
        <v>2.0999999999999999E-3</v>
      </c>
    </row>
    <row r="59" spans="1:7" ht="12.95" customHeight="1">
      <c r="A59" s="10"/>
      <c r="B59" s="27" t="s">
        <v>23</v>
      </c>
      <c r="C59" s="26" t="s">
        <v>2</v>
      </c>
      <c r="D59" s="27" t="s">
        <v>2</v>
      </c>
      <c r="E59" s="27"/>
      <c r="F59" s="28">
        <f>SUM(F11:F58)</f>
        <v>100855.00000000003</v>
      </c>
      <c r="G59" s="29">
        <f>SUM(G11:G58)</f>
        <v>0.87880000000000036</v>
      </c>
    </row>
    <row r="60" spans="1:7" ht="12.95" customHeight="1">
      <c r="A60" s="10"/>
      <c r="B60" s="18" t="s">
        <v>1469</v>
      </c>
      <c r="C60" s="17" t="s">
        <v>2</v>
      </c>
      <c r="D60" s="19" t="s">
        <v>2</v>
      </c>
      <c r="E60" s="19"/>
      <c r="F60" s="31" t="s">
        <v>25</v>
      </c>
      <c r="G60" s="32" t="s">
        <v>25</v>
      </c>
    </row>
    <row r="61" spans="1:7" ht="12.95" customHeight="1">
      <c r="A61" s="10"/>
      <c r="B61" s="27" t="s">
        <v>23</v>
      </c>
      <c r="C61" s="26" t="s">
        <v>2</v>
      </c>
      <c r="D61" s="27" t="s">
        <v>2</v>
      </c>
      <c r="E61" s="27"/>
      <c r="F61" s="31" t="s">
        <v>25</v>
      </c>
      <c r="G61" s="32" t="s">
        <v>25</v>
      </c>
    </row>
    <row r="62" spans="1:7" ht="12.95" customHeight="1">
      <c r="A62" s="10"/>
      <c r="B62" s="27" t="s">
        <v>26</v>
      </c>
      <c r="C62" s="33" t="s">
        <v>2</v>
      </c>
      <c r="D62" s="30" t="s">
        <v>2</v>
      </c>
      <c r="E62" s="35"/>
      <c r="F62" s="36">
        <v>100855</v>
      </c>
      <c r="G62" s="37">
        <v>0.87880000000000003</v>
      </c>
    </row>
    <row r="63" spans="1:7" ht="12.95" customHeight="1">
      <c r="A63" s="10"/>
      <c r="B63" s="18" t="s">
        <v>27</v>
      </c>
      <c r="C63" s="17" t="s">
        <v>2</v>
      </c>
      <c r="D63" s="19" t="s">
        <v>2</v>
      </c>
      <c r="E63" s="19"/>
      <c r="F63" s="19" t="s">
        <v>2</v>
      </c>
      <c r="G63" s="20" t="s">
        <v>2</v>
      </c>
    </row>
    <row r="64" spans="1:7" ht="12.95" customHeight="1">
      <c r="A64" s="10"/>
      <c r="B64" s="18" t="s">
        <v>410</v>
      </c>
      <c r="C64" s="17" t="s">
        <v>2</v>
      </c>
      <c r="D64" s="19" t="s">
        <v>2</v>
      </c>
      <c r="E64" s="19"/>
      <c r="F64" s="19" t="s">
        <v>2</v>
      </c>
      <c r="G64" s="20" t="s">
        <v>2</v>
      </c>
    </row>
    <row r="65" spans="1:7" ht="12.95" customHeight="1">
      <c r="A65" s="11" t="s">
        <v>2</v>
      </c>
      <c r="B65" s="22" t="s">
        <v>411</v>
      </c>
      <c r="C65" s="17" t="s">
        <v>2</v>
      </c>
      <c r="D65" s="19" t="s">
        <v>2</v>
      </c>
      <c r="E65" s="39"/>
      <c r="F65" s="24">
        <v>10431.66</v>
      </c>
      <c r="G65" s="25">
        <v>9.0899999999999995E-2</v>
      </c>
    </row>
    <row r="66" spans="1:7" ht="12.95" customHeight="1">
      <c r="A66" s="10"/>
      <c r="B66" s="27" t="s">
        <v>26</v>
      </c>
      <c r="C66" s="33" t="s">
        <v>2</v>
      </c>
      <c r="D66" s="30" t="s">
        <v>2</v>
      </c>
      <c r="E66" s="35"/>
      <c r="F66" s="36">
        <v>10431.66</v>
      </c>
      <c r="G66" s="37">
        <v>9.0899999999999995E-2</v>
      </c>
    </row>
    <row r="67" spans="1:7" ht="12.95" customHeight="1">
      <c r="A67" s="10"/>
      <c r="B67" s="27" t="s">
        <v>203</v>
      </c>
      <c r="C67" s="33" t="s">
        <v>2</v>
      </c>
      <c r="D67" s="30" t="s">
        <v>2</v>
      </c>
      <c r="E67" s="19"/>
      <c r="F67" s="36">
        <v>3476.56</v>
      </c>
      <c r="G67" s="37">
        <v>3.0300000000000001E-2</v>
      </c>
    </row>
    <row r="68" spans="1:7" ht="12.95" customHeight="1" thickBot="1">
      <c r="A68" s="10"/>
      <c r="B68" s="42" t="s">
        <v>204</v>
      </c>
      <c r="C68" s="41" t="s">
        <v>2</v>
      </c>
      <c r="D68" s="43" t="s">
        <v>2</v>
      </c>
      <c r="E68" s="43"/>
      <c r="F68" s="44">
        <v>114763.2183799542</v>
      </c>
      <c r="G68" s="45">
        <v>1</v>
      </c>
    </row>
    <row r="69" spans="1:7" ht="12.95" customHeight="1">
      <c r="A69" s="10"/>
      <c r="B69" s="11" t="s">
        <v>2</v>
      </c>
      <c r="C69" s="10"/>
      <c r="D69" s="10"/>
      <c r="E69" s="10"/>
      <c r="F69" s="10"/>
      <c r="G69" s="10"/>
    </row>
    <row r="70" spans="1:7" ht="12.95" customHeight="1">
      <c r="A70" s="10"/>
      <c r="B70" s="46" t="s">
        <v>2</v>
      </c>
      <c r="C70" s="10"/>
      <c r="D70" s="10"/>
      <c r="E70" s="10"/>
      <c r="F70" s="10"/>
      <c r="G70" s="10"/>
    </row>
    <row r="71" spans="1:7" ht="12.95" customHeight="1">
      <c r="A71" s="10"/>
      <c r="B71" s="46" t="s">
        <v>205</v>
      </c>
      <c r="C71" s="10"/>
      <c r="D71" s="10"/>
      <c r="E71" s="10"/>
      <c r="F71" s="10"/>
      <c r="G71" s="10"/>
    </row>
    <row r="72" spans="1:7" ht="26.1" customHeight="1">
      <c r="A72" s="10"/>
      <c r="B72" s="54"/>
      <c r="C72" s="10"/>
      <c r="E72" s="10"/>
      <c r="F72" s="10"/>
      <c r="G72" s="10"/>
    </row>
    <row r="73" spans="1:7" ht="12.95" customHeight="1">
      <c r="A73" s="10"/>
      <c r="B73" s="46" t="s">
        <v>2</v>
      </c>
      <c r="C73" s="10"/>
      <c r="D73" s="10"/>
      <c r="E73" s="10"/>
      <c r="F73" s="10"/>
      <c r="G7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37"/>
  <sheetViews>
    <sheetView zoomScaleNormal="100" workbookViewId="0"/>
  </sheetViews>
  <sheetFormatPr defaultRowHeight="12.75"/>
  <cols>
    <col min="1" max="1" width="10.4257812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Yearly Series Interval Fund - Series II (IDFC YS IF - S2)</v>
      </c>
      <c r="C4" s="62"/>
      <c r="D4" s="62"/>
      <c r="E4" s="62"/>
      <c r="F4" s="62"/>
      <c r="G4" s="62"/>
    </row>
    <row r="5" spans="1:7" ht="15.95" customHeight="1">
      <c r="A5" s="9" t="s">
        <v>2437</v>
      </c>
      <c r="B5" s="55" t="s">
        <v>2941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1777</v>
      </c>
      <c r="B12" s="22" t="s">
        <v>1779</v>
      </c>
      <c r="C12" s="17" t="s">
        <v>1778</v>
      </c>
      <c r="D12" s="19" t="s">
        <v>22</v>
      </c>
      <c r="E12" s="23">
        <v>1200000</v>
      </c>
      <c r="F12" s="24">
        <v>1194.76</v>
      </c>
      <c r="G12" s="25">
        <v>0.14449999999999999</v>
      </c>
    </row>
    <row r="13" spans="1:7" ht="12.95" customHeight="1">
      <c r="A13" s="10"/>
      <c r="B13" s="27" t="s">
        <v>23</v>
      </c>
      <c r="C13" s="26" t="s">
        <v>2</v>
      </c>
      <c r="D13" s="27" t="s">
        <v>2</v>
      </c>
      <c r="E13" s="27"/>
      <c r="F13" s="28">
        <v>1194.76</v>
      </c>
      <c r="G13" s="29">
        <v>0.14449999999999999</v>
      </c>
    </row>
    <row r="14" spans="1:7" ht="12.95" customHeight="1">
      <c r="A14" s="10"/>
      <c r="B14" s="18" t="s">
        <v>24</v>
      </c>
      <c r="C14" s="17" t="s">
        <v>2</v>
      </c>
      <c r="D14" s="30" t="s">
        <v>2</v>
      </c>
      <c r="E14" s="30"/>
      <c r="F14" s="31" t="s">
        <v>25</v>
      </c>
      <c r="G14" s="32" t="s">
        <v>25</v>
      </c>
    </row>
    <row r="15" spans="1:7" ht="12.95" customHeight="1">
      <c r="A15" s="10"/>
      <c r="B15" s="26" t="s">
        <v>23</v>
      </c>
      <c r="C15" s="33" t="s">
        <v>2</v>
      </c>
      <c r="D15" s="30" t="s">
        <v>2</v>
      </c>
      <c r="E15" s="30"/>
      <c r="F15" s="31" t="s">
        <v>25</v>
      </c>
      <c r="G15" s="32" t="s">
        <v>25</v>
      </c>
    </row>
    <row r="16" spans="1:7" ht="12.95" customHeight="1">
      <c r="A16" s="10"/>
      <c r="B16" s="18" t="s">
        <v>2915</v>
      </c>
      <c r="C16" s="17" t="s">
        <v>2</v>
      </c>
      <c r="D16" s="19" t="s">
        <v>2</v>
      </c>
      <c r="E16" s="19"/>
      <c r="F16" s="19" t="s">
        <v>2</v>
      </c>
      <c r="G16" s="20" t="s">
        <v>2</v>
      </c>
    </row>
    <row r="17" spans="1:7" ht="12.95" customHeight="1">
      <c r="A17" s="34"/>
      <c r="B17" s="27" t="s">
        <v>23</v>
      </c>
      <c r="C17" s="26" t="s">
        <v>2</v>
      </c>
      <c r="D17" s="27" t="s">
        <v>2</v>
      </c>
      <c r="E17" s="27"/>
      <c r="F17" s="28" t="s">
        <v>25</v>
      </c>
      <c r="G17" s="29" t="s">
        <v>25</v>
      </c>
    </row>
    <row r="18" spans="1:7" ht="12.95" customHeight="1">
      <c r="A18" s="10"/>
      <c r="B18" s="27" t="s">
        <v>26</v>
      </c>
      <c r="C18" s="33" t="s">
        <v>2</v>
      </c>
      <c r="D18" s="30" t="s">
        <v>2</v>
      </c>
      <c r="E18" s="35"/>
      <c r="F18" s="36">
        <v>1194.76</v>
      </c>
      <c r="G18" s="37">
        <v>0.14449999999999999</v>
      </c>
    </row>
    <row r="19" spans="1:7" ht="12.95" customHeight="1">
      <c r="A19" s="10"/>
      <c r="B19" s="18" t="s">
        <v>27</v>
      </c>
      <c r="C19" s="17" t="s">
        <v>2</v>
      </c>
      <c r="D19" s="19" t="s">
        <v>2</v>
      </c>
      <c r="E19" s="19"/>
      <c r="F19" s="19" t="s">
        <v>2</v>
      </c>
      <c r="G19" s="20" t="s">
        <v>2</v>
      </c>
    </row>
    <row r="20" spans="1:7" ht="12.95" customHeight="1">
      <c r="A20" s="10"/>
      <c r="B20" s="18" t="s">
        <v>28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21" t="s">
        <v>395</v>
      </c>
      <c r="B21" s="22" t="s">
        <v>197</v>
      </c>
      <c r="C21" s="17" t="s">
        <v>396</v>
      </c>
      <c r="D21" s="19" t="s">
        <v>40</v>
      </c>
      <c r="E21" s="23">
        <v>1200000</v>
      </c>
      <c r="F21" s="24">
        <v>1120.6400000000001</v>
      </c>
      <c r="G21" s="25">
        <v>0.13550000000000001</v>
      </c>
    </row>
    <row r="22" spans="1:7" ht="12.95" customHeight="1">
      <c r="A22" s="21" t="s">
        <v>390</v>
      </c>
      <c r="B22" s="22" t="s">
        <v>392</v>
      </c>
      <c r="C22" s="17" t="s">
        <v>391</v>
      </c>
      <c r="D22" s="19" t="s">
        <v>36</v>
      </c>
      <c r="E22" s="23">
        <v>1200000</v>
      </c>
      <c r="F22" s="24">
        <v>1118.49</v>
      </c>
      <c r="G22" s="25">
        <v>0.1353</v>
      </c>
    </row>
    <row r="23" spans="1:7" ht="12.95" customHeight="1">
      <c r="A23" s="21" t="s">
        <v>397</v>
      </c>
      <c r="B23" s="22" t="s">
        <v>35</v>
      </c>
      <c r="C23" s="17" t="s">
        <v>398</v>
      </c>
      <c r="D23" s="19" t="s">
        <v>36</v>
      </c>
      <c r="E23" s="23">
        <v>1200000</v>
      </c>
      <c r="F23" s="24">
        <v>1115.3699999999999</v>
      </c>
      <c r="G23" s="25">
        <v>0.13489999999999999</v>
      </c>
    </row>
    <row r="24" spans="1:7" ht="12.95" customHeight="1">
      <c r="A24" s="21" t="s">
        <v>406</v>
      </c>
      <c r="B24" s="22" t="s">
        <v>405</v>
      </c>
      <c r="C24" s="17" t="s">
        <v>407</v>
      </c>
      <c r="D24" s="19" t="s">
        <v>36</v>
      </c>
      <c r="E24" s="23">
        <v>1200000</v>
      </c>
      <c r="F24" s="24">
        <v>1115.17</v>
      </c>
      <c r="G24" s="25">
        <v>0.13489999999999999</v>
      </c>
    </row>
    <row r="25" spans="1:7" ht="12.95" customHeight="1">
      <c r="A25" s="10"/>
      <c r="B25" s="18" t="s">
        <v>410</v>
      </c>
      <c r="C25" s="17" t="s">
        <v>2</v>
      </c>
      <c r="D25" s="19" t="s">
        <v>2</v>
      </c>
      <c r="E25" s="19"/>
      <c r="F25" s="19" t="s">
        <v>2</v>
      </c>
      <c r="G25" s="20" t="s">
        <v>2</v>
      </c>
    </row>
    <row r="26" spans="1:7" ht="12.95" customHeight="1">
      <c r="A26" s="11" t="s">
        <v>2</v>
      </c>
      <c r="B26" s="22" t="s">
        <v>411</v>
      </c>
      <c r="C26" s="17" t="s">
        <v>2</v>
      </c>
      <c r="D26" s="19" t="s">
        <v>2</v>
      </c>
      <c r="E26" s="39"/>
      <c r="F26" s="24">
        <v>2751.44</v>
      </c>
      <c r="G26" s="25">
        <v>0.3327</v>
      </c>
    </row>
    <row r="27" spans="1:7" ht="12.95" customHeight="1">
      <c r="A27" s="10"/>
      <c r="B27" s="18" t="s">
        <v>61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21" t="s">
        <v>514</v>
      </c>
      <c r="B28" s="22" t="s">
        <v>516</v>
      </c>
      <c r="C28" s="17" t="s">
        <v>515</v>
      </c>
      <c r="D28" s="19" t="s">
        <v>36</v>
      </c>
      <c r="E28" s="23">
        <v>1000000</v>
      </c>
      <c r="F28" s="24">
        <v>925.27</v>
      </c>
      <c r="G28" s="25">
        <v>0.1119</v>
      </c>
    </row>
    <row r="29" spans="1:7" ht="12.95" customHeight="1">
      <c r="A29" s="21" t="s">
        <v>1791</v>
      </c>
      <c r="B29" s="22" t="s">
        <v>1145</v>
      </c>
      <c r="C29" s="17" t="s">
        <v>1792</v>
      </c>
      <c r="D29" s="19" t="s">
        <v>40</v>
      </c>
      <c r="E29" s="23">
        <v>700000</v>
      </c>
      <c r="F29" s="24">
        <v>649.30999999999995</v>
      </c>
      <c r="G29" s="25">
        <v>7.85E-2</v>
      </c>
    </row>
    <row r="30" spans="1:7" ht="12.95" customHeight="1">
      <c r="A30" s="10"/>
      <c r="B30" s="27" t="s">
        <v>26</v>
      </c>
      <c r="C30" s="33" t="s">
        <v>2</v>
      </c>
      <c r="D30" s="30" t="s">
        <v>2</v>
      </c>
      <c r="E30" s="35"/>
      <c r="F30" s="36">
        <v>8795.69</v>
      </c>
      <c r="G30" s="37">
        <v>1.0637000000000001</v>
      </c>
    </row>
    <row r="31" spans="1:7" ht="12.95" customHeight="1">
      <c r="A31" s="10"/>
      <c r="B31" s="27" t="s">
        <v>203</v>
      </c>
      <c r="C31" s="33" t="s">
        <v>2</v>
      </c>
      <c r="D31" s="30" t="s">
        <v>2</v>
      </c>
      <c r="E31" s="19"/>
      <c r="F31" s="36">
        <v>-1720.93</v>
      </c>
      <c r="G31" s="37">
        <v>-0.2082</v>
      </c>
    </row>
    <row r="32" spans="1:7" ht="12.95" customHeight="1" thickBot="1">
      <c r="A32" s="10"/>
      <c r="B32" s="42" t="s">
        <v>204</v>
      </c>
      <c r="C32" s="41" t="s">
        <v>2</v>
      </c>
      <c r="D32" s="43" t="s">
        <v>2</v>
      </c>
      <c r="E32" s="43"/>
      <c r="F32" s="44">
        <v>8269.5225859000002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26.1" customHeight="1">
      <c r="A36" s="10"/>
      <c r="B36" s="54"/>
      <c r="C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62"/>
  <sheetViews>
    <sheetView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Banking &amp; Psu Debt Fund (IDFC BDF)</v>
      </c>
      <c r="C4" s="62"/>
      <c r="D4" s="62"/>
      <c r="E4" s="62"/>
      <c r="F4" s="62"/>
      <c r="G4" s="62"/>
    </row>
    <row r="5" spans="1:7" ht="15.95" customHeight="1">
      <c r="A5" s="9" t="s">
        <v>2438</v>
      </c>
      <c r="B5" s="55" t="s">
        <v>2942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212</v>
      </c>
      <c r="B12" s="22" t="s">
        <v>214</v>
      </c>
      <c r="C12" s="17" t="s">
        <v>213</v>
      </c>
      <c r="D12" s="19" t="s">
        <v>211</v>
      </c>
      <c r="E12" s="23">
        <v>5000000</v>
      </c>
      <c r="F12" s="24">
        <v>5131</v>
      </c>
      <c r="G12" s="25">
        <v>5.4600000000000003E-2</v>
      </c>
    </row>
    <row r="13" spans="1:7" ht="12.95" customHeight="1">
      <c r="A13" s="21" t="s">
        <v>679</v>
      </c>
      <c r="B13" s="22" t="s">
        <v>681</v>
      </c>
      <c r="C13" s="17" t="s">
        <v>680</v>
      </c>
      <c r="D13" s="19" t="s">
        <v>211</v>
      </c>
      <c r="E13" s="23">
        <v>2000000</v>
      </c>
      <c r="F13" s="24">
        <v>1856.8</v>
      </c>
      <c r="G13" s="25">
        <v>1.9800000000000002E-2</v>
      </c>
    </row>
    <row r="14" spans="1:7" ht="12.95" customHeight="1">
      <c r="A14" s="21" t="s">
        <v>551</v>
      </c>
      <c r="B14" s="22" t="s">
        <v>553</v>
      </c>
      <c r="C14" s="17" t="s">
        <v>552</v>
      </c>
      <c r="D14" s="19" t="s">
        <v>211</v>
      </c>
      <c r="E14" s="23">
        <v>1500000</v>
      </c>
      <c r="F14" s="24">
        <v>1533.61</v>
      </c>
      <c r="G14" s="25">
        <v>1.6299999999999999E-2</v>
      </c>
    </row>
    <row r="15" spans="1:7" ht="12.95" customHeight="1">
      <c r="A15" s="21" t="s">
        <v>533</v>
      </c>
      <c r="B15" s="22" t="s">
        <v>535</v>
      </c>
      <c r="C15" s="17" t="s">
        <v>534</v>
      </c>
      <c r="D15" s="19" t="s">
        <v>211</v>
      </c>
      <c r="E15" s="23">
        <v>1000000</v>
      </c>
      <c r="F15" s="24">
        <v>1020.71</v>
      </c>
      <c r="G15" s="25">
        <v>1.09E-2</v>
      </c>
    </row>
    <row r="16" spans="1:7" ht="12.95" customHeight="1">
      <c r="A16" s="10"/>
      <c r="B16" s="18" t="s">
        <v>11</v>
      </c>
      <c r="C16" s="17" t="s">
        <v>2</v>
      </c>
      <c r="D16" s="19" t="s">
        <v>2</v>
      </c>
      <c r="E16" s="19"/>
      <c r="F16" s="19" t="s">
        <v>2</v>
      </c>
      <c r="G16" s="20" t="s">
        <v>2</v>
      </c>
    </row>
    <row r="17" spans="1:7" ht="12.95" customHeight="1">
      <c r="A17" s="21" t="s">
        <v>865</v>
      </c>
      <c r="B17" s="22" t="s">
        <v>867</v>
      </c>
      <c r="C17" s="17" t="s">
        <v>866</v>
      </c>
      <c r="D17" s="19" t="s">
        <v>14</v>
      </c>
      <c r="E17" s="23">
        <v>8500000</v>
      </c>
      <c r="F17" s="24">
        <v>8390.6200000000008</v>
      </c>
      <c r="G17" s="25">
        <v>8.9300000000000004E-2</v>
      </c>
    </row>
    <row r="18" spans="1:7" ht="12.95" customHeight="1">
      <c r="A18" s="21" t="s">
        <v>2439</v>
      </c>
      <c r="B18" s="22" t="s">
        <v>2441</v>
      </c>
      <c r="C18" s="17" t="s">
        <v>2440</v>
      </c>
      <c r="D18" s="19" t="s">
        <v>257</v>
      </c>
      <c r="E18" s="23">
        <v>7000000</v>
      </c>
      <c r="F18" s="24">
        <v>6852.96</v>
      </c>
      <c r="G18" s="25">
        <v>7.2900000000000006E-2</v>
      </c>
    </row>
    <row r="19" spans="1:7" ht="12.95" customHeight="1">
      <c r="A19" s="21" t="s">
        <v>261</v>
      </c>
      <c r="B19" s="22" t="s">
        <v>263</v>
      </c>
      <c r="C19" s="17" t="s">
        <v>262</v>
      </c>
      <c r="D19" s="19" t="s">
        <v>224</v>
      </c>
      <c r="E19" s="23">
        <v>5900000</v>
      </c>
      <c r="F19" s="24">
        <v>5928.79</v>
      </c>
      <c r="G19" s="25">
        <v>6.3100000000000003E-2</v>
      </c>
    </row>
    <row r="20" spans="1:7" ht="12.95" customHeight="1">
      <c r="A20" s="21" t="s">
        <v>338</v>
      </c>
      <c r="B20" s="22" t="s">
        <v>340</v>
      </c>
      <c r="C20" s="17" t="s">
        <v>339</v>
      </c>
      <c r="D20" s="19" t="s">
        <v>14</v>
      </c>
      <c r="E20" s="23">
        <v>5900000</v>
      </c>
      <c r="F20" s="24">
        <v>5901.48</v>
      </c>
      <c r="G20" s="25">
        <v>6.2799999999999995E-2</v>
      </c>
    </row>
    <row r="21" spans="1:7" ht="12.95" customHeight="1">
      <c r="A21" s="21" t="s">
        <v>248</v>
      </c>
      <c r="B21" s="22" t="s">
        <v>250</v>
      </c>
      <c r="C21" s="17" t="s">
        <v>249</v>
      </c>
      <c r="D21" s="19" t="s">
        <v>14</v>
      </c>
      <c r="E21" s="23">
        <v>5000000</v>
      </c>
      <c r="F21" s="24">
        <v>5068.84</v>
      </c>
      <c r="G21" s="25">
        <v>5.3999999999999999E-2</v>
      </c>
    </row>
    <row r="22" spans="1:7" ht="12.95" customHeight="1">
      <c r="A22" s="21" t="s">
        <v>797</v>
      </c>
      <c r="B22" s="22" t="s">
        <v>799</v>
      </c>
      <c r="C22" s="17" t="s">
        <v>798</v>
      </c>
      <c r="D22" s="19" t="s">
        <v>14</v>
      </c>
      <c r="E22" s="23">
        <v>4500000</v>
      </c>
      <c r="F22" s="24">
        <v>4422.6899999999996</v>
      </c>
      <c r="G22" s="25">
        <v>4.7100000000000003E-2</v>
      </c>
    </row>
    <row r="23" spans="1:7" ht="12.95" customHeight="1">
      <c r="A23" s="21" t="s">
        <v>2442</v>
      </c>
      <c r="B23" s="22" t="s">
        <v>2444</v>
      </c>
      <c r="C23" s="17" t="s">
        <v>2443</v>
      </c>
      <c r="D23" s="19" t="s">
        <v>224</v>
      </c>
      <c r="E23" s="23">
        <v>3500000</v>
      </c>
      <c r="F23" s="24">
        <v>3460.6</v>
      </c>
      <c r="G23" s="25">
        <v>3.6799999999999999E-2</v>
      </c>
    </row>
    <row r="24" spans="1:7" ht="12.95" customHeight="1">
      <c r="A24" s="21" t="s">
        <v>2445</v>
      </c>
      <c r="B24" s="22" t="s">
        <v>485</v>
      </c>
      <c r="C24" s="17" t="s">
        <v>2446</v>
      </c>
      <c r="D24" s="19" t="s">
        <v>14</v>
      </c>
      <c r="E24" s="23">
        <v>3000000</v>
      </c>
      <c r="F24" s="24">
        <v>3050.22</v>
      </c>
      <c r="G24" s="25">
        <v>3.2500000000000001E-2</v>
      </c>
    </row>
    <row r="25" spans="1:7" ht="12.95" customHeight="1">
      <c r="A25" s="21" t="s">
        <v>2447</v>
      </c>
      <c r="B25" s="22" t="s">
        <v>2449</v>
      </c>
      <c r="C25" s="17" t="s">
        <v>2448</v>
      </c>
      <c r="D25" s="19" t="s">
        <v>241</v>
      </c>
      <c r="E25" s="23">
        <v>3000000</v>
      </c>
      <c r="F25" s="24">
        <v>2999.14</v>
      </c>
      <c r="G25" s="25">
        <v>3.1899999999999998E-2</v>
      </c>
    </row>
    <row r="26" spans="1:7" ht="12.95" customHeight="1">
      <c r="A26" s="21" t="s">
        <v>965</v>
      </c>
      <c r="B26" s="22" t="s">
        <v>967</v>
      </c>
      <c r="C26" s="17" t="s">
        <v>966</v>
      </c>
      <c r="D26" s="19" t="s">
        <v>14</v>
      </c>
      <c r="E26" s="23">
        <v>3000000</v>
      </c>
      <c r="F26" s="24">
        <v>2970.17</v>
      </c>
      <c r="G26" s="25">
        <v>3.1600000000000003E-2</v>
      </c>
    </row>
    <row r="27" spans="1:7" ht="12.95" customHeight="1">
      <c r="A27" s="21" t="s">
        <v>2450</v>
      </c>
      <c r="B27" s="22" t="s">
        <v>988</v>
      </c>
      <c r="C27" s="17" t="s">
        <v>2451</v>
      </c>
      <c r="D27" s="19" t="s">
        <v>14</v>
      </c>
      <c r="E27" s="23">
        <v>2500000</v>
      </c>
      <c r="F27" s="24">
        <v>2538.88</v>
      </c>
      <c r="G27" s="25">
        <v>2.7E-2</v>
      </c>
    </row>
    <row r="28" spans="1:7" ht="12.95" customHeight="1">
      <c r="A28" s="21" t="s">
        <v>601</v>
      </c>
      <c r="B28" s="22" t="s">
        <v>603</v>
      </c>
      <c r="C28" s="17" t="s">
        <v>602</v>
      </c>
      <c r="D28" s="19" t="s">
        <v>14</v>
      </c>
      <c r="E28" s="23">
        <v>2500000</v>
      </c>
      <c r="F28" s="24">
        <v>2528.37</v>
      </c>
      <c r="G28" s="25">
        <v>2.69E-2</v>
      </c>
    </row>
    <row r="29" spans="1:7" ht="12.95" customHeight="1">
      <c r="A29" s="21" t="s">
        <v>2452</v>
      </c>
      <c r="B29" s="22" t="s">
        <v>2454</v>
      </c>
      <c r="C29" s="17" t="s">
        <v>2453</v>
      </c>
      <c r="D29" s="19" t="s">
        <v>14</v>
      </c>
      <c r="E29" s="23">
        <v>2500000</v>
      </c>
      <c r="F29" s="24">
        <v>2527.21</v>
      </c>
      <c r="G29" s="25">
        <v>2.69E-2</v>
      </c>
    </row>
    <row r="30" spans="1:7" ht="12.95" customHeight="1">
      <c r="A30" s="21" t="s">
        <v>2455</v>
      </c>
      <c r="B30" s="22" t="s">
        <v>2457</v>
      </c>
      <c r="C30" s="17" t="s">
        <v>2456</v>
      </c>
      <c r="D30" s="19" t="s">
        <v>14</v>
      </c>
      <c r="E30" s="23">
        <v>2500000</v>
      </c>
      <c r="F30" s="24">
        <v>2515.31</v>
      </c>
      <c r="G30" s="25">
        <v>2.6800000000000001E-2</v>
      </c>
    </row>
    <row r="31" spans="1:7" ht="12.95" customHeight="1">
      <c r="A31" s="21" t="s">
        <v>2458</v>
      </c>
      <c r="B31" s="22" t="s">
        <v>2315</v>
      </c>
      <c r="C31" s="17" t="s">
        <v>2459</v>
      </c>
      <c r="D31" s="19" t="s">
        <v>253</v>
      </c>
      <c r="E31" s="23">
        <v>2500000</v>
      </c>
      <c r="F31" s="24">
        <v>2493.14</v>
      </c>
      <c r="G31" s="25">
        <v>2.6499999999999999E-2</v>
      </c>
    </row>
    <row r="32" spans="1:7" ht="12.95" customHeight="1">
      <c r="A32" s="21" t="s">
        <v>2460</v>
      </c>
      <c r="B32" s="22" t="s">
        <v>2462</v>
      </c>
      <c r="C32" s="17" t="s">
        <v>2461</v>
      </c>
      <c r="D32" s="19" t="s">
        <v>14</v>
      </c>
      <c r="E32" s="23">
        <v>2500000</v>
      </c>
      <c r="F32" s="24">
        <v>2466.4299999999998</v>
      </c>
      <c r="G32" s="25">
        <v>2.63E-2</v>
      </c>
    </row>
    <row r="33" spans="1:7" ht="12.95" customHeight="1">
      <c r="A33" s="21" t="s">
        <v>2463</v>
      </c>
      <c r="B33" s="22" t="s">
        <v>2441</v>
      </c>
      <c r="C33" s="17" t="s">
        <v>2464</v>
      </c>
      <c r="D33" s="19" t="s">
        <v>257</v>
      </c>
      <c r="E33" s="23">
        <v>2500000</v>
      </c>
      <c r="F33" s="24">
        <v>2443.15</v>
      </c>
      <c r="G33" s="25">
        <v>2.5999999999999999E-2</v>
      </c>
    </row>
    <row r="34" spans="1:7" ht="12.95" customHeight="1">
      <c r="A34" s="21" t="s">
        <v>2465</v>
      </c>
      <c r="B34" s="22" t="s">
        <v>2467</v>
      </c>
      <c r="C34" s="17" t="s">
        <v>2466</v>
      </c>
      <c r="D34" s="19" t="s">
        <v>14</v>
      </c>
      <c r="E34" s="23">
        <v>2000000</v>
      </c>
      <c r="F34" s="24">
        <v>2023.75</v>
      </c>
      <c r="G34" s="25">
        <v>2.1499999999999998E-2</v>
      </c>
    </row>
    <row r="35" spans="1:7" ht="12.95" customHeight="1">
      <c r="A35" s="21" t="s">
        <v>2468</v>
      </c>
      <c r="B35" s="22" t="s">
        <v>2470</v>
      </c>
      <c r="C35" s="17" t="s">
        <v>2469</v>
      </c>
      <c r="D35" s="19" t="s">
        <v>14</v>
      </c>
      <c r="E35" s="23">
        <v>1000000</v>
      </c>
      <c r="F35" s="24">
        <v>1016.86</v>
      </c>
      <c r="G35" s="25">
        <v>1.0800000000000001E-2</v>
      </c>
    </row>
    <row r="36" spans="1:7" ht="12.95" customHeight="1">
      <c r="A36" s="21" t="s">
        <v>2471</v>
      </c>
      <c r="B36" s="22" t="s">
        <v>2473</v>
      </c>
      <c r="C36" s="17" t="s">
        <v>2472</v>
      </c>
      <c r="D36" s="19" t="s">
        <v>14</v>
      </c>
      <c r="E36" s="23">
        <v>1000000</v>
      </c>
      <c r="F36" s="24">
        <v>1006.29</v>
      </c>
      <c r="G36" s="25">
        <v>1.0699999999999999E-2</v>
      </c>
    </row>
    <row r="37" spans="1:7" ht="12.95" customHeight="1">
      <c r="A37" s="21" t="s">
        <v>947</v>
      </c>
      <c r="B37" s="22" t="s">
        <v>949</v>
      </c>
      <c r="C37" s="17" t="s">
        <v>948</v>
      </c>
      <c r="D37" s="19" t="s">
        <v>14</v>
      </c>
      <c r="E37" s="23">
        <v>1000000</v>
      </c>
      <c r="F37" s="24">
        <v>1005.77</v>
      </c>
      <c r="G37" s="25">
        <v>1.0699999999999999E-2</v>
      </c>
    </row>
    <row r="38" spans="1:7" ht="12.95" customHeight="1">
      <c r="A38" s="21" t="s">
        <v>896</v>
      </c>
      <c r="B38" s="22" t="s">
        <v>898</v>
      </c>
      <c r="C38" s="17" t="s">
        <v>897</v>
      </c>
      <c r="D38" s="19" t="s">
        <v>14</v>
      </c>
      <c r="E38" s="23">
        <v>1000000</v>
      </c>
      <c r="F38" s="24">
        <v>1005.3</v>
      </c>
      <c r="G38" s="25">
        <v>1.0699999999999999E-2</v>
      </c>
    </row>
    <row r="39" spans="1:7" ht="12.95" customHeight="1">
      <c r="A39" s="21" t="s">
        <v>2313</v>
      </c>
      <c r="B39" s="22" t="s">
        <v>2315</v>
      </c>
      <c r="C39" s="17" t="s">
        <v>2314</v>
      </c>
      <c r="D39" s="19" t="s">
        <v>253</v>
      </c>
      <c r="E39" s="23">
        <v>1000000</v>
      </c>
      <c r="F39" s="24">
        <v>997.55</v>
      </c>
      <c r="G39" s="25">
        <v>1.06E-2</v>
      </c>
    </row>
    <row r="40" spans="1:7" ht="12.95" customHeight="1">
      <c r="A40" s="10"/>
      <c r="B40" s="27" t="s">
        <v>23</v>
      </c>
      <c r="C40" s="26" t="s">
        <v>2</v>
      </c>
      <c r="D40" s="27" t="s">
        <v>2</v>
      </c>
      <c r="E40" s="27"/>
      <c r="F40" s="28">
        <v>83155.64</v>
      </c>
      <c r="G40" s="29">
        <v>0.88500000000000001</v>
      </c>
    </row>
    <row r="41" spans="1:7" ht="12.95" customHeight="1">
      <c r="A41" s="10"/>
      <c r="B41" s="18" t="s">
        <v>24</v>
      </c>
      <c r="C41" s="17" t="s">
        <v>2</v>
      </c>
      <c r="D41" s="30" t="s">
        <v>2</v>
      </c>
      <c r="E41" s="30"/>
      <c r="F41" s="31" t="s">
        <v>25</v>
      </c>
      <c r="G41" s="32" t="s">
        <v>25</v>
      </c>
    </row>
    <row r="42" spans="1:7" ht="12.95" customHeight="1">
      <c r="A42" s="10"/>
      <c r="B42" s="26" t="s">
        <v>23</v>
      </c>
      <c r="C42" s="33" t="s">
        <v>2</v>
      </c>
      <c r="D42" s="30" t="s">
        <v>2</v>
      </c>
      <c r="E42" s="30"/>
      <c r="F42" s="31" t="s">
        <v>25</v>
      </c>
      <c r="G42" s="32" t="s">
        <v>25</v>
      </c>
    </row>
    <row r="43" spans="1:7" ht="12.95" customHeight="1">
      <c r="A43" s="10"/>
      <c r="B43" s="18" t="s">
        <v>2915</v>
      </c>
      <c r="C43" s="17" t="s">
        <v>2</v>
      </c>
      <c r="D43" s="19" t="s">
        <v>2</v>
      </c>
      <c r="E43" s="19"/>
      <c r="F43" s="19" t="s">
        <v>2</v>
      </c>
      <c r="G43" s="20" t="s">
        <v>2</v>
      </c>
    </row>
    <row r="44" spans="1:7" ht="12.95" customHeight="1">
      <c r="A44" s="34"/>
      <c r="B44" s="27" t="s">
        <v>23</v>
      </c>
      <c r="C44" s="26" t="s">
        <v>2</v>
      </c>
      <c r="D44" s="27" t="s">
        <v>2</v>
      </c>
      <c r="E44" s="27"/>
      <c r="F44" s="28" t="s">
        <v>25</v>
      </c>
      <c r="G44" s="29" t="s">
        <v>25</v>
      </c>
    </row>
    <row r="45" spans="1:7" ht="12.95" customHeight="1">
      <c r="A45" s="10"/>
      <c r="B45" s="27" t="s">
        <v>26</v>
      </c>
      <c r="C45" s="33" t="s">
        <v>2</v>
      </c>
      <c r="D45" s="30" t="s">
        <v>2</v>
      </c>
      <c r="E45" s="35"/>
      <c r="F45" s="36">
        <v>83155.64</v>
      </c>
      <c r="G45" s="37">
        <v>0.88500000000000001</v>
      </c>
    </row>
    <row r="46" spans="1:7" ht="12.95" customHeight="1">
      <c r="A46" s="10"/>
      <c r="B46" s="18" t="s">
        <v>27</v>
      </c>
      <c r="C46" s="17" t="s">
        <v>2</v>
      </c>
      <c r="D46" s="19" t="s">
        <v>2</v>
      </c>
      <c r="E46" s="19"/>
      <c r="F46" s="19" t="s">
        <v>2</v>
      </c>
      <c r="G46" s="20" t="s">
        <v>2</v>
      </c>
    </row>
    <row r="47" spans="1:7" ht="12.95" customHeight="1">
      <c r="A47" s="10"/>
      <c r="B47" s="18" t="s">
        <v>28</v>
      </c>
      <c r="C47" s="17" t="s">
        <v>2</v>
      </c>
      <c r="D47" s="19" t="s">
        <v>2</v>
      </c>
      <c r="E47" s="19"/>
      <c r="F47" s="19" t="s">
        <v>2</v>
      </c>
      <c r="G47" s="20" t="s">
        <v>2</v>
      </c>
    </row>
    <row r="48" spans="1:7" ht="12.95" customHeight="1">
      <c r="A48" s="21" t="s">
        <v>406</v>
      </c>
      <c r="B48" s="22" t="s">
        <v>405</v>
      </c>
      <c r="C48" s="17" t="s">
        <v>407</v>
      </c>
      <c r="D48" s="19" t="s">
        <v>36</v>
      </c>
      <c r="E48" s="23">
        <v>1500000</v>
      </c>
      <c r="F48" s="24">
        <v>1393.96</v>
      </c>
      <c r="G48" s="25">
        <v>1.4800000000000001E-2</v>
      </c>
    </row>
    <row r="49" spans="1:7" ht="12.95" customHeight="1">
      <c r="A49" s="21" t="s">
        <v>37</v>
      </c>
      <c r="B49" s="22" t="s">
        <v>39</v>
      </c>
      <c r="C49" s="17" t="s">
        <v>38</v>
      </c>
      <c r="D49" s="19" t="s">
        <v>40</v>
      </c>
      <c r="E49" s="23">
        <v>500000</v>
      </c>
      <c r="F49" s="24">
        <v>497.7</v>
      </c>
      <c r="G49" s="25">
        <v>5.3E-3</v>
      </c>
    </row>
    <row r="50" spans="1:7" ht="12.95" customHeight="1">
      <c r="A50" s="10"/>
      <c r="B50" s="18" t="s">
        <v>410</v>
      </c>
      <c r="C50" s="17" t="s">
        <v>2</v>
      </c>
      <c r="D50" s="19" t="s">
        <v>2</v>
      </c>
      <c r="E50" s="19"/>
      <c r="F50" s="19" t="s">
        <v>2</v>
      </c>
      <c r="G50" s="20" t="s">
        <v>2</v>
      </c>
    </row>
    <row r="51" spans="1:7" ht="12.95" customHeight="1">
      <c r="A51" s="11" t="s">
        <v>2</v>
      </c>
      <c r="B51" s="22" t="s">
        <v>411</v>
      </c>
      <c r="C51" s="17" t="s">
        <v>2</v>
      </c>
      <c r="D51" s="19" t="s">
        <v>2</v>
      </c>
      <c r="E51" s="39"/>
      <c r="F51" s="24">
        <v>1380.22</v>
      </c>
      <c r="G51" s="25">
        <v>1.47E-2</v>
      </c>
    </row>
    <row r="52" spans="1:7" ht="12.95" customHeight="1">
      <c r="A52" s="10"/>
      <c r="B52" s="18" t="s">
        <v>61</v>
      </c>
      <c r="C52" s="17" t="s">
        <v>2</v>
      </c>
      <c r="D52" s="19" t="s">
        <v>2</v>
      </c>
      <c r="E52" s="19"/>
      <c r="F52" s="19" t="s">
        <v>2</v>
      </c>
      <c r="G52" s="20" t="s">
        <v>2</v>
      </c>
    </row>
    <row r="53" spans="1:7" ht="12.95" customHeight="1">
      <c r="A53" s="21" t="s">
        <v>511</v>
      </c>
      <c r="B53" s="22" t="s">
        <v>513</v>
      </c>
      <c r="C53" s="17" t="s">
        <v>512</v>
      </c>
      <c r="D53" s="19" t="s">
        <v>40</v>
      </c>
      <c r="E53" s="23">
        <v>5000000</v>
      </c>
      <c r="F53" s="24">
        <v>4641.7</v>
      </c>
      <c r="G53" s="25">
        <v>4.9399999999999999E-2</v>
      </c>
    </row>
    <row r="54" spans="1:7" ht="12.95" customHeight="1">
      <c r="A54" s="10"/>
      <c r="B54" s="27" t="s">
        <v>26</v>
      </c>
      <c r="C54" s="33" t="s">
        <v>2</v>
      </c>
      <c r="D54" s="30" t="s">
        <v>2</v>
      </c>
      <c r="E54" s="35"/>
      <c r="F54" s="36">
        <v>7913.58</v>
      </c>
      <c r="G54" s="37">
        <v>8.4199999999999997E-2</v>
      </c>
    </row>
    <row r="55" spans="1:7" ht="12.95" customHeight="1">
      <c r="A55" s="10"/>
      <c r="B55" s="27" t="s">
        <v>203</v>
      </c>
      <c r="C55" s="33" t="s">
        <v>2</v>
      </c>
      <c r="D55" s="30" t="s">
        <v>2</v>
      </c>
      <c r="E55" s="19"/>
      <c r="F55" s="36">
        <v>2873.57</v>
      </c>
      <c r="G55" s="37">
        <v>3.0800000000000001E-2</v>
      </c>
    </row>
    <row r="56" spans="1:7" ht="12.95" customHeight="1" thickBot="1">
      <c r="A56" s="10"/>
      <c r="B56" s="42" t="s">
        <v>204</v>
      </c>
      <c r="C56" s="41" t="s">
        <v>2</v>
      </c>
      <c r="D56" s="43" t="s">
        <v>2</v>
      </c>
      <c r="E56" s="43"/>
      <c r="F56" s="44">
        <v>93942.788870899996</v>
      </c>
      <c r="G56" s="45">
        <v>1</v>
      </c>
    </row>
    <row r="57" spans="1:7" ht="12.95" customHeight="1">
      <c r="A57" s="10"/>
      <c r="B57" s="11" t="s">
        <v>2</v>
      </c>
      <c r="C57" s="10"/>
      <c r="D57" s="10"/>
      <c r="E57" s="10"/>
      <c r="F57" s="10"/>
      <c r="G57" s="10"/>
    </row>
    <row r="58" spans="1:7" ht="12.95" customHeight="1">
      <c r="A58" s="10"/>
      <c r="B58" s="46" t="s">
        <v>2</v>
      </c>
      <c r="C58" s="10"/>
      <c r="D58" s="10"/>
      <c r="E58" s="10"/>
      <c r="F58" s="10"/>
      <c r="G58" s="10"/>
    </row>
    <row r="59" spans="1:7" ht="12.95" customHeight="1">
      <c r="A59" s="10"/>
      <c r="B59" s="46" t="s">
        <v>205</v>
      </c>
      <c r="C59" s="10"/>
      <c r="D59" s="10"/>
      <c r="E59" s="10"/>
      <c r="F59" s="10"/>
      <c r="G59" s="10"/>
    </row>
    <row r="60" spans="1:7" ht="12.95" customHeight="1">
      <c r="A60" s="10"/>
      <c r="B60" s="46" t="s">
        <v>2</v>
      </c>
      <c r="C60" s="10"/>
      <c r="D60" s="10"/>
      <c r="E60" s="10"/>
      <c r="F60" s="10"/>
      <c r="G60" s="10"/>
    </row>
    <row r="61" spans="1:7" ht="26.1" customHeight="1">
      <c r="A61" s="10"/>
      <c r="B61" s="54"/>
      <c r="C61" s="10"/>
      <c r="E61" s="10"/>
      <c r="F61" s="10"/>
      <c r="G61" s="10"/>
    </row>
    <row r="62" spans="1:7" ht="12.95" customHeight="1">
      <c r="A62" s="10"/>
      <c r="B62" s="46" t="s">
        <v>2</v>
      </c>
      <c r="C62" s="10"/>
      <c r="D62" s="10"/>
      <c r="E62" s="10"/>
      <c r="F62" s="10"/>
      <c r="G6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38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66 (IDFC FTP S66)</v>
      </c>
      <c r="C4" s="62"/>
      <c r="D4" s="62"/>
      <c r="E4" s="62"/>
      <c r="F4" s="62"/>
      <c r="G4" s="62"/>
    </row>
    <row r="5" spans="1:7" ht="15.95" customHeight="1">
      <c r="A5" s="9" t="s">
        <v>2474</v>
      </c>
      <c r="B5" s="55" t="s">
        <v>2943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1011</v>
      </c>
      <c r="B12" s="22" t="s">
        <v>247</v>
      </c>
      <c r="C12" s="17" t="s">
        <v>1012</v>
      </c>
      <c r="D12" s="19" t="s">
        <v>14</v>
      </c>
      <c r="E12" s="23">
        <v>520000</v>
      </c>
      <c r="F12" s="24">
        <v>521.51</v>
      </c>
      <c r="G12" s="25">
        <v>0.1583</v>
      </c>
    </row>
    <row r="13" spans="1:7" ht="12.95" customHeight="1">
      <c r="A13" s="21" t="s">
        <v>475</v>
      </c>
      <c r="B13" s="22" t="s">
        <v>477</v>
      </c>
      <c r="C13" s="17" t="s">
        <v>476</v>
      </c>
      <c r="D13" s="19" t="s">
        <v>224</v>
      </c>
      <c r="E13" s="23">
        <v>520000</v>
      </c>
      <c r="F13" s="24">
        <v>521.22</v>
      </c>
      <c r="G13" s="25">
        <v>0.15820000000000001</v>
      </c>
    </row>
    <row r="14" spans="1:7" ht="12.95" customHeight="1">
      <c r="A14" s="21" t="s">
        <v>851</v>
      </c>
      <c r="B14" s="22" t="s">
        <v>853</v>
      </c>
      <c r="C14" s="17" t="s">
        <v>852</v>
      </c>
      <c r="D14" s="19" t="s">
        <v>14</v>
      </c>
      <c r="E14" s="23">
        <v>510000</v>
      </c>
      <c r="F14" s="24">
        <v>510.9</v>
      </c>
      <c r="G14" s="25">
        <v>0.15509999999999999</v>
      </c>
    </row>
    <row r="15" spans="1:7" ht="12.95" customHeight="1">
      <c r="A15" s="21" t="s">
        <v>2475</v>
      </c>
      <c r="B15" s="22" t="s">
        <v>2477</v>
      </c>
      <c r="C15" s="17" t="s">
        <v>2476</v>
      </c>
      <c r="D15" s="19" t="s">
        <v>14</v>
      </c>
      <c r="E15" s="23">
        <v>300000</v>
      </c>
      <c r="F15" s="24">
        <v>300.18</v>
      </c>
      <c r="G15" s="25">
        <v>9.11E-2</v>
      </c>
    </row>
    <row r="16" spans="1:7" ht="12.95" customHeight="1">
      <c r="A16" s="21" t="s">
        <v>2478</v>
      </c>
      <c r="B16" s="22" t="s">
        <v>3022</v>
      </c>
      <c r="C16" s="17" t="s">
        <v>2479</v>
      </c>
      <c r="D16" s="19" t="s">
        <v>14</v>
      </c>
      <c r="E16" s="23">
        <v>200000</v>
      </c>
      <c r="F16" s="24">
        <v>200.25</v>
      </c>
      <c r="G16" s="25">
        <v>6.08E-2</v>
      </c>
    </row>
    <row r="17" spans="1:7" ht="12.95" customHeight="1">
      <c r="A17" s="10"/>
      <c r="B17" s="18" t="s">
        <v>18</v>
      </c>
      <c r="C17" s="17" t="s">
        <v>2</v>
      </c>
      <c r="D17" s="19" t="s">
        <v>2</v>
      </c>
      <c r="E17" s="19"/>
      <c r="F17" s="19" t="s">
        <v>2</v>
      </c>
      <c r="G17" s="20" t="s">
        <v>2</v>
      </c>
    </row>
    <row r="18" spans="1:7" ht="12.95" customHeight="1">
      <c r="A18" s="21" t="s">
        <v>2480</v>
      </c>
      <c r="B18" s="22" t="s">
        <v>2482</v>
      </c>
      <c r="C18" s="17" t="s">
        <v>2481</v>
      </c>
      <c r="D18" s="19" t="s">
        <v>228</v>
      </c>
      <c r="E18" s="23">
        <v>390000</v>
      </c>
      <c r="F18" s="24">
        <v>499.99</v>
      </c>
      <c r="G18" s="25">
        <v>0.15179999999999999</v>
      </c>
    </row>
    <row r="19" spans="1:7" ht="12.95" customHeight="1">
      <c r="A19" s="10"/>
      <c r="B19" s="27" t="s">
        <v>23</v>
      </c>
      <c r="C19" s="26" t="s">
        <v>2</v>
      </c>
      <c r="D19" s="27" t="s">
        <v>2</v>
      </c>
      <c r="E19" s="27"/>
      <c r="F19" s="28">
        <v>2554.0500000000002</v>
      </c>
      <c r="G19" s="29">
        <v>0.77529999999999999</v>
      </c>
    </row>
    <row r="20" spans="1:7" ht="12.95" customHeight="1">
      <c r="A20" s="10"/>
      <c r="B20" s="18" t="s">
        <v>24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21" t="s">
        <v>2483</v>
      </c>
      <c r="B22" s="22" t="s">
        <v>2485</v>
      </c>
      <c r="C22" s="17" t="s">
        <v>2484</v>
      </c>
      <c r="D22" s="19" t="s">
        <v>14</v>
      </c>
      <c r="E22" s="23">
        <v>380000</v>
      </c>
      <c r="F22" s="24">
        <v>381.45</v>
      </c>
      <c r="G22" s="25">
        <v>0.1158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381.45</v>
      </c>
      <c r="G23" s="29">
        <v>0.1158</v>
      </c>
    </row>
    <row r="24" spans="1:7" ht="12.95" customHeight="1">
      <c r="A24" s="10"/>
      <c r="B24" s="18" t="s">
        <v>2915</v>
      </c>
      <c r="C24" s="17" t="s">
        <v>2</v>
      </c>
      <c r="D24" s="19" t="s">
        <v>2</v>
      </c>
      <c r="E24" s="19"/>
      <c r="F24" s="19" t="s">
        <v>2</v>
      </c>
      <c r="G24" s="20" t="s">
        <v>2</v>
      </c>
    </row>
    <row r="25" spans="1:7" ht="12.95" customHeight="1">
      <c r="A25" s="34"/>
      <c r="B25" s="27" t="s">
        <v>23</v>
      </c>
      <c r="C25" s="26" t="s">
        <v>2</v>
      </c>
      <c r="D25" s="27" t="s">
        <v>2</v>
      </c>
      <c r="E25" s="27"/>
      <c r="F25" s="28" t="s">
        <v>25</v>
      </c>
      <c r="G25" s="29" t="s">
        <v>25</v>
      </c>
    </row>
    <row r="26" spans="1:7" ht="12.95" customHeight="1">
      <c r="A26" s="10"/>
      <c r="B26" s="27" t="s">
        <v>26</v>
      </c>
      <c r="C26" s="33" t="s">
        <v>2</v>
      </c>
      <c r="D26" s="30" t="s">
        <v>2</v>
      </c>
      <c r="E26" s="35"/>
      <c r="F26" s="36">
        <v>2935.5</v>
      </c>
      <c r="G26" s="37">
        <v>0.8911</v>
      </c>
    </row>
    <row r="27" spans="1:7" ht="12.95" customHeight="1">
      <c r="A27" s="10"/>
      <c r="B27" s="18" t="s">
        <v>27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10"/>
      <c r="B28" s="18" t="s">
        <v>410</v>
      </c>
      <c r="C28" s="17" t="s">
        <v>2</v>
      </c>
      <c r="D28" s="19" t="s">
        <v>2</v>
      </c>
      <c r="E28" s="19"/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411</v>
      </c>
      <c r="C29" s="17" t="s">
        <v>2</v>
      </c>
      <c r="D29" s="19" t="s">
        <v>2</v>
      </c>
      <c r="E29" s="39"/>
      <c r="F29" s="24">
        <v>167.03</v>
      </c>
      <c r="G29" s="25">
        <v>5.0700000000000002E-2</v>
      </c>
    </row>
    <row r="30" spans="1:7" ht="12.95" customHeight="1">
      <c r="A30" s="10"/>
      <c r="B30" s="27" t="s">
        <v>26</v>
      </c>
      <c r="C30" s="33" t="s">
        <v>2</v>
      </c>
      <c r="D30" s="30" t="s">
        <v>2</v>
      </c>
      <c r="E30" s="35"/>
      <c r="F30" s="36">
        <v>167.03</v>
      </c>
      <c r="G30" s="37">
        <v>5.0700000000000002E-2</v>
      </c>
    </row>
    <row r="31" spans="1:7" ht="12.95" customHeight="1">
      <c r="A31" s="10"/>
      <c r="B31" s="27" t="s">
        <v>203</v>
      </c>
      <c r="C31" s="33" t="s">
        <v>2</v>
      </c>
      <c r="D31" s="30" t="s">
        <v>2</v>
      </c>
      <c r="E31" s="19"/>
      <c r="F31" s="36">
        <v>191.32</v>
      </c>
      <c r="G31" s="37">
        <v>5.8200000000000002E-2</v>
      </c>
    </row>
    <row r="32" spans="1:7" ht="12.95" customHeight="1" thickBot="1">
      <c r="A32" s="10"/>
      <c r="B32" s="42" t="s">
        <v>204</v>
      </c>
      <c r="C32" s="41" t="s">
        <v>2</v>
      </c>
      <c r="D32" s="43" t="s">
        <v>2</v>
      </c>
      <c r="E32" s="43"/>
      <c r="F32" s="44">
        <v>3293.8472360000001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205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4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75"/>
  <sheetViews>
    <sheetView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Money Manager Fund - Treasury Plan (MMF-TP)</v>
      </c>
      <c r="C4" s="62"/>
      <c r="D4" s="62"/>
      <c r="E4" s="62"/>
      <c r="F4" s="62"/>
      <c r="G4" s="62"/>
    </row>
    <row r="5" spans="1:7" ht="15.95" customHeight="1">
      <c r="A5" s="9" t="s">
        <v>438</v>
      </c>
      <c r="B5" s="55" t="s">
        <v>2917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215</v>
      </c>
      <c r="B12" s="22" t="s">
        <v>217</v>
      </c>
      <c r="C12" s="17" t="s">
        <v>216</v>
      </c>
      <c r="D12" s="19" t="s">
        <v>211</v>
      </c>
      <c r="E12" s="23">
        <v>2923000</v>
      </c>
      <c r="F12" s="24">
        <v>2937.58</v>
      </c>
      <c r="G12" s="25">
        <v>1.7600000000000001E-2</v>
      </c>
    </row>
    <row r="13" spans="1:7" ht="12.95" customHeight="1">
      <c r="A13" s="21" t="s">
        <v>439</v>
      </c>
      <c r="B13" s="22" t="s">
        <v>441</v>
      </c>
      <c r="C13" s="17" t="s">
        <v>440</v>
      </c>
      <c r="D13" s="19" t="s">
        <v>211</v>
      </c>
      <c r="E13" s="23">
        <v>2500000</v>
      </c>
      <c r="F13" s="24">
        <v>2455.52</v>
      </c>
      <c r="G13" s="25">
        <v>1.47E-2</v>
      </c>
    </row>
    <row r="14" spans="1:7" ht="12.95" customHeight="1">
      <c r="A14" s="10"/>
      <c r="B14" s="18" t="s">
        <v>11</v>
      </c>
      <c r="C14" s="17" t="s">
        <v>2</v>
      </c>
      <c r="D14" s="19" t="s">
        <v>2</v>
      </c>
      <c r="E14" s="19"/>
      <c r="F14" s="19" t="s">
        <v>2</v>
      </c>
      <c r="G14" s="20" t="s">
        <v>2</v>
      </c>
    </row>
    <row r="15" spans="1:7" ht="12.95" customHeight="1">
      <c r="A15" s="21" t="s">
        <v>442</v>
      </c>
      <c r="B15" s="22" t="s">
        <v>2979</v>
      </c>
      <c r="C15" s="17" t="s">
        <v>443</v>
      </c>
      <c r="D15" s="19" t="s">
        <v>253</v>
      </c>
      <c r="E15" s="23">
        <v>10000000</v>
      </c>
      <c r="F15" s="24">
        <v>9991.31</v>
      </c>
      <c r="G15" s="25">
        <v>5.9700000000000003E-2</v>
      </c>
    </row>
    <row r="16" spans="1:7" ht="12.95" customHeight="1">
      <c r="A16" s="21" t="s">
        <v>245</v>
      </c>
      <c r="B16" s="22" t="s">
        <v>247</v>
      </c>
      <c r="C16" s="17" t="s">
        <v>246</v>
      </c>
      <c r="D16" s="19" t="s">
        <v>14</v>
      </c>
      <c r="E16" s="23">
        <v>9500000</v>
      </c>
      <c r="F16" s="24">
        <v>9513.41</v>
      </c>
      <c r="G16" s="25">
        <v>5.6899999999999999E-2</v>
      </c>
    </row>
    <row r="17" spans="1:7" ht="12.95" customHeight="1">
      <c r="A17" s="21" t="s">
        <v>330</v>
      </c>
      <c r="B17" s="22" t="s">
        <v>3015</v>
      </c>
      <c r="C17" s="17" t="s">
        <v>331</v>
      </c>
      <c r="D17" s="19" t="s">
        <v>14</v>
      </c>
      <c r="E17" s="23">
        <v>7500000</v>
      </c>
      <c r="F17" s="24">
        <v>7457.86</v>
      </c>
      <c r="G17" s="25">
        <v>4.4600000000000001E-2</v>
      </c>
    </row>
    <row r="18" spans="1:7" ht="12.95" customHeight="1">
      <c r="A18" s="21" t="s">
        <v>444</v>
      </c>
      <c r="B18" s="22" t="s">
        <v>446</v>
      </c>
      <c r="C18" s="17" t="s">
        <v>445</v>
      </c>
      <c r="D18" s="19" t="s">
        <v>14</v>
      </c>
      <c r="E18" s="23">
        <v>6000000</v>
      </c>
      <c r="F18" s="24">
        <v>6016.58</v>
      </c>
      <c r="G18" s="25">
        <v>3.5999999999999997E-2</v>
      </c>
    </row>
    <row r="19" spans="1:7" ht="12.95" customHeight="1">
      <c r="A19" s="21" t="s">
        <v>447</v>
      </c>
      <c r="B19" s="22" t="s">
        <v>449</v>
      </c>
      <c r="C19" s="17" t="s">
        <v>448</v>
      </c>
      <c r="D19" s="19" t="s">
        <v>450</v>
      </c>
      <c r="E19" s="23">
        <v>6000000</v>
      </c>
      <c r="F19" s="24">
        <v>5816.66</v>
      </c>
      <c r="G19" s="25">
        <v>3.4799999999999998E-2</v>
      </c>
    </row>
    <row r="20" spans="1:7" ht="12.95" customHeight="1">
      <c r="A20" s="21" t="s">
        <v>451</v>
      </c>
      <c r="B20" s="22" t="s">
        <v>453</v>
      </c>
      <c r="C20" s="17" t="s">
        <v>452</v>
      </c>
      <c r="D20" s="19" t="s">
        <v>14</v>
      </c>
      <c r="E20" s="23">
        <v>5000000</v>
      </c>
      <c r="F20" s="24">
        <v>5007.63</v>
      </c>
      <c r="G20" s="25">
        <v>2.9899999999999999E-2</v>
      </c>
    </row>
    <row r="21" spans="1:7" ht="12.95" customHeight="1">
      <c r="A21" s="21" t="s">
        <v>454</v>
      </c>
      <c r="B21" s="22" t="s">
        <v>456</v>
      </c>
      <c r="C21" s="17" t="s">
        <v>455</v>
      </c>
      <c r="D21" s="19" t="s">
        <v>257</v>
      </c>
      <c r="E21" s="23">
        <v>5000000</v>
      </c>
      <c r="F21" s="24">
        <v>4962.1499999999996</v>
      </c>
      <c r="G21" s="25">
        <v>2.9700000000000001E-2</v>
      </c>
    </row>
    <row r="22" spans="1:7" ht="12.95" customHeight="1">
      <c r="A22" s="21" t="s">
        <v>308</v>
      </c>
      <c r="B22" s="22" t="s">
        <v>310</v>
      </c>
      <c r="C22" s="17" t="s">
        <v>309</v>
      </c>
      <c r="D22" s="19" t="s">
        <v>228</v>
      </c>
      <c r="E22" s="23">
        <v>4000000</v>
      </c>
      <c r="F22" s="24">
        <v>3990.08</v>
      </c>
      <c r="G22" s="25">
        <v>2.3900000000000001E-2</v>
      </c>
    </row>
    <row r="23" spans="1:7" ht="12.95" customHeight="1">
      <c r="A23" s="21" t="s">
        <v>457</v>
      </c>
      <c r="B23" s="22" t="s">
        <v>3009</v>
      </c>
      <c r="C23" s="17" t="s">
        <v>458</v>
      </c>
      <c r="D23" s="19" t="s">
        <v>22</v>
      </c>
      <c r="E23" s="23">
        <v>3500000</v>
      </c>
      <c r="F23" s="24">
        <v>3515.01</v>
      </c>
      <c r="G23" s="25">
        <v>2.1000000000000001E-2</v>
      </c>
    </row>
    <row r="24" spans="1:7" ht="12.95" customHeight="1">
      <c r="A24" s="21" t="s">
        <v>459</v>
      </c>
      <c r="B24" s="22" t="s">
        <v>2986</v>
      </c>
      <c r="C24" s="17" t="s">
        <v>460</v>
      </c>
      <c r="D24" s="19" t="s">
        <v>241</v>
      </c>
      <c r="E24" s="23">
        <v>3500000</v>
      </c>
      <c r="F24" s="24">
        <v>3500.41</v>
      </c>
      <c r="G24" s="25">
        <v>2.0899999999999998E-2</v>
      </c>
    </row>
    <row r="25" spans="1:7" ht="12.95" customHeight="1">
      <c r="A25" s="21" t="s">
        <v>261</v>
      </c>
      <c r="B25" s="22" t="s">
        <v>263</v>
      </c>
      <c r="C25" s="17" t="s">
        <v>262</v>
      </c>
      <c r="D25" s="19" t="s">
        <v>224</v>
      </c>
      <c r="E25" s="23">
        <v>2500000</v>
      </c>
      <c r="F25" s="24">
        <v>2512.1999999999998</v>
      </c>
      <c r="G25" s="25">
        <v>1.4999999999999999E-2</v>
      </c>
    </row>
    <row r="26" spans="1:7" ht="12.95" customHeight="1">
      <c r="A26" s="21" t="s">
        <v>461</v>
      </c>
      <c r="B26" s="22" t="s">
        <v>463</v>
      </c>
      <c r="C26" s="17" t="s">
        <v>462</v>
      </c>
      <c r="D26" s="19" t="s">
        <v>14</v>
      </c>
      <c r="E26" s="23">
        <v>2500000</v>
      </c>
      <c r="F26" s="24">
        <v>2504.7199999999998</v>
      </c>
      <c r="G26" s="25">
        <v>1.4999999999999999E-2</v>
      </c>
    </row>
    <row r="27" spans="1:7" ht="12.95" customHeight="1">
      <c r="A27" s="21" t="s">
        <v>311</v>
      </c>
      <c r="B27" s="22" t="s">
        <v>313</v>
      </c>
      <c r="C27" s="17" t="s">
        <v>312</v>
      </c>
      <c r="D27" s="19" t="s">
        <v>14</v>
      </c>
      <c r="E27" s="23">
        <v>2500000</v>
      </c>
      <c r="F27" s="24">
        <v>2502.42</v>
      </c>
      <c r="G27" s="25">
        <v>1.4999999999999999E-2</v>
      </c>
    </row>
    <row r="28" spans="1:7" ht="12.95" customHeight="1">
      <c r="A28" s="21" t="s">
        <v>464</v>
      </c>
      <c r="B28" s="22" t="s">
        <v>466</v>
      </c>
      <c r="C28" s="17" t="s">
        <v>465</v>
      </c>
      <c r="D28" s="19" t="s">
        <v>14</v>
      </c>
      <c r="E28" s="23">
        <v>2500000</v>
      </c>
      <c r="F28" s="24">
        <v>2500.7800000000002</v>
      </c>
      <c r="G28" s="25">
        <v>1.4999999999999999E-2</v>
      </c>
    </row>
    <row r="29" spans="1:7" ht="12.95" customHeight="1">
      <c r="A29" s="21" t="s">
        <v>467</v>
      </c>
      <c r="B29" s="22" t="s">
        <v>469</v>
      </c>
      <c r="C29" s="17" t="s">
        <v>468</v>
      </c>
      <c r="D29" s="19" t="s">
        <v>14</v>
      </c>
      <c r="E29" s="23">
        <v>2000000</v>
      </c>
      <c r="F29" s="24">
        <v>2003.59</v>
      </c>
      <c r="G29" s="25">
        <v>1.2E-2</v>
      </c>
    </row>
    <row r="30" spans="1:7" ht="12.95" customHeight="1">
      <c r="A30" s="21" t="s">
        <v>470</v>
      </c>
      <c r="B30" s="22" t="s">
        <v>472</v>
      </c>
      <c r="C30" s="17" t="s">
        <v>471</v>
      </c>
      <c r="D30" s="19" t="s">
        <v>14</v>
      </c>
      <c r="E30" s="23">
        <v>2000000</v>
      </c>
      <c r="F30" s="24">
        <v>2000.72</v>
      </c>
      <c r="G30" s="25">
        <v>1.2E-2</v>
      </c>
    </row>
    <row r="31" spans="1:7" ht="12.95" customHeight="1">
      <c r="A31" s="21" t="s">
        <v>473</v>
      </c>
      <c r="B31" s="22" t="s">
        <v>3008</v>
      </c>
      <c r="C31" s="17" t="s">
        <v>474</v>
      </c>
      <c r="D31" s="19" t="s">
        <v>22</v>
      </c>
      <c r="E31" s="23">
        <v>1500000</v>
      </c>
      <c r="F31" s="24">
        <v>1506.44</v>
      </c>
      <c r="G31" s="25">
        <v>8.9999999999999993E-3</v>
      </c>
    </row>
    <row r="32" spans="1:7" ht="12.95" customHeight="1">
      <c r="A32" s="21" t="s">
        <v>316</v>
      </c>
      <c r="B32" s="22" t="s">
        <v>318</v>
      </c>
      <c r="C32" s="17" t="s">
        <v>317</v>
      </c>
      <c r="D32" s="19" t="s">
        <v>14</v>
      </c>
      <c r="E32" s="23">
        <v>1500000</v>
      </c>
      <c r="F32" s="24">
        <v>1499.51</v>
      </c>
      <c r="G32" s="25">
        <v>8.9999999999999993E-3</v>
      </c>
    </row>
    <row r="33" spans="1:7" ht="12.95" customHeight="1">
      <c r="A33" s="21" t="s">
        <v>299</v>
      </c>
      <c r="B33" s="22" t="s">
        <v>301</v>
      </c>
      <c r="C33" s="17" t="s">
        <v>300</v>
      </c>
      <c r="D33" s="19" t="s">
        <v>22</v>
      </c>
      <c r="E33" s="23">
        <v>1000000</v>
      </c>
      <c r="F33" s="24">
        <v>1005.86</v>
      </c>
      <c r="G33" s="25">
        <v>6.0000000000000001E-3</v>
      </c>
    </row>
    <row r="34" spans="1:7" ht="12.95" customHeight="1">
      <c r="A34" s="21" t="s">
        <v>475</v>
      </c>
      <c r="B34" s="22" t="s">
        <v>477</v>
      </c>
      <c r="C34" s="17" t="s">
        <v>476</v>
      </c>
      <c r="D34" s="19" t="s">
        <v>224</v>
      </c>
      <c r="E34" s="23">
        <v>1000000</v>
      </c>
      <c r="F34" s="24">
        <v>1002.35</v>
      </c>
      <c r="G34" s="25">
        <v>6.0000000000000001E-3</v>
      </c>
    </row>
    <row r="35" spans="1:7" ht="12.95" customHeight="1">
      <c r="A35" s="21" t="s">
        <v>478</v>
      </c>
      <c r="B35" s="22" t="s">
        <v>480</v>
      </c>
      <c r="C35" s="17" t="s">
        <v>479</v>
      </c>
      <c r="D35" s="19" t="s">
        <v>22</v>
      </c>
      <c r="E35" s="23">
        <v>1000000</v>
      </c>
      <c r="F35" s="24">
        <v>1000.3</v>
      </c>
      <c r="G35" s="25">
        <v>6.0000000000000001E-3</v>
      </c>
    </row>
    <row r="36" spans="1:7" ht="12.95" customHeight="1">
      <c r="A36" s="21" t="s">
        <v>481</v>
      </c>
      <c r="B36" s="22" t="s">
        <v>3006</v>
      </c>
      <c r="C36" s="17" t="s">
        <v>482</v>
      </c>
      <c r="D36" s="19" t="s">
        <v>22</v>
      </c>
      <c r="E36" s="23">
        <v>1000000</v>
      </c>
      <c r="F36" s="24">
        <v>998.46</v>
      </c>
      <c r="G36" s="25">
        <v>6.0000000000000001E-3</v>
      </c>
    </row>
    <row r="37" spans="1:7" ht="12.95" customHeight="1">
      <c r="A37" s="21" t="s">
        <v>483</v>
      </c>
      <c r="B37" s="22" t="s">
        <v>485</v>
      </c>
      <c r="C37" s="17" t="s">
        <v>484</v>
      </c>
      <c r="D37" s="19" t="s">
        <v>14</v>
      </c>
      <c r="E37" s="23">
        <v>500000</v>
      </c>
      <c r="F37" s="24">
        <v>502.93</v>
      </c>
      <c r="G37" s="25">
        <v>3.0000000000000001E-3</v>
      </c>
    </row>
    <row r="38" spans="1:7" ht="12.95" customHeight="1">
      <c r="A38" s="21" t="s">
        <v>486</v>
      </c>
      <c r="B38" s="22" t="s">
        <v>488</v>
      </c>
      <c r="C38" s="17" t="s">
        <v>487</v>
      </c>
      <c r="D38" s="19" t="s">
        <v>14</v>
      </c>
      <c r="E38" s="23">
        <v>500000</v>
      </c>
      <c r="F38" s="24">
        <v>500.12</v>
      </c>
      <c r="G38" s="25">
        <v>3.0000000000000001E-3</v>
      </c>
    </row>
    <row r="39" spans="1:7" ht="12.95" customHeight="1">
      <c r="A39" s="21" t="s">
        <v>489</v>
      </c>
      <c r="B39" s="22" t="s">
        <v>491</v>
      </c>
      <c r="C39" s="17" t="s">
        <v>490</v>
      </c>
      <c r="D39" s="19" t="s">
        <v>14</v>
      </c>
      <c r="E39" s="23">
        <v>300000</v>
      </c>
      <c r="F39" s="24">
        <v>301.3</v>
      </c>
      <c r="G39" s="25">
        <v>1.8E-3</v>
      </c>
    </row>
    <row r="40" spans="1:7" ht="12.95" customHeight="1">
      <c r="A40" s="21" t="s">
        <v>492</v>
      </c>
      <c r="B40" s="22" t="s">
        <v>494</v>
      </c>
      <c r="C40" s="17" t="s">
        <v>493</v>
      </c>
      <c r="D40" s="19" t="s">
        <v>257</v>
      </c>
      <c r="E40" s="23">
        <v>70000</v>
      </c>
      <c r="F40" s="24">
        <v>70.03</v>
      </c>
      <c r="G40" s="25">
        <v>4.0000000000000002E-4</v>
      </c>
    </row>
    <row r="41" spans="1:7" ht="12.95" customHeight="1">
      <c r="A41" s="10"/>
      <c r="B41" s="27" t="s">
        <v>23</v>
      </c>
      <c r="C41" s="26" t="s">
        <v>2</v>
      </c>
      <c r="D41" s="27" t="s">
        <v>2</v>
      </c>
      <c r="E41" s="27"/>
      <c r="F41" s="28">
        <v>87575.93</v>
      </c>
      <c r="G41" s="29">
        <v>0.52390000000000003</v>
      </c>
    </row>
    <row r="42" spans="1:7" ht="12.95" customHeight="1">
      <c r="A42" s="10"/>
      <c r="B42" s="18" t="s">
        <v>24</v>
      </c>
      <c r="C42" s="17" t="s">
        <v>2</v>
      </c>
      <c r="D42" s="19" t="s">
        <v>2</v>
      </c>
      <c r="E42" s="19"/>
      <c r="F42" s="19" t="s">
        <v>2</v>
      </c>
      <c r="G42" s="20" t="s">
        <v>2</v>
      </c>
    </row>
    <row r="43" spans="1:7" ht="12.95" customHeight="1">
      <c r="A43" s="10"/>
      <c r="B43" s="18" t="s">
        <v>11</v>
      </c>
      <c r="C43" s="17" t="s">
        <v>2</v>
      </c>
      <c r="D43" s="19" t="s">
        <v>2</v>
      </c>
      <c r="E43" s="19"/>
      <c r="F43" s="19" t="s">
        <v>2</v>
      </c>
      <c r="G43" s="20" t="s">
        <v>2</v>
      </c>
    </row>
    <row r="44" spans="1:7" ht="12.95" customHeight="1">
      <c r="A44" s="21" t="s">
        <v>375</v>
      </c>
      <c r="B44" s="22" t="s">
        <v>377</v>
      </c>
      <c r="C44" s="17" t="s">
        <v>376</v>
      </c>
      <c r="D44" s="19" t="s">
        <v>288</v>
      </c>
      <c r="E44" s="23">
        <v>1500000</v>
      </c>
      <c r="F44" s="24">
        <v>1481.36</v>
      </c>
      <c r="G44" s="25">
        <v>8.8999999999999999E-3</v>
      </c>
    </row>
    <row r="45" spans="1:7" ht="12.95" customHeight="1">
      <c r="A45" s="10"/>
      <c r="B45" s="27" t="s">
        <v>23</v>
      </c>
      <c r="C45" s="26" t="s">
        <v>2</v>
      </c>
      <c r="D45" s="27" t="s">
        <v>2</v>
      </c>
      <c r="E45" s="27"/>
      <c r="F45" s="28">
        <v>1481.36</v>
      </c>
      <c r="G45" s="29">
        <v>8.8999999999999999E-3</v>
      </c>
    </row>
    <row r="46" spans="1:7" ht="12.95" customHeight="1">
      <c r="A46" s="10"/>
      <c r="B46" s="18" t="s">
        <v>2915</v>
      </c>
      <c r="C46" s="17" t="s">
        <v>2</v>
      </c>
      <c r="D46" s="19" t="s">
        <v>2</v>
      </c>
      <c r="E46" s="19"/>
      <c r="F46" s="19" t="s">
        <v>2</v>
      </c>
      <c r="G46" s="20" t="s">
        <v>2</v>
      </c>
    </row>
    <row r="47" spans="1:7" ht="12.95" customHeight="1">
      <c r="A47" s="34"/>
      <c r="B47" s="27" t="s">
        <v>23</v>
      </c>
      <c r="C47" s="26" t="s">
        <v>2</v>
      </c>
      <c r="D47" s="27" t="s">
        <v>2</v>
      </c>
      <c r="E47" s="27"/>
      <c r="F47" s="28" t="s">
        <v>25</v>
      </c>
      <c r="G47" s="29" t="s">
        <v>25</v>
      </c>
    </row>
    <row r="48" spans="1:7" ht="12.95" customHeight="1">
      <c r="A48" s="10"/>
      <c r="B48" s="27" t="s">
        <v>26</v>
      </c>
      <c r="C48" s="33" t="s">
        <v>2</v>
      </c>
      <c r="D48" s="30" t="s">
        <v>2</v>
      </c>
      <c r="E48" s="35"/>
      <c r="F48" s="36">
        <v>89057.29</v>
      </c>
      <c r="G48" s="37">
        <v>0.53280000000000005</v>
      </c>
    </row>
    <row r="49" spans="1:7" ht="12.95" customHeight="1">
      <c r="A49" s="10"/>
      <c r="B49" s="18" t="s">
        <v>27</v>
      </c>
      <c r="C49" s="17" t="s">
        <v>2</v>
      </c>
      <c r="D49" s="19" t="s">
        <v>2</v>
      </c>
      <c r="E49" s="19"/>
      <c r="F49" s="19" t="s">
        <v>2</v>
      </c>
      <c r="G49" s="20" t="s">
        <v>2</v>
      </c>
    </row>
    <row r="50" spans="1:7" ht="12.95" customHeight="1">
      <c r="A50" s="10"/>
      <c r="B50" s="18" t="s">
        <v>28</v>
      </c>
      <c r="C50" s="17" t="s">
        <v>2</v>
      </c>
      <c r="D50" s="19" t="s">
        <v>2</v>
      </c>
      <c r="E50" s="19"/>
      <c r="F50" s="19" t="s">
        <v>2</v>
      </c>
      <c r="G50" s="20" t="s">
        <v>2</v>
      </c>
    </row>
    <row r="51" spans="1:7" ht="12.95" customHeight="1">
      <c r="A51" s="21" t="s">
        <v>408</v>
      </c>
      <c r="B51" s="22" t="s">
        <v>35</v>
      </c>
      <c r="C51" s="17" t="s">
        <v>409</v>
      </c>
      <c r="D51" s="19" t="s">
        <v>36</v>
      </c>
      <c r="E51" s="23">
        <v>13500000</v>
      </c>
      <c r="F51" s="24">
        <v>13262.25</v>
      </c>
      <c r="G51" s="25">
        <v>7.9299999999999995E-2</v>
      </c>
    </row>
    <row r="52" spans="1:7" ht="12.95" customHeight="1">
      <c r="A52" s="21" t="s">
        <v>495</v>
      </c>
      <c r="B52" s="22" t="s">
        <v>497</v>
      </c>
      <c r="C52" s="17" t="s">
        <v>496</v>
      </c>
      <c r="D52" s="19" t="s">
        <v>40</v>
      </c>
      <c r="E52" s="23">
        <v>10000000</v>
      </c>
      <c r="F52" s="24">
        <v>9965.34</v>
      </c>
      <c r="G52" s="25">
        <v>5.96E-2</v>
      </c>
    </row>
    <row r="53" spans="1:7" ht="12.95" customHeight="1">
      <c r="A53" s="21" t="s">
        <v>52</v>
      </c>
      <c r="B53" s="22" t="s">
        <v>54</v>
      </c>
      <c r="C53" s="17" t="s">
        <v>53</v>
      </c>
      <c r="D53" s="19" t="s">
        <v>36</v>
      </c>
      <c r="E53" s="23">
        <v>10000000</v>
      </c>
      <c r="F53" s="24">
        <v>9853.3700000000008</v>
      </c>
      <c r="G53" s="25">
        <v>5.8900000000000001E-2</v>
      </c>
    </row>
    <row r="54" spans="1:7" ht="12.95" customHeight="1">
      <c r="A54" s="21" t="s">
        <v>498</v>
      </c>
      <c r="B54" s="22" t="s">
        <v>500</v>
      </c>
      <c r="C54" s="17" t="s">
        <v>499</v>
      </c>
      <c r="D54" s="19" t="s">
        <v>32</v>
      </c>
      <c r="E54" s="23">
        <v>10000000</v>
      </c>
      <c r="F54" s="24">
        <v>9766.7199999999993</v>
      </c>
      <c r="G54" s="25">
        <v>5.8400000000000001E-2</v>
      </c>
    </row>
    <row r="55" spans="1:7" ht="12.95" customHeight="1">
      <c r="A55" s="21" t="s">
        <v>501</v>
      </c>
      <c r="B55" s="22" t="s">
        <v>497</v>
      </c>
      <c r="C55" s="17" t="s">
        <v>502</v>
      </c>
      <c r="D55" s="19" t="s">
        <v>40</v>
      </c>
      <c r="E55" s="23">
        <v>5000000</v>
      </c>
      <c r="F55" s="24">
        <v>4923</v>
      </c>
      <c r="G55" s="25">
        <v>2.9399999999999999E-2</v>
      </c>
    </row>
    <row r="56" spans="1:7" ht="12.95" customHeight="1">
      <c r="A56" s="21" t="s">
        <v>503</v>
      </c>
      <c r="B56" s="22" t="s">
        <v>35</v>
      </c>
      <c r="C56" s="17" t="s">
        <v>504</v>
      </c>
      <c r="D56" s="19" t="s">
        <v>36</v>
      </c>
      <c r="E56" s="23">
        <v>5000000</v>
      </c>
      <c r="F56" s="24">
        <v>4672.8900000000003</v>
      </c>
      <c r="G56" s="25">
        <v>2.7900000000000001E-2</v>
      </c>
    </row>
    <row r="57" spans="1:7" ht="12.95" customHeight="1">
      <c r="A57" s="21" t="s">
        <v>505</v>
      </c>
      <c r="B57" s="22" t="s">
        <v>54</v>
      </c>
      <c r="C57" s="17" t="s">
        <v>506</v>
      </c>
      <c r="D57" s="19" t="s">
        <v>36</v>
      </c>
      <c r="E57" s="23">
        <v>2500000</v>
      </c>
      <c r="F57" s="24">
        <v>2449.13</v>
      </c>
      <c r="G57" s="25">
        <v>1.46E-2</v>
      </c>
    </row>
    <row r="58" spans="1:7" ht="12.95" customHeight="1">
      <c r="A58" s="21" t="s">
        <v>403</v>
      </c>
      <c r="B58" s="22" t="s">
        <v>405</v>
      </c>
      <c r="C58" s="17" t="s">
        <v>404</v>
      </c>
      <c r="D58" s="19" t="s">
        <v>36</v>
      </c>
      <c r="E58" s="23">
        <v>2500000</v>
      </c>
      <c r="F58" s="24">
        <v>2403.15</v>
      </c>
      <c r="G58" s="25">
        <v>1.44E-2</v>
      </c>
    </row>
    <row r="59" spans="1:7" ht="12.95" customHeight="1">
      <c r="A59" s="10"/>
      <c r="B59" s="18" t="s">
        <v>410</v>
      </c>
      <c r="C59" s="17" t="s">
        <v>2</v>
      </c>
      <c r="D59" s="19" t="s">
        <v>2</v>
      </c>
      <c r="E59" s="19"/>
      <c r="F59" s="19" t="s">
        <v>2</v>
      </c>
      <c r="G59" s="20" t="s">
        <v>2</v>
      </c>
    </row>
    <row r="60" spans="1:7" ht="12.95" customHeight="1">
      <c r="A60" s="11" t="s">
        <v>2</v>
      </c>
      <c r="B60" s="22" t="s">
        <v>411</v>
      </c>
      <c r="C60" s="17" t="s">
        <v>2</v>
      </c>
      <c r="D60" s="19" t="s">
        <v>2</v>
      </c>
      <c r="E60" s="39"/>
      <c r="F60" s="24">
        <v>1710.27</v>
      </c>
      <c r="G60" s="25">
        <v>1.0200000000000001E-2</v>
      </c>
    </row>
    <row r="61" spans="1:7" ht="12.95" customHeight="1">
      <c r="A61" s="10"/>
      <c r="B61" s="18" t="s">
        <v>61</v>
      </c>
      <c r="C61" s="17" t="s">
        <v>2</v>
      </c>
      <c r="D61" s="19" t="s">
        <v>2</v>
      </c>
      <c r="E61" s="19"/>
      <c r="F61" s="19" t="s">
        <v>2</v>
      </c>
      <c r="G61" s="20" t="s">
        <v>2</v>
      </c>
    </row>
    <row r="62" spans="1:7" ht="12.95" customHeight="1">
      <c r="A62" s="21" t="s">
        <v>507</v>
      </c>
      <c r="B62" s="22" t="s">
        <v>392</v>
      </c>
      <c r="C62" s="17" t="s">
        <v>508</v>
      </c>
      <c r="D62" s="19" t="s">
        <v>40</v>
      </c>
      <c r="E62" s="23">
        <v>5000000</v>
      </c>
      <c r="F62" s="24">
        <v>4919.87</v>
      </c>
      <c r="G62" s="25">
        <v>2.9399999999999999E-2</v>
      </c>
    </row>
    <row r="63" spans="1:7" ht="12.95" customHeight="1">
      <c r="A63" s="21" t="s">
        <v>509</v>
      </c>
      <c r="B63" s="22" t="s">
        <v>418</v>
      </c>
      <c r="C63" s="17" t="s">
        <v>510</v>
      </c>
      <c r="D63" s="19" t="s">
        <v>40</v>
      </c>
      <c r="E63" s="23">
        <v>4500000</v>
      </c>
      <c r="F63" s="24">
        <v>4446.59</v>
      </c>
      <c r="G63" s="25">
        <v>2.6599999999999999E-2</v>
      </c>
    </row>
    <row r="64" spans="1:7" ht="12.95" customHeight="1">
      <c r="A64" s="21" t="s">
        <v>434</v>
      </c>
      <c r="B64" s="22" t="s">
        <v>418</v>
      </c>
      <c r="C64" s="17" t="s">
        <v>435</v>
      </c>
      <c r="D64" s="19" t="s">
        <v>40</v>
      </c>
      <c r="E64" s="23">
        <v>2500000</v>
      </c>
      <c r="F64" s="24">
        <v>2369.39</v>
      </c>
      <c r="G64" s="25">
        <v>1.4200000000000001E-2</v>
      </c>
    </row>
    <row r="65" spans="1:7" ht="12.95" customHeight="1">
      <c r="A65" s="21" t="s">
        <v>511</v>
      </c>
      <c r="B65" s="22" t="s">
        <v>513</v>
      </c>
      <c r="C65" s="17" t="s">
        <v>512</v>
      </c>
      <c r="D65" s="19" t="s">
        <v>40</v>
      </c>
      <c r="E65" s="23">
        <v>2500000</v>
      </c>
      <c r="F65" s="24">
        <v>2320.85</v>
      </c>
      <c r="G65" s="25">
        <v>1.3899999999999999E-2</v>
      </c>
    </row>
    <row r="66" spans="1:7" ht="12.95" customHeight="1">
      <c r="A66" s="21" t="s">
        <v>514</v>
      </c>
      <c r="B66" s="22" t="s">
        <v>516</v>
      </c>
      <c r="C66" s="17" t="s">
        <v>515</v>
      </c>
      <c r="D66" s="19" t="s">
        <v>36</v>
      </c>
      <c r="E66" s="23">
        <v>1500000</v>
      </c>
      <c r="F66" s="24">
        <v>1387.9</v>
      </c>
      <c r="G66" s="25">
        <v>8.3000000000000001E-3</v>
      </c>
    </row>
    <row r="67" spans="1:7" ht="12.95" customHeight="1">
      <c r="A67" s="10"/>
      <c r="B67" s="27" t="s">
        <v>26</v>
      </c>
      <c r="C67" s="33" t="s">
        <v>2</v>
      </c>
      <c r="D67" s="30" t="s">
        <v>2</v>
      </c>
      <c r="E67" s="35"/>
      <c r="F67" s="36">
        <v>74450.720000000001</v>
      </c>
      <c r="G67" s="37">
        <v>0.4451</v>
      </c>
    </row>
    <row r="68" spans="1:7" ht="12.95" customHeight="1">
      <c r="A68" s="10"/>
      <c r="B68" s="27" t="s">
        <v>203</v>
      </c>
      <c r="C68" s="33" t="s">
        <v>2</v>
      </c>
      <c r="D68" s="30" t="s">
        <v>2</v>
      </c>
      <c r="E68" s="19"/>
      <c r="F68" s="36">
        <v>3747.87</v>
      </c>
      <c r="G68" s="37">
        <v>2.2100000000000002E-2</v>
      </c>
    </row>
    <row r="69" spans="1:7" ht="12.95" customHeight="1" thickBot="1">
      <c r="A69" s="10"/>
      <c r="B69" s="42" t="s">
        <v>204</v>
      </c>
      <c r="C69" s="41" t="s">
        <v>2</v>
      </c>
      <c r="D69" s="43" t="s">
        <v>2</v>
      </c>
      <c r="E69" s="43"/>
      <c r="F69" s="44">
        <v>167255.88210809999</v>
      </c>
      <c r="G69" s="45">
        <v>1</v>
      </c>
    </row>
    <row r="70" spans="1:7" ht="12.95" customHeight="1">
      <c r="A70" s="10"/>
      <c r="B70" s="11" t="s">
        <v>2</v>
      </c>
      <c r="C70" s="10"/>
      <c r="D70" s="10"/>
      <c r="E70" s="10"/>
      <c r="F70" s="10"/>
      <c r="G70" s="10"/>
    </row>
    <row r="71" spans="1:7" ht="12.95" customHeight="1">
      <c r="A71" s="10"/>
      <c r="B71" s="46" t="s">
        <v>2</v>
      </c>
      <c r="C71" s="10"/>
      <c r="D71" s="10"/>
      <c r="E71" s="10"/>
      <c r="F71" s="10"/>
      <c r="G71" s="10"/>
    </row>
    <row r="72" spans="1:7" ht="12.95" customHeight="1">
      <c r="A72" s="10"/>
      <c r="B72" s="46" t="s">
        <v>205</v>
      </c>
      <c r="C72" s="10"/>
      <c r="D72" s="10"/>
      <c r="E72" s="10"/>
      <c r="F72" s="10"/>
      <c r="G72" s="10"/>
    </row>
    <row r="73" spans="1:7" ht="12.95" customHeight="1">
      <c r="A73" s="10"/>
      <c r="B73" s="46" t="s">
        <v>2</v>
      </c>
      <c r="C73" s="10"/>
      <c r="D73" s="10"/>
      <c r="E73" s="10"/>
      <c r="F73" s="10"/>
      <c r="G73" s="10"/>
    </row>
    <row r="74" spans="1:7" ht="26.1" customHeight="1">
      <c r="A74" s="10"/>
      <c r="B74" s="54"/>
      <c r="C74" s="10"/>
      <c r="E74" s="10"/>
      <c r="F74" s="10"/>
      <c r="G74" s="10"/>
    </row>
    <row r="75" spans="1:7" ht="12.95" customHeight="1">
      <c r="A75" s="10"/>
      <c r="B75" s="46" t="s">
        <v>2</v>
      </c>
      <c r="C75" s="10"/>
      <c r="D75" s="10"/>
      <c r="E75" s="10"/>
      <c r="F75" s="10"/>
      <c r="G75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38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70 (IDFC FTP S70)</v>
      </c>
      <c r="C4" s="62"/>
      <c r="D4" s="62"/>
      <c r="E4" s="62"/>
      <c r="F4" s="62"/>
      <c r="G4" s="62"/>
    </row>
    <row r="5" spans="1:7" ht="15.95" customHeight="1">
      <c r="A5" s="9" t="s">
        <v>2486</v>
      </c>
      <c r="B5" s="55" t="s">
        <v>2944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1011</v>
      </c>
      <c r="B12" s="22" t="s">
        <v>247</v>
      </c>
      <c r="C12" s="17" t="s">
        <v>1012</v>
      </c>
      <c r="D12" s="19" t="s">
        <v>14</v>
      </c>
      <c r="E12" s="23">
        <v>200000</v>
      </c>
      <c r="F12" s="24">
        <v>200.58</v>
      </c>
      <c r="G12" s="25">
        <v>0.1573</v>
      </c>
    </row>
    <row r="13" spans="1:7" ht="12.95" customHeight="1">
      <c r="A13" s="21" t="s">
        <v>475</v>
      </c>
      <c r="B13" s="22" t="s">
        <v>477</v>
      </c>
      <c r="C13" s="17" t="s">
        <v>476</v>
      </c>
      <c r="D13" s="19" t="s">
        <v>224</v>
      </c>
      <c r="E13" s="23">
        <v>200000</v>
      </c>
      <c r="F13" s="24">
        <v>200.47</v>
      </c>
      <c r="G13" s="25">
        <v>0.15720000000000001</v>
      </c>
    </row>
    <row r="14" spans="1:7" ht="12.95" customHeight="1">
      <c r="A14" s="21" t="s">
        <v>851</v>
      </c>
      <c r="B14" s="22" t="s">
        <v>853</v>
      </c>
      <c r="C14" s="17" t="s">
        <v>852</v>
      </c>
      <c r="D14" s="19" t="s">
        <v>14</v>
      </c>
      <c r="E14" s="23">
        <v>200000</v>
      </c>
      <c r="F14" s="24">
        <v>200.35</v>
      </c>
      <c r="G14" s="25">
        <v>0.15709999999999999</v>
      </c>
    </row>
    <row r="15" spans="1:7" ht="12.95" customHeight="1">
      <c r="A15" s="21" t="s">
        <v>2478</v>
      </c>
      <c r="B15" s="22" t="s">
        <v>3021</v>
      </c>
      <c r="C15" s="17" t="s">
        <v>2479</v>
      </c>
      <c r="D15" s="19" t="s">
        <v>14</v>
      </c>
      <c r="E15" s="23">
        <v>100000</v>
      </c>
      <c r="F15" s="24">
        <v>100.13</v>
      </c>
      <c r="G15" s="25">
        <v>7.85E-2</v>
      </c>
    </row>
    <row r="16" spans="1:7" ht="12.95" customHeight="1">
      <c r="A16" s="21" t="s">
        <v>2475</v>
      </c>
      <c r="B16" s="22" t="s">
        <v>2477</v>
      </c>
      <c r="C16" s="17" t="s">
        <v>2476</v>
      </c>
      <c r="D16" s="19" t="s">
        <v>14</v>
      </c>
      <c r="E16" s="23">
        <v>50000</v>
      </c>
      <c r="F16" s="24">
        <v>50.03</v>
      </c>
      <c r="G16" s="25">
        <v>3.9199999999999999E-2</v>
      </c>
    </row>
    <row r="17" spans="1:7" ht="12.95" customHeight="1">
      <c r="A17" s="10"/>
      <c r="B17" s="18" t="s">
        <v>18</v>
      </c>
      <c r="C17" s="17" t="s">
        <v>2</v>
      </c>
      <c r="D17" s="19" t="s">
        <v>2</v>
      </c>
      <c r="E17" s="19"/>
      <c r="F17" s="19" t="s">
        <v>2</v>
      </c>
      <c r="G17" s="20" t="s">
        <v>2</v>
      </c>
    </row>
    <row r="18" spans="1:7" ht="12.95" customHeight="1">
      <c r="A18" s="21" t="s">
        <v>2480</v>
      </c>
      <c r="B18" s="22" t="s">
        <v>2482</v>
      </c>
      <c r="C18" s="17" t="s">
        <v>2481</v>
      </c>
      <c r="D18" s="19" t="s">
        <v>228</v>
      </c>
      <c r="E18" s="23">
        <v>150000</v>
      </c>
      <c r="F18" s="24">
        <v>192.3</v>
      </c>
      <c r="G18" s="25">
        <v>0.15079999999999999</v>
      </c>
    </row>
    <row r="19" spans="1:7" ht="12.95" customHeight="1">
      <c r="A19" s="10"/>
      <c r="B19" s="27" t="s">
        <v>23</v>
      </c>
      <c r="C19" s="26" t="s">
        <v>2</v>
      </c>
      <c r="D19" s="27" t="s">
        <v>2</v>
      </c>
      <c r="E19" s="27"/>
      <c r="F19" s="28">
        <v>943.86</v>
      </c>
      <c r="G19" s="29">
        <v>0.74009999999999998</v>
      </c>
    </row>
    <row r="20" spans="1:7" ht="12.95" customHeight="1">
      <c r="A20" s="10"/>
      <c r="B20" s="18" t="s">
        <v>24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21" t="s">
        <v>2483</v>
      </c>
      <c r="B22" s="22" t="s">
        <v>2485</v>
      </c>
      <c r="C22" s="17" t="s">
        <v>2484</v>
      </c>
      <c r="D22" s="19" t="s">
        <v>14</v>
      </c>
      <c r="E22" s="23">
        <v>150000</v>
      </c>
      <c r="F22" s="24">
        <v>150.57</v>
      </c>
      <c r="G22" s="25">
        <v>0.1181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150.57</v>
      </c>
      <c r="G23" s="29">
        <v>0.1181</v>
      </c>
    </row>
    <row r="24" spans="1:7" ht="12.95" customHeight="1">
      <c r="A24" s="10"/>
      <c r="B24" s="18" t="s">
        <v>2915</v>
      </c>
      <c r="C24" s="17" t="s">
        <v>2</v>
      </c>
      <c r="D24" s="19" t="s">
        <v>2</v>
      </c>
      <c r="E24" s="19"/>
      <c r="F24" s="19" t="s">
        <v>2</v>
      </c>
      <c r="G24" s="20" t="s">
        <v>2</v>
      </c>
    </row>
    <row r="25" spans="1:7" ht="12.95" customHeight="1">
      <c r="A25" s="34"/>
      <c r="B25" s="27" t="s">
        <v>23</v>
      </c>
      <c r="C25" s="26" t="s">
        <v>2</v>
      </c>
      <c r="D25" s="27" t="s">
        <v>2</v>
      </c>
      <c r="E25" s="27"/>
      <c r="F25" s="28" t="s">
        <v>25</v>
      </c>
      <c r="G25" s="29" t="s">
        <v>25</v>
      </c>
    </row>
    <row r="26" spans="1:7" ht="12.95" customHeight="1">
      <c r="A26" s="10"/>
      <c r="B26" s="27" t="s">
        <v>26</v>
      </c>
      <c r="C26" s="33" t="s">
        <v>2</v>
      </c>
      <c r="D26" s="30" t="s">
        <v>2</v>
      </c>
      <c r="E26" s="35"/>
      <c r="F26" s="36">
        <v>1094.43</v>
      </c>
      <c r="G26" s="37">
        <v>0.85819999999999996</v>
      </c>
    </row>
    <row r="27" spans="1:7" ht="12.95" customHeight="1">
      <c r="A27" s="10"/>
      <c r="B27" s="18" t="s">
        <v>27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10"/>
      <c r="B28" s="18" t="s">
        <v>410</v>
      </c>
      <c r="C28" s="17" t="s">
        <v>2</v>
      </c>
      <c r="D28" s="19" t="s">
        <v>2</v>
      </c>
      <c r="E28" s="19"/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411</v>
      </c>
      <c r="C29" s="17" t="s">
        <v>2</v>
      </c>
      <c r="D29" s="19" t="s">
        <v>2</v>
      </c>
      <c r="E29" s="39"/>
      <c r="F29" s="24">
        <v>105.02</v>
      </c>
      <c r="G29" s="25">
        <v>8.2400000000000001E-2</v>
      </c>
    </row>
    <row r="30" spans="1:7" ht="12.95" customHeight="1">
      <c r="A30" s="10"/>
      <c r="B30" s="27" t="s">
        <v>26</v>
      </c>
      <c r="C30" s="33" t="s">
        <v>2</v>
      </c>
      <c r="D30" s="30" t="s">
        <v>2</v>
      </c>
      <c r="E30" s="35"/>
      <c r="F30" s="36">
        <v>105.02</v>
      </c>
      <c r="G30" s="37">
        <v>8.2400000000000001E-2</v>
      </c>
    </row>
    <row r="31" spans="1:7" ht="12.95" customHeight="1">
      <c r="A31" s="10"/>
      <c r="B31" s="27" t="s">
        <v>203</v>
      </c>
      <c r="C31" s="33" t="s">
        <v>2</v>
      </c>
      <c r="D31" s="30" t="s">
        <v>2</v>
      </c>
      <c r="E31" s="19"/>
      <c r="F31" s="36">
        <v>75.510000000000005</v>
      </c>
      <c r="G31" s="37">
        <v>5.9400000000000001E-2</v>
      </c>
    </row>
    <row r="32" spans="1:7" ht="12.95" customHeight="1" thickBot="1">
      <c r="A32" s="10"/>
      <c r="B32" s="42" t="s">
        <v>204</v>
      </c>
      <c r="C32" s="41" t="s">
        <v>2</v>
      </c>
      <c r="D32" s="43" t="s">
        <v>2</v>
      </c>
      <c r="E32" s="43"/>
      <c r="F32" s="44">
        <v>1274.9641320000001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205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4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38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74 (IDFC FTP S74)</v>
      </c>
      <c r="C4" s="62"/>
      <c r="D4" s="62"/>
      <c r="E4" s="62"/>
      <c r="F4" s="62"/>
      <c r="G4" s="62"/>
    </row>
    <row r="5" spans="1:7" ht="15.95" customHeight="1">
      <c r="A5" s="9" t="s">
        <v>2487</v>
      </c>
      <c r="B5" s="55" t="s">
        <v>2945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1011</v>
      </c>
      <c r="B12" s="22" t="s">
        <v>247</v>
      </c>
      <c r="C12" s="17" t="s">
        <v>1012</v>
      </c>
      <c r="D12" s="19" t="s">
        <v>14</v>
      </c>
      <c r="E12" s="23">
        <v>990000</v>
      </c>
      <c r="F12" s="24">
        <v>992.87</v>
      </c>
      <c r="G12" s="25">
        <v>0.15790000000000001</v>
      </c>
    </row>
    <row r="13" spans="1:7" ht="12.95" customHeight="1">
      <c r="A13" s="21" t="s">
        <v>475</v>
      </c>
      <c r="B13" s="22" t="s">
        <v>477</v>
      </c>
      <c r="C13" s="17" t="s">
        <v>476</v>
      </c>
      <c r="D13" s="19" t="s">
        <v>224</v>
      </c>
      <c r="E13" s="23">
        <v>990000</v>
      </c>
      <c r="F13" s="24">
        <v>992.32</v>
      </c>
      <c r="G13" s="25">
        <v>0.1578</v>
      </c>
    </row>
    <row r="14" spans="1:7" ht="12.95" customHeight="1">
      <c r="A14" s="21" t="s">
        <v>851</v>
      </c>
      <c r="B14" s="22" t="s">
        <v>853</v>
      </c>
      <c r="C14" s="17" t="s">
        <v>852</v>
      </c>
      <c r="D14" s="19" t="s">
        <v>14</v>
      </c>
      <c r="E14" s="23">
        <v>990000</v>
      </c>
      <c r="F14" s="24">
        <v>991.75</v>
      </c>
      <c r="G14" s="25">
        <v>0.1578</v>
      </c>
    </row>
    <row r="15" spans="1:7" ht="12.95" customHeight="1">
      <c r="A15" s="21" t="s">
        <v>2475</v>
      </c>
      <c r="B15" s="22" t="s">
        <v>2477</v>
      </c>
      <c r="C15" s="17" t="s">
        <v>2476</v>
      </c>
      <c r="D15" s="19" t="s">
        <v>14</v>
      </c>
      <c r="E15" s="23">
        <v>550000</v>
      </c>
      <c r="F15" s="24">
        <v>550.33000000000004</v>
      </c>
      <c r="G15" s="25">
        <v>8.7499999999999994E-2</v>
      </c>
    </row>
    <row r="16" spans="1:7" ht="12.95" customHeight="1">
      <c r="A16" s="21" t="s">
        <v>2478</v>
      </c>
      <c r="B16" s="22" t="s">
        <v>3021</v>
      </c>
      <c r="C16" s="17" t="s">
        <v>2479</v>
      </c>
      <c r="D16" s="19" t="s">
        <v>14</v>
      </c>
      <c r="E16" s="23">
        <v>500000</v>
      </c>
      <c r="F16" s="24">
        <v>500.63</v>
      </c>
      <c r="G16" s="25">
        <v>7.9600000000000004E-2</v>
      </c>
    </row>
    <row r="17" spans="1:7" ht="12.95" customHeight="1">
      <c r="A17" s="10"/>
      <c r="B17" s="18" t="s">
        <v>18</v>
      </c>
      <c r="C17" s="17" t="s">
        <v>2</v>
      </c>
      <c r="D17" s="19" t="s">
        <v>2</v>
      </c>
      <c r="E17" s="19"/>
      <c r="F17" s="19" t="s">
        <v>2</v>
      </c>
      <c r="G17" s="20" t="s">
        <v>2</v>
      </c>
    </row>
    <row r="18" spans="1:7" ht="12.95" customHeight="1">
      <c r="A18" s="21" t="s">
        <v>2480</v>
      </c>
      <c r="B18" s="22" t="s">
        <v>2482</v>
      </c>
      <c r="C18" s="17" t="s">
        <v>2481</v>
      </c>
      <c r="D18" s="19" t="s">
        <v>228</v>
      </c>
      <c r="E18" s="23">
        <v>750000</v>
      </c>
      <c r="F18" s="24">
        <v>961.52</v>
      </c>
      <c r="G18" s="25">
        <v>0.15290000000000001</v>
      </c>
    </row>
    <row r="19" spans="1:7" ht="12.95" customHeight="1">
      <c r="A19" s="10"/>
      <c r="B19" s="27" t="s">
        <v>23</v>
      </c>
      <c r="C19" s="26" t="s">
        <v>2</v>
      </c>
      <c r="D19" s="27" t="s">
        <v>2</v>
      </c>
      <c r="E19" s="27"/>
      <c r="F19" s="28">
        <v>4989.42</v>
      </c>
      <c r="G19" s="29">
        <v>0.79349999999999998</v>
      </c>
    </row>
    <row r="20" spans="1:7" ht="12.95" customHeight="1">
      <c r="A20" s="10"/>
      <c r="B20" s="18" t="s">
        <v>24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21" t="s">
        <v>2483</v>
      </c>
      <c r="B22" s="22" t="s">
        <v>2485</v>
      </c>
      <c r="C22" s="17" t="s">
        <v>2484</v>
      </c>
      <c r="D22" s="19" t="s">
        <v>14</v>
      </c>
      <c r="E22" s="23">
        <v>730000</v>
      </c>
      <c r="F22" s="24">
        <v>732.78</v>
      </c>
      <c r="G22" s="25">
        <v>0.1166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732.78</v>
      </c>
      <c r="G23" s="29">
        <v>0.1166</v>
      </c>
    </row>
    <row r="24" spans="1:7" ht="12.95" customHeight="1">
      <c r="A24" s="10"/>
      <c r="B24" s="18" t="s">
        <v>2915</v>
      </c>
      <c r="C24" s="17" t="s">
        <v>2</v>
      </c>
      <c r="D24" s="19" t="s">
        <v>2</v>
      </c>
      <c r="E24" s="19"/>
      <c r="F24" s="19" t="s">
        <v>2</v>
      </c>
      <c r="G24" s="20" t="s">
        <v>2</v>
      </c>
    </row>
    <row r="25" spans="1:7" ht="12.95" customHeight="1">
      <c r="A25" s="34"/>
      <c r="B25" s="27" t="s">
        <v>23</v>
      </c>
      <c r="C25" s="26" t="s">
        <v>2</v>
      </c>
      <c r="D25" s="27" t="s">
        <v>2</v>
      </c>
      <c r="E25" s="27"/>
      <c r="F25" s="28" t="s">
        <v>25</v>
      </c>
      <c r="G25" s="29" t="s">
        <v>25</v>
      </c>
    </row>
    <row r="26" spans="1:7" ht="12.95" customHeight="1">
      <c r="A26" s="10"/>
      <c r="B26" s="27" t="s">
        <v>26</v>
      </c>
      <c r="C26" s="33" t="s">
        <v>2</v>
      </c>
      <c r="D26" s="30" t="s">
        <v>2</v>
      </c>
      <c r="E26" s="35"/>
      <c r="F26" s="36">
        <v>5722.2</v>
      </c>
      <c r="G26" s="37">
        <v>0.91010000000000002</v>
      </c>
    </row>
    <row r="27" spans="1:7" ht="12.95" customHeight="1">
      <c r="A27" s="10"/>
      <c r="B27" s="18" t="s">
        <v>27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10"/>
      <c r="B28" s="18" t="s">
        <v>410</v>
      </c>
      <c r="C28" s="17" t="s">
        <v>2</v>
      </c>
      <c r="D28" s="19" t="s">
        <v>2</v>
      </c>
      <c r="E28" s="19"/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411</v>
      </c>
      <c r="C29" s="17" t="s">
        <v>2</v>
      </c>
      <c r="D29" s="19" t="s">
        <v>2</v>
      </c>
      <c r="E29" s="39"/>
      <c r="F29" s="24">
        <v>170.03</v>
      </c>
      <c r="G29" s="25">
        <v>2.7E-2</v>
      </c>
    </row>
    <row r="30" spans="1:7" ht="12.95" customHeight="1">
      <c r="A30" s="10"/>
      <c r="B30" s="27" t="s">
        <v>26</v>
      </c>
      <c r="C30" s="33" t="s">
        <v>2</v>
      </c>
      <c r="D30" s="30" t="s">
        <v>2</v>
      </c>
      <c r="E30" s="35"/>
      <c r="F30" s="36">
        <v>170.03</v>
      </c>
      <c r="G30" s="37">
        <v>2.7E-2</v>
      </c>
    </row>
    <row r="31" spans="1:7" ht="12.95" customHeight="1">
      <c r="A31" s="10"/>
      <c r="B31" s="27" t="s">
        <v>203</v>
      </c>
      <c r="C31" s="33" t="s">
        <v>2</v>
      </c>
      <c r="D31" s="30" t="s">
        <v>2</v>
      </c>
      <c r="E31" s="19"/>
      <c r="F31" s="36">
        <v>394.36</v>
      </c>
      <c r="G31" s="37">
        <v>6.2899999999999998E-2</v>
      </c>
    </row>
    <row r="32" spans="1:7" ht="12.95" customHeight="1" thickBot="1">
      <c r="A32" s="10"/>
      <c r="B32" s="42" t="s">
        <v>204</v>
      </c>
      <c r="C32" s="41" t="s">
        <v>2</v>
      </c>
      <c r="D32" s="43" t="s">
        <v>2</v>
      </c>
      <c r="E32" s="43"/>
      <c r="F32" s="44">
        <v>6286.5920451000002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205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4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38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75 (IDFC FTP S75)</v>
      </c>
      <c r="C4" s="62"/>
      <c r="D4" s="62"/>
      <c r="E4" s="62"/>
      <c r="F4" s="62"/>
      <c r="G4" s="62"/>
    </row>
    <row r="5" spans="1:7" ht="15.95" customHeight="1">
      <c r="A5" s="9" t="s">
        <v>2488</v>
      </c>
      <c r="B5" s="55" t="s">
        <v>2946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1011</v>
      </c>
      <c r="B12" s="22" t="s">
        <v>247</v>
      </c>
      <c r="C12" s="17" t="s">
        <v>1012</v>
      </c>
      <c r="D12" s="19" t="s">
        <v>14</v>
      </c>
      <c r="E12" s="23">
        <v>410000</v>
      </c>
      <c r="F12" s="24">
        <v>411.19</v>
      </c>
      <c r="G12" s="25">
        <v>0.15690000000000001</v>
      </c>
    </row>
    <row r="13" spans="1:7" ht="12.95" customHeight="1">
      <c r="A13" s="21" t="s">
        <v>475</v>
      </c>
      <c r="B13" s="22" t="s">
        <v>477</v>
      </c>
      <c r="C13" s="17" t="s">
        <v>476</v>
      </c>
      <c r="D13" s="19" t="s">
        <v>224</v>
      </c>
      <c r="E13" s="23">
        <v>410000</v>
      </c>
      <c r="F13" s="24">
        <v>410.96</v>
      </c>
      <c r="G13" s="25">
        <v>0.15679999999999999</v>
      </c>
    </row>
    <row r="14" spans="1:7" ht="12.95" customHeight="1">
      <c r="A14" s="21" t="s">
        <v>851</v>
      </c>
      <c r="B14" s="22" t="s">
        <v>853</v>
      </c>
      <c r="C14" s="17" t="s">
        <v>852</v>
      </c>
      <c r="D14" s="19" t="s">
        <v>14</v>
      </c>
      <c r="E14" s="23">
        <v>410000</v>
      </c>
      <c r="F14" s="24">
        <v>410.73</v>
      </c>
      <c r="G14" s="25">
        <v>0.15670000000000001</v>
      </c>
    </row>
    <row r="15" spans="1:7" ht="12.95" customHeight="1">
      <c r="A15" s="21" t="s">
        <v>2475</v>
      </c>
      <c r="B15" s="22" t="s">
        <v>2477</v>
      </c>
      <c r="C15" s="17" t="s">
        <v>2476</v>
      </c>
      <c r="D15" s="19" t="s">
        <v>14</v>
      </c>
      <c r="E15" s="23">
        <v>250000</v>
      </c>
      <c r="F15" s="24">
        <v>250.15</v>
      </c>
      <c r="G15" s="25">
        <v>9.5399999999999999E-2</v>
      </c>
    </row>
    <row r="16" spans="1:7" ht="12.95" customHeight="1">
      <c r="A16" s="21" t="s">
        <v>2478</v>
      </c>
      <c r="B16" s="22" t="s">
        <v>3021</v>
      </c>
      <c r="C16" s="17" t="s">
        <v>2479</v>
      </c>
      <c r="D16" s="19" t="s">
        <v>14</v>
      </c>
      <c r="E16" s="23">
        <v>200000</v>
      </c>
      <c r="F16" s="24">
        <v>200.25</v>
      </c>
      <c r="G16" s="25">
        <v>7.6399999999999996E-2</v>
      </c>
    </row>
    <row r="17" spans="1:7" ht="12.95" customHeight="1">
      <c r="A17" s="10"/>
      <c r="B17" s="18" t="s">
        <v>18</v>
      </c>
      <c r="C17" s="17" t="s">
        <v>2</v>
      </c>
      <c r="D17" s="19" t="s">
        <v>2</v>
      </c>
      <c r="E17" s="19"/>
      <c r="F17" s="19" t="s">
        <v>2</v>
      </c>
      <c r="G17" s="20" t="s">
        <v>2</v>
      </c>
    </row>
    <row r="18" spans="1:7" ht="12.95" customHeight="1">
      <c r="A18" s="21" t="s">
        <v>2480</v>
      </c>
      <c r="B18" s="22" t="s">
        <v>2482</v>
      </c>
      <c r="C18" s="17" t="s">
        <v>2481</v>
      </c>
      <c r="D18" s="19" t="s">
        <v>228</v>
      </c>
      <c r="E18" s="23">
        <v>310000</v>
      </c>
      <c r="F18" s="24">
        <v>397.43</v>
      </c>
      <c r="G18" s="25">
        <v>0.15160000000000001</v>
      </c>
    </row>
    <row r="19" spans="1:7" ht="12.95" customHeight="1">
      <c r="A19" s="10"/>
      <c r="B19" s="27" t="s">
        <v>23</v>
      </c>
      <c r="C19" s="26" t="s">
        <v>2</v>
      </c>
      <c r="D19" s="27" t="s">
        <v>2</v>
      </c>
      <c r="E19" s="27"/>
      <c r="F19" s="28">
        <v>2080.71</v>
      </c>
      <c r="G19" s="29">
        <v>0.79379999999999995</v>
      </c>
    </row>
    <row r="20" spans="1:7" ht="12.95" customHeight="1">
      <c r="A20" s="10"/>
      <c r="B20" s="18" t="s">
        <v>24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21" t="s">
        <v>2483</v>
      </c>
      <c r="B22" s="22" t="s">
        <v>2485</v>
      </c>
      <c r="C22" s="17" t="s">
        <v>2484</v>
      </c>
      <c r="D22" s="19" t="s">
        <v>14</v>
      </c>
      <c r="E22" s="23">
        <v>310000</v>
      </c>
      <c r="F22" s="24">
        <v>311.18</v>
      </c>
      <c r="G22" s="25">
        <v>0.1187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311.18</v>
      </c>
      <c r="G23" s="29">
        <v>0.1187</v>
      </c>
    </row>
    <row r="24" spans="1:7" ht="12.95" customHeight="1">
      <c r="A24" s="10"/>
      <c r="B24" s="18" t="s">
        <v>2915</v>
      </c>
      <c r="C24" s="17" t="s">
        <v>2</v>
      </c>
      <c r="D24" s="19" t="s">
        <v>2</v>
      </c>
      <c r="E24" s="19"/>
      <c r="F24" s="19" t="s">
        <v>2</v>
      </c>
      <c r="G24" s="20" t="s">
        <v>2</v>
      </c>
    </row>
    <row r="25" spans="1:7" ht="12.95" customHeight="1">
      <c r="A25" s="34"/>
      <c r="B25" s="27" t="s">
        <v>23</v>
      </c>
      <c r="C25" s="26" t="s">
        <v>2</v>
      </c>
      <c r="D25" s="27" t="s">
        <v>2</v>
      </c>
      <c r="E25" s="27"/>
      <c r="F25" s="28" t="s">
        <v>25</v>
      </c>
      <c r="G25" s="29" t="s">
        <v>25</v>
      </c>
    </row>
    <row r="26" spans="1:7" ht="12.95" customHeight="1">
      <c r="A26" s="10"/>
      <c r="B26" s="27" t="s">
        <v>26</v>
      </c>
      <c r="C26" s="33" t="s">
        <v>2</v>
      </c>
      <c r="D26" s="30" t="s">
        <v>2</v>
      </c>
      <c r="E26" s="35"/>
      <c r="F26" s="36">
        <v>2391.89</v>
      </c>
      <c r="G26" s="37">
        <v>0.91249999999999998</v>
      </c>
    </row>
    <row r="27" spans="1:7" ht="12.95" customHeight="1">
      <c r="A27" s="10"/>
      <c r="B27" s="18" t="s">
        <v>27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10"/>
      <c r="B28" s="18" t="s">
        <v>410</v>
      </c>
      <c r="C28" s="17" t="s">
        <v>2</v>
      </c>
      <c r="D28" s="19" t="s">
        <v>2</v>
      </c>
      <c r="E28" s="19"/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411</v>
      </c>
      <c r="C29" s="17" t="s">
        <v>2</v>
      </c>
      <c r="D29" s="19" t="s">
        <v>2</v>
      </c>
      <c r="E29" s="39"/>
      <c r="F29" s="24">
        <v>65.010000000000005</v>
      </c>
      <c r="G29" s="25">
        <v>2.4799999999999999E-2</v>
      </c>
    </row>
    <row r="30" spans="1:7" ht="12.95" customHeight="1">
      <c r="A30" s="10"/>
      <c r="B30" s="27" t="s">
        <v>26</v>
      </c>
      <c r="C30" s="33" t="s">
        <v>2</v>
      </c>
      <c r="D30" s="30" t="s">
        <v>2</v>
      </c>
      <c r="E30" s="35"/>
      <c r="F30" s="36">
        <v>65.010000000000005</v>
      </c>
      <c r="G30" s="37">
        <v>2.4799999999999999E-2</v>
      </c>
    </row>
    <row r="31" spans="1:7" ht="12.95" customHeight="1">
      <c r="A31" s="10"/>
      <c r="B31" s="27" t="s">
        <v>203</v>
      </c>
      <c r="C31" s="33" t="s">
        <v>2</v>
      </c>
      <c r="D31" s="30" t="s">
        <v>2</v>
      </c>
      <c r="E31" s="19"/>
      <c r="F31" s="36">
        <v>164.16</v>
      </c>
      <c r="G31" s="37">
        <v>6.2700000000000006E-2</v>
      </c>
    </row>
    <row r="32" spans="1:7" ht="12.95" customHeight="1" thickBot="1">
      <c r="A32" s="10"/>
      <c r="B32" s="42" t="s">
        <v>204</v>
      </c>
      <c r="C32" s="41" t="s">
        <v>2</v>
      </c>
      <c r="D32" s="43" t="s">
        <v>2</v>
      </c>
      <c r="E32" s="43"/>
      <c r="F32" s="44">
        <v>2621.0641397999998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205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4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39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77 (IDFC FTP S77)</v>
      </c>
      <c r="C4" s="62"/>
      <c r="D4" s="62"/>
      <c r="E4" s="62"/>
      <c r="F4" s="62"/>
      <c r="G4" s="62"/>
    </row>
    <row r="5" spans="1:7" ht="15.95" customHeight="1">
      <c r="A5" s="9" t="s">
        <v>2489</v>
      </c>
      <c r="B5" s="55" t="s">
        <v>2947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1011</v>
      </c>
      <c r="B12" s="22" t="s">
        <v>247</v>
      </c>
      <c r="C12" s="17" t="s">
        <v>1012</v>
      </c>
      <c r="D12" s="19" t="s">
        <v>14</v>
      </c>
      <c r="E12" s="23">
        <v>740000</v>
      </c>
      <c r="F12" s="24">
        <v>742.15</v>
      </c>
      <c r="G12" s="25">
        <v>0.15459999999999999</v>
      </c>
    </row>
    <row r="13" spans="1:7" ht="12.95" customHeight="1">
      <c r="A13" s="21" t="s">
        <v>851</v>
      </c>
      <c r="B13" s="22" t="s">
        <v>853</v>
      </c>
      <c r="C13" s="17" t="s">
        <v>852</v>
      </c>
      <c r="D13" s="19" t="s">
        <v>14</v>
      </c>
      <c r="E13" s="23">
        <v>740000</v>
      </c>
      <c r="F13" s="24">
        <v>741.31</v>
      </c>
      <c r="G13" s="25">
        <v>0.15440000000000001</v>
      </c>
    </row>
    <row r="14" spans="1:7" ht="12.95" customHeight="1">
      <c r="A14" s="21" t="s">
        <v>2475</v>
      </c>
      <c r="B14" s="22" t="s">
        <v>2477</v>
      </c>
      <c r="C14" s="17" t="s">
        <v>2476</v>
      </c>
      <c r="D14" s="19" t="s">
        <v>14</v>
      </c>
      <c r="E14" s="23">
        <v>450000</v>
      </c>
      <c r="F14" s="24">
        <v>450.27</v>
      </c>
      <c r="G14" s="25">
        <v>9.3799999999999994E-2</v>
      </c>
    </row>
    <row r="15" spans="1:7" ht="12.95" customHeight="1">
      <c r="A15" s="21" t="s">
        <v>2478</v>
      </c>
      <c r="B15" s="22" t="s">
        <v>3021</v>
      </c>
      <c r="C15" s="17" t="s">
        <v>2479</v>
      </c>
      <c r="D15" s="19" t="s">
        <v>14</v>
      </c>
      <c r="E15" s="23">
        <v>400000</v>
      </c>
      <c r="F15" s="24">
        <v>400.5</v>
      </c>
      <c r="G15" s="25">
        <v>8.3400000000000002E-2</v>
      </c>
    </row>
    <row r="16" spans="1:7" ht="12.95" customHeight="1">
      <c r="A16" s="21" t="s">
        <v>475</v>
      </c>
      <c r="B16" s="22" t="s">
        <v>477</v>
      </c>
      <c r="C16" s="17" t="s">
        <v>476</v>
      </c>
      <c r="D16" s="19" t="s">
        <v>224</v>
      </c>
      <c r="E16" s="23">
        <v>380000</v>
      </c>
      <c r="F16" s="24">
        <v>380.89</v>
      </c>
      <c r="G16" s="25">
        <v>7.9299999999999995E-2</v>
      </c>
    </row>
    <row r="17" spans="1:7" ht="12.95" customHeight="1">
      <c r="A17" s="21" t="s">
        <v>2490</v>
      </c>
      <c r="B17" s="22" t="s">
        <v>2492</v>
      </c>
      <c r="C17" s="17" t="s">
        <v>2491</v>
      </c>
      <c r="D17" s="19" t="s">
        <v>14</v>
      </c>
      <c r="E17" s="23">
        <v>370000</v>
      </c>
      <c r="F17" s="24">
        <v>370.94</v>
      </c>
      <c r="G17" s="25">
        <v>7.7299999999999994E-2</v>
      </c>
    </row>
    <row r="18" spans="1:7" ht="12.95" customHeight="1">
      <c r="A18" s="10"/>
      <c r="B18" s="18" t="s">
        <v>18</v>
      </c>
      <c r="C18" s="17" t="s">
        <v>2</v>
      </c>
      <c r="D18" s="19" t="s">
        <v>2</v>
      </c>
      <c r="E18" s="19"/>
      <c r="F18" s="19" t="s">
        <v>2</v>
      </c>
      <c r="G18" s="20" t="s">
        <v>2</v>
      </c>
    </row>
    <row r="19" spans="1:7" ht="12.95" customHeight="1">
      <c r="A19" s="21" t="s">
        <v>2480</v>
      </c>
      <c r="B19" s="22" t="s">
        <v>2482</v>
      </c>
      <c r="C19" s="17" t="s">
        <v>2481</v>
      </c>
      <c r="D19" s="19" t="s">
        <v>228</v>
      </c>
      <c r="E19" s="23">
        <v>560000</v>
      </c>
      <c r="F19" s="24">
        <v>717.94</v>
      </c>
      <c r="G19" s="25">
        <v>0.14949999999999999</v>
      </c>
    </row>
    <row r="20" spans="1:7" ht="12.95" customHeight="1">
      <c r="A20" s="10"/>
      <c r="B20" s="27" t="s">
        <v>23</v>
      </c>
      <c r="C20" s="26" t="s">
        <v>2</v>
      </c>
      <c r="D20" s="27" t="s">
        <v>2</v>
      </c>
      <c r="E20" s="27"/>
      <c r="F20" s="28">
        <v>3804</v>
      </c>
      <c r="G20" s="29">
        <v>0.7923</v>
      </c>
    </row>
    <row r="21" spans="1:7" ht="12.95" customHeight="1">
      <c r="A21" s="10"/>
      <c r="B21" s="18" t="s">
        <v>24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10"/>
      <c r="B22" s="18" t="s">
        <v>11</v>
      </c>
      <c r="C22" s="17" t="s">
        <v>2</v>
      </c>
      <c r="D22" s="19" t="s">
        <v>2</v>
      </c>
      <c r="E22" s="19"/>
      <c r="F22" s="19" t="s">
        <v>2</v>
      </c>
      <c r="G22" s="20" t="s">
        <v>2</v>
      </c>
    </row>
    <row r="23" spans="1:7" ht="12.95" customHeight="1">
      <c r="A23" s="21" t="s">
        <v>2483</v>
      </c>
      <c r="B23" s="22" t="s">
        <v>2485</v>
      </c>
      <c r="C23" s="17" t="s">
        <v>2484</v>
      </c>
      <c r="D23" s="19" t="s">
        <v>14</v>
      </c>
      <c r="E23" s="23">
        <v>550000</v>
      </c>
      <c r="F23" s="24">
        <v>552.1</v>
      </c>
      <c r="G23" s="25">
        <v>0.115</v>
      </c>
    </row>
    <row r="24" spans="1:7" ht="12.95" customHeight="1">
      <c r="A24" s="10"/>
      <c r="B24" s="27" t="s">
        <v>23</v>
      </c>
      <c r="C24" s="26" t="s">
        <v>2</v>
      </c>
      <c r="D24" s="27" t="s">
        <v>2</v>
      </c>
      <c r="E24" s="27"/>
      <c r="F24" s="28">
        <v>552.1</v>
      </c>
      <c r="G24" s="29">
        <v>0.115</v>
      </c>
    </row>
    <row r="25" spans="1:7" ht="12.95" customHeight="1">
      <c r="A25" s="10"/>
      <c r="B25" s="18" t="s">
        <v>2915</v>
      </c>
      <c r="C25" s="17" t="s">
        <v>2</v>
      </c>
      <c r="D25" s="19" t="s">
        <v>2</v>
      </c>
      <c r="E25" s="19"/>
      <c r="F25" s="19" t="s">
        <v>2</v>
      </c>
      <c r="G25" s="20" t="s">
        <v>2</v>
      </c>
    </row>
    <row r="26" spans="1:7" ht="12.95" customHeight="1">
      <c r="A26" s="34"/>
      <c r="B26" s="27" t="s">
        <v>23</v>
      </c>
      <c r="C26" s="26" t="s">
        <v>2</v>
      </c>
      <c r="D26" s="27" t="s">
        <v>2</v>
      </c>
      <c r="E26" s="27"/>
      <c r="F26" s="28" t="s">
        <v>25</v>
      </c>
      <c r="G26" s="29" t="s">
        <v>25</v>
      </c>
    </row>
    <row r="27" spans="1:7" ht="12.95" customHeight="1">
      <c r="A27" s="10"/>
      <c r="B27" s="27" t="s">
        <v>26</v>
      </c>
      <c r="C27" s="33" t="s">
        <v>2</v>
      </c>
      <c r="D27" s="30" t="s">
        <v>2</v>
      </c>
      <c r="E27" s="35"/>
      <c r="F27" s="36">
        <v>4356.1000000000004</v>
      </c>
      <c r="G27" s="37">
        <v>0.9073</v>
      </c>
    </row>
    <row r="28" spans="1:7" ht="12.95" customHeight="1">
      <c r="A28" s="10"/>
      <c r="B28" s="18" t="s">
        <v>27</v>
      </c>
      <c r="C28" s="17" t="s">
        <v>2</v>
      </c>
      <c r="D28" s="19" t="s">
        <v>2</v>
      </c>
      <c r="E28" s="19"/>
      <c r="F28" s="19" t="s">
        <v>2</v>
      </c>
      <c r="G28" s="20" t="s">
        <v>2</v>
      </c>
    </row>
    <row r="29" spans="1:7" ht="12.95" customHeight="1">
      <c r="A29" s="10"/>
      <c r="B29" s="18" t="s">
        <v>410</v>
      </c>
      <c r="C29" s="17" t="s">
        <v>2</v>
      </c>
      <c r="D29" s="19" t="s">
        <v>2</v>
      </c>
      <c r="E29" s="19"/>
      <c r="F29" s="19" t="s">
        <v>2</v>
      </c>
      <c r="G29" s="20" t="s">
        <v>2</v>
      </c>
    </row>
    <row r="30" spans="1:7" ht="12.95" customHeight="1">
      <c r="A30" s="11" t="s">
        <v>2</v>
      </c>
      <c r="B30" s="22" t="s">
        <v>411</v>
      </c>
      <c r="C30" s="17" t="s">
        <v>2</v>
      </c>
      <c r="D30" s="19" t="s">
        <v>2</v>
      </c>
      <c r="E30" s="39"/>
      <c r="F30" s="24">
        <v>141.02000000000001</v>
      </c>
      <c r="G30" s="25">
        <v>2.9399999999999999E-2</v>
      </c>
    </row>
    <row r="31" spans="1:7" ht="12.95" customHeight="1">
      <c r="A31" s="10"/>
      <c r="B31" s="27" t="s">
        <v>26</v>
      </c>
      <c r="C31" s="33" t="s">
        <v>2</v>
      </c>
      <c r="D31" s="30" t="s">
        <v>2</v>
      </c>
      <c r="E31" s="35"/>
      <c r="F31" s="36">
        <v>141.02000000000001</v>
      </c>
      <c r="G31" s="37">
        <v>2.9399999999999999E-2</v>
      </c>
    </row>
    <row r="32" spans="1:7" ht="12.95" customHeight="1">
      <c r="A32" s="10"/>
      <c r="B32" s="27" t="s">
        <v>203</v>
      </c>
      <c r="C32" s="33" t="s">
        <v>2</v>
      </c>
      <c r="D32" s="30" t="s">
        <v>2</v>
      </c>
      <c r="E32" s="19"/>
      <c r="F32" s="36">
        <v>304.12</v>
      </c>
      <c r="G32" s="37">
        <v>6.3299999999999995E-2</v>
      </c>
    </row>
    <row r="33" spans="1:7" ht="12.95" customHeight="1" thickBot="1">
      <c r="A33" s="10"/>
      <c r="B33" s="42" t="s">
        <v>204</v>
      </c>
      <c r="C33" s="41" t="s">
        <v>2</v>
      </c>
      <c r="D33" s="43" t="s">
        <v>2</v>
      </c>
      <c r="E33" s="43"/>
      <c r="F33" s="44">
        <v>4801.2396712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205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4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3"/>
  <sheetViews>
    <sheetView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285156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78 (IDFC FTP S78)</v>
      </c>
      <c r="C4" s="62"/>
      <c r="D4" s="62"/>
      <c r="E4" s="62"/>
      <c r="F4" s="62"/>
      <c r="G4" s="62"/>
    </row>
    <row r="5" spans="1:7" ht="15.95" customHeight="1">
      <c r="A5" s="9" t="s">
        <v>2493</v>
      </c>
      <c r="B5" s="55" t="s">
        <v>2948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672</v>
      </c>
      <c r="B12" s="22" t="s">
        <v>674</v>
      </c>
      <c r="C12" s="17" t="s">
        <v>673</v>
      </c>
      <c r="D12" s="19" t="s">
        <v>14</v>
      </c>
      <c r="E12" s="23">
        <v>570000</v>
      </c>
      <c r="F12" s="24">
        <v>570.30999999999995</v>
      </c>
      <c r="G12" s="25">
        <v>0.15459999999999999</v>
      </c>
    </row>
    <row r="13" spans="1:7" ht="12.95" customHeight="1">
      <c r="A13" s="21" t="s">
        <v>492</v>
      </c>
      <c r="B13" s="22" t="s">
        <v>494</v>
      </c>
      <c r="C13" s="17" t="s">
        <v>493</v>
      </c>
      <c r="D13" s="19" t="s">
        <v>257</v>
      </c>
      <c r="E13" s="23">
        <v>430000</v>
      </c>
      <c r="F13" s="24">
        <v>430.21</v>
      </c>
      <c r="G13" s="25">
        <v>0.1166</v>
      </c>
    </row>
    <row r="14" spans="1:7" ht="12.95" customHeight="1">
      <c r="A14" s="10"/>
      <c r="B14" s="27" t="s">
        <v>23</v>
      </c>
      <c r="C14" s="26" t="s">
        <v>2</v>
      </c>
      <c r="D14" s="27" t="s">
        <v>2</v>
      </c>
      <c r="E14" s="27"/>
      <c r="F14" s="28">
        <v>1000.52</v>
      </c>
      <c r="G14" s="29">
        <v>0.2712</v>
      </c>
    </row>
    <row r="15" spans="1:7" ht="12.95" customHeight="1">
      <c r="A15" s="10"/>
      <c r="B15" s="18" t="s">
        <v>24</v>
      </c>
      <c r="C15" s="17" t="s">
        <v>2</v>
      </c>
      <c r="D15" s="30" t="s">
        <v>2</v>
      </c>
      <c r="E15" s="30"/>
      <c r="F15" s="31" t="s">
        <v>25</v>
      </c>
      <c r="G15" s="32" t="s">
        <v>25</v>
      </c>
    </row>
    <row r="16" spans="1:7" ht="12.95" customHeight="1">
      <c r="A16" s="10"/>
      <c r="B16" s="26" t="s">
        <v>23</v>
      </c>
      <c r="C16" s="33" t="s">
        <v>2</v>
      </c>
      <c r="D16" s="30" t="s">
        <v>2</v>
      </c>
      <c r="E16" s="30"/>
      <c r="F16" s="31" t="s">
        <v>25</v>
      </c>
      <c r="G16" s="32" t="s">
        <v>25</v>
      </c>
    </row>
    <row r="17" spans="1:7" ht="12.95" customHeight="1">
      <c r="A17" s="10"/>
      <c r="B17" s="18" t="s">
        <v>2915</v>
      </c>
      <c r="C17" s="17" t="s">
        <v>2</v>
      </c>
      <c r="D17" s="19" t="s">
        <v>2</v>
      </c>
      <c r="E17" s="19"/>
      <c r="F17" s="19" t="s">
        <v>2</v>
      </c>
      <c r="G17" s="20" t="s">
        <v>2</v>
      </c>
    </row>
    <row r="18" spans="1:7" ht="12.95" customHeight="1">
      <c r="A18" s="34"/>
      <c r="B18" s="27" t="s">
        <v>23</v>
      </c>
      <c r="C18" s="26" t="s">
        <v>2</v>
      </c>
      <c r="D18" s="27" t="s">
        <v>2</v>
      </c>
      <c r="E18" s="27"/>
      <c r="F18" s="28" t="s">
        <v>25</v>
      </c>
      <c r="G18" s="29" t="s">
        <v>25</v>
      </c>
    </row>
    <row r="19" spans="1:7" ht="12.95" customHeight="1">
      <c r="A19" s="10"/>
      <c r="B19" s="27" t="s">
        <v>26</v>
      </c>
      <c r="C19" s="33" t="s">
        <v>2</v>
      </c>
      <c r="D19" s="30" t="s">
        <v>2</v>
      </c>
      <c r="E19" s="35"/>
      <c r="F19" s="36">
        <v>1000.52</v>
      </c>
      <c r="G19" s="37">
        <v>0.2712</v>
      </c>
    </row>
    <row r="20" spans="1:7" ht="12.95" customHeight="1">
      <c r="A20" s="10"/>
      <c r="B20" s="18" t="s">
        <v>27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10"/>
      <c r="B21" s="18" t="s">
        <v>28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21" t="s">
        <v>2494</v>
      </c>
      <c r="B22" s="22" t="s">
        <v>48</v>
      </c>
      <c r="C22" s="17" t="s">
        <v>2495</v>
      </c>
      <c r="D22" s="19" t="s">
        <v>40</v>
      </c>
      <c r="E22" s="23">
        <v>400000</v>
      </c>
      <c r="F22" s="24">
        <v>400</v>
      </c>
      <c r="G22" s="25">
        <v>0.1085</v>
      </c>
    </row>
    <row r="23" spans="1:7" ht="12.95" customHeight="1">
      <c r="A23" s="10"/>
      <c r="B23" s="18" t="s">
        <v>410</v>
      </c>
      <c r="C23" s="17" t="s">
        <v>2</v>
      </c>
      <c r="D23" s="19" t="s">
        <v>2</v>
      </c>
      <c r="E23" s="19"/>
      <c r="F23" s="19" t="s">
        <v>2</v>
      </c>
      <c r="G23" s="20" t="s">
        <v>2</v>
      </c>
    </row>
    <row r="24" spans="1:7" ht="12.95" customHeight="1">
      <c r="A24" s="11" t="s">
        <v>2</v>
      </c>
      <c r="B24" s="22" t="s">
        <v>411</v>
      </c>
      <c r="C24" s="17" t="s">
        <v>2</v>
      </c>
      <c r="D24" s="19" t="s">
        <v>2</v>
      </c>
      <c r="E24" s="39"/>
      <c r="F24" s="24">
        <v>2201.35</v>
      </c>
      <c r="G24" s="25">
        <v>0.59689999999999999</v>
      </c>
    </row>
    <row r="25" spans="1:7" ht="12.95" customHeight="1">
      <c r="A25" s="10"/>
      <c r="B25" s="27" t="s">
        <v>26</v>
      </c>
      <c r="C25" s="33" t="s">
        <v>2</v>
      </c>
      <c r="D25" s="30" t="s">
        <v>2</v>
      </c>
      <c r="E25" s="35"/>
      <c r="F25" s="36">
        <v>2601.35</v>
      </c>
      <c r="G25" s="37">
        <v>0.70540000000000003</v>
      </c>
    </row>
    <row r="26" spans="1:7" ht="12.95" customHeight="1">
      <c r="A26" s="10"/>
      <c r="B26" s="27" t="s">
        <v>203</v>
      </c>
      <c r="C26" s="33" t="s">
        <v>2</v>
      </c>
      <c r="D26" s="30" t="s">
        <v>2</v>
      </c>
      <c r="E26" s="19"/>
      <c r="F26" s="36">
        <v>86.23</v>
      </c>
      <c r="G26" s="37">
        <v>2.3400000000000001E-2</v>
      </c>
    </row>
    <row r="27" spans="1:7" ht="12.95" customHeight="1" thickBot="1">
      <c r="A27" s="10"/>
      <c r="B27" s="42" t="s">
        <v>204</v>
      </c>
      <c r="C27" s="41" t="s">
        <v>2</v>
      </c>
      <c r="D27" s="43" t="s">
        <v>2</v>
      </c>
      <c r="E27" s="43"/>
      <c r="F27" s="44">
        <v>3688.1016043999998</v>
      </c>
      <c r="G27" s="45">
        <v>1</v>
      </c>
    </row>
    <row r="28" spans="1:7" ht="12.95" customHeight="1">
      <c r="A28" s="10"/>
      <c r="B28" s="11" t="s">
        <v>2</v>
      </c>
      <c r="C28" s="10"/>
      <c r="D28" s="10"/>
      <c r="E28" s="10"/>
      <c r="F28" s="10"/>
      <c r="G28" s="10"/>
    </row>
    <row r="29" spans="1:7" ht="12.95" customHeight="1">
      <c r="A29" s="10"/>
      <c r="B29" s="46" t="s">
        <v>2</v>
      </c>
      <c r="C29" s="10"/>
      <c r="D29" s="10"/>
      <c r="E29" s="10"/>
      <c r="F29" s="10"/>
      <c r="G29" s="10"/>
    </row>
    <row r="30" spans="1:7" ht="12.95" customHeight="1">
      <c r="A30" s="10"/>
      <c r="B30" s="46" t="s">
        <v>205</v>
      </c>
      <c r="C30" s="10"/>
      <c r="D30" s="10"/>
      <c r="E30" s="10"/>
      <c r="F30" s="10"/>
      <c r="G30" s="10"/>
    </row>
    <row r="31" spans="1:7" ht="12.95" customHeight="1">
      <c r="A31" s="10"/>
      <c r="B31" s="46" t="s">
        <v>2</v>
      </c>
      <c r="C31" s="10"/>
      <c r="D31" s="10"/>
      <c r="E31" s="10"/>
      <c r="F31" s="10"/>
      <c r="G31" s="10"/>
    </row>
    <row r="32" spans="1:7" ht="26.1" customHeight="1">
      <c r="A32" s="10"/>
      <c r="B32" s="54"/>
      <c r="C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8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79 (IDFC FTP S79)</v>
      </c>
      <c r="C4" s="62"/>
      <c r="D4" s="62"/>
      <c r="E4" s="62"/>
      <c r="F4" s="62"/>
      <c r="G4" s="62"/>
    </row>
    <row r="5" spans="1:7" ht="15.95" customHeight="1">
      <c r="A5" s="9" t="s">
        <v>2496</v>
      </c>
      <c r="B5" s="55" t="s">
        <v>2949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2490</v>
      </c>
      <c r="B12" s="22" t="s">
        <v>2492</v>
      </c>
      <c r="C12" s="17" t="s">
        <v>2491</v>
      </c>
      <c r="D12" s="19" t="s">
        <v>14</v>
      </c>
      <c r="E12" s="23">
        <v>620000</v>
      </c>
      <c r="F12" s="24">
        <v>621.57000000000005</v>
      </c>
      <c r="G12" s="25">
        <v>0.159</v>
      </c>
    </row>
    <row r="13" spans="1:7" ht="12.95" customHeight="1">
      <c r="A13" s="21" t="s">
        <v>1011</v>
      </c>
      <c r="B13" s="22" t="s">
        <v>247</v>
      </c>
      <c r="C13" s="17" t="s">
        <v>1012</v>
      </c>
      <c r="D13" s="19" t="s">
        <v>14</v>
      </c>
      <c r="E13" s="23">
        <v>610000</v>
      </c>
      <c r="F13" s="24">
        <v>611.77</v>
      </c>
      <c r="G13" s="25">
        <v>0.1565</v>
      </c>
    </row>
    <row r="14" spans="1:7" ht="12.95" customHeight="1">
      <c r="A14" s="21" t="s">
        <v>851</v>
      </c>
      <c r="B14" s="22" t="s">
        <v>853</v>
      </c>
      <c r="C14" s="17" t="s">
        <v>852</v>
      </c>
      <c r="D14" s="19" t="s">
        <v>14</v>
      </c>
      <c r="E14" s="23">
        <v>610000</v>
      </c>
      <c r="F14" s="24">
        <v>611.08000000000004</v>
      </c>
      <c r="G14" s="25">
        <v>0.15629999999999999</v>
      </c>
    </row>
    <row r="15" spans="1:7" ht="12.95" customHeight="1">
      <c r="A15" s="21" t="s">
        <v>2475</v>
      </c>
      <c r="B15" s="22" t="s">
        <v>2477</v>
      </c>
      <c r="C15" s="17" t="s">
        <v>2476</v>
      </c>
      <c r="D15" s="19" t="s">
        <v>14</v>
      </c>
      <c r="E15" s="23">
        <v>350000</v>
      </c>
      <c r="F15" s="24">
        <v>350.21</v>
      </c>
      <c r="G15" s="25">
        <v>8.9599999999999999E-2</v>
      </c>
    </row>
    <row r="16" spans="1:7" ht="12.95" customHeight="1">
      <c r="A16" s="21" t="s">
        <v>2478</v>
      </c>
      <c r="B16" s="22" t="s">
        <v>3021</v>
      </c>
      <c r="C16" s="17" t="s">
        <v>2479</v>
      </c>
      <c r="D16" s="19" t="s">
        <v>14</v>
      </c>
      <c r="E16" s="23">
        <v>300000</v>
      </c>
      <c r="F16" s="24">
        <v>300.38</v>
      </c>
      <c r="G16" s="25">
        <v>7.6799999999999993E-2</v>
      </c>
    </row>
    <row r="17" spans="1:7" ht="12.95" customHeight="1">
      <c r="A17" s="10"/>
      <c r="B17" s="18" t="s">
        <v>18</v>
      </c>
      <c r="C17" s="17" t="s">
        <v>2</v>
      </c>
      <c r="D17" s="19" t="s">
        <v>2</v>
      </c>
      <c r="E17" s="19"/>
      <c r="F17" s="19" t="s">
        <v>2</v>
      </c>
      <c r="G17" s="20" t="s">
        <v>2</v>
      </c>
    </row>
    <row r="18" spans="1:7" ht="12.95" customHeight="1">
      <c r="A18" s="21" t="s">
        <v>2480</v>
      </c>
      <c r="B18" s="22" t="s">
        <v>2482</v>
      </c>
      <c r="C18" s="17" t="s">
        <v>2481</v>
      </c>
      <c r="D18" s="19" t="s">
        <v>228</v>
      </c>
      <c r="E18" s="23">
        <v>460000</v>
      </c>
      <c r="F18" s="24">
        <v>589.73</v>
      </c>
      <c r="G18" s="25">
        <v>0.15079999999999999</v>
      </c>
    </row>
    <row r="19" spans="1:7" ht="12.95" customHeight="1">
      <c r="A19" s="10"/>
      <c r="B19" s="27" t="s">
        <v>23</v>
      </c>
      <c r="C19" s="26" t="s">
        <v>2</v>
      </c>
      <c r="D19" s="27" t="s">
        <v>2</v>
      </c>
      <c r="E19" s="27"/>
      <c r="F19" s="28">
        <v>3084.74</v>
      </c>
      <c r="G19" s="29">
        <v>0.78900000000000003</v>
      </c>
    </row>
    <row r="20" spans="1:7" ht="12.95" customHeight="1">
      <c r="A20" s="10"/>
      <c r="B20" s="18" t="s">
        <v>24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21" t="s">
        <v>2483</v>
      </c>
      <c r="B22" s="22" t="s">
        <v>2485</v>
      </c>
      <c r="C22" s="17" t="s">
        <v>2484</v>
      </c>
      <c r="D22" s="19" t="s">
        <v>14</v>
      </c>
      <c r="E22" s="23">
        <v>460000</v>
      </c>
      <c r="F22" s="24">
        <v>461.75</v>
      </c>
      <c r="G22" s="25">
        <v>0.1181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461.75</v>
      </c>
      <c r="G23" s="29">
        <v>0.1181</v>
      </c>
    </row>
    <row r="24" spans="1:7" ht="12.95" customHeight="1">
      <c r="A24" s="10"/>
      <c r="B24" s="18" t="s">
        <v>2915</v>
      </c>
      <c r="C24" s="17" t="s">
        <v>2</v>
      </c>
      <c r="D24" s="19" t="s">
        <v>2</v>
      </c>
      <c r="E24" s="19"/>
      <c r="F24" s="19" t="s">
        <v>2</v>
      </c>
      <c r="G24" s="20" t="s">
        <v>2</v>
      </c>
    </row>
    <row r="25" spans="1:7" ht="12.95" customHeight="1">
      <c r="A25" s="34"/>
      <c r="B25" s="27" t="s">
        <v>23</v>
      </c>
      <c r="C25" s="26" t="s">
        <v>2</v>
      </c>
      <c r="D25" s="27" t="s">
        <v>2</v>
      </c>
      <c r="E25" s="27"/>
      <c r="F25" s="28" t="s">
        <v>25</v>
      </c>
      <c r="G25" s="29" t="s">
        <v>25</v>
      </c>
    </row>
    <row r="26" spans="1:7" ht="12.95" customHeight="1">
      <c r="A26" s="10"/>
      <c r="B26" s="27" t="s">
        <v>26</v>
      </c>
      <c r="C26" s="33" t="s">
        <v>2</v>
      </c>
      <c r="D26" s="30" t="s">
        <v>2</v>
      </c>
      <c r="E26" s="35"/>
      <c r="F26" s="36">
        <v>3546.49</v>
      </c>
      <c r="G26" s="37">
        <v>0.90710000000000002</v>
      </c>
    </row>
    <row r="27" spans="1:7" ht="12.95" customHeight="1">
      <c r="A27" s="10"/>
      <c r="B27" s="18" t="s">
        <v>27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10"/>
      <c r="B28" s="18" t="s">
        <v>410</v>
      </c>
      <c r="C28" s="17" t="s">
        <v>2</v>
      </c>
      <c r="D28" s="19" t="s">
        <v>2</v>
      </c>
      <c r="E28" s="19"/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411</v>
      </c>
      <c r="C29" s="17" t="s">
        <v>2</v>
      </c>
      <c r="D29" s="19" t="s">
        <v>2</v>
      </c>
      <c r="E29" s="39"/>
      <c r="F29" s="24">
        <v>123.02</v>
      </c>
      <c r="G29" s="25">
        <v>3.15E-2</v>
      </c>
    </row>
    <row r="30" spans="1:7" ht="12.95" customHeight="1">
      <c r="A30" s="10"/>
      <c r="B30" s="27" t="s">
        <v>26</v>
      </c>
      <c r="C30" s="33" t="s">
        <v>2</v>
      </c>
      <c r="D30" s="30" t="s">
        <v>2</v>
      </c>
      <c r="E30" s="35"/>
      <c r="F30" s="36">
        <v>123.02</v>
      </c>
      <c r="G30" s="37">
        <v>3.15E-2</v>
      </c>
    </row>
    <row r="31" spans="1:7" ht="12.95" customHeight="1">
      <c r="A31" s="10"/>
      <c r="B31" s="27" t="s">
        <v>203</v>
      </c>
      <c r="C31" s="33" t="s">
        <v>2</v>
      </c>
      <c r="D31" s="30" t="s">
        <v>2</v>
      </c>
      <c r="E31" s="19"/>
      <c r="F31" s="36">
        <v>240.45</v>
      </c>
      <c r="G31" s="37">
        <v>6.1400000000000003E-2</v>
      </c>
    </row>
    <row r="32" spans="1:7" ht="12.95" customHeight="1" thickBot="1">
      <c r="A32" s="10"/>
      <c r="B32" s="42" t="s">
        <v>204</v>
      </c>
      <c r="C32" s="41" t="s">
        <v>2</v>
      </c>
      <c r="D32" s="43" t="s">
        <v>2</v>
      </c>
      <c r="E32" s="43"/>
      <c r="F32" s="44">
        <v>3909.9621481999998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205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4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40"/>
  <sheetViews>
    <sheetView zoomScaleNormal="100" workbookViewId="0">
      <selection activeCell="G40" sqref="G40"/>
    </sheetView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84 (IDFC FTP S84)</v>
      </c>
      <c r="C4" s="62"/>
      <c r="D4" s="62"/>
      <c r="E4" s="62"/>
      <c r="F4" s="62"/>
      <c r="G4" s="62"/>
    </row>
    <row r="5" spans="1:7" ht="15.95" customHeight="1">
      <c r="A5" s="9" t="s">
        <v>2497</v>
      </c>
      <c r="B5" s="55" t="s">
        <v>2950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1011</v>
      </c>
      <c r="B12" s="22" t="s">
        <v>247</v>
      </c>
      <c r="C12" s="17" t="s">
        <v>1012</v>
      </c>
      <c r="D12" s="19" t="s">
        <v>14</v>
      </c>
      <c r="E12" s="23">
        <v>360000</v>
      </c>
      <c r="F12" s="24">
        <v>361.04</v>
      </c>
      <c r="G12" s="25">
        <v>0.15790000000000001</v>
      </c>
    </row>
    <row r="13" spans="1:7" ht="12.95" customHeight="1">
      <c r="A13" s="21" t="s">
        <v>2490</v>
      </c>
      <c r="B13" s="22" t="s">
        <v>2492</v>
      </c>
      <c r="C13" s="17" t="s">
        <v>2491</v>
      </c>
      <c r="D13" s="19" t="s">
        <v>14</v>
      </c>
      <c r="E13" s="23">
        <v>360000</v>
      </c>
      <c r="F13" s="24">
        <v>360.91</v>
      </c>
      <c r="G13" s="25">
        <v>0.15790000000000001</v>
      </c>
    </row>
    <row r="14" spans="1:7" ht="12.95" customHeight="1">
      <c r="A14" s="21" t="s">
        <v>851</v>
      </c>
      <c r="B14" s="22" t="s">
        <v>853</v>
      </c>
      <c r="C14" s="17" t="s">
        <v>852</v>
      </c>
      <c r="D14" s="19" t="s">
        <v>14</v>
      </c>
      <c r="E14" s="23">
        <v>360000</v>
      </c>
      <c r="F14" s="24">
        <v>360.64</v>
      </c>
      <c r="G14" s="25">
        <v>0.1578</v>
      </c>
    </row>
    <row r="15" spans="1:7" ht="12.95" customHeight="1">
      <c r="A15" s="21" t="s">
        <v>2475</v>
      </c>
      <c r="B15" s="22" t="s">
        <v>2477</v>
      </c>
      <c r="C15" s="17" t="s">
        <v>2476</v>
      </c>
      <c r="D15" s="19" t="s">
        <v>14</v>
      </c>
      <c r="E15" s="23">
        <v>200000</v>
      </c>
      <c r="F15" s="24">
        <v>200.12</v>
      </c>
      <c r="G15" s="25">
        <v>8.7499999999999994E-2</v>
      </c>
    </row>
    <row r="16" spans="1:7" ht="12.95" customHeight="1">
      <c r="A16" s="21" t="s">
        <v>2478</v>
      </c>
      <c r="B16" s="22" t="s">
        <v>3021</v>
      </c>
      <c r="C16" s="17" t="s">
        <v>2479</v>
      </c>
      <c r="D16" s="19" t="s">
        <v>14</v>
      </c>
      <c r="E16" s="23">
        <v>100000</v>
      </c>
      <c r="F16" s="24">
        <v>100.13</v>
      </c>
      <c r="G16" s="25">
        <v>4.3799999999999999E-2</v>
      </c>
    </row>
    <row r="17" spans="1:7" ht="12.95" customHeight="1">
      <c r="A17" s="10"/>
      <c r="B17" s="18" t="s">
        <v>18</v>
      </c>
      <c r="C17" s="17" t="s">
        <v>2</v>
      </c>
      <c r="D17" s="19" t="s">
        <v>2</v>
      </c>
      <c r="E17" s="19"/>
      <c r="F17" s="19" t="s">
        <v>2</v>
      </c>
      <c r="G17" s="20" t="s">
        <v>2</v>
      </c>
    </row>
    <row r="18" spans="1:7" ht="12.95" customHeight="1">
      <c r="A18" s="21" t="s">
        <v>2480</v>
      </c>
      <c r="B18" s="22" t="s">
        <v>2482</v>
      </c>
      <c r="C18" s="17" t="s">
        <v>2481</v>
      </c>
      <c r="D18" s="19" t="s">
        <v>228</v>
      </c>
      <c r="E18" s="23">
        <v>270000</v>
      </c>
      <c r="F18" s="24">
        <v>346.15</v>
      </c>
      <c r="G18" s="25">
        <v>0.15140000000000001</v>
      </c>
    </row>
    <row r="19" spans="1:7" ht="12.95" customHeight="1">
      <c r="A19" s="10"/>
      <c r="B19" s="27" t="s">
        <v>23</v>
      </c>
      <c r="C19" s="26" t="s">
        <v>2</v>
      </c>
      <c r="D19" s="27" t="s">
        <v>2</v>
      </c>
      <c r="E19" s="27"/>
      <c r="F19" s="28">
        <v>1728.99</v>
      </c>
      <c r="G19" s="29">
        <v>0.75629999999999997</v>
      </c>
    </row>
    <row r="20" spans="1:7" ht="12.95" customHeight="1">
      <c r="A20" s="10"/>
      <c r="B20" s="18" t="s">
        <v>24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21" t="s">
        <v>2483</v>
      </c>
      <c r="B22" s="22" t="s">
        <v>2485</v>
      </c>
      <c r="C22" s="17" t="s">
        <v>2484</v>
      </c>
      <c r="D22" s="19" t="s">
        <v>14</v>
      </c>
      <c r="E22" s="23">
        <v>270000</v>
      </c>
      <c r="F22" s="24">
        <v>271.02999999999997</v>
      </c>
      <c r="G22" s="25">
        <v>0.1186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271.02999999999997</v>
      </c>
      <c r="G23" s="29">
        <v>0.1186</v>
      </c>
    </row>
    <row r="24" spans="1:7" ht="12.95" customHeight="1">
      <c r="A24" s="10"/>
      <c r="B24" s="18" t="s">
        <v>2915</v>
      </c>
      <c r="C24" s="17" t="s">
        <v>2</v>
      </c>
      <c r="D24" s="19" t="s">
        <v>2</v>
      </c>
      <c r="E24" s="19"/>
      <c r="F24" s="19" t="s">
        <v>2</v>
      </c>
      <c r="G24" s="20" t="s">
        <v>2</v>
      </c>
    </row>
    <row r="25" spans="1:7" ht="12.95" customHeight="1">
      <c r="A25" s="34"/>
      <c r="B25" s="27" t="s">
        <v>23</v>
      </c>
      <c r="C25" s="26" t="s">
        <v>2</v>
      </c>
      <c r="D25" s="27" t="s">
        <v>2</v>
      </c>
      <c r="E25" s="27"/>
      <c r="F25" s="28" t="s">
        <v>25</v>
      </c>
      <c r="G25" s="29" t="s">
        <v>25</v>
      </c>
    </row>
    <row r="26" spans="1:7" ht="12.95" customHeight="1">
      <c r="A26" s="10"/>
      <c r="B26" s="27" t="s">
        <v>26</v>
      </c>
      <c r="C26" s="33" t="s">
        <v>2</v>
      </c>
      <c r="D26" s="30" t="s">
        <v>2</v>
      </c>
      <c r="E26" s="35"/>
      <c r="F26" s="36">
        <v>2000.02</v>
      </c>
      <c r="G26" s="37">
        <v>0.87490000000000001</v>
      </c>
    </row>
    <row r="27" spans="1:7" ht="12.95" customHeight="1">
      <c r="A27" s="10"/>
      <c r="B27" s="18" t="s">
        <v>27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10"/>
      <c r="B28" s="18" t="s">
        <v>28</v>
      </c>
      <c r="C28" s="17" t="s">
        <v>2</v>
      </c>
      <c r="D28" s="19" t="s">
        <v>2</v>
      </c>
      <c r="E28" s="19"/>
      <c r="F28" s="19" t="s">
        <v>2</v>
      </c>
      <c r="G28" s="20" t="s">
        <v>2</v>
      </c>
    </row>
    <row r="29" spans="1:7" ht="12.95" customHeight="1">
      <c r="A29" s="21" t="s">
        <v>2494</v>
      </c>
      <c r="B29" s="22" t="s">
        <v>48</v>
      </c>
      <c r="C29" s="17" t="s">
        <v>2495</v>
      </c>
      <c r="D29" s="19" t="s">
        <v>40</v>
      </c>
      <c r="E29" s="23">
        <v>100000</v>
      </c>
      <c r="F29" s="24">
        <v>100</v>
      </c>
      <c r="G29" s="25">
        <v>4.3700000000000003E-2</v>
      </c>
    </row>
    <row r="30" spans="1:7" ht="12.95" customHeight="1">
      <c r="A30" s="10"/>
      <c r="B30" s="18" t="s">
        <v>410</v>
      </c>
      <c r="C30" s="17" t="s">
        <v>2</v>
      </c>
      <c r="D30" s="19" t="s">
        <v>2</v>
      </c>
      <c r="E30" s="19"/>
      <c r="F30" s="19" t="s">
        <v>2</v>
      </c>
      <c r="G30" s="20" t="s">
        <v>2</v>
      </c>
    </row>
    <row r="31" spans="1:7" ht="12.95" customHeight="1">
      <c r="A31" s="11" t="s">
        <v>2</v>
      </c>
      <c r="B31" s="22" t="s">
        <v>411</v>
      </c>
      <c r="C31" s="17" t="s">
        <v>2</v>
      </c>
      <c r="D31" s="19" t="s">
        <v>2</v>
      </c>
      <c r="E31" s="39"/>
      <c r="F31" s="24">
        <v>65.010000000000005</v>
      </c>
      <c r="G31" s="25">
        <v>2.8400000000000002E-2</v>
      </c>
    </row>
    <row r="32" spans="1:7" ht="12.95" customHeight="1">
      <c r="A32" s="10"/>
      <c r="B32" s="27" t="s">
        <v>26</v>
      </c>
      <c r="C32" s="33" t="s">
        <v>2</v>
      </c>
      <c r="D32" s="30" t="s">
        <v>2</v>
      </c>
      <c r="E32" s="35"/>
      <c r="F32" s="36">
        <v>165.01</v>
      </c>
      <c r="G32" s="37">
        <v>7.2099999999999997E-2</v>
      </c>
    </row>
    <row r="33" spans="1:7" ht="12.95" customHeight="1">
      <c r="A33" s="10"/>
      <c r="B33" s="27" t="s">
        <v>203</v>
      </c>
      <c r="C33" s="33" t="s">
        <v>2</v>
      </c>
      <c r="D33" s="30" t="s">
        <v>2</v>
      </c>
      <c r="E33" s="19"/>
      <c r="F33" s="36">
        <v>121.01</v>
      </c>
      <c r="G33" s="37">
        <v>5.2999999999999999E-2</v>
      </c>
    </row>
    <row r="34" spans="1:7" ht="12.95" customHeight="1" thickBot="1">
      <c r="A34" s="10"/>
      <c r="B34" s="42" t="s">
        <v>204</v>
      </c>
      <c r="C34" s="41" t="s">
        <v>2</v>
      </c>
      <c r="D34" s="43" t="s">
        <v>2</v>
      </c>
      <c r="E34" s="43"/>
      <c r="F34" s="44">
        <v>2286.0446324</v>
      </c>
      <c r="G34" s="45">
        <v>1</v>
      </c>
    </row>
    <row r="35" spans="1:7" ht="12.95" customHeight="1">
      <c r="A35" s="10"/>
      <c r="B35" s="11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205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  <row r="39" spans="1:7" ht="26.1" customHeight="1">
      <c r="A39" s="10"/>
      <c r="B39" s="54"/>
      <c r="C39" s="10"/>
      <c r="E39" s="10"/>
      <c r="F39" s="10"/>
      <c r="G39" s="10"/>
    </row>
    <row r="40" spans="1:7" ht="12.95" customHeight="1">
      <c r="A40" s="10"/>
      <c r="B40" s="46" t="s">
        <v>2</v>
      </c>
      <c r="C40" s="10"/>
      <c r="D40" s="10"/>
      <c r="E40" s="10"/>
      <c r="F40" s="10"/>
      <c r="G4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37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86 (IDFC FTP S86)</v>
      </c>
      <c r="C4" s="62"/>
      <c r="D4" s="62"/>
      <c r="E4" s="62"/>
      <c r="F4" s="62"/>
      <c r="G4" s="62"/>
    </row>
    <row r="5" spans="1:7" ht="15.95" customHeight="1">
      <c r="A5" s="9" t="s">
        <v>2498</v>
      </c>
      <c r="B5" s="55" t="s">
        <v>2951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1011</v>
      </c>
      <c r="B12" s="22" t="s">
        <v>247</v>
      </c>
      <c r="C12" s="17" t="s">
        <v>1012</v>
      </c>
      <c r="D12" s="19" t="s">
        <v>14</v>
      </c>
      <c r="E12" s="23">
        <v>190000</v>
      </c>
      <c r="F12" s="24">
        <v>190.55</v>
      </c>
      <c r="G12" s="25">
        <v>0.15260000000000001</v>
      </c>
    </row>
    <row r="13" spans="1:7" ht="12.95" customHeight="1">
      <c r="A13" s="21" t="s">
        <v>2490</v>
      </c>
      <c r="B13" s="22" t="s">
        <v>2492</v>
      </c>
      <c r="C13" s="17" t="s">
        <v>2491</v>
      </c>
      <c r="D13" s="19" t="s">
        <v>14</v>
      </c>
      <c r="E13" s="23">
        <v>190000</v>
      </c>
      <c r="F13" s="24">
        <v>190.48</v>
      </c>
      <c r="G13" s="25">
        <v>0.1525</v>
      </c>
    </row>
    <row r="14" spans="1:7" ht="12.95" customHeight="1">
      <c r="A14" s="21" t="s">
        <v>851</v>
      </c>
      <c r="B14" s="22" t="s">
        <v>853</v>
      </c>
      <c r="C14" s="17" t="s">
        <v>852</v>
      </c>
      <c r="D14" s="19" t="s">
        <v>14</v>
      </c>
      <c r="E14" s="23">
        <v>190000</v>
      </c>
      <c r="F14" s="24">
        <v>190.34</v>
      </c>
      <c r="G14" s="25">
        <v>0.15240000000000001</v>
      </c>
    </row>
    <row r="15" spans="1:7" ht="12.95" customHeight="1">
      <c r="A15" s="21" t="s">
        <v>2478</v>
      </c>
      <c r="B15" s="22" t="s">
        <v>3021</v>
      </c>
      <c r="C15" s="17" t="s">
        <v>2479</v>
      </c>
      <c r="D15" s="19" t="s">
        <v>14</v>
      </c>
      <c r="E15" s="23">
        <v>100000</v>
      </c>
      <c r="F15" s="24">
        <v>100.13</v>
      </c>
      <c r="G15" s="25">
        <v>8.0199999999999994E-2</v>
      </c>
    </row>
    <row r="16" spans="1:7" ht="12.95" customHeight="1">
      <c r="A16" s="10"/>
      <c r="B16" s="18" t="s">
        <v>18</v>
      </c>
      <c r="C16" s="17" t="s">
        <v>2</v>
      </c>
      <c r="D16" s="19" t="s">
        <v>2</v>
      </c>
      <c r="E16" s="19"/>
      <c r="F16" s="19" t="s">
        <v>2</v>
      </c>
      <c r="G16" s="20" t="s">
        <v>2</v>
      </c>
    </row>
    <row r="17" spans="1:7" ht="12.95" customHeight="1">
      <c r="A17" s="21" t="s">
        <v>2480</v>
      </c>
      <c r="B17" s="22" t="s">
        <v>2482</v>
      </c>
      <c r="C17" s="17" t="s">
        <v>2481</v>
      </c>
      <c r="D17" s="19" t="s">
        <v>228</v>
      </c>
      <c r="E17" s="23">
        <v>150000</v>
      </c>
      <c r="F17" s="24">
        <v>192.3</v>
      </c>
      <c r="G17" s="25">
        <v>0.154</v>
      </c>
    </row>
    <row r="18" spans="1:7" ht="12.95" customHeight="1">
      <c r="A18" s="10"/>
      <c r="B18" s="27" t="s">
        <v>23</v>
      </c>
      <c r="C18" s="26" t="s">
        <v>2</v>
      </c>
      <c r="D18" s="27" t="s">
        <v>2</v>
      </c>
      <c r="E18" s="27"/>
      <c r="F18" s="28">
        <v>863.8</v>
      </c>
      <c r="G18" s="29">
        <v>0.69169999999999998</v>
      </c>
    </row>
    <row r="19" spans="1:7" ht="12.95" customHeight="1">
      <c r="A19" s="10"/>
      <c r="B19" s="18" t="s">
        <v>24</v>
      </c>
      <c r="C19" s="17" t="s">
        <v>2</v>
      </c>
      <c r="D19" s="19" t="s">
        <v>2</v>
      </c>
      <c r="E19" s="19"/>
      <c r="F19" s="19" t="s">
        <v>2</v>
      </c>
      <c r="G19" s="20" t="s">
        <v>2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21" t="s">
        <v>2483</v>
      </c>
      <c r="B21" s="22" t="s">
        <v>2485</v>
      </c>
      <c r="C21" s="17" t="s">
        <v>2484</v>
      </c>
      <c r="D21" s="19" t="s">
        <v>14</v>
      </c>
      <c r="E21" s="23">
        <v>140000</v>
      </c>
      <c r="F21" s="24">
        <v>140.53</v>
      </c>
      <c r="G21" s="25">
        <v>0.1125</v>
      </c>
    </row>
    <row r="22" spans="1:7" ht="12.95" customHeight="1">
      <c r="A22" s="10"/>
      <c r="B22" s="27" t="s">
        <v>23</v>
      </c>
      <c r="C22" s="26" t="s">
        <v>2</v>
      </c>
      <c r="D22" s="27" t="s">
        <v>2</v>
      </c>
      <c r="E22" s="27"/>
      <c r="F22" s="28">
        <v>140.53</v>
      </c>
      <c r="G22" s="29">
        <v>0.1125</v>
      </c>
    </row>
    <row r="23" spans="1:7" ht="12.95" customHeight="1">
      <c r="A23" s="10"/>
      <c r="B23" s="18" t="s">
        <v>2915</v>
      </c>
      <c r="C23" s="17" t="s">
        <v>2</v>
      </c>
      <c r="D23" s="19" t="s">
        <v>2</v>
      </c>
      <c r="E23" s="19"/>
      <c r="F23" s="19" t="s">
        <v>2</v>
      </c>
      <c r="G23" s="20" t="s">
        <v>2</v>
      </c>
    </row>
    <row r="24" spans="1:7" ht="12.95" customHeight="1">
      <c r="A24" s="34"/>
      <c r="B24" s="27" t="s">
        <v>23</v>
      </c>
      <c r="C24" s="26" t="s">
        <v>2</v>
      </c>
      <c r="D24" s="27" t="s">
        <v>2</v>
      </c>
      <c r="E24" s="27"/>
      <c r="F24" s="28" t="s">
        <v>25</v>
      </c>
      <c r="G24" s="29" t="s">
        <v>25</v>
      </c>
    </row>
    <row r="25" spans="1:7" ht="12.95" customHeight="1">
      <c r="A25" s="10"/>
      <c r="B25" s="27" t="s">
        <v>26</v>
      </c>
      <c r="C25" s="33" t="s">
        <v>2</v>
      </c>
      <c r="D25" s="30" t="s">
        <v>2</v>
      </c>
      <c r="E25" s="35"/>
      <c r="F25" s="36">
        <v>1004.33</v>
      </c>
      <c r="G25" s="37">
        <v>0.80420000000000003</v>
      </c>
    </row>
    <row r="26" spans="1:7" ht="12.95" customHeight="1">
      <c r="A26" s="10"/>
      <c r="B26" s="18" t="s">
        <v>27</v>
      </c>
      <c r="C26" s="17" t="s">
        <v>2</v>
      </c>
      <c r="D26" s="19" t="s">
        <v>2</v>
      </c>
      <c r="E26" s="19"/>
      <c r="F26" s="19" t="s">
        <v>2</v>
      </c>
      <c r="G26" s="20" t="s">
        <v>2</v>
      </c>
    </row>
    <row r="27" spans="1:7" ht="12.95" customHeight="1">
      <c r="A27" s="10"/>
      <c r="B27" s="18" t="s">
        <v>410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11" t="s">
        <v>2</v>
      </c>
      <c r="B28" s="22" t="s">
        <v>411</v>
      </c>
      <c r="C28" s="17" t="s">
        <v>2</v>
      </c>
      <c r="D28" s="19" t="s">
        <v>2</v>
      </c>
      <c r="E28" s="39"/>
      <c r="F28" s="24">
        <v>175.03</v>
      </c>
      <c r="G28" s="25">
        <v>0.1401</v>
      </c>
    </row>
    <row r="29" spans="1:7" ht="12.95" customHeight="1">
      <c r="A29" s="10"/>
      <c r="B29" s="27" t="s">
        <v>26</v>
      </c>
      <c r="C29" s="33" t="s">
        <v>2</v>
      </c>
      <c r="D29" s="30" t="s">
        <v>2</v>
      </c>
      <c r="E29" s="35"/>
      <c r="F29" s="36">
        <v>175.03</v>
      </c>
      <c r="G29" s="37">
        <v>0.1401</v>
      </c>
    </row>
    <row r="30" spans="1:7" ht="12.95" customHeight="1">
      <c r="A30" s="10"/>
      <c r="B30" s="27" t="s">
        <v>203</v>
      </c>
      <c r="C30" s="33" t="s">
        <v>2</v>
      </c>
      <c r="D30" s="30" t="s">
        <v>2</v>
      </c>
      <c r="E30" s="19"/>
      <c r="F30" s="36">
        <v>69.53</v>
      </c>
      <c r="G30" s="37">
        <v>5.57E-2</v>
      </c>
    </row>
    <row r="31" spans="1:7" ht="12.95" customHeight="1" thickBot="1">
      <c r="A31" s="10"/>
      <c r="B31" s="42" t="s">
        <v>204</v>
      </c>
      <c r="C31" s="41" t="s">
        <v>2</v>
      </c>
      <c r="D31" s="43" t="s">
        <v>2</v>
      </c>
      <c r="E31" s="43"/>
      <c r="F31" s="44">
        <v>1248.8866700999999</v>
      </c>
      <c r="G31" s="45">
        <v>1</v>
      </c>
    </row>
    <row r="32" spans="1:7" ht="12.95" customHeight="1">
      <c r="A32" s="10"/>
      <c r="B32" s="11" t="s">
        <v>2</v>
      </c>
      <c r="C32" s="10"/>
      <c r="D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205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26.1" customHeight="1">
      <c r="A36" s="10"/>
      <c r="B36" s="54"/>
      <c r="C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38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88 (IDFC FTP S88)</v>
      </c>
      <c r="C4" s="62"/>
      <c r="D4" s="62"/>
      <c r="E4" s="62"/>
      <c r="F4" s="62"/>
      <c r="G4" s="62"/>
    </row>
    <row r="5" spans="1:7" ht="15.95" customHeight="1">
      <c r="A5" s="9" t="s">
        <v>2499</v>
      </c>
      <c r="B5" s="55" t="s">
        <v>2952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1011</v>
      </c>
      <c r="B12" s="22" t="s">
        <v>247</v>
      </c>
      <c r="C12" s="17" t="s">
        <v>1012</v>
      </c>
      <c r="D12" s="19" t="s">
        <v>14</v>
      </c>
      <c r="E12" s="23">
        <v>920000</v>
      </c>
      <c r="F12" s="24">
        <v>922.67</v>
      </c>
      <c r="G12" s="25">
        <v>0.15809999999999999</v>
      </c>
    </row>
    <row r="13" spans="1:7" ht="12.95" customHeight="1">
      <c r="A13" s="21" t="s">
        <v>2490</v>
      </c>
      <c r="B13" s="22" t="s">
        <v>2492</v>
      </c>
      <c r="C13" s="17" t="s">
        <v>2491</v>
      </c>
      <c r="D13" s="19" t="s">
        <v>14</v>
      </c>
      <c r="E13" s="23">
        <v>920000</v>
      </c>
      <c r="F13" s="24">
        <v>922.33</v>
      </c>
      <c r="G13" s="25">
        <v>0.15809999999999999</v>
      </c>
    </row>
    <row r="14" spans="1:7" ht="12.95" customHeight="1">
      <c r="A14" s="21" t="s">
        <v>851</v>
      </c>
      <c r="B14" s="22" t="s">
        <v>853</v>
      </c>
      <c r="C14" s="17" t="s">
        <v>852</v>
      </c>
      <c r="D14" s="19" t="s">
        <v>14</v>
      </c>
      <c r="E14" s="23">
        <v>920000</v>
      </c>
      <c r="F14" s="24">
        <v>921.63</v>
      </c>
      <c r="G14" s="25">
        <v>0.15790000000000001</v>
      </c>
    </row>
    <row r="15" spans="1:7" ht="12.95" customHeight="1">
      <c r="A15" s="21" t="s">
        <v>2500</v>
      </c>
      <c r="B15" s="22" t="s">
        <v>2502</v>
      </c>
      <c r="C15" s="17" t="s">
        <v>2501</v>
      </c>
      <c r="D15" s="19" t="s">
        <v>14</v>
      </c>
      <c r="E15" s="23">
        <v>500000</v>
      </c>
      <c r="F15" s="24">
        <v>502.06</v>
      </c>
      <c r="G15" s="25">
        <v>8.5999999999999993E-2</v>
      </c>
    </row>
    <row r="16" spans="1:7" ht="12.95" customHeight="1">
      <c r="A16" s="21" t="s">
        <v>2478</v>
      </c>
      <c r="B16" s="22" t="s">
        <v>3021</v>
      </c>
      <c r="C16" s="17" t="s">
        <v>2479</v>
      </c>
      <c r="D16" s="19" t="s">
        <v>14</v>
      </c>
      <c r="E16" s="23">
        <v>400000</v>
      </c>
      <c r="F16" s="24">
        <v>400.5</v>
      </c>
      <c r="G16" s="25">
        <v>6.8599999999999994E-2</v>
      </c>
    </row>
    <row r="17" spans="1:7" ht="12.95" customHeight="1">
      <c r="A17" s="10"/>
      <c r="B17" s="18" t="s">
        <v>18</v>
      </c>
      <c r="C17" s="17" t="s">
        <v>2</v>
      </c>
      <c r="D17" s="19" t="s">
        <v>2</v>
      </c>
      <c r="E17" s="19"/>
      <c r="F17" s="19" t="s">
        <v>2</v>
      </c>
      <c r="G17" s="20" t="s">
        <v>2</v>
      </c>
    </row>
    <row r="18" spans="1:7" ht="12.95" customHeight="1">
      <c r="A18" s="21" t="s">
        <v>2480</v>
      </c>
      <c r="B18" s="22" t="s">
        <v>2482</v>
      </c>
      <c r="C18" s="17" t="s">
        <v>2481</v>
      </c>
      <c r="D18" s="19" t="s">
        <v>228</v>
      </c>
      <c r="E18" s="23">
        <v>690000</v>
      </c>
      <c r="F18" s="24">
        <v>884.6</v>
      </c>
      <c r="G18" s="25">
        <v>0.15160000000000001</v>
      </c>
    </row>
    <row r="19" spans="1:7" ht="12.95" customHeight="1">
      <c r="A19" s="10"/>
      <c r="B19" s="27" t="s">
        <v>23</v>
      </c>
      <c r="C19" s="26" t="s">
        <v>2</v>
      </c>
      <c r="D19" s="27" t="s">
        <v>2</v>
      </c>
      <c r="E19" s="27"/>
      <c r="F19" s="28">
        <v>4553.79</v>
      </c>
      <c r="G19" s="29">
        <v>0.78029999999999999</v>
      </c>
    </row>
    <row r="20" spans="1:7" ht="12.95" customHeight="1">
      <c r="A20" s="10"/>
      <c r="B20" s="18" t="s">
        <v>24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21" t="s">
        <v>2483</v>
      </c>
      <c r="B22" s="22" t="s">
        <v>2485</v>
      </c>
      <c r="C22" s="17" t="s">
        <v>2484</v>
      </c>
      <c r="D22" s="19" t="s">
        <v>14</v>
      </c>
      <c r="E22" s="23">
        <v>680000</v>
      </c>
      <c r="F22" s="24">
        <v>682.59</v>
      </c>
      <c r="G22" s="25">
        <v>0.11700000000000001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682.59</v>
      </c>
      <c r="G23" s="29">
        <v>0.11700000000000001</v>
      </c>
    </row>
    <row r="24" spans="1:7" ht="12.95" customHeight="1">
      <c r="A24" s="10"/>
      <c r="B24" s="18" t="s">
        <v>2915</v>
      </c>
      <c r="C24" s="17" t="s">
        <v>2</v>
      </c>
      <c r="D24" s="19" t="s">
        <v>2</v>
      </c>
      <c r="E24" s="19"/>
      <c r="F24" s="19" t="s">
        <v>2</v>
      </c>
      <c r="G24" s="20" t="s">
        <v>2</v>
      </c>
    </row>
    <row r="25" spans="1:7" ht="12.95" customHeight="1">
      <c r="A25" s="34"/>
      <c r="B25" s="27" t="s">
        <v>23</v>
      </c>
      <c r="C25" s="26" t="s">
        <v>2</v>
      </c>
      <c r="D25" s="27" t="s">
        <v>2</v>
      </c>
      <c r="E25" s="27"/>
      <c r="F25" s="28" t="s">
        <v>25</v>
      </c>
      <c r="G25" s="29" t="s">
        <v>25</v>
      </c>
    </row>
    <row r="26" spans="1:7" ht="12.95" customHeight="1">
      <c r="A26" s="10"/>
      <c r="B26" s="27" t="s">
        <v>26</v>
      </c>
      <c r="C26" s="33" t="s">
        <v>2</v>
      </c>
      <c r="D26" s="30" t="s">
        <v>2</v>
      </c>
      <c r="E26" s="35"/>
      <c r="F26" s="36">
        <v>5236.38</v>
      </c>
      <c r="G26" s="37">
        <v>0.89729999999999999</v>
      </c>
    </row>
    <row r="27" spans="1:7" ht="12.95" customHeight="1">
      <c r="A27" s="10"/>
      <c r="B27" s="18" t="s">
        <v>27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10"/>
      <c r="B28" s="18" t="s">
        <v>410</v>
      </c>
      <c r="C28" s="17" t="s">
        <v>2</v>
      </c>
      <c r="D28" s="19" t="s">
        <v>2</v>
      </c>
      <c r="E28" s="19"/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411</v>
      </c>
      <c r="C29" s="17" t="s">
        <v>2</v>
      </c>
      <c r="D29" s="19" t="s">
        <v>2</v>
      </c>
      <c r="E29" s="39"/>
      <c r="F29" s="24">
        <v>252.04</v>
      </c>
      <c r="G29" s="25">
        <v>4.3200000000000002E-2</v>
      </c>
    </row>
    <row r="30" spans="1:7" ht="12.95" customHeight="1">
      <c r="A30" s="10"/>
      <c r="B30" s="27" t="s">
        <v>26</v>
      </c>
      <c r="C30" s="33" t="s">
        <v>2</v>
      </c>
      <c r="D30" s="30" t="s">
        <v>2</v>
      </c>
      <c r="E30" s="35"/>
      <c r="F30" s="36">
        <v>252.04</v>
      </c>
      <c r="G30" s="37">
        <v>4.3200000000000002E-2</v>
      </c>
    </row>
    <row r="31" spans="1:7" ht="12.95" customHeight="1">
      <c r="A31" s="10"/>
      <c r="B31" s="27" t="s">
        <v>203</v>
      </c>
      <c r="C31" s="33" t="s">
        <v>2</v>
      </c>
      <c r="D31" s="30" t="s">
        <v>2</v>
      </c>
      <c r="E31" s="19"/>
      <c r="F31" s="36">
        <v>346.56</v>
      </c>
      <c r="G31" s="37">
        <v>5.9499999999999997E-2</v>
      </c>
    </row>
    <row r="32" spans="1:7" ht="12.95" customHeight="1" thickBot="1">
      <c r="A32" s="10"/>
      <c r="B32" s="42" t="s">
        <v>204</v>
      </c>
      <c r="C32" s="41" t="s">
        <v>2</v>
      </c>
      <c r="D32" s="43" t="s">
        <v>2</v>
      </c>
      <c r="E32" s="43"/>
      <c r="F32" s="44">
        <v>5834.9752590999997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205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4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37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91 (IDFC FTP S91)</v>
      </c>
      <c r="C4" s="62"/>
      <c r="D4" s="62"/>
      <c r="E4" s="62"/>
      <c r="F4" s="62"/>
      <c r="G4" s="62"/>
    </row>
    <row r="5" spans="1:7" ht="15.95" customHeight="1">
      <c r="A5" s="9" t="s">
        <v>2503</v>
      </c>
      <c r="B5" s="55" t="s">
        <v>2953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1011</v>
      </c>
      <c r="B12" s="22" t="s">
        <v>247</v>
      </c>
      <c r="C12" s="17" t="s">
        <v>1012</v>
      </c>
      <c r="D12" s="19" t="s">
        <v>14</v>
      </c>
      <c r="E12" s="23">
        <v>420000</v>
      </c>
      <c r="F12" s="24">
        <v>421.22</v>
      </c>
      <c r="G12" s="25">
        <v>0.157</v>
      </c>
    </row>
    <row r="13" spans="1:7" ht="12.95" customHeight="1">
      <c r="A13" s="21" t="s">
        <v>271</v>
      </c>
      <c r="B13" s="22" t="s">
        <v>273</v>
      </c>
      <c r="C13" s="17" t="s">
        <v>272</v>
      </c>
      <c r="D13" s="19" t="s">
        <v>224</v>
      </c>
      <c r="E13" s="23">
        <v>420000</v>
      </c>
      <c r="F13" s="24">
        <v>421.14</v>
      </c>
      <c r="G13" s="25">
        <v>0.157</v>
      </c>
    </row>
    <row r="14" spans="1:7" ht="12.95" customHeight="1">
      <c r="A14" s="21" t="s">
        <v>851</v>
      </c>
      <c r="B14" s="22" t="s">
        <v>853</v>
      </c>
      <c r="C14" s="17" t="s">
        <v>852</v>
      </c>
      <c r="D14" s="19" t="s">
        <v>14</v>
      </c>
      <c r="E14" s="23">
        <v>420000</v>
      </c>
      <c r="F14" s="24">
        <v>420.74</v>
      </c>
      <c r="G14" s="25">
        <v>0.15679999999999999</v>
      </c>
    </row>
    <row r="15" spans="1:7" ht="12.95" customHeight="1">
      <c r="A15" s="21" t="s">
        <v>2504</v>
      </c>
      <c r="B15" s="22" t="s">
        <v>2973</v>
      </c>
      <c r="C15" s="17" t="s">
        <v>2505</v>
      </c>
      <c r="D15" s="19" t="s">
        <v>224</v>
      </c>
      <c r="E15" s="23">
        <v>300000</v>
      </c>
      <c r="F15" s="24">
        <v>301.27</v>
      </c>
      <c r="G15" s="25">
        <v>0.1123</v>
      </c>
    </row>
    <row r="16" spans="1:7" ht="12.95" customHeight="1">
      <c r="A16" s="21" t="s">
        <v>2475</v>
      </c>
      <c r="B16" s="22" t="s">
        <v>2477</v>
      </c>
      <c r="C16" s="17" t="s">
        <v>2476</v>
      </c>
      <c r="D16" s="19" t="s">
        <v>14</v>
      </c>
      <c r="E16" s="23">
        <v>250000</v>
      </c>
      <c r="F16" s="24">
        <v>250.15</v>
      </c>
      <c r="G16" s="25">
        <v>9.3299999999999994E-2</v>
      </c>
    </row>
    <row r="17" spans="1:7" ht="12.95" customHeight="1">
      <c r="A17" s="21" t="s">
        <v>2478</v>
      </c>
      <c r="B17" s="22" t="s">
        <v>3021</v>
      </c>
      <c r="C17" s="17" t="s">
        <v>2479</v>
      </c>
      <c r="D17" s="19" t="s">
        <v>14</v>
      </c>
      <c r="E17" s="23">
        <v>200000</v>
      </c>
      <c r="F17" s="24">
        <v>200.25</v>
      </c>
      <c r="G17" s="25">
        <v>7.4700000000000003E-2</v>
      </c>
    </row>
    <row r="18" spans="1:7" ht="12.95" customHeight="1">
      <c r="A18" s="10"/>
      <c r="B18" s="27" t="s">
        <v>23</v>
      </c>
      <c r="C18" s="26" t="s">
        <v>2</v>
      </c>
      <c r="D18" s="27" t="s">
        <v>2</v>
      </c>
      <c r="E18" s="27"/>
      <c r="F18" s="28">
        <v>2014.77</v>
      </c>
      <c r="G18" s="29">
        <v>0.75109999999999999</v>
      </c>
    </row>
    <row r="19" spans="1:7" ht="12.95" customHeight="1">
      <c r="A19" s="10"/>
      <c r="B19" s="18" t="s">
        <v>24</v>
      </c>
      <c r="C19" s="17" t="s">
        <v>2</v>
      </c>
      <c r="D19" s="19" t="s">
        <v>2</v>
      </c>
      <c r="E19" s="19"/>
      <c r="F19" s="19" t="s">
        <v>2</v>
      </c>
      <c r="G19" s="20" t="s">
        <v>2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21" t="s">
        <v>2483</v>
      </c>
      <c r="B21" s="22" t="s">
        <v>2485</v>
      </c>
      <c r="C21" s="17" t="s">
        <v>2484</v>
      </c>
      <c r="D21" s="19" t="s">
        <v>14</v>
      </c>
      <c r="E21" s="23">
        <v>310000</v>
      </c>
      <c r="F21" s="24">
        <v>311.18</v>
      </c>
      <c r="G21" s="25">
        <v>0.11600000000000001</v>
      </c>
    </row>
    <row r="22" spans="1:7" ht="12.95" customHeight="1">
      <c r="A22" s="10"/>
      <c r="B22" s="27" t="s">
        <v>23</v>
      </c>
      <c r="C22" s="26" t="s">
        <v>2</v>
      </c>
      <c r="D22" s="27" t="s">
        <v>2</v>
      </c>
      <c r="E22" s="27"/>
      <c r="F22" s="28">
        <v>311.18</v>
      </c>
      <c r="G22" s="29">
        <v>0.11600000000000001</v>
      </c>
    </row>
    <row r="23" spans="1:7" ht="12.95" customHeight="1">
      <c r="A23" s="10"/>
      <c r="B23" s="18" t="s">
        <v>2915</v>
      </c>
      <c r="C23" s="17" t="s">
        <v>2</v>
      </c>
      <c r="D23" s="19" t="s">
        <v>2</v>
      </c>
      <c r="E23" s="19"/>
      <c r="F23" s="19" t="s">
        <v>2</v>
      </c>
      <c r="G23" s="20" t="s">
        <v>2</v>
      </c>
    </row>
    <row r="24" spans="1:7" ht="12.95" customHeight="1">
      <c r="A24" s="34"/>
      <c r="B24" s="27" t="s">
        <v>23</v>
      </c>
      <c r="C24" s="26" t="s">
        <v>2</v>
      </c>
      <c r="D24" s="27" t="s">
        <v>2</v>
      </c>
      <c r="E24" s="27"/>
      <c r="F24" s="28" t="s">
        <v>25</v>
      </c>
      <c r="G24" s="29" t="s">
        <v>25</v>
      </c>
    </row>
    <row r="25" spans="1:7" ht="12.95" customHeight="1">
      <c r="A25" s="10"/>
      <c r="B25" s="27" t="s">
        <v>26</v>
      </c>
      <c r="C25" s="33" t="s">
        <v>2</v>
      </c>
      <c r="D25" s="30" t="s">
        <v>2</v>
      </c>
      <c r="E25" s="35"/>
      <c r="F25" s="36">
        <v>2325.9499999999998</v>
      </c>
      <c r="G25" s="37">
        <v>0.86709999999999998</v>
      </c>
    </row>
    <row r="26" spans="1:7" ht="12.95" customHeight="1">
      <c r="A26" s="10"/>
      <c r="B26" s="18" t="s">
        <v>27</v>
      </c>
      <c r="C26" s="17" t="s">
        <v>2</v>
      </c>
      <c r="D26" s="19" t="s">
        <v>2</v>
      </c>
      <c r="E26" s="19"/>
      <c r="F26" s="19" t="s">
        <v>2</v>
      </c>
      <c r="G26" s="20" t="s">
        <v>2</v>
      </c>
    </row>
    <row r="27" spans="1:7" ht="12.95" customHeight="1">
      <c r="A27" s="10"/>
      <c r="B27" s="18" t="s">
        <v>410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11" t="s">
        <v>2</v>
      </c>
      <c r="B28" s="22" t="s">
        <v>411</v>
      </c>
      <c r="C28" s="17" t="s">
        <v>2</v>
      </c>
      <c r="D28" s="19" t="s">
        <v>2</v>
      </c>
      <c r="E28" s="39"/>
      <c r="F28" s="24">
        <v>101.02</v>
      </c>
      <c r="G28" s="25">
        <v>3.7699999999999997E-2</v>
      </c>
    </row>
    <row r="29" spans="1:7" ht="12.95" customHeight="1">
      <c r="A29" s="10"/>
      <c r="B29" s="27" t="s">
        <v>26</v>
      </c>
      <c r="C29" s="33" t="s">
        <v>2</v>
      </c>
      <c r="D29" s="30" t="s">
        <v>2</v>
      </c>
      <c r="E29" s="35"/>
      <c r="F29" s="36">
        <v>101.02</v>
      </c>
      <c r="G29" s="37">
        <v>3.7699999999999997E-2</v>
      </c>
    </row>
    <row r="30" spans="1:7" ht="12.95" customHeight="1">
      <c r="A30" s="10"/>
      <c r="B30" s="27" t="s">
        <v>203</v>
      </c>
      <c r="C30" s="33" t="s">
        <v>2</v>
      </c>
      <c r="D30" s="30" t="s">
        <v>2</v>
      </c>
      <c r="E30" s="19"/>
      <c r="F30" s="36">
        <v>255.49</v>
      </c>
      <c r="G30" s="37">
        <v>9.5200000000000007E-2</v>
      </c>
    </row>
    <row r="31" spans="1:7" ht="12.95" customHeight="1" thickBot="1">
      <c r="A31" s="10"/>
      <c r="B31" s="42" t="s">
        <v>204</v>
      </c>
      <c r="C31" s="41" t="s">
        <v>2</v>
      </c>
      <c r="D31" s="43" t="s">
        <v>2</v>
      </c>
      <c r="E31" s="43"/>
      <c r="F31" s="44">
        <v>2682.4649347999998</v>
      </c>
      <c r="G31" s="45">
        <v>1</v>
      </c>
    </row>
    <row r="32" spans="1:7" ht="12.95" customHeight="1">
      <c r="A32" s="10"/>
      <c r="B32" s="11" t="s">
        <v>2</v>
      </c>
      <c r="C32" s="10"/>
      <c r="D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205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26.1" customHeight="1">
      <c r="A36" s="10"/>
      <c r="B36" s="54"/>
      <c r="C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87"/>
  <sheetViews>
    <sheetView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Money Manager Fund - Investment Plan (MMF-IP)</v>
      </c>
      <c r="C4" s="62"/>
      <c r="D4" s="62"/>
      <c r="E4" s="62"/>
      <c r="F4" s="62"/>
      <c r="G4" s="62"/>
    </row>
    <row r="5" spans="1:7" ht="15.95" customHeight="1">
      <c r="A5" s="9" t="s">
        <v>517</v>
      </c>
      <c r="B5" s="55" t="s">
        <v>2918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518</v>
      </c>
      <c r="B12" s="22" t="s">
        <v>520</v>
      </c>
      <c r="C12" s="17" t="s">
        <v>519</v>
      </c>
      <c r="D12" s="19" t="s">
        <v>211</v>
      </c>
      <c r="E12" s="23">
        <v>12000000</v>
      </c>
      <c r="F12" s="24">
        <v>12360</v>
      </c>
      <c r="G12" s="25">
        <v>7.2499999999999995E-2</v>
      </c>
    </row>
    <row r="13" spans="1:7" ht="12.95" customHeight="1">
      <c r="A13" s="21" t="s">
        <v>521</v>
      </c>
      <c r="B13" s="22" t="s">
        <v>523</v>
      </c>
      <c r="C13" s="17" t="s">
        <v>522</v>
      </c>
      <c r="D13" s="19" t="s">
        <v>211</v>
      </c>
      <c r="E13" s="23">
        <v>10500000</v>
      </c>
      <c r="F13" s="24">
        <v>10345.790000000001</v>
      </c>
      <c r="G13" s="25">
        <v>6.0699999999999997E-2</v>
      </c>
    </row>
    <row r="14" spans="1:7" ht="12.95" customHeight="1">
      <c r="A14" s="21" t="s">
        <v>524</v>
      </c>
      <c r="B14" s="22" t="s">
        <v>526</v>
      </c>
      <c r="C14" s="17" t="s">
        <v>525</v>
      </c>
      <c r="D14" s="19" t="s">
        <v>211</v>
      </c>
      <c r="E14" s="23">
        <v>7000000</v>
      </c>
      <c r="F14" s="24">
        <v>7164.5</v>
      </c>
      <c r="G14" s="25">
        <v>4.2000000000000003E-2</v>
      </c>
    </row>
    <row r="15" spans="1:7" ht="12.95" customHeight="1">
      <c r="A15" s="21" t="s">
        <v>527</v>
      </c>
      <c r="B15" s="22" t="s">
        <v>529</v>
      </c>
      <c r="C15" s="17" t="s">
        <v>528</v>
      </c>
      <c r="D15" s="19" t="s">
        <v>211</v>
      </c>
      <c r="E15" s="23">
        <v>5000000</v>
      </c>
      <c r="F15" s="24">
        <v>5117.3900000000003</v>
      </c>
      <c r="G15" s="25">
        <v>0.03</v>
      </c>
    </row>
    <row r="16" spans="1:7" ht="12.95" customHeight="1">
      <c r="A16" s="21" t="s">
        <v>530</v>
      </c>
      <c r="B16" s="22" t="s">
        <v>532</v>
      </c>
      <c r="C16" s="17" t="s">
        <v>531</v>
      </c>
      <c r="D16" s="19" t="s">
        <v>211</v>
      </c>
      <c r="E16" s="23">
        <v>5000000</v>
      </c>
      <c r="F16" s="24">
        <v>5116.53</v>
      </c>
      <c r="G16" s="25">
        <v>0.03</v>
      </c>
    </row>
    <row r="17" spans="1:7" ht="12.95" customHeight="1">
      <c r="A17" s="21" t="s">
        <v>533</v>
      </c>
      <c r="B17" s="22" t="s">
        <v>535</v>
      </c>
      <c r="C17" s="17" t="s">
        <v>534</v>
      </c>
      <c r="D17" s="19" t="s">
        <v>211</v>
      </c>
      <c r="E17" s="23">
        <v>4566100</v>
      </c>
      <c r="F17" s="24">
        <v>4660.6499999999996</v>
      </c>
      <c r="G17" s="25">
        <v>2.7300000000000001E-2</v>
      </c>
    </row>
    <row r="18" spans="1:7" ht="12.95" customHeight="1">
      <c r="A18" s="21" t="s">
        <v>536</v>
      </c>
      <c r="B18" s="22" t="s">
        <v>538</v>
      </c>
      <c r="C18" s="17" t="s">
        <v>537</v>
      </c>
      <c r="D18" s="19" t="s">
        <v>211</v>
      </c>
      <c r="E18" s="23">
        <v>2500000</v>
      </c>
      <c r="F18" s="24">
        <v>2564.98</v>
      </c>
      <c r="G18" s="25">
        <v>1.4999999999999999E-2</v>
      </c>
    </row>
    <row r="19" spans="1:7" ht="12.95" customHeight="1">
      <c r="A19" s="21" t="s">
        <v>539</v>
      </c>
      <c r="B19" s="22" t="s">
        <v>541</v>
      </c>
      <c r="C19" s="17" t="s">
        <v>540</v>
      </c>
      <c r="D19" s="19" t="s">
        <v>211</v>
      </c>
      <c r="E19" s="23">
        <v>2500000</v>
      </c>
      <c r="F19" s="24">
        <v>2557.7800000000002</v>
      </c>
      <c r="G19" s="25">
        <v>1.4999999999999999E-2</v>
      </c>
    </row>
    <row r="20" spans="1:7" ht="12.95" customHeight="1">
      <c r="A20" s="21" t="s">
        <v>542</v>
      </c>
      <c r="B20" s="22" t="s">
        <v>544</v>
      </c>
      <c r="C20" s="17" t="s">
        <v>543</v>
      </c>
      <c r="D20" s="19" t="s">
        <v>211</v>
      </c>
      <c r="E20" s="23">
        <v>2500000</v>
      </c>
      <c r="F20" s="24">
        <v>2529.2199999999998</v>
      </c>
      <c r="G20" s="25">
        <v>1.4800000000000001E-2</v>
      </c>
    </row>
    <row r="21" spans="1:7" ht="12.95" customHeight="1">
      <c r="A21" s="21" t="s">
        <v>545</v>
      </c>
      <c r="B21" s="22" t="s">
        <v>547</v>
      </c>
      <c r="C21" s="17" t="s">
        <v>546</v>
      </c>
      <c r="D21" s="19" t="s">
        <v>211</v>
      </c>
      <c r="E21" s="23">
        <v>2500000</v>
      </c>
      <c r="F21" s="24">
        <v>2510.85</v>
      </c>
      <c r="G21" s="25">
        <v>1.47E-2</v>
      </c>
    </row>
    <row r="22" spans="1:7" ht="12.95" customHeight="1">
      <c r="A22" s="21" t="s">
        <v>212</v>
      </c>
      <c r="B22" s="22" t="s">
        <v>214</v>
      </c>
      <c r="C22" s="17" t="s">
        <v>213</v>
      </c>
      <c r="D22" s="19" t="s">
        <v>211</v>
      </c>
      <c r="E22" s="23">
        <v>2300000</v>
      </c>
      <c r="F22" s="24">
        <v>2360.2600000000002</v>
      </c>
      <c r="G22" s="25">
        <v>1.38E-2</v>
      </c>
    </row>
    <row r="23" spans="1:7" ht="12.95" customHeight="1">
      <c r="A23" s="21" t="s">
        <v>548</v>
      </c>
      <c r="B23" s="22" t="s">
        <v>550</v>
      </c>
      <c r="C23" s="17" t="s">
        <v>549</v>
      </c>
      <c r="D23" s="19" t="s">
        <v>211</v>
      </c>
      <c r="E23" s="23">
        <v>2000000</v>
      </c>
      <c r="F23" s="24">
        <v>2053.34</v>
      </c>
      <c r="G23" s="25">
        <v>1.2E-2</v>
      </c>
    </row>
    <row r="24" spans="1:7" ht="12.95" customHeight="1">
      <c r="A24" s="21" t="s">
        <v>551</v>
      </c>
      <c r="B24" s="22" t="s">
        <v>553</v>
      </c>
      <c r="C24" s="17" t="s">
        <v>552</v>
      </c>
      <c r="D24" s="19" t="s">
        <v>211</v>
      </c>
      <c r="E24" s="23">
        <v>2000000</v>
      </c>
      <c r="F24" s="24">
        <v>2044.81</v>
      </c>
      <c r="G24" s="25">
        <v>1.2E-2</v>
      </c>
    </row>
    <row r="25" spans="1:7" ht="12.95" customHeight="1">
      <c r="A25" s="21" t="s">
        <v>554</v>
      </c>
      <c r="B25" s="22" t="s">
        <v>547</v>
      </c>
      <c r="C25" s="17" t="s">
        <v>555</v>
      </c>
      <c r="D25" s="19" t="s">
        <v>211</v>
      </c>
      <c r="E25" s="23">
        <v>2000000</v>
      </c>
      <c r="F25" s="24">
        <v>2018.29</v>
      </c>
      <c r="G25" s="25">
        <v>1.18E-2</v>
      </c>
    </row>
    <row r="26" spans="1:7" ht="12.95" customHeight="1">
      <c r="A26" s="21" t="s">
        <v>556</v>
      </c>
      <c r="B26" s="22" t="s">
        <v>558</v>
      </c>
      <c r="C26" s="17" t="s">
        <v>557</v>
      </c>
      <c r="D26" s="19" t="s">
        <v>211</v>
      </c>
      <c r="E26" s="23">
        <v>1500000</v>
      </c>
      <c r="F26" s="24">
        <v>1538.51</v>
      </c>
      <c r="G26" s="25">
        <v>8.9999999999999993E-3</v>
      </c>
    </row>
    <row r="27" spans="1:7" ht="12.95" customHeight="1">
      <c r="A27" s="21" t="s">
        <v>559</v>
      </c>
      <c r="B27" s="22" t="s">
        <v>561</v>
      </c>
      <c r="C27" s="17" t="s">
        <v>560</v>
      </c>
      <c r="D27" s="19" t="s">
        <v>211</v>
      </c>
      <c r="E27" s="23">
        <v>1492400</v>
      </c>
      <c r="F27" s="24">
        <v>1486</v>
      </c>
      <c r="G27" s="25">
        <v>8.6999999999999994E-3</v>
      </c>
    </row>
    <row r="28" spans="1:7" ht="12.95" customHeight="1">
      <c r="A28" s="21" t="s">
        <v>218</v>
      </c>
      <c r="B28" s="22" t="s">
        <v>220</v>
      </c>
      <c r="C28" s="17" t="s">
        <v>219</v>
      </c>
      <c r="D28" s="19" t="s">
        <v>211</v>
      </c>
      <c r="E28" s="23">
        <v>1232200</v>
      </c>
      <c r="F28" s="24">
        <v>1210.58</v>
      </c>
      <c r="G28" s="25">
        <v>7.1000000000000004E-3</v>
      </c>
    </row>
    <row r="29" spans="1:7" ht="12.95" customHeight="1">
      <c r="A29" s="21" t="s">
        <v>562</v>
      </c>
      <c r="B29" s="22" t="s">
        <v>561</v>
      </c>
      <c r="C29" s="17" t="s">
        <v>563</v>
      </c>
      <c r="D29" s="19" t="s">
        <v>211</v>
      </c>
      <c r="E29" s="23">
        <v>1000000</v>
      </c>
      <c r="F29" s="24">
        <v>996.73</v>
      </c>
      <c r="G29" s="25">
        <v>5.7999999999999996E-3</v>
      </c>
    </row>
    <row r="30" spans="1:7" ht="12.95" customHeight="1">
      <c r="A30" s="21" t="s">
        <v>564</v>
      </c>
      <c r="B30" s="22" t="s">
        <v>566</v>
      </c>
      <c r="C30" s="17" t="s">
        <v>565</v>
      </c>
      <c r="D30" s="19" t="s">
        <v>211</v>
      </c>
      <c r="E30" s="23">
        <v>500000</v>
      </c>
      <c r="F30" s="24">
        <v>517.75</v>
      </c>
      <c r="G30" s="25">
        <v>3.0000000000000001E-3</v>
      </c>
    </row>
    <row r="31" spans="1:7" ht="12.95" customHeight="1">
      <c r="A31" s="21" t="s">
        <v>567</v>
      </c>
      <c r="B31" s="22" t="s">
        <v>529</v>
      </c>
      <c r="C31" s="17" t="s">
        <v>568</v>
      </c>
      <c r="D31" s="19" t="s">
        <v>211</v>
      </c>
      <c r="E31" s="23">
        <v>500000</v>
      </c>
      <c r="F31" s="24">
        <v>512.17999999999995</v>
      </c>
      <c r="G31" s="25">
        <v>3.0000000000000001E-3</v>
      </c>
    </row>
    <row r="32" spans="1:7" ht="12.95" customHeight="1">
      <c r="A32" s="21" t="s">
        <v>569</v>
      </c>
      <c r="B32" s="22" t="s">
        <v>571</v>
      </c>
      <c r="C32" s="17" t="s">
        <v>570</v>
      </c>
      <c r="D32" s="19" t="s">
        <v>211</v>
      </c>
      <c r="E32" s="23">
        <v>500000</v>
      </c>
      <c r="F32" s="24">
        <v>492.17</v>
      </c>
      <c r="G32" s="25">
        <v>2.8999999999999998E-3</v>
      </c>
    </row>
    <row r="33" spans="1:7" ht="12.95" customHeight="1">
      <c r="A33" s="21" t="s">
        <v>572</v>
      </c>
      <c r="B33" s="22" t="s">
        <v>574</v>
      </c>
      <c r="C33" s="17" t="s">
        <v>573</v>
      </c>
      <c r="D33" s="19" t="s">
        <v>211</v>
      </c>
      <c r="E33" s="23">
        <v>100000</v>
      </c>
      <c r="F33" s="24">
        <v>98.95</v>
      </c>
      <c r="G33" s="25">
        <v>5.9999999999999995E-4</v>
      </c>
    </row>
    <row r="34" spans="1:7" ht="12.95" customHeight="1">
      <c r="A34" s="10"/>
      <c r="B34" s="18" t="s">
        <v>11</v>
      </c>
      <c r="C34" s="17" t="s">
        <v>2</v>
      </c>
      <c r="D34" s="19" t="s">
        <v>2</v>
      </c>
      <c r="E34" s="19"/>
      <c r="F34" s="19" t="s">
        <v>2</v>
      </c>
      <c r="G34" s="20" t="s">
        <v>2</v>
      </c>
    </row>
    <row r="35" spans="1:7" ht="12.95" customHeight="1">
      <c r="A35" s="21" t="s">
        <v>575</v>
      </c>
      <c r="B35" s="22" t="s">
        <v>577</v>
      </c>
      <c r="C35" s="17" t="s">
        <v>576</v>
      </c>
      <c r="D35" s="19" t="s">
        <v>288</v>
      </c>
      <c r="E35" s="23">
        <v>8000000</v>
      </c>
      <c r="F35" s="24">
        <v>7922.66</v>
      </c>
      <c r="G35" s="25">
        <v>4.65E-2</v>
      </c>
    </row>
    <row r="36" spans="1:7" ht="12.95" customHeight="1">
      <c r="A36" s="21" t="s">
        <v>578</v>
      </c>
      <c r="B36" s="22" t="s">
        <v>580</v>
      </c>
      <c r="C36" s="17" t="s">
        <v>579</v>
      </c>
      <c r="D36" s="19" t="s">
        <v>14</v>
      </c>
      <c r="E36" s="23">
        <v>7500000</v>
      </c>
      <c r="F36" s="24">
        <v>7347.4</v>
      </c>
      <c r="G36" s="25">
        <v>4.3099999999999999E-2</v>
      </c>
    </row>
    <row r="37" spans="1:7" ht="12.95" customHeight="1">
      <c r="A37" s="21" t="s">
        <v>581</v>
      </c>
      <c r="B37" s="22" t="s">
        <v>583</v>
      </c>
      <c r="C37" s="17" t="s">
        <v>582</v>
      </c>
      <c r="D37" s="19" t="s">
        <v>22</v>
      </c>
      <c r="E37" s="23">
        <v>7000000</v>
      </c>
      <c r="F37" s="24">
        <v>6938.34</v>
      </c>
      <c r="G37" s="25">
        <v>4.07E-2</v>
      </c>
    </row>
    <row r="38" spans="1:7" ht="12.95" customHeight="1">
      <c r="A38" s="21" t="s">
        <v>584</v>
      </c>
      <c r="B38" s="22" t="s">
        <v>586</v>
      </c>
      <c r="C38" s="17" t="s">
        <v>585</v>
      </c>
      <c r="D38" s="19" t="s">
        <v>14</v>
      </c>
      <c r="E38" s="23">
        <v>5500000</v>
      </c>
      <c r="F38" s="24">
        <v>5540.21</v>
      </c>
      <c r="G38" s="25">
        <v>3.2500000000000001E-2</v>
      </c>
    </row>
    <row r="39" spans="1:7" ht="12.95" customHeight="1">
      <c r="A39" s="21" t="s">
        <v>587</v>
      </c>
      <c r="B39" s="22" t="s">
        <v>2995</v>
      </c>
      <c r="C39" s="17" t="s">
        <v>588</v>
      </c>
      <c r="D39" s="19" t="s">
        <v>14</v>
      </c>
      <c r="E39" s="23">
        <v>5000000</v>
      </c>
      <c r="F39" s="24">
        <v>5023.33</v>
      </c>
      <c r="G39" s="25">
        <v>2.9499999999999998E-2</v>
      </c>
    </row>
    <row r="40" spans="1:7" ht="12.95" customHeight="1">
      <c r="A40" s="21" t="s">
        <v>589</v>
      </c>
      <c r="B40" s="22" t="s">
        <v>591</v>
      </c>
      <c r="C40" s="17" t="s">
        <v>590</v>
      </c>
      <c r="D40" s="19" t="s">
        <v>14</v>
      </c>
      <c r="E40" s="23">
        <v>4500000</v>
      </c>
      <c r="F40" s="24">
        <v>4552.43</v>
      </c>
      <c r="G40" s="25">
        <v>2.6700000000000002E-2</v>
      </c>
    </row>
    <row r="41" spans="1:7" ht="12.95" customHeight="1">
      <c r="A41" s="21" t="s">
        <v>592</v>
      </c>
      <c r="B41" s="22" t="s">
        <v>594</v>
      </c>
      <c r="C41" s="17" t="s">
        <v>593</v>
      </c>
      <c r="D41" s="19" t="s">
        <v>14</v>
      </c>
      <c r="E41" s="23">
        <v>4000000</v>
      </c>
      <c r="F41" s="24">
        <v>4028.97</v>
      </c>
      <c r="G41" s="25">
        <v>2.3599999999999999E-2</v>
      </c>
    </row>
    <row r="42" spans="1:7" ht="12.95" customHeight="1">
      <c r="A42" s="21" t="s">
        <v>595</v>
      </c>
      <c r="B42" s="22" t="s">
        <v>597</v>
      </c>
      <c r="C42" s="17" t="s">
        <v>596</v>
      </c>
      <c r="D42" s="19" t="s">
        <v>14</v>
      </c>
      <c r="E42" s="23">
        <v>4000000</v>
      </c>
      <c r="F42" s="24">
        <v>4027.63</v>
      </c>
      <c r="G42" s="25">
        <v>2.3599999999999999E-2</v>
      </c>
    </row>
    <row r="43" spans="1:7" ht="12.95" customHeight="1">
      <c r="A43" s="21" t="s">
        <v>598</v>
      </c>
      <c r="B43" s="22" t="s">
        <v>600</v>
      </c>
      <c r="C43" s="17" t="s">
        <v>599</v>
      </c>
      <c r="D43" s="19" t="s">
        <v>14</v>
      </c>
      <c r="E43" s="23">
        <v>4000000</v>
      </c>
      <c r="F43" s="24">
        <v>3979.11</v>
      </c>
      <c r="G43" s="25">
        <v>2.3300000000000001E-2</v>
      </c>
    </row>
    <row r="44" spans="1:7" ht="12.95" customHeight="1">
      <c r="A44" s="21" t="s">
        <v>601</v>
      </c>
      <c r="B44" s="22" t="s">
        <v>603</v>
      </c>
      <c r="C44" s="17" t="s">
        <v>602</v>
      </c>
      <c r="D44" s="19" t="s">
        <v>14</v>
      </c>
      <c r="E44" s="23">
        <v>3500000</v>
      </c>
      <c r="F44" s="24">
        <v>3539.72</v>
      </c>
      <c r="G44" s="25">
        <v>2.0799999999999999E-2</v>
      </c>
    </row>
    <row r="45" spans="1:7" ht="12.95" customHeight="1">
      <c r="A45" s="21" t="s">
        <v>604</v>
      </c>
      <c r="B45" s="22" t="s">
        <v>606</v>
      </c>
      <c r="C45" s="17" t="s">
        <v>605</v>
      </c>
      <c r="D45" s="19" t="s">
        <v>14</v>
      </c>
      <c r="E45" s="23">
        <v>3000000</v>
      </c>
      <c r="F45" s="24">
        <v>2993.34</v>
      </c>
      <c r="G45" s="25">
        <v>1.7600000000000001E-2</v>
      </c>
    </row>
    <row r="46" spans="1:7" ht="12.95" customHeight="1">
      <c r="A46" s="21" t="s">
        <v>607</v>
      </c>
      <c r="B46" s="22" t="s">
        <v>609</v>
      </c>
      <c r="C46" s="17" t="s">
        <v>608</v>
      </c>
      <c r="D46" s="19" t="s">
        <v>14</v>
      </c>
      <c r="E46" s="23">
        <v>3000000</v>
      </c>
      <c r="F46" s="24">
        <v>2981.77</v>
      </c>
      <c r="G46" s="25">
        <v>1.7500000000000002E-2</v>
      </c>
    </row>
    <row r="47" spans="1:7" ht="12.95" customHeight="1">
      <c r="A47" s="21" t="s">
        <v>610</v>
      </c>
      <c r="B47" s="22" t="s">
        <v>612</v>
      </c>
      <c r="C47" s="17" t="s">
        <v>611</v>
      </c>
      <c r="D47" s="19" t="s">
        <v>14</v>
      </c>
      <c r="E47" s="23">
        <v>2500000</v>
      </c>
      <c r="F47" s="24">
        <v>2579.06</v>
      </c>
      <c r="G47" s="25">
        <v>1.5100000000000001E-2</v>
      </c>
    </row>
    <row r="48" spans="1:7" ht="12.95" customHeight="1">
      <c r="A48" s="21" t="s">
        <v>613</v>
      </c>
      <c r="B48" s="22" t="s">
        <v>615</v>
      </c>
      <c r="C48" s="17" t="s">
        <v>614</v>
      </c>
      <c r="D48" s="19" t="s">
        <v>14</v>
      </c>
      <c r="E48" s="23">
        <v>2500000</v>
      </c>
      <c r="F48" s="24">
        <v>2524.58</v>
      </c>
      <c r="G48" s="25">
        <v>1.4800000000000001E-2</v>
      </c>
    </row>
    <row r="49" spans="1:7" ht="12.95" customHeight="1">
      <c r="A49" s="21" t="s">
        <v>616</v>
      </c>
      <c r="B49" s="22" t="s">
        <v>618</v>
      </c>
      <c r="C49" s="17" t="s">
        <v>617</v>
      </c>
      <c r="D49" s="19" t="s">
        <v>14</v>
      </c>
      <c r="E49" s="23">
        <v>2500000</v>
      </c>
      <c r="F49" s="24">
        <v>2520.31</v>
      </c>
      <c r="G49" s="25">
        <v>1.4800000000000001E-2</v>
      </c>
    </row>
    <row r="50" spans="1:7" ht="12.95" customHeight="1">
      <c r="A50" s="21" t="s">
        <v>619</v>
      </c>
      <c r="B50" s="22" t="s">
        <v>621</v>
      </c>
      <c r="C50" s="17" t="s">
        <v>620</v>
      </c>
      <c r="D50" s="19" t="s">
        <v>14</v>
      </c>
      <c r="E50" s="23">
        <v>2500000</v>
      </c>
      <c r="F50" s="24">
        <v>2516.92</v>
      </c>
      <c r="G50" s="25">
        <v>1.4800000000000001E-2</v>
      </c>
    </row>
    <row r="51" spans="1:7" ht="12.95" customHeight="1">
      <c r="A51" s="21" t="s">
        <v>622</v>
      </c>
      <c r="B51" s="22" t="s">
        <v>624</v>
      </c>
      <c r="C51" s="17" t="s">
        <v>623</v>
      </c>
      <c r="D51" s="19" t="s">
        <v>14</v>
      </c>
      <c r="E51" s="23">
        <v>2500000</v>
      </c>
      <c r="F51" s="24">
        <v>2510.6799999999998</v>
      </c>
      <c r="G51" s="25">
        <v>1.47E-2</v>
      </c>
    </row>
    <row r="52" spans="1:7" ht="12.95" customHeight="1">
      <c r="A52" s="21" t="s">
        <v>625</v>
      </c>
      <c r="B52" s="22" t="s">
        <v>627</v>
      </c>
      <c r="C52" s="17" t="s">
        <v>626</v>
      </c>
      <c r="D52" s="19" t="s">
        <v>14</v>
      </c>
      <c r="E52" s="23">
        <v>2500000</v>
      </c>
      <c r="F52" s="24">
        <v>2510.06</v>
      </c>
      <c r="G52" s="25">
        <v>1.47E-2</v>
      </c>
    </row>
    <row r="53" spans="1:7" ht="12.95" customHeight="1">
      <c r="A53" s="21" t="s">
        <v>628</v>
      </c>
      <c r="B53" s="22" t="s">
        <v>630</v>
      </c>
      <c r="C53" s="17" t="s">
        <v>629</v>
      </c>
      <c r="D53" s="19" t="s">
        <v>14</v>
      </c>
      <c r="E53" s="23">
        <v>2500000</v>
      </c>
      <c r="F53" s="24">
        <v>2483.4</v>
      </c>
      <c r="G53" s="25">
        <v>1.46E-2</v>
      </c>
    </row>
    <row r="54" spans="1:7" ht="12.95" customHeight="1">
      <c r="A54" s="21" t="s">
        <v>631</v>
      </c>
      <c r="B54" s="22" t="s">
        <v>633</v>
      </c>
      <c r="C54" s="17" t="s">
        <v>632</v>
      </c>
      <c r="D54" s="19" t="s">
        <v>14</v>
      </c>
      <c r="E54" s="23">
        <v>2500000</v>
      </c>
      <c r="F54" s="24">
        <v>2474.5</v>
      </c>
      <c r="G54" s="25">
        <v>1.4500000000000001E-2</v>
      </c>
    </row>
    <row r="55" spans="1:7" ht="12.95" customHeight="1">
      <c r="A55" s="21" t="s">
        <v>634</v>
      </c>
      <c r="B55" s="22" t="s">
        <v>636</v>
      </c>
      <c r="C55" s="17" t="s">
        <v>635</v>
      </c>
      <c r="D55" s="19" t="s">
        <v>14</v>
      </c>
      <c r="E55" s="23">
        <v>2500000</v>
      </c>
      <c r="F55" s="24">
        <v>2466.67</v>
      </c>
      <c r="G55" s="25">
        <v>1.4500000000000001E-2</v>
      </c>
    </row>
    <row r="56" spans="1:7" ht="12.95" customHeight="1">
      <c r="A56" s="21" t="s">
        <v>637</v>
      </c>
      <c r="B56" s="22" t="s">
        <v>639</v>
      </c>
      <c r="C56" s="17" t="s">
        <v>638</v>
      </c>
      <c r="D56" s="19" t="s">
        <v>14</v>
      </c>
      <c r="E56" s="23">
        <v>2000000</v>
      </c>
      <c r="F56" s="24">
        <v>1970.8</v>
      </c>
      <c r="G56" s="25">
        <v>1.1599999999999999E-2</v>
      </c>
    </row>
    <row r="57" spans="1:7" ht="12.95" customHeight="1">
      <c r="A57" s="21" t="s">
        <v>640</v>
      </c>
      <c r="B57" s="22" t="s">
        <v>642</v>
      </c>
      <c r="C57" s="17" t="s">
        <v>641</v>
      </c>
      <c r="D57" s="19" t="s">
        <v>14</v>
      </c>
      <c r="E57" s="23">
        <v>2000000</v>
      </c>
      <c r="F57" s="24">
        <v>1948.99</v>
      </c>
      <c r="G57" s="25">
        <v>1.14E-2</v>
      </c>
    </row>
    <row r="58" spans="1:7" ht="12.95" customHeight="1">
      <c r="A58" s="21" t="s">
        <v>643</v>
      </c>
      <c r="B58" s="22" t="s">
        <v>645</v>
      </c>
      <c r="C58" s="17" t="s">
        <v>644</v>
      </c>
      <c r="D58" s="19" t="s">
        <v>22</v>
      </c>
      <c r="E58" s="23">
        <v>1500000</v>
      </c>
      <c r="F58" s="24">
        <v>1473.57</v>
      </c>
      <c r="G58" s="25">
        <v>8.6E-3</v>
      </c>
    </row>
    <row r="59" spans="1:7" ht="12.95" customHeight="1">
      <c r="A59" s="21" t="s">
        <v>646</v>
      </c>
      <c r="B59" s="22" t="s">
        <v>648</v>
      </c>
      <c r="C59" s="17" t="s">
        <v>647</v>
      </c>
      <c r="D59" s="19" t="s">
        <v>14</v>
      </c>
      <c r="E59" s="23">
        <v>1000000</v>
      </c>
      <c r="F59" s="24">
        <v>1009.73</v>
      </c>
      <c r="G59" s="25">
        <v>5.8999999999999999E-3</v>
      </c>
    </row>
    <row r="60" spans="1:7" ht="12.95" customHeight="1">
      <c r="A60" s="21" t="s">
        <v>649</v>
      </c>
      <c r="B60" s="22" t="s">
        <v>651</v>
      </c>
      <c r="C60" s="17" t="s">
        <v>650</v>
      </c>
      <c r="D60" s="19" t="s">
        <v>14</v>
      </c>
      <c r="E60" s="23">
        <v>1000000</v>
      </c>
      <c r="F60" s="24">
        <v>1003.26</v>
      </c>
      <c r="G60" s="25">
        <v>5.8999999999999999E-3</v>
      </c>
    </row>
    <row r="61" spans="1:7" ht="12.95" customHeight="1">
      <c r="A61" s="21" t="s">
        <v>652</v>
      </c>
      <c r="B61" s="22" t="s">
        <v>654</v>
      </c>
      <c r="C61" s="17" t="s">
        <v>653</v>
      </c>
      <c r="D61" s="19" t="s">
        <v>14</v>
      </c>
      <c r="E61" s="23">
        <v>1000000</v>
      </c>
      <c r="F61" s="24">
        <v>986.41</v>
      </c>
      <c r="G61" s="25">
        <v>5.7999999999999996E-3</v>
      </c>
    </row>
    <row r="62" spans="1:7" ht="12.95" customHeight="1">
      <c r="A62" s="21" t="s">
        <v>655</v>
      </c>
      <c r="B62" s="22" t="s">
        <v>250</v>
      </c>
      <c r="C62" s="17" t="s">
        <v>656</v>
      </c>
      <c r="D62" s="19" t="s">
        <v>14</v>
      </c>
      <c r="E62" s="23">
        <v>500000</v>
      </c>
      <c r="F62" s="24">
        <v>517.41</v>
      </c>
      <c r="G62" s="25">
        <v>3.0000000000000001E-3</v>
      </c>
    </row>
    <row r="63" spans="1:7" ht="12.95" customHeight="1">
      <c r="A63" s="21" t="s">
        <v>657</v>
      </c>
      <c r="B63" s="22" t="s">
        <v>659</v>
      </c>
      <c r="C63" s="17" t="s">
        <v>658</v>
      </c>
      <c r="D63" s="19" t="s">
        <v>14</v>
      </c>
      <c r="E63" s="23">
        <v>500000</v>
      </c>
      <c r="F63" s="24">
        <v>515.54999999999995</v>
      </c>
      <c r="G63" s="25">
        <v>3.0000000000000001E-3</v>
      </c>
    </row>
    <row r="64" spans="1:7" ht="12.95" customHeight="1">
      <c r="A64" s="21" t="s">
        <v>660</v>
      </c>
      <c r="B64" s="22" t="s">
        <v>662</v>
      </c>
      <c r="C64" s="17" t="s">
        <v>661</v>
      </c>
      <c r="D64" s="19" t="s">
        <v>14</v>
      </c>
      <c r="E64" s="23">
        <v>500000</v>
      </c>
      <c r="F64" s="24">
        <v>507.09</v>
      </c>
      <c r="G64" s="25">
        <v>3.0000000000000001E-3</v>
      </c>
    </row>
    <row r="65" spans="1:7" ht="12.95" customHeight="1">
      <c r="A65" s="21" t="s">
        <v>663</v>
      </c>
      <c r="B65" s="22" t="s">
        <v>665</v>
      </c>
      <c r="C65" s="17" t="s">
        <v>664</v>
      </c>
      <c r="D65" s="19" t="s">
        <v>14</v>
      </c>
      <c r="E65" s="23">
        <v>500000</v>
      </c>
      <c r="F65" s="24">
        <v>503.24</v>
      </c>
      <c r="G65" s="25">
        <v>3.0000000000000001E-3</v>
      </c>
    </row>
    <row r="66" spans="1:7" ht="12.95" customHeight="1">
      <c r="A66" s="21" t="s">
        <v>666</v>
      </c>
      <c r="B66" s="22" t="s">
        <v>668</v>
      </c>
      <c r="C66" s="17" t="s">
        <v>667</v>
      </c>
      <c r="D66" s="19" t="s">
        <v>14</v>
      </c>
      <c r="E66" s="23">
        <v>500000</v>
      </c>
      <c r="F66" s="24">
        <v>499.74</v>
      </c>
      <c r="G66" s="25">
        <v>2.8999999999999998E-3</v>
      </c>
    </row>
    <row r="67" spans="1:7" ht="12.95" customHeight="1">
      <c r="A67" s="21" t="s">
        <v>669</v>
      </c>
      <c r="B67" s="22" t="s">
        <v>671</v>
      </c>
      <c r="C67" s="17" t="s">
        <v>670</v>
      </c>
      <c r="D67" s="19" t="s">
        <v>14</v>
      </c>
      <c r="E67" s="23">
        <v>500000</v>
      </c>
      <c r="F67" s="24">
        <v>485.64</v>
      </c>
      <c r="G67" s="25">
        <v>2.8E-3</v>
      </c>
    </row>
    <row r="68" spans="1:7" ht="12.95" customHeight="1">
      <c r="A68" s="21" t="s">
        <v>672</v>
      </c>
      <c r="B68" s="22" t="s">
        <v>674</v>
      </c>
      <c r="C68" s="17" t="s">
        <v>673</v>
      </c>
      <c r="D68" s="19" t="s">
        <v>14</v>
      </c>
      <c r="E68" s="23">
        <v>330000</v>
      </c>
      <c r="F68" s="24">
        <v>330.18</v>
      </c>
      <c r="G68" s="25">
        <v>1.9E-3</v>
      </c>
    </row>
    <row r="69" spans="1:7" ht="12.95" customHeight="1">
      <c r="A69" s="21" t="s">
        <v>347</v>
      </c>
      <c r="B69" s="22" t="s">
        <v>349</v>
      </c>
      <c r="C69" s="17" t="s">
        <v>348</v>
      </c>
      <c r="D69" s="19" t="s">
        <v>14</v>
      </c>
      <c r="E69" s="23">
        <v>100000</v>
      </c>
      <c r="F69" s="24">
        <v>101.2</v>
      </c>
      <c r="G69" s="25">
        <v>5.9999999999999995E-4</v>
      </c>
    </row>
    <row r="70" spans="1:7" ht="12.95" customHeight="1">
      <c r="A70" s="10"/>
      <c r="B70" s="27" t="s">
        <v>23</v>
      </c>
      <c r="C70" s="26" t="s">
        <v>2</v>
      </c>
      <c r="D70" s="27" t="s">
        <v>2</v>
      </c>
      <c r="E70" s="27"/>
      <c r="F70" s="28">
        <v>163571.16</v>
      </c>
      <c r="G70" s="29">
        <v>0.95899999999999996</v>
      </c>
    </row>
    <row r="71" spans="1:7" ht="12.95" customHeight="1">
      <c r="A71" s="10"/>
      <c r="B71" s="18" t="s">
        <v>24</v>
      </c>
      <c r="C71" s="17" t="s">
        <v>2</v>
      </c>
      <c r="D71" s="30" t="s">
        <v>2</v>
      </c>
      <c r="E71" s="30"/>
      <c r="F71" s="31" t="s">
        <v>25</v>
      </c>
      <c r="G71" s="32" t="s">
        <v>25</v>
      </c>
    </row>
    <row r="72" spans="1:7" ht="12.95" customHeight="1">
      <c r="A72" s="10"/>
      <c r="B72" s="26" t="s">
        <v>23</v>
      </c>
      <c r="C72" s="33" t="s">
        <v>2</v>
      </c>
      <c r="D72" s="30" t="s">
        <v>2</v>
      </c>
      <c r="E72" s="30"/>
      <c r="F72" s="31" t="s">
        <v>25</v>
      </c>
      <c r="G72" s="32" t="s">
        <v>25</v>
      </c>
    </row>
    <row r="73" spans="1:7" ht="12.95" customHeight="1">
      <c r="A73" s="10"/>
      <c r="B73" s="18" t="s">
        <v>2915</v>
      </c>
      <c r="C73" s="17" t="s">
        <v>2</v>
      </c>
      <c r="D73" s="19" t="s">
        <v>2</v>
      </c>
      <c r="E73" s="19"/>
      <c r="F73" s="19" t="s">
        <v>2</v>
      </c>
      <c r="G73" s="20" t="s">
        <v>2</v>
      </c>
    </row>
    <row r="74" spans="1:7" ht="12.95" customHeight="1">
      <c r="A74" s="34"/>
      <c r="B74" s="27" t="s">
        <v>23</v>
      </c>
      <c r="C74" s="26" t="s">
        <v>2</v>
      </c>
      <c r="D74" s="27" t="s">
        <v>2</v>
      </c>
      <c r="E74" s="27"/>
      <c r="F74" s="28" t="s">
        <v>25</v>
      </c>
      <c r="G74" s="29" t="s">
        <v>25</v>
      </c>
    </row>
    <row r="75" spans="1:7" ht="12.95" customHeight="1">
      <c r="A75" s="10"/>
      <c r="B75" s="27" t="s">
        <v>26</v>
      </c>
      <c r="C75" s="33" t="s">
        <v>2</v>
      </c>
      <c r="D75" s="30" t="s">
        <v>2</v>
      </c>
      <c r="E75" s="35"/>
      <c r="F75" s="36">
        <v>163571.16</v>
      </c>
      <c r="G75" s="37">
        <v>0.95899999999999996</v>
      </c>
    </row>
    <row r="76" spans="1:7" ht="12.95" customHeight="1">
      <c r="A76" s="10"/>
      <c r="B76" s="18" t="s">
        <v>27</v>
      </c>
      <c r="C76" s="17" t="s">
        <v>2</v>
      </c>
      <c r="D76" s="19" t="s">
        <v>2</v>
      </c>
      <c r="E76" s="19"/>
      <c r="F76" s="19" t="s">
        <v>2</v>
      </c>
      <c r="G76" s="20" t="s">
        <v>2</v>
      </c>
    </row>
    <row r="77" spans="1:7" ht="12.95" customHeight="1">
      <c r="A77" s="10"/>
      <c r="B77" s="18" t="s">
        <v>410</v>
      </c>
      <c r="C77" s="17" t="s">
        <v>2</v>
      </c>
      <c r="D77" s="19" t="s">
        <v>2</v>
      </c>
      <c r="E77" s="19"/>
      <c r="F77" s="19" t="s">
        <v>2</v>
      </c>
      <c r="G77" s="20" t="s">
        <v>2</v>
      </c>
    </row>
    <row r="78" spans="1:7" ht="12.95" customHeight="1">
      <c r="A78" s="11" t="s">
        <v>2</v>
      </c>
      <c r="B78" s="22" t="s">
        <v>411</v>
      </c>
      <c r="C78" s="17" t="s">
        <v>2</v>
      </c>
      <c r="D78" s="19" t="s">
        <v>2</v>
      </c>
      <c r="E78" s="39"/>
      <c r="F78" s="24">
        <v>2220.35</v>
      </c>
      <c r="G78" s="25">
        <v>1.2999999999999999E-2</v>
      </c>
    </row>
    <row r="79" spans="1:7" ht="12.95" customHeight="1">
      <c r="A79" s="10"/>
      <c r="B79" s="27" t="s">
        <v>26</v>
      </c>
      <c r="C79" s="33" t="s">
        <v>2</v>
      </c>
      <c r="D79" s="30" t="s">
        <v>2</v>
      </c>
      <c r="E79" s="35"/>
      <c r="F79" s="36">
        <v>2220.35</v>
      </c>
      <c r="G79" s="37">
        <v>1.2999999999999999E-2</v>
      </c>
    </row>
    <row r="80" spans="1:7" ht="12.95" customHeight="1">
      <c r="A80" s="10"/>
      <c r="B80" s="27" t="s">
        <v>203</v>
      </c>
      <c r="C80" s="33" t="s">
        <v>2</v>
      </c>
      <c r="D80" s="30" t="s">
        <v>2</v>
      </c>
      <c r="E80" s="19"/>
      <c r="F80" s="36">
        <v>4654.0200000000004</v>
      </c>
      <c r="G80" s="37">
        <v>2.8000000000000001E-2</v>
      </c>
    </row>
    <row r="81" spans="1:7" ht="12.95" customHeight="1" thickBot="1">
      <c r="A81" s="10"/>
      <c r="B81" s="42" t="s">
        <v>204</v>
      </c>
      <c r="C81" s="41" t="s">
        <v>2</v>
      </c>
      <c r="D81" s="43" t="s">
        <v>2</v>
      </c>
      <c r="E81" s="43"/>
      <c r="F81" s="44">
        <v>170445.52801800001</v>
      </c>
      <c r="G81" s="45">
        <v>1</v>
      </c>
    </row>
    <row r="82" spans="1:7" ht="12.95" customHeight="1">
      <c r="A82" s="10"/>
      <c r="B82" s="11" t="s">
        <v>2</v>
      </c>
      <c r="C82" s="10"/>
      <c r="D82" s="10"/>
      <c r="E82" s="10"/>
      <c r="F82" s="10"/>
      <c r="G82" s="10"/>
    </row>
    <row r="83" spans="1:7" ht="12.95" customHeight="1">
      <c r="A83" s="10"/>
      <c r="B83" s="46" t="s">
        <v>2</v>
      </c>
      <c r="C83" s="10"/>
      <c r="D83" s="10"/>
      <c r="E83" s="10"/>
      <c r="F83" s="10"/>
      <c r="G83" s="10"/>
    </row>
    <row r="84" spans="1:7" ht="12.95" customHeight="1">
      <c r="A84" s="10"/>
      <c r="B84" s="46" t="s">
        <v>205</v>
      </c>
      <c r="C84" s="10"/>
      <c r="D84" s="10"/>
      <c r="E84" s="10"/>
      <c r="F84" s="10"/>
      <c r="G84" s="10"/>
    </row>
    <row r="85" spans="1:7" ht="12.95" customHeight="1">
      <c r="A85" s="10"/>
      <c r="B85" s="46" t="s">
        <v>2</v>
      </c>
      <c r="C85" s="10"/>
      <c r="D85" s="10"/>
      <c r="E85" s="10"/>
      <c r="F85" s="10"/>
      <c r="G85" s="10"/>
    </row>
    <row r="86" spans="1:7" ht="26.1" customHeight="1">
      <c r="A86" s="10"/>
      <c r="B86" s="54"/>
      <c r="C86" s="10"/>
      <c r="E86" s="10"/>
      <c r="F86" s="10"/>
      <c r="G86" s="10"/>
    </row>
    <row r="87" spans="1:7" ht="12.95" customHeight="1">
      <c r="A87" s="10"/>
      <c r="B87" s="46" t="s">
        <v>2</v>
      </c>
      <c r="C87" s="10"/>
      <c r="D87" s="10"/>
      <c r="E87" s="10"/>
      <c r="F87" s="10"/>
      <c r="G8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149"/>
  <sheetViews>
    <sheetView zoomScaleNormal="100" workbookViewId="0"/>
  </sheetViews>
  <sheetFormatPr defaultRowHeight="12.75"/>
  <cols>
    <col min="1" max="1" width="13.28515625" style="8" bestFit="1" customWidth="1"/>
    <col min="2" max="2" width="67" style="8" bestFit="1" customWidth="1"/>
    <col min="3" max="3" width="1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Dynamic Equity Fund (IDFC DEF)</v>
      </c>
      <c r="C4" s="62"/>
      <c r="D4" s="62"/>
      <c r="E4" s="62"/>
      <c r="F4" s="62"/>
      <c r="G4" s="62"/>
    </row>
    <row r="5" spans="1:7" ht="15.95" customHeight="1">
      <c r="A5" s="9" t="s">
        <v>2506</v>
      </c>
      <c r="B5" s="55" t="s">
        <v>2954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1253</v>
      </c>
      <c r="B11" s="22" t="s">
        <v>1255</v>
      </c>
      <c r="C11" s="17" t="s">
        <v>1254</v>
      </c>
      <c r="D11" s="19" t="s">
        <v>1038</v>
      </c>
      <c r="E11" s="23">
        <v>21800</v>
      </c>
      <c r="F11" s="24">
        <v>1929.51</v>
      </c>
      <c r="G11" s="25">
        <v>2.8799999999999999E-2</v>
      </c>
    </row>
    <row r="12" spans="1:7" ht="12.95" customHeight="1">
      <c r="A12" s="21" t="s">
        <v>1868</v>
      </c>
      <c r="B12" s="22" t="s">
        <v>1795</v>
      </c>
      <c r="C12" s="17" t="s">
        <v>1869</v>
      </c>
      <c r="D12" s="19" t="s">
        <v>1026</v>
      </c>
      <c r="E12" s="23">
        <v>100000</v>
      </c>
      <c r="F12" s="24">
        <v>1884.2</v>
      </c>
      <c r="G12" s="25">
        <v>2.81E-2</v>
      </c>
    </row>
    <row r="13" spans="1:7" ht="12.95" customHeight="1">
      <c r="A13" s="21" t="s">
        <v>1016</v>
      </c>
      <c r="B13" s="22" t="s">
        <v>1018</v>
      </c>
      <c r="C13" s="17" t="s">
        <v>1017</v>
      </c>
      <c r="D13" s="19" t="s">
        <v>1019</v>
      </c>
      <c r="E13" s="23">
        <v>418200</v>
      </c>
      <c r="F13" s="24">
        <v>1792.2</v>
      </c>
      <c r="G13" s="25">
        <v>2.6700000000000002E-2</v>
      </c>
    </row>
    <row r="14" spans="1:7" ht="12.95" customHeight="1">
      <c r="A14" s="21" t="s">
        <v>1422</v>
      </c>
      <c r="B14" s="22" t="s">
        <v>35</v>
      </c>
      <c r="C14" s="17" t="s">
        <v>1423</v>
      </c>
      <c r="D14" s="19" t="s">
        <v>1026</v>
      </c>
      <c r="E14" s="23">
        <v>312400</v>
      </c>
      <c r="F14" s="24">
        <v>1651.82</v>
      </c>
      <c r="G14" s="25">
        <v>2.46E-2</v>
      </c>
    </row>
    <row r="15" spans="1:7" ht="12.95" customHeight="1">
      <c r="A15" s="21" t="s">
        <v>1143</v>
      </c>
      <c r="B15" s="22" t="s">
        <v>1145</v>
      </c>
      <c r="C15" s="17" t="s">
        <v>1144</v>
      </c>
      <c r="D15" s="19" t="s">
        <v>1022</v>
      </c>
      <c r="E15" s="23">
        <v>90000</v>
      </c>
      <c r="F15" s="24">
        <v>1627.83</v>
      </c>
      <c r="G15" s="25">
        <v>2.4299999999999999E-2</v>
      </c>
    </row>
    <row r="16" spans="1:7" ht="12.95" customHeight="1">
      <c r="A16" s="21" t="s">
        <v>1873</v>
      </c>
      <c r="B16" s="22" t="s">
        <v>1875</v>
      </c>
      <c r="C16" s="17" t="s">
        <v>1874</v>
      </c>
      <c r="D16" s="19" t="s">
        <v>1289</v>
      </c>
      <c r="E16" s="23">
        <v>157000</v>
      </c>
      <c r="F16" s="24">
        <v>1498.64</v>
      </c>
      <c r="G16" s="25">
        <v>2.24E-2</v>
      </c>
    </row>
    <row r="17" spans="1:7" ht="12.95" customHeight="1">
      <c r="A17" s="21" t="s">
        <v>1430</v>
      </c>
      <c r="B17" s="22" t="s">
        <v>1432</v>
      </c>
      <c r="C17" s="17" t="s">
        <v>1431</v>
      </c>
      <c r="D17" s="19" t="s">
        <v>1112</v>
      </c>
      <c r="E17" s="23">
        <v>120000</v>
      </c>
      <c r="F17" s="24">
        <v>1407.12</v>
      </c>
      <c r="G17" s="25">
        <v>2.1000000000000001E-2</v>
      </c>
    </row>
    <row r="18" spans="1:7" ht="12.95" customHeight="1">
      <c r="A18" s="21" t="s">
        <v>1870</v>
      </c>
      <c r="B18" s="22" t="s">
        <v>1872</v>
      </c>
      <c r="C18" s="17" t="s">
        <v>1871</v>
      </c>
      <c r="D18" s="19" t="s">
        <v>1105</v>
      </c>
      <c r="E18" s="23">
        <v>100000</v>
      </c>
      <c r="F18" s="24">
        <v>1318.15</v>
      </c>
      <c r="G18" s="25">
        <v>1.9699999999999999E-2</v>
      </c>
    </row>
    <row r="19" spans="1:7" ht="12.95" customHeight="1">
      <c r="A19" s="21" t="s">
        <v>1223</v>
      </c>
      <c r="B19" s="22" t="s">
        <v>1225</v>
      </c>
      <c r="C19" s="17" t="s">
        <v>1224</v>
      </c>
      <c r="D19" s="19" t="s">
        <v>1095</v>
      </c>
      <c r="E19" s="23">
        <v>37050</v>
      </c>
      <c r="F19" s="24">
        <v>1219.67</v>
      </c>
      <c r="G19" s="25">
        <v>1.8200000000000001E-2</v>
      </c>
    </row>
    <row r="20" spans="1:7" ht="12.95" customHeight="1">
      <c r="A20" s="21" t="s">
        <v>1250</v>
      </c>
      <c r="B20" s="22" t="s">
        <v>1252</v>
      </c>
      <c r="C20" s="17" t="s">
        <v>1251</v>
      </c>
      <c r="D20" s="19" t="s">
        <v>1026</v>
      </c>
      <c r="E20" s="23">
        <v>352000</v>
      </c>
      <c r="F20" s="24">
        <v>943.36</v>
      </c>
      <c r="G20" s="25">
        <v>1.41E-2</v>
      </c>
    </row>
    <row r="21" spans="1:7" ht="12.95" customHeight="1">
      <c r="A21" s="21" t="s">
        <v>1099</v>
      </c>
      <c r="B21" s="22" t="s">
        <v>1101</v>
      </c>
      <c r="C21" s="17" t="s">
        <v>1100</v>
      </c>
      <c r="D21" s="19" t="s">
        <v>1038</v>
      </c>
      <c r="E21" s="23">
        <v>120000</v>
      </c>
      <c r="F21" s="24">
        <v>874.02</v>
      </c>
      <c r="G21" s="25">
        <v>1.2999999999999999E-2</v>
      </c>
    </row>
    <row r="22" spans="1:7" ht="12.95" customHeight="1">
      <c r="A22" s="21" t="s">
        <v>1885</v>
      </c>
      <c r="B22" s="22" t="s">
        <v>1887</v>
      </c>
      <c r="C22" s="17" t="s">
        <v>1886</v>
      </c>
      <c r="D22" s="19" t="s">
        <v>1152</v>
      </c>
      <c r="E22" s="23">
        <v>312000</v>
      </c>
      <c r="F22" s="24">
        <v>856.6</v>
      </c>
      <c r="G22" s="25">
        <v>1.2800000000000001E-2</v>
      </c>
    </row>
    <row r="23" spans="1:7" ht="12.95" customHeight="1">
      <c r="A23" s="21" t="s">
        <v>1948</v>
      </c>
      <c r="B23" s="22" t="s">
        <v>1950</v>
      </c>
      <c r="C23" s="17" t="s">
        <v>1949</v>
      </c>
      <c r="D23" s="19" t="s">
        <v>1095</v>
      </c>
      <c r="E23" s="23">
        <v>11000</v>
      </c>
      <c r="F23" s="24">
        <v>853.78</v>
      </c>
      <c r="G23" s="25">
        <v>1.2699999999999999E-2</v>
      </c>
    </row>
    <row r="24" spans="1:7" ht="12.95" customHeight="1">
      <c r="A24" s="21" t="s">
        <v>1043</v>
      </c>
      <c r="B24" s="22" t="s">
        <v>1045</v>
      </c>
      <c r="C24" s="17" t="s">
        <v>1044</v>
      </c>
      <c r="D24" s="19" t="s">
        <v>1030</v>
      </c>
      <c r="E24" s="23">
        <v>210000</v>
      </c>
      <c r="F24" s="24">
        <v>850.71</v>
      </c>
      <c r="G24" s="25">
        <v>1.2699999999999999E-2</v>
      </c>
    </row>
    <row r="25" spans="1:7" ht="12.95" customHeight="1">
      <c r="A25" s="21" t="s">
        <v>1035</v>
      </c>
      <c r="B25" s="22" t="s">
        <v>1037</v>
      </c>
      <c r="C25" s="17" t="s">
        <v>1036</v>
      </c>
      <c r="D25" s="19" t="s">
        <v>1038</v>
      </c>
      <c r="E25" s="23">
        <v>225000</v>
      </c>
      <c r="F25" s="24">
        <v>832.28</v>
      </c>
      <c r="G25" s="25">
        <v>1.24E-2</v>
      </c>
    </row>
    <row r="26" spans="1:7" ht="12.95" customHeight="1">
      <c r="A26" s="21" t="s">
        <v>1049</v>
      </c>
      <c r="B26" s="22" t="s">
        <v>1051</v>
      </c>
      <c r="C26" s="17" t="s">
        <v>1050</v>
      </c>
      <c r="D26" s="19" t="s">
        <v>1052</v>
      </c>
      <c r="E26" s="23">
        <v>250000</v>
      </c>
      <c r="F26" s="24">
        <v>780.5</v>
      </c>
      <c r="G26" s="25">
        <v>1.1599999999999999E-2</v>
      </c>
    </row>
    <row r="27" spans="1:7" ht="12.95" customHeight="1">
      <c r="A27" s="21" t="s">
        <v>1876</v>
      </c>
      <c r="B27" s="22" t="s">
        <v>389</v>
      </c>
      <c r="C27" s="17" t="s">
        <v>1877</v>
      </c>
      <c r="D27" s="19" t="s">
        <v>1026</v>
      </c>
      <c r="E27" s="23">
        <v>70000</v>
      </c>
      <c r="F27" s="24">
        <v>763.39</v>
      </c>
      <c r="G27" s="25">
        <v>1.14E-2</v>
      </c>
    </row>
    <row r="28" spans="1:7" ht="12.95" customHeight="1">
      <c r="A28" s="21" t="s">
        <v>1397</v>
      </c>
      <c r="B28" s="22" t="s">
        <v>1399</v>
      </c>
      <c r="C28" s="17" t="s">
        <v>1398</v>
      </c>
      <c r="D28" s="19" t="s">
        <v>1022</v>
      </c>
      <c r="E28" s="23">
        <v>15000</v>
      </c>
      <c r="F28" s="24">
        <v>757.76</v>
      </c>
      <c r="G28" s="25">
        <v>1.1299999999999999E-2</v>
      </c>
    </row>
    <row r="29" spans="1:7" ht="12.95" customHeight="1">
      <c r="A29" s="21" t="s">
        <v>1162</v>
      </c>
      <c r="B29" s="22" t="s">
        <v>1164</v>
      </c>
      <c r="C29" s="17" t="s">
        <v>1163</v>
      </c>
      <c r="D29" s="19" t="s">
        <v>1095</v>
      </c>
      <c r="E29" s="23">
        <v>55000</v>
      </c>
      <c r="F29" s="24">
        <v>724.76</v>
      </c>
      <c r="G29" s="25">
        <v>1.0800000000000001E-2</v>
      </c>
    </row>
    <row r="30" spans="1:7" ht="12.95" customHeight="1">
      <c r="A30" s="21" t="s">
        <v>1344</v>
      </c>
      <c r="B30" s="22" t="s">
        <v>51</v>
      </c>
      <c r="C30" s="17" t="s">
        <v>1345</v>
      </c>
      <c r="D30" s="19" t="s">
        <v>1026</v>
      </c>
      <c r="E30" s="23">
        <v>230000</v>
      </c>
      <c r="F30" s="24">
        <v>720.48</v>
      </c>
      <c r="G30" s="25">
        <v>1.0800000000000001E-2</v>
      </c>
    </row>
    <row r="31" spans="1:7" ht="12.95" customHeight="1">
      <c r="A31" s="21" t="s">
        <v>2034</v>
      </c>
      <c r="B31" s="22" t="s">
        <v>2036</v>
      </c>
      <c r="C31" s="17" t="s">
        <v>2035</v>
      </c>
      <c r="D31" s="19" t="s">
        <v>1022</v>
      </c>
      <c r="E31" s="23">
        <v>100000</v>
      </c>
      <c r="F31" s="24">
        <v>694.5</v>
      </c>
      <c r="G31" s="25">
        <v>1.04E-2</v>
      </c>
    </row>
    <row r="32" spans="1:7" ht="12.95" customHeight="1">
      <c r="A32" s="21" t="s">
        <v>1988</v>
      </c>
      <c r="B32" s="22" t="s">
        <v>405</v>
      </c>
      <c r="C32" s="17" t="s">
        <v>1989</v>
      </c>
      <c r="D32" s="19" t="s">
        <v>1026</v>
      </c>
      <c r="E32" s="23">
        <v>40000</v>
      </c>
      <c r="F32" s="24">
        <v>672.3</v>
      </c>
      <c r="G32" s="25">
        <v>0.01</v>
      </c>
    </row>
    <row r="33" spans="1:7" ht="12.95" customHeight="1">
      <c r="A33" s="21" t="s">
        <v>1882</v>
      </c>
      <c r="B33" s="22" t="s">
        <v>1884</v>
      </c>
      <c r="C33" s="17" t="s">
        <v>1883</v>
      </c>
      <c r="D33" s="19" t="s">
        <v>1152</v>
      </c>
      <c r="E33" s="23">
        <v>900</v>
      </c>
      <c r="F33" s="24">
        <v>660.52</v>
      </c>
      <c r="G33" s="25">
        <v>9.9000000000000008E-3</v>
      </c>
    </row>
    <row r="34" spans="1:7" ht="12.95" customHeight="1">
      <c r="A34" s="21" t="s">
        <v>1229</v>
      </c>
      <c r="B34" s="22" t="s">
        <v>1231</v>
      </c>
      <c r="C34" s="17" t="s">
        <v>1230</v>
      </c>
      <c r="D34" s="19" t="s">
        <v>1084</v>
      </c>
      <c r="E34" s="23">
        <v>255000</v>
      </c>
      <c r="F34" s="24">
        <v>643.49</v>
      </c>
      <c r="G34" s="25">
        <v>9.5999999999999992E-3</v>
      </c>
    </row>
    <row r="35" spans="1:7" ht="12.95" customHeight="1">
      <c r="A35" s="21" t="s">
        <v>1178</v>
      </c>
      <c r="B35" s="22" t="s">
        <v>1180</v>
      </c>
      <c r="C35" s="17" t="s">
        <v>1179</v>
      </c>
      <c r="D35" s="19" t="s">
        <v>1152</v>
      </c>
      <c r="E35" s="23">
        <v>193600</v>
      </c>
      <c r="F35" s="24">
        <v>638.88</v>
      </c>
      <c r="G35" s="25">
        <v>9.4999999999999998E-3</v>
      </c>
    </row>
    <row r="36" spans="1:7" ht="12.95" customHeight="1">
      <c r="A36" s="21" t="s">
        <v>1020</v>
      </c>
      <c r="B36" s="22" t="s">
        <v>516</v>
      </c>
      <c r="C36" s="17" t="s">
        <v>1021</v>
      </c>
      <c r="D36" s="19" t="s">
        <v>1022</v>
      </c>
      <c r="E36" s="23">
        <v>49600</v>
      </c>
      <c r="F36" s="24">
        <v>622.03</v>
      </c>
      <c r="G36" s="25">
        <v>9.2999999999999992E-3</v>
      </c>
    </row>
    <row r="37" spans="1:7" ht="12.95" customHeight="1">
      <c r="A37" s="21" t="s">
        <v>1979</v>
      </c>
      <c r="B37" s="22" t="s">
        <v>1981</v>
      </c>
      <c r="C37" s="17" t="s">
        <v>1980</v>
      </c>
      <c r="D37" s="19" t="s">
        <v>1190</v>
      </c>
      <c r="E37" s="23">
        <v>110000</v>
      </c>
      <c r="F37" s="24">
        <v>621.89</v>
      </c>
      <c r="G37" s="25">
        <v>9.2999999999999992E-3</v>
      </c>
    </row>
    <row r="38" spans="1:7" ht="12.95" customHeight="1">
      <c r="A38" s="21" t="s">
        <v>1966</v>
      </c>
      <c r="B38" s="22" t="s">
        <v>1968</v>
      </c>
      <c r="C38" s="17" t="s">
        <v>1967</v>
      </c>
      <c r="D38" s="19" t="s">
        <v>1289</v>
      </c>
      <c r="E38" s="23">
        <v>140000</v>
      </c>
      <c r="F38" s="24">
        <v>601.37</v>
      </c>
      <c r="G38" s="25">
        <v>8.9999999999999993E-3</v>
      </c>
    </row>
    <row r="39" spans="1:7" ht="12.95" customHeight="1">
      <c r="A39" s="21" t="s">
        <v>2207</v>
      </c>
      <c r="B39" s="22" t="s">
        <v>2209</v>
      </c>
      <c r="C39" s="17" t="s">
        <v>2208</v>
      </c>
      <c r="D39" s="19" t="s">
        <v>1022</v>
      </c>
      <c r="E39" s="23">
        <v>100000</v>
      </c>
      <c r="F39" s="24">
        <v>593.04999999999995</v>
      </c>
      <c r="G39" s="25">
        <v>8.8000000000000005E-3</v>
      </c>
    </row>
    <row r="40" spans="1:7" ht="12.95" customHeight="1">
      <c r="A40" s="21" t="s">
        <v>2053</v>
      </c>
      <c r="B40" s="22" t="s">
        <v>2055</v>
      </c>
      <c r="C40" s="17" t="s">
        <v>2054</v>
      </c>
      <c r="D40" s="19" t="s">
        <v>1077</v>
      </c>
      <c r="E40" s="23">
        <v>83000</v>
      </c>
      <c r="F40" s="24">
        <v>582.74</v>
      </c>
      <c r="G40" s="25">
        <v>8.6999999999999994E-3</v>
      </c>
    </row>
    <row r="41" spans="1:7" ht="12.95" customHeight="1">
      <c r="A41" s="21" t="s">
        <v>1358</v>
      </c>
      <c r="B41" s="22" t="s">
        <v>1360</v>
      </c>
      <c r="C41" s="17" t="s">
        <v>1359</v>
      </c>
      <c r="D41" s="19" t="s">
        <v>1026</v>
      </c>
      <c r="E41" s="23">
        <v>616000</v>
      </c>
      <c r="F41" s="24">
        <v>580.58000000000004</v>
      </c>
      <c r="G41" s="25">
        <v>8.6999999999999994E-3</v>
      </c>
    </row>
    <row r="42" spans="1:7" ht="12.95" customHeight="1">
      <c r="A42" s="21" t="s">
        <v>1299</v>
      </c>
      <c r="B42" s="22" t="s">
        <v>1301</v>
      </c>
      <c r="C42" s="17" t="s">
        <v>1300</v>
      </c>
      <c r="D42" s="19" t="s">
        <v>1067</v>
      </c>
      <c r="E42" s="23">
        <v>230000</v>
      </c>
      <c r="F42" s="24">
        <v>564.41999999999996</v>
      </c>
      <c r="G42" s="25">
        <v>8.3999999999999995E-3</v>
      </c>
    </row>
    <row r="43" spans="1:7" ht="12.95" customHeight="1">
      <c r="A43" s="21" t="s">
        <v>1918</v>
      </c>
      <c r="B43" s="22" t="s">
        <v>1920</v>
      </c>
      <c r="C43" s="17" t="s">
        <v>1919</v>
      </c>
      <c r="D43" s="19" t="s">
        <v>1152</v>
      </c>
      <c r="E43" s="23">
        <v>50000</v>
      </c>
      <c r="F43" s="24">
        <v>564.28</v>
      </c>
      <c r="G43" s="25">
        <v>8.3999999999999995E-3</v>
      </c>
    </row>
    <row r="44" spans="1:7" ht="12.95" customHeight="1">
      <c r="A44" s="21" t="s">
        <v>1027</v>
      </c>
      <c r="B44" s="22" t="s">
        <v>1029</v>
      </c>
      <c r="C44" s="17" t="s">
        <v>1028</v>
      </c>
      <c r="D44" s="19" t="s">
        <v>1030</v>
      </c>
      <c r="E44" s="23">
        <v>90000</v>
      </c>
      <c r="F44" s="24">
        <v>552.51</v>
      </c>
      <c r="G44" s="25">
        <v>8.2000000000000007E-3</v>
      </c>
    </row>
    <row r="45" spans="1:7" ht="12.95" customHeight="1">
      <c r="A45" s="21" t="s">
        <v>2507</v>
      </c>
      <c r="B45" s="22" t="s">
        <v>2509</v>
      </c>
      <c r="C45" s="17" t="s">
        <v>2508</v>
      </c>
      <c r="D45" s="19" t="s">
        <v>1077</v>
      </c>
      <c r="E45" s="23">
        <v>50000</v>
      </c>
      <c r="F45" s="24">
        <v>546.1</v>
      </c>
      <c r="G45" s="25">
        <v>8.0999999999999996E-3</v>
      </c>
    </row>
    <row r="46" spans="1:7" ht="12.95" customHeight="1">
      <c r="A46" s="21" t="s">
        <v>1936</v>
      </c>
      <c r="B46" s="22" t="s">
        <v>1938</v>
      </c>
      <c r="C46" s="17" t="s">
        <v>1937</v>
      </c>
      <c r="D46" s="19" t="s">
        <v>1052</v>
      </c>
      <c r="E46" s="23">
        <v>80000</v>
      </c>
      <c r="F46" s="24">
        <v>537.28</v>
      </c>
      <c r="G46" s="25">
        <v>8.0000000000000002E-3</v>
      </c>
    </row>
    <row r="47" spans="1:7" ht="12.95" customHeight="1">
      <c r="A47" s="21" t="s">
        <v>1057</v>
      </c>
      <c r="B47" s="22" t="s">
        <v>1059</v>
      </c>
      <c r="C47" s="17" t="s">
        <v>1058</v>
      </c>
      <c r="D47" s="19" t="s">
        <v>1060</v>
      </c>
      <c r="E47" s="23">
        <v>330000</v>
      </c>
      <c r="F47" s="24">
        <v>509.36</v>
      </c>
      <c r="G47" s="25">
        <v>7.6E-3</v>
      </c>
    </row>
    <row r="48" spans="1:7" ht="12.95" customHeight="1">
      <c r="A48" s="21" t="s">
        <v>1942</v>
      </c>
      <c r="B48" s="22" t="s">
        <v>1944</v>
      </c>
      <c r="C48" s="17" t="s">
        <v>1943</v>
      </c>
      <c r="D48" s="19" t="s">
        <v>1222</v>
      </c>
      <c r="E48" s="23">
        <v>110000</v>
      </c>
      <c r="F48" s="24">
        <v>503.25</v>
      </c>
      <c r="G48" s="25">
        <v>7.4999999999999997E-3</v>
      </c>
    </row>
    <row r="49" spans="1:7" ht="12.95" customHeight="1">
      <c r="A49" s="21" t="s">
        <v>2510</v>
      </c>
      <c r="B49" s="22" t="s">
        <v>2512</v>
      </c>
      <c r="C49" s="17" t="s">
        <v>2511</v>
      </c>
      <c r="D49" s="19" t="s">
        <v>1095</v>
      </c>
      <c r="E49" s="23">
        <v>7500</v>
      </c>
      <c r="F49" s="24">
        <v>502.27</v>
      </c>
      <c r="G49" s="25">
        <v>7.4999999999999997E-3</v>
      </c>
    </row>
    <row r="50" spans="1:7" ht="12.95" customHeight="1">
      <c r="A50" s="21" t="s">
        <v>2113</v>
      </c>
      <c r="B50" s="22" t="s">
        <v>2115</v>
      </c>
      <c r="C50" s="17" t="s">
        <v>2114</v>
      </c>
      <c r="D50" s="19" t="s">
        <v>1022</v>
      </c>
      <c r="E50" s="23">
        <v>100000</v>
      </c>
      <c r="F50" s="24">
        <v>461.2</v>
      </c>
      <c r="G50" s="25">
        <v>6.8999999999999999E-3</v>
      </c>
    </row>
    <row r="51" spans="1:7" ht="12.95" customHeight="1">
      <c r="A51" s="21" t="s">
        <v>2125</v>
      </c>
      <c r="B51" s="22" t="s">
        <v>2127</v>
      </c>
      <c r="C51" s="17" t="s">
        <v>2126</v>
      </c>
      <c r="D51" s="19" t="s">
        <v>1056</v>
      </c>
      <c r="E51" s="23">
        <v>250000</v>
      </c>
      <c r="F51" s="24">
        <v>450.25</v>
      </c>
      <c r="G51" s="25">
        <v>6.7000000000000002E-3</v>
      </c>
    </row>
    <row r="52" spans="1:7" ht="12.95" customHeight="1">
      <c r="A52" s="21" t="s">
        <v>1909</v>
      </c>
      <c r="B52" s="22" t="s">
        <v>1911</v>
      </c>
      <c r="C52" s="17" t="s">
        <v>1910</v>
      </c>
      <c r="D52" s="19" t="s">
        <v>1222</v>
      </c>
      <c r="E52" s="23">
        <v>180000</v>
      </c>
      <c r="F52" s="24">
        <v>445.14</v>
      </c>
      <c r="G52" s="25">
        <v>6.6E-3</v>
      </c>
    </row>
    <row r="53" spans="1:7" ht="12.95" customHeight="1">
      <c r="A53" s="21" t="s">
        <v>1092</v>
      </c>
      <c r="B53" s="22" t="s">
        <v>1094</v>
      </c>
      <c r="C53" s="17" t="s">
        <v>1093</v>
      </c>
      <c r="D53" s="19" t="s">
        <v>1095</v>
      </c>
      <c r="E53" s="23">
        <v>153000</v>
      </c>
      <c r="F53" s="24">
        <v>421.52</v>
      </c>
      <c r="G53" s="25">
        <v>6.3E-3</v>
      </c>
    </row>
    <row r="54" spans="1:7" ht="12.95" customHeight="1">
      <c r="A54" s="21" t="s">
        <v>1349</v>
      </c>
      <c r="B54" s="22" t="s">
        <v>1351</v>
      </c>
      <c r="C54" s="17" t="s">
        <v>1350</v>
      </c>
      <c r="D54" s="19" t="s">
        <v>1112</v>
      </c>
      <c r="E54" s="23">
        <v>192000</v>
      </c>
      <c r="F54" s="24">
        <v>414.91</v>
      </c>
      <c r="G54" s="25">
        <v>6.1999999999999998E-3</v>
      </c>
    </row>
    <row r="55" spans="1:7" ht="12.95" customHeight="1">
      <c r="A55" s="21" t="s">
        <v>2384</v>
      </c>
      <c r="B55" s="22" t="s">
        <v>2386</v>
      </c>
      <c r="C55" s="17" t="s">
        <v>2385</v>
      </c>
      <c r="D55" s="19" t="s">
        <v>1056</v>
      </c>
      <c r="E55" s="23">
        <v>250000</v>
      </c>
      <c r="F55" s="24">
        <v>412.13</v>
      </c>
      <c r="G55" s="25">
        <v>6.1000000000000004E-3</v>
      </c>
    </row>
    <row r="56" spans="1:7" ht="12.95" customHeight="1">
      <c r="A56" s="21" t="s">
        <v>1933</v>
      </c>
      <c r="B56" s="22" t="s">
        <v>1935</v>
      </c>
      <c r="C56" s="17" t="s">
        <v>1934</v>
      </c>
      <c r="D56" s="19" t="s">
        <v>1022</v>
      </c>
      <c r="E56" s="23">
        <v>140000</v>
      </c>
      <c r="F56" s="24">
        <v>383.39</v>
      </c>
      <c r="G56" s="25">
        <v>5.7000000000000002E-3</v>
      </c>
    </row>
    <row r="57" spans="1:7" ht="12.95" customHeight="1">
      <c r="A57" s="21" t="s">
        <v>1912</v>
      </c>
      <c r="B57" s="22" t="s">
        <v>1914</v>
      </c>
      <c r="C57" s="17" t="s">
        <v>1913</v>
      </c>
      <c r="D57" s="19" t="s">
        <v>1289</v>
      </c>
      <c r="E57" s="23">
        <v>100000</v>
      </c>
      <c r="F57" s="24">
        <v>379.3</v>
      </c>
      <c r="G57" s="25">
        <v>5.7000000000000002E-3</v>
      </c>
    </row>
    <row r="58" spans="1:7" ht="12.95" customHeight="1">
      <c r="A58" s="21" t="s">
        <v>1969</v>
      </c>
      <c r="B58" s="22" t="s">
        <v>1971</v>
      </c>
      <c r="C58" s="17" t="s">
        <v>1970</v>
      </c>
      <c r="D58" s="19" t="s">
        <v>1972</v>
      </c>
      <c r="E58" s="23">
        <v>200000</v>
      </c>
      <c r="F58" s="24">
        <v>376.6</v>
      </c>
      <c r="G58" s="25">
        <v>5.5999999999999999E-3</v>
      </c>
    </row>
    <row r="59" spans="1:7" ht="12.95" customHeight="1">
      <c r="A59" s="21" t="s">
        <v>1973</v>
      </c>
      <c r="B59" s="22" t="s">
        <v>1975</v>
      </c>
      <c r="C59" s="17" t="s">
        <v>1974</v>
      </c>
      <c r="D59" s="19" t="s">
        <v>1112</v>
      </c>
      <c r="E59" s="23">
        <v>70000</v>
      </c>
      <c r="F59" s="24">
        <v>362.53</v>
      </c>
      <c r="G59" s="25">
        <v>5.4000000000000003E-3</v>
      </c>
    </row>
    <row r="60" spans="1:7" ht="12.95" customHeight="1">
      <c r="A60" s="21" t="s">
        <v>1903</v>
      </c>
      <c r="B60" s="22" t="s">
        <v>1905</v>
      </c>
      <c r="C60" s="17" t="s">
        <v>1904</v>
      </c>
      <c r="D60" s="19" t="s">
        <v>1042</v>
      </c>
      <c r="E60" s="23">
        <v>230000</v>
      </c>
      <c r="F60" s="24">
        <v>359.49</v>
      </c>
      <c r="G60" s="25">
        <v>5.4000000000000003E-3</v>
      </c>
    </row>
    <row r="61" spans="1:7" ht="12.95" customHeight="1">
      <c r="A61" s="21" t="s">
        <v>2513</v>
      </c>
      <c r="B61" s="22" t="s">
        <v>2515</v>
      </c>
      <c r="C61" s="17" t="s">
        <v>2514</v>
      </c>
      <c r="D61" s="19" t="s">
        <v>1152</v>
      </c>
      <c r="E61" s="23">
        <v>80000</v>
      </c>
      <c r="F61" s="24">
        <v>353.36</v>
      </c>
      <c r="G61" s="25">
        <v>5.3E-3</v>
      </c>
    </row>
    <row r="62" spans="1:7" ht="12.95" customHeight="1">
      <c r="A62" s="21" t="s">
        <v>1892</v>
      </c>
      <c r="B62" s="22" t="s">
        <v>194</v>
      </c>
      <c r="C62" s="17" t="s">
        <v>1893</v>
      </c>
      <c r="D62" s="19" t="s">
        <v>1026</v>
      </c>
      <c r="E62" s="23">
        <v>70000</v>
      </c>
      <c r="F62" s="24">
        <v>343.14</v>
      </c>
      <c r="G62" s="25">
        <v>5.1000000000000004E-3</v>
      </c>
    </row>
    <row r="63" spans="1:7" ht="12.95" customHeight="1">
      <c r="A63" s="21" t="s">
        <v>2046</v>
      </c>
      <c r="B63" s="22" t="s">
        <v>2048</v>
      </c>
      <c r="C63" s="17" t="s">
        <v>2047</v>
      </c>
      <c r="D63" s="19" t="s">
        <v>1030</v>
      </c>
      <c r="E63" s="23">
        <v>100000</v>
      </c>
      <c r="F63" s="24">
        <v>336.25</v>
      </c>
      <c r="G63" s="25">
        <v>5.0000000000000001E-3</v>
      </c>
    </row>
    <row r="64" spans="1:7" ht="12.95" customHeight="1">
      <c r="A64" s="21" t="s">
        <v>1204</v>
      </c>
      <c r="B64" s="22" t="s">
        <v>1206</v>
      </c>
      <c r="C64" s="17" t="s">
        <v>1205</v>
      </c>
      <c r="D64" s="19" t="s">
        <v>1052</v>
      </c>
      <c r="E64" s="23">
        <v>396000</v>
      </c>
      <c r="F64" s="24">
        <v>329.47</v>
      </c>
      <c r="G64" s="25">
        <v>4.8999999999999998E-3</v>
      </c>
    </row>
    <row r="65" spans="1:7" ht="12.95" customHeight="1">
      <c r="A65" s="21" t="s">
        <v>1841</v>
      </c>
      <c r="B65" s="22" t="s">
        <v>1843</v>
      </c>
      <c r="C65" s="17" t="s">
        <v>1842</v>
      </c>
      <c r="D65" s="19" t="s">
        <v>1042</v>
      </c>
      <c r="E65" s="23">
        <v>200000</v>
      </c>
      <c r="F65" s="24">
        <v>326.5</v>
      </c>
      <c r="G65" s="25">
        <v>4.8999999999999998E-3</v>
      </c>
    </row>
    <row r="66" spans="1:7" ht="12.95" customHeight="1">
      <c r="A66" s="21" t="s">
        <v>2056</v>
      </c>
      <c r="B66" s="22" t="s">
        <v>2058</v>
      </c>
      <c r="C66" s="17" t="s">
        <v>2057</v>
      </c>
      <c r="D66" s="19" t="s">
        <v>2059</v>
      </c>
      <c r="E66" s="23">
        <v>310000</v>
      </c>
      <c r="F66" s="24">
        <v>325.35000000000002</v>
      </c>
      <c r="G66" s="25">
        <v>4.8999999999999998E-3</v>
      </c>
    </row>
    <row r="67" spans="1:7" ht="12.95" customHeight="1">
      <c r="A67" s="21" t="s">
        <v>2298</v>
      </c>
      <c r="B67" s="22" t="s">
        <v>2300</v>
      </c>
      <c r="C67" s="17" t="s">
        <v>2299</v>
      </c>
      <c r="D67" s="19" t="s">
        <v>1095</v>
      </c>
      <c r="E67" s="23">
        <v>26100</v>
      </c>
      <c r="F67" s="24">
        <v>321.89999999999998</v>
      </c>
      <c r="G67" s="25">
        <v>4.7999999999999996E-3</v>
      </c>
    </row>
    <row r="68" spans="1:7" ht="12.95" customHeight="1">
      <c r="A68" s="21" t="s">
        <v>1878</v>
      </c>
      <c r="B68" s="22" t="s">
        <v>1880</v>
      </c>
      <c r="C68" s="17" t="s">
        <v>1879</v>
      </c>
      <c r="D68" s="19" t="s">
        <v>1881</v>
      </c>
      <c r="E68" s="23">
        <v>60000</v>
      </c>
      <c r="F68" s="24">
        <v>311.43</v>
      </c>
      <c r="G68" s="25">
        <v>4.5999999999999999E-3</v>
      </c>
    </row>
    <row r="69" spans="1:7" ht="12.95" customHeight="1">
      <c r="A69" s="21" t="s">
        <v>2037</v>
      </c>
      <c r="B69" s="22" t="s">
        <v>2039</v>
      </c>
      <c r="C69" s="17" t="s">
        <v>2038</v>
      </c>
      <c r="D69" s="19" t="s">
        <v>1022</v>
      </c>
      <c r="E69" s="23">
        <v>185000</v>
      </c>
      <c r="F69" s="24">
        <v>296.64999999999998</v>
      </c>
      <c r="G69" s="25">
        <v>4.4000000000000003E-3</v>
      </c>
    </row>
    <row r="70" spans="1:7" ht="12.95" customHeight="1">
      <c r="A70" s="21" t="s">
        <v>1265</v>
      </c>
      <c r="B70" s="22" t="s">
        <v>1267</v>
      </c>
      <c r="C70" s="17" t="s">
        <v>1266</v>
      </c>
      <c r="D70" s="19" t="s">
        <v>1038</v>
      </c>
      <c r="E70" s="23">
        <v>140000</v>
      </c>
      <c r="F70" s="24">
        <v>289.66000000000003</v>
      </c>
      <c r="G70" s="25">
        <v>4.3E-3</v>
      </c>
    </row>
    <row r="71" spans="1:7" ht="12.95" customHeight="1">
      <c r="A71" s="21" t="s">
        <v>2049</v>
      </c>
      <c r="B71" s="22" t="s">
        <v>2051</v>
      </c>
      <c r="C71" s="17" t="s">
        <v>2050</v>
      </c>
      <c r="D71" s="19" t="s">
        <v>2052</v>
      </c>
      <c r="E71" s="23">
        <v>50000</v>
      </c>
      <c r="F71" s="24">
        <v>287.58</v>
      </c>
      <c r="G71" s="25">
        <v>4.3E-3</v>
      </c>
    </row>
    <row r="72" spans="1:7" ht="12.95" customHeight="1">
      <c r="A72" s="21" t="s">
        <v>1232</v>
      </c>
      <c r="B72" s="22" t="s">
        <v>1234</v>
      </c>
      <c r="C72" s="17" t="s">
        <v>1233</v>
      </c>
      <c r="D72" s="19" t="s">
        <v>1030</v>
      </c>
      <c r="E72" s="23">
        <v>34800</v>
      </c>
      <c r="F72" s="24">
        <v>285.33999999999997</v>
      </c>
      <c r="G72" s="25">
        <v>4.3E-3</v>
      </c>
    </row>
    <row r="73" spans="1:7" ht="12.95" customHeight="1">
      <c r="A73" s="21" t="s">
        <v>1888</v>
      </c>
      <c r="B73" s="22" t="s">
        <v>1890</v>
      </c>
      <c r="C73" s="17" t="s">
        <v>1889</v>
      </c>
      <c r="D73" s="19" t="s">
        <v>1891</v>
      </c>
      <c r="E73" s="23">
        <v>200000</v>
      </c>
      <c r="F73" s="24">
        <v>274.3</v>
      </c>
      <c r="G73" s="25">
        <v>4.1000000000000003E-3</v>
      </c>
    </row>
    <row r="74" spans="1:7" ht="12.95" customHeight="1">
      <c r="A74" s="21" t="s">
        <v>2077</v>
      </c>
      <c r="B74" s="22" t="s">
        <v>2079</v>
      </c>
      <c r="C74" s="17" t="s">
        <v>2078</v>
      </c>
      <c r="D74" s="19" t="s">
        <v>1084</v>
      </c>
      <c r="E74" s="23">
        <v>27000</v>
      </c>
      <c r="F74" s="24">
        <v>263.51</v>
      </c>
      <c r="G74" s="25">
        <v>3.8999999999999998E-3</v>
      </c>
    </row>
    <row r="75" spans="1:7" ht="12.95" customHeight="1">
      <c r="A75" s="21" t="s">
        <v>1993</v>
      </c>
      <c r="B75" s="22" t="s">
        <v>1995</v>
      </c>
      <c r="C75" s="17" t="s">
        <v>1994</v>
      </c>
      <c r="D75" s="19" t="s">
        <v>1152</v>
      </c>
      <c r="E75" s="23">
        <v>70000</v>
      </c>
      <c r="F75" s="24">
        <v>247.31</v>
      </c>
      <c r="G75" s="25">
        <v>3.7000000000000002E-3</v>
      </c>
    </row>
    <row r="76" spans="1:7" ht="12.95" customHeight="1">
      <c r="A76" s="21" t="s">
        <v>2183</v>
      </c>
      <c r="B76" s="22" t="s">
        <v>2185</v>
      </c>
      <c r="C76" s="17" t="s">
        <v>2184</v>
      </c>
      <c r="D76" s="19" t="s">
        <v>1105</v>
      </c>
      <c r="E76" s="23">
        <v>55000</v>
      </c>
      <c r="F76" s="24">
        <v>228.39</v>
      </c>
      <c r="G76" s="25">
        <v>3.3999999999999998E-3</v>
      </c>
    </row>
    <row r="77" spans="1:7" ht="12.95" customHeight="1">
      <c r="A77" s="21" t="s">
        <v>1194</v>
      </c>
      <c r="B77" s="22" t="s">
        <v>1196</v>
      </c>
      <c r="C77" s="17" t="s">
        <v>1195</v>
      </c>
      <c r="D77" s="19" t="s">
        <v>1026</v>
      </c>
      <c r="E77" s="23">
        <v>188000</v>
      </c>
      <c r="F77" s="24">
        <v>198.43</v>
      </c>
      <c r="G77" s="25">
        <v>3.0000000000000001E-3</v>
      </c>
    </row>
    <row r="78" spans="1:7" ht="12.95" customHeight="1">
      <c r="A78" s="21" t="s">
        <v>1957</v>
      </c>
      <c r="B78" s="22" t="s">
        <v>1959</v>
      </c>
      <c r="C78" s="17" t="s">
        <v>1958</v>
      </c>
      <c r="D78" s="19" t="s">
        <v>1139</v>
      </c>
      <c r="E78" s="23">
        <v>35000</v>
      </c>
      <c r="F78" s="24">
        <v>195.56</v>
      </c>
      <c r="G78" s="25">
        <v>2.8999999999999998E-3</v>
      </c>
    </row>
    <row r="79" spans="1:7" ht="12.95" customHeight="1">
      <c r="A79" s="21" t="s">
        <v>1945</v>
      </c>
      <c r="B79" s="22" t="s">
        <v>1947</v>
      </c>
      <c r="C79" s="17" t="s">
        <v>1946</v>
      </c>
      <c r="D79" s="19" t="s">
        <v>1289</v>
      </c>
      <c r="E79" s="23">
        <v>50400</v>
      </c>
      <c r="F79" s="24">
        <v>191.6</v>
      </c>
      <c r="G79" s="25">
        <v>2.8999999999999998E-3</v>
      </c>
    </row>
    <row r="80" spans="1:7" ht="12.95" customHeight="1">
      <c r="A80" s="21" t="s">
        <v>1068</v>
      </c>
      <c r="B80" s="22" t="s">
        <v>1070</v>
      </c>
      <c r="C80" s="17" t="s">
        <v>1069</v>
      </c>
      <c r="D80" s="19" t="s">
        <v>1022</v>
      </c>
      <c r="E80" s="23">
        <v>150000</v>
      </c>
      <c r="F80" s="24">
        <v>157.65</v>
      </c>
      <c r="G80" s="25">
        <v>2.3999999999999998E-3</v>
      </c>
    </row>
    <row r="81" spans="1:7" ht="12.95" customHeight="1">
      <c r="A81" s="21" t="s">
        <v>1061</v>
      </c>
      <c r="B81" s="22" t="s">
        <v>1063</v>
      </c>
      <c r="C81" s="17" t="s">
        <v>1062</v>
      </c>
      <c r="D81" s="19" t="s">
        <v>1026</v>
      </c>
      <c r="E81" s="23">
        <v>68000</v>
      </c>
      <c r="F81" s="24">
        <v>96.53</v>
      </c>
      <c r="G81" s="25">
        <v>1.4E-3</v>
      </c>
    </row>
    <row r="82" spans="1:7" ht="12.95" customHeight="1">
      <c r="A82" s="21" t="s">
        <v>2516</v>
      </c>
      <c r="B82" s="22" t="s">
        <v>2518</v>
      </c>
      <c r="C82" s="17" t="s">
        <v>2517</v>
      </c>
      <c r="D82" s="19" t="s">
        <v>1152</v>
      </c>
      <c r="E82" s="23">
        <v>50000</v>
      </c>
      <c r="F82" s="24">
        <v>93.63</v>
      </c>
      <c r="G82" s="25">
        <v>1.4E-3</v>
      </c>
    </row>
    <row r="83" spans="1:7" ht="12.95" customHeight="1">
      <c r="A83" s="10"/>
      <c r="B83" s="27" t="s">
        <v>23</v>
      </c>
      <c r="C83" s="26" t="s">
        <v>2</v>
      </c>
      <c r="D83" s="27" t="s">
        <v>2</v>
      </c>
      <c r="E83" s="27"/>
      <c r="F83" s="28">
        <v>44697.599999999999</v>
      </c>
      <c r="G83" s="29">
        <v>0.66679999999999995</v>
      </c>
    </row>
    <row r="84" spans="1:7" ht="12.95" customHeight="1">
      <c r="A84" s="10"/>
      <c r="B84" s="18" t="s">
        <v>1469</v>
      </c>
      <c r="C84" s="17" t="s">
        <v>2</v>
      </c>
      <c r="D84" s="19" t="s">
        <v>2</v>
      </c>
      <c r="E84" s="19"/>
      <c r="F84" s="19" t="s">
        <v>2</v>
      </c>
      <c r="G84" s="20" t="s">
        <v>2</v>
      </c>
    </row>
    <row r="85" spans="1:7" ht="12.95" customHeight="1">
      <c r="A85" s="21" t="s">
        <v>2026</v>
      </c>
      <c r="B85" s="22" t="s">
        <v>2967</v>
      </c>
      <c r="C85" s="17" t="s">
        <v>2</v>
      </c>
      <c r="D85" s="19" t="s">
        <v>1052</v>
      </c>
      <c r="E85" s="23">
        <v>8800</v>
      </c>
      <c r="F85" s="24">
        <v>14.22</v>
      </c>
      <c r="G85" s="25">
        <v>2.0000000000000001E-4</v>
      </c>
    </row>
    <row r="86" spans="1:7" ht="12.95" customHeight="1">
      <c r="A86" s="21" t="s">
        <v>2027</v>
      </c>
      <c r="B86" s="22" t="s">
        <v>2968</v>
      </c>
      <c r="C86" s="17" t="s">
        <v>2</v>
      </c>
      <c r="D86" s="19" t="s">
        <v>1052</v>
      </c>
      <c r="E86" s="23">
        <v>4400</v>
      </c>
      <c r="F86" s="24">
        <v>2.4900000000000002</v>
      </c>
      <c r="G86" s="40" t="s">
        <v>2972</v>
      </c>
    </row>
    <row r="87" spans="1:7" ht="12.95" customHeight="1">
      <c r="A87" s="10"/>
      <c r="B87" s="27" t="s">
        <v>23</v>
      </c>
      <c r="C87" s="26" t="s">
        <v>2</v>
      </c>
      <c r="D87" s="27" t="s">
        <v>2</v>
      </c>
      <c r="E87" s="27"/>
      <c r="F87" s="28">
        <v>16.71</v>
      </c>
      <c r="G87" s="29">
        <v>2.0000000000000001E-4</v>
      </c>
    </row>
    <row r="88" spans="1:7" ht="12.95" customHeight="1">
      <c r="A88" s="10"/>
      <c r="B88" s="27" t="s">
        <v>26</v>
      </c>
      <c r="C88" s="33" t="s">
        <v>2</v>
      </c>
      <c r="D88" s="30" t="s">
        <v>2</v>
      </c>
      <c r="E88" s="35"/>
      <c r="F88" s="36">
        <v>44714.31</v>
      </c>
      <c r="G88" s="37">
        <v>0.66700000000000004</v>
      </c>
    </row>
    <row r="89" spans="1:7" ht="12.95" customHeight="1">
      <c r="A89" s="10"/>
      <c r="B89" s="18" t="s">
        <v>1470</v>
      </c>
      <c r="C89" s="17" t="s">
        <v>2</v>
      </c>
      <c r="D89" s="19" t="s">
        <v>2</v>
      </c>
      <c r="E89" s="19"/>
      <c r="F89" s="19" t="s">
        <v>2</v>
      </c>
      <c r="G89" s="20" t="s">
        <v>2</v>
      </c>
    </row>
    <row r="90" spans="1:7" ht="12.95" customHeight="1">
      <c r="A90" s="10"/>
      <c r="B90" s="18" t="s">
        <v>1471</v>
      </c>
      <c r="C90" s="17" t="s">
        <v>2</v>
      </c>
      <c r="D90" s="19" t="s">
        <v>2</v>
      </c>
      <c r="E90" s="19"/>
      <c r="F90" s="19" t="s">
        <v>2</v>
      </c>
      <c r="G90" s="20" t="s">
        <v>2</v>
      </c>
    </row>
    <row r="91" spans="1:7" ht="12.95" customHeight="1">
      <c r="A91" s="21" t="s">
        <v>2378</v>
      </c>
      <c r="B91" s="22" t="s">
        <v>2379</v>
      </c>
      <c r="C91" s="17" t="s">
        <v>2</v>
      </c>
      <c r="D91" s="19" t="s">
        <v>1474</v>
      </c>
      <c r="E91" s="23">
        <v>9000</v>
      </c>
      <c r="F91" s="24">
        <v>946.75</v>
      </c>
      <c r="G91" s="25">
        <v>1.41E-2</v>
      </c>
    </row>
    <row r="92" spans="1:7" ht="12.95" customHeight="1">
      <c r="A92" s="21" t="s">
        <v>1739</v>
      </c>
      <c r="B92" s="22" t="s">
        <v>1740</v>
      </c>
      <c r="C92" s="17" t="s">
        <v>2</v>
      </c>
      <c r="D92" s="19" t="s">
        <v>1474</v>
      </c>
      <c r="E92" s="23">
        <v>-68000</v>
      </c>
      <c r="F92" s="24">
        <v>-97.14</v>
      </c>
      <c r="G92" s="25">
        <v>-1.4E-3</v>
      </c>
    </row>
    <row r="93" spans="1:7" ht="12.95" customHeight="1">
      <c r="A93" s="21" t="s">
        <v>1735</v>
      </c>
      <c r="B93" s="22" t="s">
        <v>1736</v>
      </c>
      <c r="C93" s="17" t="s">
        <v>2</v>
      </c>
      <c r="D93" s="19" t="s">
        <v>1474</v>
      </c>
      <c r="E93" s="23">
        <v>-150000</v>
      </c>
      <c r="F93" s="24">
        <v>-155.93</v>
      </c>
      <c r="G93" s="25">
        <v>-2.3E-3</v>
      </c>
    </row>
    <row r="94" spans="1:7" ht="12.95" customHeight="1">
      <c r="A94" s="21" t="s">
        <v>1745</v>
      </c>
      <c r="B94" s="22" t="s">
        <v>1746</v>
      </c>
      <c r="C94" s="17" t="s">
        <v>2</v>
      </c>
      <c r="D94" s="19" t="s">
        <v>1474</v>
      </c>
      <c r="E94" s="23">
        <v>-60000</v>
      </c>
      <c r="F94" s="24">
        <v>-188.28</v>
      </c>
      <c r="G94" s="25">
        <v>-2.8E-3</v>
      </c>
    </row>
    <row r="95" spans="1:7" ht="12.95" customHeight="1">
      <c r="A95" s="21" t="s">
        <v>2519</v>
      </c>
      <c r="B95" s="22" t="s">
        <v>2520</v>
      </c>
      <c r="C95" s="17" t="s">
        <v>2</v>
      </c>
      <c r="D95" s="19" t="s">
        <v>1474</v>
      </c>
      <c r="E95" s="23">
        <v>-50400</v>
      </c>
      <c r="F95" s="24">
        <v>-191.77</v>
      </c>
      <c r="G95" s="25">
        <v>-2.8999999999999998E-3</v>
      </c>
    </row>
    <row r="96" spans="1:7" ht="12.95" customHeight="1">
      <c r="A96" s="21" t="s">
        <v>1659</v>
      </c>
      <c r="B96" s="22" t="s">
        <v>1660</v>
      </c>
      <c r="C96" s="17" t="s">
        <v>2</v>
      </c>
      <c r="D96" s="19" t="s">
        <v>1474</v>
      </c>
      <c r="E96" s="23">
        <v>-188000</v>
      </c>
      <c r="F96" s="24">
        <v>-199.19</v>
      </c>
      <c r="G96" s="25">
        <v>-3.0000000000000001E-3</v>
      </c>
    </row>
    <row r="97" spans="1:7" ht="12.95" customHeight="1">
      <c r="A97" s="21" t="s">
        <v>1635</v>
      </c>
      <c r="B97" s="22" t="s">
        <v>1636</v>
      </c>
      <c r="C97" s="17" t="s">
        <v>2</v>
      </c>
      <c r="D97" s="19" t="s">
        <v>1474</v>
      </c>
      <c r="E97" s="23">
        <v>-34800</v>
      </c>
      <c r="F97" s="24">
        <v>-286.51</v>
      </c>
      <c r="G97" s="25">
        <v>-4.3E-3</v>
      </c>
    </row>
    <row r="98" spans="1:7" ht="12.95" customHeight="1">
      <c r="A98" s="21" t="s">
        <v>1613</v>
      </c>
      <c r="B98" s="22" t="s">
        <v>2970</v>
      </c>
      <c r="C98" s="17" t="s">
        <v>2</v>
      </c>
      <c r="D98" s="19" t="s">
        <v>1474</v>
      </c>
      <c r="E98" s="23">
        <v>-140000</v>
      </c>
      <c r="F98" s="24">
        <v>-291.48</v>
      </c>
      <c r="G98" s="25">
        <v>-4.3E-3</v>
      </c>
    </row>
    <row r="99" spans="1:7" ht="12.95" customHeight="1">
      <c r="A99" s="21" t="s">
        <v>1653</v>
      </c>
      <c r="B99" s="22" t="s">
        <v>1654</v>
      </c>
      <c r="C99" s="17" t="s">
        <v>2</v>
      </c>
      <c r="D99" s="19" t="s">
        <v>1474</v>
      </c>
      <c r="E99" s="23">
        <v>-396000</v>
      </c>
      <c r="F99" s="24">
        <v>-331.06</v>
      </c>
      <c r="G99" s="25">
        <v>-4.8999999999999998E-3</v>
      </c>
    </row>
    <row r="100" spans="1:7" ht="12.95" customHeight="1">
      <c r="A100" s="21" t="s">
        <v>2028</v>
      </c>
      <c r="B100" s="48" t="s">
        <v>2029</v>
      </c>
      <c r="C100" s="17" t="s">
        <v>2</v>
      </c>
      <c r="D100" s="49" t="s">
        <v>1474</v>
      </c>
      <c r="E100" s="23">
        <v>-37000</v>
      </c>
      <c r="F100" s="24">
        <v>-353.57</v>
      </c>
      <c r="G100" s="25">
        <v>-5.3E-3</v>
      </c>
    </row>
    <row r="101" spans="1:7" ht="12.95" customHeight="1">
      <c r="A101" s="21" t="s">
        <v>1721</v>
      </c>
      <c r="B101" s="22" t="s">
        <v>1722</v>
      </c>
      <c r="C101" s="17" t="s">
        <v>2</v>
      </c>
      <c r="D101" s="19" t="s">
        <v>1474</v>
      </c>
      <c r="E101" s="23">
        <v>-153000</v>
      </c>
      <c r="F101" s="24">
        <v>-423.89</v>
      </c>
      <c r="G101" s="25">
        <v>-6.3E-3</v>
      </c>
    </row>
    <row r="102" spans="1:7" ht="12.95" customHeight="1">
      <c r="A102" s="21" t="s">
        <v>1623</v>
      </c>
      <c r="B102" s="22" t="s">
        <v>1624</v>
      </c>
      <c r="C102" s="17" t="s">
        <v>2</v>
      </c>
      <c r="D102" s="19" t="s">
        <v>1474</v>
      </c>
      <c r="E102" s="23">
        <v>-162000</v>
      </c>
      <c r="F102" s="24">
        <v>-436.35</v>
      </c>
      <c r="G102" s="25">
        <v>-6.4999999999999997E-3</v>
      </c>
    </row>
    <row r="103" spans="1:7" ht="12.95" customHeight="1">
      <c r="A103" s="21" t="s">
        <v>1553</v>
      </c>
      <c r="B103" s="22" t="s">
        <v>1554</v>
      </c>
      <c r="C103" s="17" t="s">
        <v>2</v>
      </c>
      <c r="D103" s="19" t="s">
        <v>1474</v>
      </c>
      <c r="E103" s="23">
        <v>-616000</v>
      </c>
      <c r="F103" s="24">
        <v>-583.35</v>
      </c>
      <c r="G103" s="25">
        <v>-8.6999999999999994E-3</v>
      </c>
    </row>
    <row r="104" spans="1:7" ht="12.95" customHeight="1">
      <c r="A104" s="21" t="s">
        <v>1760</v>
      </c>
      <c r="B104" s="22" t="s">
        <v>1761</v>
      </c>
      <c r="C104" s="17" t="s">
        <v>2</v>
      </c>
      <c r="D104" s="19" t="s">
        <v>1474</v>
      </c>
      <c r="E104" s="23">
        <v>-49600</v>
      </c>
      <c r="F104" s="24">
        <v>-624.19000000000005</v>
      </c>
      <c r="G104" s="25">
        <v>-9.2999999999999992E-3</v>
      </c>
    </row>
    <row r="105" spans="1:7" ht="12.95" customHeight="1">
      <c r="A105" s="21" t="s">
        <v>1669</v>
      </c>
      <c r="B105" s="22" t="s">
        <v>1670</v>
      </c>
      <c r="C105" s="17" t="s">
        <v>2</v>
      </c>
      <c r="D105" s="19" t="s">
        <v>1474</v>
      </c>
      <c r="E105" s="23">
        <v>-193600</v>
      </c>
      <c r="F105" s="24">
        <v>-640.33000000000004</v>
      </c>
      <c r="G105" s="25">
        <v>-9.5999999999999992E-3</v>
      </c>
    </row>
    <row r="106" spans="1:7" ht="12.95" customHeight="1">
      <c r="A106" s="21" t="s">
        <v>1507</v>
      </c>
      <c r="B106" s="22" t="s">
        <v>1508</v>
      </c>
      <c r="C106" s="17" t="s">
        <v>2</v>
      </c>
      <c r="D106" s="19" t="s">
        <v>1474</v>
      </c>
      <c r="E106" s="23">
        <v>-122400</v>
      </c>
      <c r="F106" s="24">
        <v>-648.6</v>
      </c>
      <c r="G106" s="25">
        <v>-9.7000000000000003E-3</v>
      </c>
    </row>
    <row r="107" spans="1:7" ht="12.95" customHeight="1">
      <c r="A107" s="21" t="s">
        <v>1621</v>
      </c>
      <c r="B107" s="22" t="s">
        <v>1622</v>
      </c>
      <c r="C107" s="17" t="s">
        <v>2</v>
      </c>
      <c r="D107" s="19" t="s">
        <v>1474</v>
      </c>
      <c r="E107" s="23">
        <v>-7800</v>
      </c>
      <c r="F107" s="24">
        <v>-694.2</v>
      </c>
      <c r="G107" s="25">
        <v>-1.04E-2</v>
      </c>
    </row>
    <row r="108" spans="1:7" ht="12.95" customHeight="1">
      <c r="A108" s="21" t="s">
        <v>1753</v>
      </c>
      <c r="B108" s="22" t="s">
        <v>1614</v>
      </c>
      <c r="C108" s="17" t="s">
        <v>2</v>
      </c>
      <c r="D108" s="19" t="s">
        <v>1474</v>
      </c>
      <c r="E108" s="23">
        <v>-225000</v>
      </c>
      <c r="F108" s="24">
        <v>-836.66</v>
      </c>
      <c r="G108" s="25">
        <v>-1.2500000000000001E-2</v>
      </c>
    </row>
    <row r="109" spans="1:7" ht="12.95" customHeight="1">
      <c r="A109" s="21" t="s">
        <v>1691</v>
      </c>
      <c r="B109" s="22" t="s">
        <v>1692</v>
      </c>
      <c r="C109" s="17" t="s">
        <v>2</v>
      </c>
      <c r="D109" s="19" t="s">
        <v>1474</v>
      </c>
      <c r="E109" s="23">
        <v>-55000</v>
      </c>
      <c r="F109" s="24">
        <v>-999.02</v>
      </c>
      <c r="G109" s="25">
        <v>-1.49E-2</v>
      </c>
    </row>
    <row r="110" spans="1:7" ht="12.95" customHeight="1">
      <c r="A110" s="21" t="s">
        <v>1641</v>
      </c>
      <c r="B110" s="22" t="s">
        <v>1642</v>
      </c>
      <c r="C110" s="17" t="s">
        <v>2</v>
      </c>
      <c r="D110" s="19" t="s">
        <v>1474</v>
      </c>
      <c r="E110" s="23">
        <v>-31250</v>
      </c>
      <c r="F110" s="24">
        <v>-1033.3599999999999</v>
      </c>
      <c r="G110" s="25">
        <v>-1.54E-2</v>
      </c>
    </row>
    <row r="111" spans="1:7" ht="12.95" customHeight="1">
      <c r="A111" s="21" t="s">
        <v>1762</v>
      </c>
      <c r="B111" s="22" t="s">
        <v>1763</v>
      </c>
      <c r="C111" s="17" t="s">
        <v>2</v>
      </c>
      <c r="D111" s="19" t="s">
        <v>1474</v>
      </c>
      <c r="E111" s="23">
        <v>-418200</v>
      </c>
      <c r="F111" s="24">
        <v>-1800.35</v>
      </c>
      <c r="G111" s="25">
        <v>-2.69E-2</v>
      </c>
    </row>
    <row r="112" spans="1:7" ht="12.95" customHeight="1">
      <c r="A112" s="10"/>
      <c r="B112" s="27" t="s">
        <v>26</v>
      </c>
      <c r="C112" s="33" t="s">
        <v>2</v>
      </c>
      <c r="D112" s="30" t="s">
        <v>2</v>
      </c>
      <c r="E112" s="35"/>
      <c r="F112" s="36">
        <v>-9868.48</v>
      </c>
      <c r="G112" s="37">
        <v>-0.14729999999999999</v>
      </c>
    </row>
    <row r="113" spans="1:7" ht="12.95" customHeight="1">
      <c r="A113" s="10"/>
      <c r="B113" s="18" t="s">
        <v>9</v>
      </c>
      <c r="C113" s="17" t="s">
        <v>2</v>
      </c>
      <c r="D113" s="19" t="s">
        <v>2</v>
      </c>
      <c r="E113" s="19"/>
      <c r="F113" s="19" t="s">
        <v>2</v>
      </c>
      <c r="G113" s="20" t="s">
        <v>2</v>
      </c>
    </row>
    <row r="114" spans="1:7" ht="12.95" customHeight="1">
      <c r="A114" s="10"/>
      <c r="B114" s="18" t="s">
        <v>10</v>
      </c>
      <c r="C114" s="17" t="s">
        <v>2</v>
      </c>
      <c r="D114" s="19" t="s">
        <v>2</v>
      </c>
      <c r="E114" s="19"/>
      <c r="F114" s="19" t="s">
        <v>2</v>
      </c>
      <c r="G114" s="20" t="s">
        <v>2</v>
      </c>
    </row>
    <row r="115" spans="1:7" ht="12.95" customHeight="1">
      <c r="A115" s="10"/>
      <c r="B115" s="18" t="s">
        <v>208</v>
      </c>
      <c r="C115" s="17" t="s">
        <v>2</v>
      </c>
      <c r="D115" s="19" t="s">
        <v>2</v>
      </c>
      <c r="E115" s="19"/>
      <c r="F115" s="19" t="s">
        <v>2</v>
      </c>
      <c r="G115" s="20" t="s">
        <v>2</v>
      </c>
    </row>
    <row r="116" spans="1:7" ht="12.95" customHeight="1">
      <c r="A116" s="21" t="s">
        <v>542</v>
      </c>
      <c r="B116" s="22" t="s">
        <v>544</v>
      </c>
      <c r="C116" s="17" t="s">
        <v>543</v>
      </c>
      <c r="D116" s="19" t="s">
        <v>211</v>
      </c>
      <c r="E116" s="23">
        <v>3500000</v>
      </c>
      <c r="F116" s="24">
        <v>3540.9</v>
      </c>
      <c r="G116" s="25">
        <v>5.28E-2</v>
      </c>
    </row>
    <row r="117" spans="1:7" ht="12.95" customHeight="1">
      <c r="A117" s="21" t="s">
        <v>2521</v>
      </c>
      <c r="B117" s="22" t="s">
        <v>2523</v>
      </c>
      <c r="C117" s="17" t="s">
        <v>2522</v>
      </c>
      <c r="D117" s="19" t="s">
        <v>211</v>
      </c>
      <c r="E117" s="23">
        <v>1000000</v>
      </c>
      <c r="F117" s="24">
        <v>1007.76</v>
      </c>
      <c r="G117" s="25">
        <v>1.4999999999999999E-2</v>
      </c>
    </row>
    <row r="118" spans="1:7" ht="12.95" customHeight="1">
      <c r="A118" s="21" t="s">
        <v>2524</v>
      </c>
      <c r="B118" s="22" t="s">
        <v>2526</v>
      </c>
      <c r="C118" s="17" t="s">
        <v>2525</v>
      </c>
      <c r="D118" s="19" t="s">
        <v>211</v>
      </c>
      <c r="E118" s="23">
        <v>1000000</v>
      </c>
      <c r="F118" s="24">
        <v>1006.4</v>
      </c>
      <c r="G118" s="25">
        <v>1.4999999999999999E-2</v>
      </c>
    </row>
    <row r="119" spans="1:7" ht="12.95" customHeight="1">
      <c r="A119" s="10"/>
      <c r="B119" s="18" t="s">
        <v>11</v>
      </c>
      <c r="C119" s="17" t="s">
        <v>2</v>
      </c>
      <c r="D119" s="19" t="s">
        <v>2</v>
      </c>
      <c r="E119" s="19"/>
      <c r="F119" s="19" t="s">
        <v>2</v>
      </c>
      <c r="G119" s="20" t="s">
        <v>2</v>
      </c>
    </row>
    <row r="120" spans="1:7" ht="12.95" customHeight="1">
      <c r="A120" s="21" t="s">
        <v>2527</v>
      </c>
      <c r="B120" s="22" t="s">
        <v>2529</v>
      </c>
      <c r="C120" s="17" t="s">
        <v>2528</v>
      </c>
      <c r="D120" s="19" t="s">
        <v>14</v>
      </c>
      <c r="E120" s="23">
        <v>5000000</v>
      </c>
      <c r="F120" s="24">
        <v>4966.93</v>
      </c>
      <c r="G120" s="25">
        <v>7.4099999999999999E-2</v>
      </c>
    </row>
    <row r="121" spans="1:7" ht="12.95" customHeight="1">
      <c r="A121" s="21" t="s">
        <v>335</v>
      </c>
      <c r="B121" s="22" t="s">
        <v>337</v>
      </c>
      <c r="C121" s="17" t="s">
        <v>336</v>
      </c>
      <c r="D121" s="19" t="s">
        <v>14</v>
      </c>
      <c r="E121" s="23">
        <v>3000000</v>
      </c>
      <c r="F121" s="24">
        <v>2996.24</v>
      </c>
      <c r="G121" s="25">
        <v>4.4699999999999997E-2</v>
      </c>
    </row>
    <row r="122" spans="1:7" ht="12.95" customHeight="1">
      <c r="A122" s="21" t="s">
        <v>2530</v>
      </c>
      <c r="B122" s="22" t="s">
        <v>2996</v>
      </c>
      <c r="C122" s="17" t="s">
        <v>2531</v>
      </c>
      <c r="D122" s="19" t="s">
        <v>224</v>
      </c>
      <c r="E122" s="23">
        <v>3000000</v>
      </c>
      <c r="F122" s="24">
        <v>2964.29</v>
      </c>
      <c r="G122" s="25">
        <v>4.4200000000000003E-2</v>
      </c>
    </row>
    <row r="123" spans="1:7" ht="12.95" customHeight="1">
      <c r="A123" s="21" t="s">
        <v>2532</v>
      </c>
      <c r="B123" s="22" t="s">
        <v>2534</v>
      </c>
      <c r="C123" s="17" t="s">
        <v>2533</v>
      </c>
      <c r="D123" s="19" t="s">
        <v>14</v>
      </c>
      <c r="E123" s="23">
        <v>1000000</v>
      </c>
      <c r="F123" s="24">
        <v>993.53</v>
      </c>
      <c r="G123" s="25">
        <v>1.4800000000000001E-2</v>
      </c>
    </row>
    <row r="124" spans="1:7" ht="12.95" customHeight="1">
      <c r="A124" s="21" t="s">
        <v>2380</v>
      </c>
      <c r="B124" s="22" t="s">
        <v>2382</v>
      </c>
      <c r="C124" s="17" t="s">
        <v>2381</v>
      </c>
      <c r="D124" s="19" t="s">
        <v>14</v>
      </c>
      <c r="E124" s="23">
        <v>200267</v>
      </c>
      <c r="F124" s="24">
        <v>25.2</v>
      </c>
      <c r="G124" s="25">
        <v>4.0000000000000002E-4</v>
      </c>
    </row>
    <row r="125" spans="1:7" ht="12.95" customHeight="1">
      <c r="A125" s="10"/>
      <c r="B125" s="27" t="s">
        <v>23</v>
      </c>
      <c r="C125" s="26" t="s">
        <v>2</v>
      </c>
      <c r="D125" s="27" t="s">
        <v>2</v>
      </c>
      <c r="E125" s="27"/>
      <c r="F125" s="28">
        <v>17501.25</v>
      </c>
      <c r="G125" s="29">
        <v>0.26100000000000001</v>
      </c>
    </row>
    <row r="126" spans="1:7" ht="12.95" customHeight="1">
      <c r="A126" s="10"/>
      <c r="B126" s="18" t="s">
        <v>24</v>
      </c>
      <c r="C126" s="17" t="s">
        <v>2</v>
      </c>
      <c r="D126" s="30" t="s">
        <v>2</v>
      </c>
      <c r="E126" s="30"/>
      <c r="F126" s="31" t="s">
        <v>25</v>
      </c>
      <c r="G126" s="32" t="s">
        <v>25</v>
      </c>
    </row>
    <row r="127" spans="1:7" ht="12.95" customHeight="1">
      <c r="A127" s="10"/>
      <c r="B127" s="26" t="s">
        <v>23</v>
      </c>
      <c r="C127" s="33" t="s">
        <v>2</v>
      </c>
      <c r="D127" s="30" t="s">
        <v>2</v>
      </c>
      <c r="E127" s="30"/>
      <c r="F127" s="31" t="s">
        <v>25</v>
      </c>
      <c r="G127" s="32" t="s">
        <v>25</v>
      </c>
    </row>
    <row r="128" spans="1:7" ht="12.95" customHeight="1">
      <c r="A128" s="10"/>
      <c r="B128" s="18" t="s">
        <v>2915</v>
      </c>
      <c r="C128" s="17" t="s">
        <v>2</v>
      </c>
      <c r="D128" s="19" t="s">
        <v>2</v>
      </c>
      <c r="E128" s="19"/>
      <c r="F128" s="19" t="s">
        <v>2</v>
      </c>
      <c r="G128" s="20" t="s">
        <v>2</v>
      </c>
    </row>
    <row r="129" spans="1:7" ht="12.95" customHeight="1">
      <c r="A129" s="34"/>
      <c r="B129" s="27" t="s">
        <v>23</v>
      </c>
      <c r="C129" s="26" t="s">
        <v>2</v>
      </c>
      <c r="D129" s="27" t="s">
        <v>2</v>
      </c>
      <c r="E129" s="27"/>
      <c r="F129" s="28" t="s">
        <v>25</v>
      </c>
      <c r="G129" s="29" t="s">
        <v>25</v>
      </c>
    </row>
    <row r="130" spans="1:7" ht="12.95" customHeight="1">
      <c r="A130" s="10"/>
      <c r="B130" s="27" t="s">
        <v>26</v>
      </c>
      <c r="C130" s="33" t="s">
        <v>2</v>
      </c>
      <c r="D130" s="30" t="s">
        <v>2</v>
      </c>
      <c r="E130" s="35"/>
      <c r="F130" s="36">
        <v>17501.25</v>
      </c>
      <c r="G130" s="37">
        <v>0.26100000000000001</v>
      </c>
    </row>
    <row r="131" spans="1:7" ht="12.95" customHeight="1">
      <c r="A131" s="10"/>
      <c r="B131" s="18" t="s">
        <v>27</v>
      </c>
      <c r="C131" s="17" t="s">
        <v>2</v>
      </c>
      <c r="D131" s="19" t="s">
        <v>2</v>
      </c>
      <c r="E131" s="19"/>
      <c r="F131" s="19" t="s">
        <v>2</v>
      </c>
      <c r="G131" s="20" t="s">
        <v>2</v>
      </c>
    </row>
    <row r="132" spans="1:7" ht="12.95" customHeight="1">
      <c r="A132" s="10"/>
      <c r="B132" s="18" t="s">
        <v>410</v>
      </c>
      <c r="C132" s="17" t="s">
        <v>2</v>
      </c>
      <c r="D132" s="19" t="s">
        <v>2</v>
      </c>
      <c r="E132" s="19"/>
      <c r="F132" s="19" t="s">
        <v>2</v>
      </c>
      <c r="G132" s="20" t="s">
        <v>2</v>
      </c>
    </row>
    <row r="133" spans="1:7" ht="12.95" customHeight="1">
      <c r="A133" s="11" t="s">
        <v>2</v>
      </c>
      <c r="B133" s="22" t="s">
        <v>411</v>
      </c>
      <c r="C133" s="17" t="s">
        <v>2</v>
      </c>
      <c r="D133" s="19" t="s">
        <v>2</v>
      </c>
      <c r="E133" s="39"/>
      <c r="F133" s="24">
        <v>3440.55</v>
      </c>
      <c r="G133" s="25">
        <v>5.1299999999999998E-2</v>
      </c>
    </row>
    <row r="134" spans="1:7" ht="12.95" customHeight="1">
      <c r="A134" s="10"/>
      <c r="B134" s="27" t="s">
        <v>26</v>
      </c>
      <c r="C134" s="33" t="s">
        <v>2</v>
      </c>
      <c r="D134" s="30" t="s">
        <v>2</v>
      </c>
      <c r="E134" s="35"/>
      <c r="F134" s="36">
        <v>3440.55</v>
      </c>
      <c r="G134" s="37">
        <v>5.1299999999999998E-2</v>
      </c>
    </row>
    <row r="135" spans="1:7" ht="12.95" customHeight="1">
      <c r="A135" s="10"/>
      <c r="B135" s="18" t="s">
        <v>1793</v>
      </c>
      <c r="C135" s="17" t="s">
        <v>2</v>
      </c>
      <c r="D135" s="38" t="s">
        <v>192</v>
      </c>
      <c r="E135" s="19"/>
      <c r="F135" s="19" t="s">
        <v>2</v>
      </c>
      <c r="G135" s="20" t="s">
        <v>2</v>
      </c>
    </row>
    <row r="136" spans="1:7" ht="12.95" customHeight="1">
      <c r="A136" s="21" t="s">
        <v>2535</v>
      </c>
      <c r="B136" s="22" t="s">
        <v>1795</v>
      </c>
      <c r="C136" s="17" t="s">
        <v>2</v>
      </c>
      <c r="D136" s="19" t="s">
        <v>1819</v>
      </c>
      <c r="E136" s="39"/>
      <c r="F136" s="24">
        <v>1000</v>
      </c>
      <c r="G136" s="25">
        <v>1.49E-2</v>
      </c>
    </row>
    <row r="137" spans="1:7" ht="12.95" customHeight="1">
      <c r="A137" s="10"/>
      <c r="B137" s="27" t="s">
        <v>26</v>
      </c>
      <c r="C137" s="33" t="s">
        <v>2</v>
      </c>
      <c r="D137" s="30" t="s">
        <v>2</v>
      </c>
      <c r="E137" s="35"/>
      <c r="F137" s="36">
        <v>1000</v>
      </c>
      <c r="G137" s="37">
        <v>1.49E-2</v>
      </c>
    </row>
    <row r="138" spans="1:7" ht="12.95" customHeight="1">
      <c r="A138" s="10"/>
      <c r="B138" s="18" t="s">
        <v>200</v>
      </c>
      <c r="C138" s="17" t="s">
        <v>2</v>
      </c>
      <c r="D138" s="19" t="s">
        <v>2</v>
      </c>
      <c r="E138" s="19"/>
      <c r="F138" s="19" t="s">
        <v>2</v>
      </c>
      <c r="G138" s="20" t="s">
        <v>2</v>
      </c>
    </row>
    <row r="139" spans="1:7" ht="12.95" customHeight="1">
      <c r="A139" s="21" t="s">
        <v>1832</v>
      </c>
      <c r="B139" s="22" t="s">
        <v>1833</v>
      </c>
      <c r="C139" s="17" t="s">
        <v>2</v>
      </c>
      <c r="D139" s="19" t="s">
        <v>2</v>
      </c>
      <c r="E139" s="39"/>
      <c r="F139" s="24">
        <f>-30+930</f>
        <v>900</v>
      </c>
      <c r="G139" s="25">
        <f>+F139/$F$143</f>
        <v>1.3429701023233343E-2</v>
      </c>
    </row>
    <row r="140" spans="1:7" ht="12.95" customHeight="1">
      <c r="A140" s="21"/>
      <c r="B140" s="22" t="s">
        <v>2965</v>
      </c>
      <c r="C140" s="17"/>
      <c r="D140" s="19"/>
      <c r="E140" s="39"/>
      <c r="F140" s="24">
        <v>9.6677420000000005</v>
      </c>
      <c r="G140" s="25">
        <f>+F140/$F$143</f>
        <v>1.4426098292195108E-4</v>
      </c>
    </row>
    <row r="141" spans="1:7" ht="12.95" customHeight="1">
      <c r="A141" s="21"/>
      <c r="B141" s="22" t="s">
        <v>2966</v>
      </c>
      <c r="C141" s="17"/>
      <c r="D141" s="19"/>
      <c r="E141" s="39"/>
      <c r="F141" s="24">
        <f>10248.342258-930-9868.48</f>
        <v>-550.13774199999898</v>
      </c>
      <c r="G141" s="25">
        <f>+F141/$F$143</f>
        <v>-8.2090948851740748E-3</v>
      </c>
    </row>
    <row r="142" spans="1:7" ht="12.95" customHeight="1">
      <c r="A142" s="10"/>
      <c r="B142" s="27" t="s">
        <v>203</v>
      </c>
      <c r="C142" s="33" t="s">
        <v>2</v>
      </c>
      <c r="D142" s="30" t="s">
        <v>2</v>
      </c>
      <c r="E142" s="35"/>
      <c r="F142" s="36">
        <f>SUM(F139:F141)</f>
        <v>359.530000000001</v>
      </c>
      <c r="G142" s="37">
        <f>SUM(G139:G141)</f>
        <v>5.3648671209812187E-3</v>
      </c>
    </row>
    <row r="143" spans="1:7" ht="12.95" customHeight="1" thickBot="1">
      <c r="A143" s="10"/>
      <c r="B143" s="42" t="s">
        <v>204</v>
      </c>
      <c r="C143" s="41" t="s">
        <v>2</v>
      </c>
      <c r="D143" s="43" t="s">
        <v>2</v>
      </c>
      <c r="E143" s="43"/>
      <c r="F143" s="44">
        <v>67015.639323839205</v>
      </c>
      <c r="G143" s="45">
        <v>1</v>
      </c>
    </row>
    <row r="144" spans="1:7" ht="12.95" customHeight="1">
      <c r="A144" s="10"/>
      <c r="B144" s="11" t="s">
        <v>2</v>
      </c>
      <c r="C144" s="10"/>
      <c r="D144" s="10"/>
      <c r="E144" s="10"/>
      <c r="F144" s="10"/>
      <c r="G144" s="10"/>
    </row>
    <row r="145" spans="1:7" ht="12.95" customHeight="1">
      <c r="A145" s="10"/>
      <c r="B145" s="46" t="s">
        <v>2</v>
      </c>
      <c r="C145" s="10"/>
      <c r="D145" s="10"/>
      <c r="E145" s="10"/>
      <c r="F145" s="57"/>
      <c r="G145" s="57"/>
    </row>
    <row r="146" spans="1:7" ht="12.95" customHeight="1">
      <c r="A146" s="10"/>
      <c r="B146" s="46" t="s">
        <v>205</v>
      </c>
      <c r="C146" s="10"/>
      <c r="D146" s="10"/>
      <c r="E146" s="10"/>
      <c r="F146" s="10"/>
      <c r="G146" s="10"/>
    </row>
    <row r="147" spans="1:7" ht="12.95" customHeight="1">
      <c r="A147" s="10"/>
      <c r="B147" s="46" t="s">
        <v>206</v>
      </c>
      <c r="C147" s="10"/>
      <c r="D147" s="10"/>
      <c r="E147" s="10"/>
      <c r="F147" s="10"/>
      <c r="G147" s="10"/>
    </row>
    <row r="148" spans="1:7" ht="26.1" customHeight="1">
      <c r="A148" s="10"/>
      <c r="B148" s="54"/>
      <c r="C148" s="10"/>
      <c r="E148" s="10"/>
      <c r="F148" s="10"/>
      <c r="G148" s="10"/>
    </row>
    <row r="149" spans="1:7" ht="12.95" customHeight="1">
      <c r="A149" s="10"/>
      <c r="B149" s="46" t="s">
        <v>2</v>
      </c>
      <c r="C149" s="10"/>
      <c r="D149" s="10"/>
      <c r="E149" s="10"/>
      <c r="F149" s="10"/>
      <c r="G14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39"/>
  <sheetViews>
    <sheetView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108 (IDFC FTP S108)</v>
      </c>
      <c r="C4" s="62"/>
      <c r="D4" s="62"/>
      <c r="E4" s="62"/>
      <c r="F4" s="62"/>
      <c r="G4" s="62"/>
    </row>
    <row r="5" spans="1:7" ht="15.95" customHeight="1">
      <c r="A5" s="9" t="s">
        <v>2536</v>
      </c>
      <c r="B5" s="55" t="s">
        <v>2955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2490</v>
      </c>
      <c r="B12" s="22" t="s">
        <v>2492</v>
      </c>
      <c r="C12" s="17" t="s">
        <v>2491</v>
      </c>
      <c r="D12" s="19" t="s">
        <v>14</v>
      </c>
      <c r="E12" s="23">
        <v>1690000</v>
      </c>
      <c r="F12" s="24">
        <v>1694.28</v>
      </c>
      <c r="G12" s="25">
        <v>0.16020000000000001</v>
      </c>
    </row>
    <row r="13" spans="1:7" ht="12.95" customHeight="1">
      <c r="A13" s="21" t="s">
        <v>851</v>
      </c>
      <c r="B13" s="22" t="s">
        <v>853</v>
      </c>
      <c r="C13" s="17" t="s">
        <v>852</v>
      </c>
      <c r="D13" s="19" t="s">
        <v>14</v>
      </c>
      <c r="E13" s="23">
        <v>1680000</v>
      </c>
      <c r="F13" s="24">
        <v>1682.98</v>
      </c>
      <c r="G13" s="25">
        <v>0.15909999999999999</v>
      </c>
    </row>
    <row r="14" spans="1:7" ht="12.95" customHeight="1">
      <c r="A14" s="21" t="s">
        <v>1011</v>
      </c>
      <c r="B14" s="22" t="s">
        <v>247</v>
      </c>
      <c r="C14" s="17" t="s">
        <v>1012</v>
      </c>
      <c r="D14" s="19" t="s">
        <v>14</v>
      </c>
      <c r="E14" s="23">
        <v>1670000</v>
      </c>
      <c r="F14" s="24">
        <v>1674.85</v>
      </c>
      <c r="G14" s="25">
        <v>0.15840000000000001</v>
      </c>
    </row>
    <row r="15" spans="1:7" ht="12.95" customHeight="1">
      <c r="A15" s="21" t="s">
        <v>856</v>
      </c>
      <c r="B15" s="22" t="s">
        <v>3017</v>
      </c>
      <c r="C15" s="17" t="s">
        <v>857</v>
      </c>
      <c r="D15" s="19" t="s">
        <v>228</v>
      </c>
      <c r="E15" s="23">
        <v>1260000</v>
      </c>
      <c r="F15" s="24">
        <v>1263.3399999999999</v>
      </c>
      <c r="G15" s="25">
        <v>0.1195</v>
      </c>
    </row>
    <row r="16" spans="1:7" ht="12.95" customHeight="1">
      <c r="A16" s="21" t="s">
        <v>2475</v>
      </c>
      <c r="B16" s="22" t="s">
        <v>2477</v>
      </c>
      <c r="C16" s="17" t="s">
        <v>2476</v>
      </c>
      <c r="D16" s="19" t="s">
        <v>14</v>
      </c>
      <c r="E16" s="23">
        <v>1100000</v>
      </c>
      <c r="F16" s="24">
        <v>1100.67</v>
      </c>
      <c r="G16" s="25">
        <v>0.1041</v>
      </c>
    </row>
    <row r="17" spans="1:7" ht="12.95" customHeight="1">
      <c r="A17" s="21" t="s">
        <v>854</v>
      </c>
      <c r="B17" s="22" t="s">
        <v>3019</v>
      </c>
      <c r="C17" s="17" t="s">
        <v>855</v>
      </c>
      <c r="D17" s="19" t="s">
        <v>14</v>
      </c>
      <c r="E17" s="23">
        <v>830000</v>
      </c>
      <c r="F17" s="24">
        <v>832.9</v>
      </c>
      <c r="G17" s="25">
        <v>7.8799999999999995E-2</v>
      </c>
    </row>
    <row r="18" spans="1:7" ht="12.95" customHeight="1">
      <c r="A18" s="10"/>
      <c r="B18" s="27" t="s">
        <v>23</v>
      </c>
      <c r="C18" s="26" t="s">
        <v>2</v>
      </c>
      <c r="D18" s="27" t="s">
        <v>2</v>
      </c>
      <c r="E18" s="27"/>
      <c r="F18" s="28">
        <v>8249.02</v>
      </c>
      <c r="G18" s="29">
        <v>0.78010000000000002</v>
      </c>
    </row>
    <row r="19" spans="1:7" ht="12.95" customHeight="1">
      <c r="A19" s="10"/>
      <c r="B19" s="18" t="s">
        <v>24</v>
      </c>
      <c r="C19" s="17" t="s">
        <v>2</v>
      </c>
      <c r="D19" s="19" t="s">
        <v>2</v>
      </c>
      <c r="E19" s="19"/>
      <c r="F19" s="19" t="s">
        <v>2</v>
      </c>
      <c r="G19" s="20" t="s">
        <v>2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21" t="s">
        <v>2483</v>
      </c>
      <c r="B21" s="22" t="s">
        <v>2485</v>
      </c>
      <c r="C21" s="17" t="s">
        <v>2484</v>
      </c>
      <c r="D21" s="19" t="s">
        <v>14</v>
      </c>
      <c r="E21" s="23">
        <v>1020000</v>
      </c>
      <c r="F21" s="24">
        <v>1023.89</v>
      </c>
      <c r="G21" s="25">
        <v>9.6799999999999997E-2</v>
      </c>
    </row>
    <row r="22" spans="1:7" ht="12.95" customHeight="1">
      <c r="A22" s="10"/>
      <c r="B22" s="27" t="s">
        <v>23</v>
      </c>
      <c r="C22" s="26" t="s">
        <v>2</v>
      </c>
      <c r="D22" s="27" t="s">
        <v>2</v>
      </c>
      <c r="E22" s="27"/>
      <c r="F22" s="28">
        <v>1023.89</v>
      </c>
      <c r="G22" s="29">
        <v>9.6799999999999997E-2</v>
      </c>
    </row>
    <row r="23" spans="1:7" ht="12.95" customHeight="1">
      <c r="A23" s="10"/>
      <c r="B23" s="18" t="s">
        <v>2915</v>
      </c>
      <c r="C23" s="17" t="s">
        <v>2</v>
      </c>
      <c r="D23" s="19" t="s">
        <v>2</v>
      </c>
      <c r="E23" s="19"/>
      <c r="F23" s="19" t="s">
        <v>2</v>
      </c>
      <c r="G23" s="20" t="s">
        <v>2</v>
      </c>
    </row>
    <row r="24" spans="1:7" ht="12.95" customHeight="1">
      <c r="A24" s="34"/>
      <c r="B24" s="27" t="s">
        <v>23</v>
      </c>
      <c r="C24" s="26" t="s">
        <v>2</v>
      </c>
      <c r="D24" s="27" t="s">
        <v>2</v>
      </c>
      <c r="E24" s="27"/>
      <c r="F24" s="28" t="s">
        <v>25</v>
      </c>
      <c r="G24" s="29" t="s">
        <v>25</v>
      </c>
    </row>
    <row r="25" spans="1:7" ht="12.95" customHeight="1">
      <c r="A25" s="10"/>
      <c r="B25" s="27" t="s">
        <v>26</v>
      </c>
      <c r="C25" s="33" t="s">
        <v>2</v>
      </c>
      <c r="D25" s="30" t="s">
        <v>2</v>
      </c>
      <c r="E25" s="35"/>
      <c r="F25" s="36">
        <v>9272.91</v>
      </c>
      <c r="G25" s="37">
        <v>0.87690000000000001</v>
      </c>
    </row>
    <row r="26" spans="1:7" ht="12.95" customHeight="1">
      <c r="A26" s="10"/>
      <c r="B26" s="18" t="s">
        <v>27</v>
      </c>
      <c r="C26" s="17" t="s">
        <v>2</v>
      </c>
      <c r="D26" s="19" t="s">
        <v>2</v>
      </c>
      <c r="E26" s="19"/>
      <c r="F26" s="19" t="s">
        <v>2</v>
      </c>
      <c r="G26" s="20" t="s">
        <v>2</v>
      </c>
    </row>
    <row r="27" spans="1:7" ht="12.95" customHeight="1">
      <c r="A27" s="10"/>
      <c r="B27" s="18" t="s">
        <v>28</v>
      </c>
      <c r="C27" s="17" t="s">
        <v>2</v>
      </c>
      <c r="D27" s="19" t="s">
        <v>2</v>
      </c>
      <c r="E27" s="19"/>
      <c r="F27" s="19" t="s">
        <v>2</v>
      </c>
      <c r="G27" s="20" t="s">
        <v>2</v>
      </c>
    </row>
    <row r="28" spans="1:7" ht="12.95" customHeight="1">
      <c r="A28" s="21" t="s">
        <v>2494</v>
      </c>
      <c r="B28" s="22" t="s">
        <v>48</v>
      </c>
      <c r="C28" s="17" t="s">
        <v>2495</v>
      </c>
      <c r="D28" s="19" t="s">
        <v>40</v>
      </c>
      <c r="E28" s="23">
        <v>400000</v>
      </c>
      <c r="F28" s="24">
        <v>400</v>
      </c>
      <c r="G28" s="25">
        <v>3.78E-2</v>
      </c>
    </row>
    <row r="29" spans="1:7" ht="12.95" customHeight="1">
      <c r="A29" s="10"/>
      <c r="B29" s="18" t="s">
        <v>410</v>
      </c>
      <c r="C29" s="17" t="s">
        <v>2</v>
      </c>
      <c r="D29" s="19" t="s">
        <v>2</v>
      </c>
      <c r="E29" s="19"/>
      <c r="F29" s="19" t="s">
        <v>2</v>
      </c>
      <c r="G29" s="20" t="s">
        <v>2</v>
      </c>
    </row>
    <row r="30" spans="1:7" ht="12.95" customHeight="1">
      <c r="A30" s="11" t="s">
        <v>2</v>
      </c>
      <c r="B30" s="22" t="s">
        <v>411</v>
      </c>
      <c r="C30" s="17" t="s">
        <v>2</v>
      </c>
      <c r="D30" s="19" t="s">
        <v>2</v>
      </c>
      <c r="E30" s="39"/>
      <c r="F30" s="24">
        <v>139.02000000000001</v>
      </c>
      <c r="G30" s="25">
        <v>1.3100000000000001E-2</v>
      </c>
    </row>
    <row r="31" spans="1:7" ht="12.95" customHeight="1">
      <c r="A31" s="10"/>
      <c r="B31" s="27" t="s">
        <v>26</v>
      </c>
      <c r="C31" s="33" t="s">
        <v>2</v>
      </c>
      <c r="D31" s="30" t="s">
        <v>2</v>
      </c>
      <c r="E31" s="35"/>
      <c r="F31" s="36">
        <v>539.02</v>
      </c>
      <c r="G31" s="37">
        <v>5.0900000000000001E-2</v>
      </c>
    </row>
    <row r="32" spans="1:7" ht="12.95" customHeight="1">
      <c r="A32" s="10"/>
      <c r="B32" s="27" t="s">
        <v>203</v>
      </c>
      <c r="C32" s="33" t="s">
        <v>2</v>
      </c>
      <c r="D32" s="30" t="s">
        <v>2</v>
      </c>
      <c r="E32" s="19"/>
      <c r="F32" s="36">
        <v>763.44</v>
      </c>
      <c r="G32" s="37">
        <v>7.22E-2</v>
      </c>
    </row>
    <row r="33" spans="1:7" ht="12.95" customHeight="1" thickBot="1">
      <c r="A33" s="10"/>
      <c r="B33" s="42" t="s">
        <v>204</v>
      </c>
      <c r="C33" s="41" t="s">
        <v>2</v>
      </c>
      <c r="D33" s="43" t="s">
        <v>2</v>
      </c>
      <c r="E33" s="43"/>
      <c r="F33" s="44">
        <v>10575.3668731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205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4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G194"/>
  <sheetViews>
    <sheetView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.14062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1" spans="1:7">
      <c r="A1" s="61"/>
    </row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Corporate Bond Fund (IDFC CBF)</v>
      </c>
      <c r="C4" s="62"/>
      <c r="D4" s="62"/>
      <c r="E4" s="62"/>
      <c r="F4" s="62"/>
      <c r="G4" s="62"/>
    </row>
    <row r="5" spans="1:7" ht="15.95" customHeight="1">
      <c r="A5" s="9" t="s">
        <v>2537</v>
      </c>
      <c r="B5" s="55" t="s">
        <v>2956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890</v>
      </c>
      <c r="B12" s="22" t="s">
        <v>892</v>
      </c>
      <c r="C12" s="17" t="s">
        <v>891</v>
      </c>
      <c r="D12" s="19" t="s">
        <v>14</v>
      </c>
      <c r="E12" s="23">
        <v>40000000</v>
      </c>
      <c r="F12" s="24">
        <v>40416.639999999999</v>
      </c>
      <c r="G12" s="25">
        <v>3.4599999999999999E-2</v>
      </c>
    </row>
    <row r="13" spans="1:7" ht="12.95" customHeight="1">
      <c r="A13" s="21" t="s">
        <v>865</v>
      </c>
      <c r="B13" s="22" t="s">
        <v>867</v>
      </c>
      <c r="C13" s="17" t="s">
        <v>866</v>
      </c>
      <c r="D13" s="19" t="s">
        <v>14</v>
      </c>
      <c r="E13" s="23">
        <v>38500000</v>
      </c>
      <c r="F13" s="24">
        <v>38004.58</v>
      </c>
      <c r="G13" s="25">
        <v>3.2500000000000001E-2</v>
      </c>
    </row>
    <row r="14" spans="1:7" ht="12.95" customHeight="1">
      <c r="A14" s="21" t="s">
        <v>879</v>
      </c>
      <c r="B14" s="22" t="s">
        <v>881</v>
      </c>
      <c r="C14" s="17" t="s">
        <v>880</v>
      </c>
      <c r="D14" s="19" t="s">
        <v>14</v>
      </c>
      <c r="E14" s="23">
        <v>36500000</v>
      </c>
      <c r="F14" s="24">
        <v>36848.1</v>
      </c>
      <c r="G14" s="25">
        <v>3.15E-2</v>
      </c>
    </row>
    <row r="15" spans="1:7" ht="12.95" customHeight="1">
      <c r="A15" s="21" t="s">
        <v>578</v>
      </c>
      <c r="B15" s="22" t="s">
        <v>580</v>
      </c>
      <c r="C15" s="17" t="s">
        <v>579</v>
      </c>
      <c r="D15" s="19" t="s">
        <v>14</v>
      </c>
      <c r="E15" s="23">
        <v>36500000</v>
      </c>
      <c r="F15" s="24">
        <v>35757.33</v>
      </c>
      <c r="G15" s="25">
        <v>3.0599999999999999E-2</v>
      </c>
    </row>
    <row r="16" spans="1:7" ht="12.95" customHeight="1">
      <c r="A16" s="21" t="s">
        <v>728</v>
      </c>
      <c r="B16" s="22" t="s">
        <v>730</v>
      </c>
      <c r="C16" s="17" t="s">
        <v>729</v>
      </c>
      <c r="D16" s="19" t="s">
        <v>14</v>
      </c>
      <c r="E16" s="23">
        <v>32000000</v>
      </c>
      <c r="F16" s="24">
        <v>31664.06</v>
      </c>
      <c r="G16" s="25">
        <v>2.7099999999999999E-2</v>
      </c>
    </row>
    <row r="17" spans="1:7" ht="12.95" customHeight="1">
      <c r="A17" s="21" t="s">
        <v>637</v>
      </c>
      <c r="B17" s="22" t="s">
        <v>639</v>
      </c>
      <c r="C17" s="17" t="s">
        <v>638</v>
      </c>
      <c r="D17" s="19" t="s">
        <v>14</v>
      </c>
      <c r="E17" s="23">
        <v>28500000</v>
      </c>
      <c r="F17" s="24">
        <v>28083.84</v>
      </c>
      <c r="G17" s="25">
        <v>2.4E-2</v>
      </c>
    </row>
    <row r="18" spans="1:7" ht="12.95" customHeight="1">
      <c r="A18" s="21" t="s">
        <v>896</v>
      </c>
      <c r="B18" s="22" t="s">
        <v>898</v>
      </c>
      <c r="C18" s="17" t="s">
        <v>897</v>
      </c>
      <c r="D18" s="19" t="s">
        <v>14</v>
      </c>
      <c r="E18" s="23">
        <v>25000000</v>
      </c>
      <c r="F18" s="24">
        <v>25132.53</v>
      </c>
      <c r="G18" s="25">
        <v>2.1499999999999998E-2</v>
      </c>
    </row>
    <row r="19" spans="1:7" ht="12.95" customHeight="1">
      <c r="A19" s="21" t="s">
        <v>788</v>
      </c>
      <c r="B19" s="22" t="s">
        <v>790</v>
      </c>
      <c r="C19" s="17" t="s">
        <v>789</v>
      </c>
      <c r="D19" s="19" t="s">
        <v>14</v>
      </c>
      <c r="E19" s="23">
        <v>23500000</v>
      </c>
      <c r="F19" s="24">
        <v>23334.07</v>
      </c>
      <c r="G19" s="25">
        <v>0.02</v>
      </c>
    </row>
    <row r="20" spans="1:7" ht="12.95" customHeight="1">
      <c r="A20" s="21" t="s">
        <v>2538</v>
      </c>
      <c r="B20" s="22" t="s">
        <v>3012</v>
      </c>
      <c r="C20" s="17" t="s">
        <v>2539</v>
      </c>
      <c r="D20" s="19" t="s">
        <v>14</v>
      </c>
      <c r="E20" s="23">
        <v>23150000</v>
      </c>
      <c r="F20" s="24">
        <v>22983.62</v>
      </c>
      <c r="G20" s="25">
        <v>1.9699999999999999E-2</v>
      </c>
    </row>
    <row r="21" spans="1:7" ht="12.95" customHeight="1">
      <c r="A21" s="21" t="s">
        <v>2442</v>
      </c>
      <c r="B21" s="22" t="s">
        <v>2444</v>
      </c>
      <c r="C21" s="17" t="s">
        <v>2443</v>
      </c>
      <c r="D21" s="19" t="s">
        <v>224</v>
      </c>
      <c r="E21" s="23">
        <v>22500000</v>
      </c>
      <c r="F21" s="24">
        <v>22246.7</v>
      </c>
      <c r="G21" s="25">
        <v>1.9E-2</v>
      </c>
    </row>
    <row r="22" spans="1:7" ht="12.95" customHeight="1">
      <c r="A22" s="21" t="s">
        <v>919</v>
      </c>
      <c r="B22" s="22" t="s">
        <v>921</v>
      </c>
      <c r="C22" s="17" t="s">
        <v>920</v>
      </c>
      <c r="D22" s="19" t="s">
        <v>14</v>
      </c>
      <c r="E22" s="23">
        <v>20000000</v>
      </c>
      <c r="F22" s="24">
        <v>19973.7</v>
      </c>
      <c r="G22" s="25">
        <v>1.7100000000000001E-2</v>
      </c>
    </row>
    <row r="23" spans="1:7" ht="12.95" customHeight="1">
      <c r="A23" s="21" t="s">
        <v>2540</v>
      </c>
      <c r="B23" s="22" t="s">
        <v>2542</v>
      </c>
      <c r="C23" s="17" t="s">
        <v>2541</v>
      </c>
      <c r="D23" s="19" t="s">
        <v>14</v>
      </c>
      <c r="E23" s="23">
        <v>19500000</v>
      </c>
      <c r="F23" s="24">
        <v>19041.03</v>
      </c>
      <c r="G23" s="25">
        <v>1.6299999999999999E-2</v>
      </c>
    </row>
    <row r="24" spans="1:7" ht="12.95" customHeight="1">
      <c r="A24" s="21" t="s">
        <v>876</v>
      </c>
      <c r="B24" s="22" t="s">
        <v>878</v>
      </c>
      <c r="C24" s="17" t="s">
        <v>877</v>
      </c>
      <c r="D24" s="19" t="s">
        <v>14</v>
      </c>
      <c r="E24" s="23">
        <v>18150000</v>
      </c>
      <c r="F24" s="24">
        <v>18288.14</v>
      </c>
      <c r="G24" s="25">
        <v>1.5599999999999999E-2</v>
      </c>
    </row>
    <row r="25" spans="1:7" ht="12.95" customHeight="1">
      <c r="A25" s="21" t="s">
        <v>2543</v>
      </c>
      <c r="B25" s="22" t="s">
        <v>2545</v>
      </c>
      <c r="C25" s="17" t="s">
        <v>2544</v>
      </c>
      <c r="D25" s="19" t="s">
        <v>14</v>
      </c>
      <c r="E25" s="23">
        <v>18600000</v>
      </c>
      <c r="F25" s="24">
        <v>18218.48</v>
      </c>
      <c r="G25" s="25">
        <v>1.5599999999999999E-2</v>
      </c>
    </row>
    <row r="26" spans="1:7" ht="12.95" customHeight="1">
      <c r="A26" s="21" t="s">
        <v>2546</v>
      </c>
      <c r="B26" s="22" t="s">
        <v>2548</v>
      </c>
      <c r="C26" s="17" t="s">
        <v>2547</v>
      </c>
      <c r="D26" s="19" t="s">
        <v>14</v>
      </c>
      <c r="E26" s="23">
        <v>17000000</v>
      </c>
      <c r="F26" s="24">
        <v>17098.97</v>
      </c>
      <c r="G26" s="25">
        <v>1.46E-2</v>
      </c>
    </row>
    <row r="27" spans="1:7" ht="12.95" customHeight="1">
      <c r="A27" s="21" t="s">
        <v>968</v>
      </c>
      <c r="B27" s="22" t="s">
        <v>970</v>
      </c>
      <c r="C27" s="17" t="s">
        <v>969</v>
      </c>
      <c r="D27" s="19" t="s">
        <v>14</v>
      </c>
      <c r="E27" s="23">
        <v>17000000</v>
      </c>
      <c r="F27" s="24">
        <v>16673.41</v>
      </c>
      <c r="G27" s="25">
        <v>1.43E-2</v>
      </c>
    </row>
    <row r="28" spans="1:7" ht="12.95" customHeight="1">
      <c r="A28" s="21" t="s">
        <v>2549</v>
      </c>
      <c r="B28" s="22" t="s">
        <v>2551</v>
      </c>
      <c r="C28" s="17" t="s">
        <v>2550</v>
      </c>
      <c r="D28" s="19" t="s">
        <v>14</v>
      </c>
      <c r="E28" s="23">
        <v>16400000</v>
      </c>
      <c r="F28" s="24">
        <v>16254.42</v>
      </c>
      <c r="G28" s="25">
        <v>1.3899999999999999E-2</v>
      </c>
    </row>
    <row r="29" spans="1:7" ht="12.95" customHeight="1">
      <c r="A29" s="21" t="s">
        <v>2552</v>
      </c>
      <c r="B29" s="22" t="s">
        <v>2554</v>
      </c>
      <c r="C29" s="17" t="s">
        <v>2553</v>
      </c>
      <c r="D29" s="19" t="s">
        <v>14</v>
      </c>
      <c r="E29" s="23">
        <v>15550000</v>
      </c>
      <c r="F29" s="24">
        <v>15799.67</v>
      </c>
      <c r="G29" s="25">
        <v>1.35E-2</v>
      </c>
    </row>
    <row r="30" spans="1:7" ht="12.95" customHeight="1">
      <c r="A30" s="21" t="s">
        <v>2555</v>
      </c>
      <c r="B30" s="22" t="s">
        <v>2557</v>
      </c>
      <c r="C30" s="17" t="s">
        <v>2556</v>
      </c>
      <c r="D30" s="19" t="s">
        <v>14</v>
      </c>
      <c r="E30" s="23">
        <v>15000000</v>
      </c>
      <c r="F30" s="24">
        <v>14831.16</v>
      </c>
      <c r="G30" s="25">
        <v>1.2699999999999999E-2</v>
      </c>
    </row>
    <row r="31" spans="1:7" ht="12.95" customHeight="1">
      <c r="A31" s="21" t="s">
        <v>2558</v>
      </c>
      <c r="B31" s="22" t="s">
        <v>2560</v>
      </c>
      <c r="C31" s="17" t="s">
        <v>2559</v>
      </c>
      <c r="D31" s="19" t="s">
        <v>14</v>
      </c>
      <c r="E31" s="23">
        <v>14500000</v>
      </c>
      <c r="F31" s="24">
        <v>14637.29</v>
      </c>
      <c r="G31" s="25">
        <v>1.2500000000000001E-2</v>
      </c>
    </row>
    <row r="32" spans="1:7" ht="12.95" customHeight="1">
      <c r="A32" s="21" t="s">
        <v>2561</v>
      </c>
      <c r="B32" s="22" t="s">
        <v>2563</v>
      </c>
      <c r="C32" s="17" t="s">
        <v>2562</v>
      </c>
      <c r="D32" s="19" t="s">
        <v>14</v>
      </c>
      <c r="E32" s="23">
        <v>14000000</v>
      </c>
      <c r="F32" s="24">
        <v>14234.78</v>
      </c>
      <c r="G32" s="25">
        <v>1.2200000000000001E-2</v>
      </c>
    </row>
    <row r="33" spans="1:7" ht="12.95" customHeight="1">
      <c r="A33" s="21" t="s">
        <v>913</v>
      </c>
      <c r="B33" s="22" t="s">
        <v>915</v>
      </c>
      <c r="C33" s="17" t="s">
        <v>914</v>
      </c>
      <c r="D33" s="19" t="s">
        <v>14</v>
      </c>
      <c r="E33" s="23">
        <v>14000000</v>
      </c>
      <c r="F33" s="24">
        <v>14146.65</v>
      </c>
      <c r="G33" s="25">
        <v>1.21E-2</v>
      </c>
    </row>
    <row r="34" spans="1:7" ht="12.95" customHeight="1">
      <c r="A34" s="21" t="s">
        <v>962</v>
      </c>
      <c r="B34" s="22" t="s">
        <v>964</v>
      </c>
      <c r="C34" s="17" t="s">
        <v>963</v>
      </c>
      <c r="D34" s="19" t="s">
        <v>14</v>
      </c>
      <c r="E34" s="23">
        <v>14000000</v>
      </c>
      <c r="F34" s="24">
        <v>13872.52</v>
      </c>
      <c r="G34" s="25">
        <v>1.1900000000000001E-2</v>
      </c>
    </row>
    <row r="35" spans="1:7" ht="12.95" customHeight="1">
      <c r="A35" s="21" t="s">
        <v>2452</v>
      </c>
      <c r="B35" s="22" t="s">
        <v>2454</v>
      </c>
      <c r="C35" s="17" t="s">
        <v>2453</v>
      </c>
      <c r="D35" s="19" t="s">
        <v>14</v>
      </c>
      <c r="E35" s="23">
        <v>12500000</v>
      </c>
      <c r="F35" s="24">
        <v>12636.05</v>
      </c>
      <c r="G35" s="25">
        <v>1.0800000000000001E-2</v>
      </c>
    </row>
    <row r="36" spans="1:7" ht="12.95" customHeight="1">
      <c r="A36" s="21" t="s">
        <v>616</v>
      </c>
      <c r="B36" s="22" t="s">
        <v>618</v>
      </c>
      <c r="C36" s="17" t="s">
        <v>617</v>
      </c>
      <c r="D36" s="19" t="s">
        <v>14</v>
      </c>
      <c r="E36" s="23">
        <v>12500000</v>
      </c>
      <c r="F36" s="24">
        <v>12601.55</v>
      </c>
      <c r="G36" s="25">
        <v>1.0800000000000001E-2</v>
      </c>
    </row>
    <row r="37" spans="1:7" ht="12.95" customHeight="1">
      <c r="A37" s="21" t="s">
        <v>965</v>
      </c>
      <c r="B37" s="22" t="s">
        <v>967</v>
      </c>
      <c r="C37" s="17" t="s">
        <v>966</v>
      </c>
      <c r="D37" s="19" t="s">
        <v>14</v>
      </c>
      <c r="E37" s="23">
        <v>12500000</v>
      </c>
      <c r="F37" s="24">
        <v>12375.73</v>
      </c>
      <c r="G37" s="25">
        <v>1.06E-2</v>
      </c>
    </row>
    <row r="38" spans="1:7" ht="12.95" customHeight="1">
      <c r="A38" s="21" t="s">
        <v>2564</v>
      </c>
      <c r="B38" s="22" t="s">
        <v>2566</v>
      </c>
      <c r="C38" s="17" t="s">
        <v>2565</v>
      </c>
      <c r="D38" s="19" t="s">
        <v>14</v>
      </c>
      <c r="E38" s="23">
        <v>12500000</v>
      </c>
      <c r="F38" s="24">
        <v>12356.05</v>
      </c>
      <c r="G38" s="25">
        <v>1.06E-2</v>
      </c>
    </row>
    <row r="39" spans="1:7" ht="12.95" customHeight="1">
      <c r="A39" s="21" t="s">
        <v>2567</v>
      </c>
      <c r="B39" s="22" t="s">
        <v>583</v>
      </c>
      <c r="C39" s="17" t="s">
        <v>2568</v>
      </c>
      <c r="D39" s="19" t="s">
        <v>22</v>
      </c>
      <c r="E39" s="23">
        <v>12500000</v>
      </c>
      <c r="F39" s="24">
        <v>12276.96</v>
      </c>
      <c r="G39" s="25">
        <v>1.0500000000000001E-2</v>
      </c>
    </row>
    <row r="40" spans="1:7" ht="12.95" customHeight="1">
      <c r="A40" s="21" t="s">
        <v>2569</v>
      </c>
      <c r="B40" s="22" t="s">
        <v>2571</v>
      </c>
      <c r="C40" s="17" t="s">
        <v>2570</v>
      </c>
      <c r="D40" s="19" t="s">
        <v>228</v>
      </c>
      <c r="E40" s="23">
        <v>12500000</v>
      </c>
      <c r="F40" s="24">
        <v>12265.85</v>
      </c>
      <c r="G40" s="25">
        <v>1.0500000000000001E-2</v>
      </c>
    </row>
    <row r="41" spans="1:7" ht="12.95" customHeight="1">
      <c r="A41" s="21" t="s">
        <v>797</v>
      </c>
      <c r="B41" s="22" t="s">
        <v>799</v>
      </c>
      <c r="C41" s="17" t="s">
        <v>798</v>
      </c>
      <c r="D41" s="19" t="s">
        <v>14</v>
      </c>
      <c r="E41" s="23">
        <v>11000000</v>
      </c>
      <c r="F41" s="24">
        <v>10811.02</v>
      </c>
      <c r="G41" s="25">
        <v>9.1999999999999998E-3</v>
      </c>
    </row>
    <row r="42" spans="1:7" ht="12.95" customHeight="1">
      <c r="A42" s="21" t="s">
        <v>2572</v>
      </c>
      <c r="B42" s="22" t="s">
        <v>2574</v>
      </c>
      <c r="C42" s="17" t="s">
        <v>2573</v>
      </c>
      <c r="D42" s="19" t="s">
        <v>14</v>
      </c>
      <c r="E42" s="23">
        <v>10000000</v>
      </c>
      <c r="F42" s="24">
        <v>10083.08</v>
      </c>
      <c r="G42" s="25">
        <v>8.6E-3</v>
      </c>
    </row>
    <row r="43" spans="1:7" ht="12.95" customHeight="1">
      <c r="A43" s="21" t="s">
        <v>1769</v>
      </c>
      <c r="B43" s="22" t="s">
        <v>3013</v>
      </c>
      <c r="C43" s="17" t="s">
        <v>1770</v>
      </c>
      <c r="D43" s="19" t="s">
        <v>22</v>
      </c>
      <c r="E43" s="23">
        <v>10000000</v>
      </c>
      <c r="F43" s="24">
        <v>9916.1200000000008</v>
      </c>
      <c r="G43" s="25">
        <v>8.5000000000000006E-3</v>
      </c>
    </row>
    <row r="44" spans="1:7" ht="12.95" customHeight="1">
      <c r="A44" s="21" t="s">
        <v>652</v>
      </c>
      <c r="B44" s="22" t="s">
        <v>654</v>
      </c>
      <c r="C44" s="17" t="s">
        <v>653</v>
      </c>
      <c r="D44" s="19" t="s">
        <v>14</v>
      </c>
      <c r="E44" s="23">
        <v>9500000</v>
      </c>
      <c r="F44" s="24">
        <v>9370.92</v>
      </c>
      <c r="G44" s="25">
        <v>8.0000000000000002E-3</v>
      </c>
    </row>
    <row r="45" spans="1:7" ht="12.95" customHeight="1">
      <c r="A45" s="21" t="s">
        <v>2575</v>
      </c>
      <c r="B45" s="22" t="s">
        <v>2577</v>
      </c>
      <c r="C45" s="17" t="s">
        <v>2576</v>
      </c>
      <c r="D45" s="19" t="s">
        <v>14</v>
      </c>
      <c r="E45" s="23">
        <v>9000000</v>
      </c>
      <c r="F45" s="24">
        <v>8810.25</v>
      </c>
      <c r="G45" s="25">
        <v>7.4999999999999997E-3</v>
      </c>
    </row>
    <row r="46" spans="1:7" ht="12.95" customHeight="1">
      <c r="A46" s="21" t="s">
        <v>311</v>
      </c>
      <c r="B46" s="22" t="s">
        <v>313</v>
      </c>
      <c r="C46" s="17" t="s">
        <v>312</v>
      </c>
      <c r="D46" s="19" t="s">
        <v>14</v>
      </c>
      <c r="E46" s="23">
        <v>8500000</v>
      </c>
      <c r="F46" s="24">
        <v>8508.2099999999991</v>
      </c>
      <c r="G46" s="25">
        <v>7.3000000000000001E-3</v>
      </c>
    </row>
    <row r="47" spans="1:7" ht="12.95" customHeight="1">
      <c r="A47" s="21" t="s">
        <v>598</v>
      </c>
      <c r="B47" s="22" t="s">
        <v>600</v>
      </c>
      <c r="C47" s="17" t="s">
        <v>599</v>
      </c>
      <c r="D47" s="19" t="s">
        <v>14</v>
      </c>
      <c r="E47" s="23">
        <v>8500000</v>
      </c>
      <c r="F47" s="24">
        <v>8455.6</v>
      </c>
      <c r="G47" s="25">
        <v>7.1999999999999998E-3</v>
      </c>
    </row>
    <row r="48" spans="1:7" ht="12.95" customHeight="1">
      <c r="A48" s="21" t="s">
        <v>613</v>
      </c>
      <c r="B48" s="22" t="s">
        <v>615</v>
      </c>
      <c r="C48" s="17" t="s">
        <v>614</v>
      </c>
      <c r="D48" s="19" t="s">
        <v>14</v>
      </c>
      <c r="E48" s="23">
        <v>8000000</v>
      </c>
      <c r="F48" s="24">
        <v>8078.66</v>
      </c>
      <c r="G48" s="25">
        <v>6.8999999999999999E-3</v>
      </c>
    </row>
    <row r="49" spans="1:7" ht="12.95" customHeight="1">
      <c r="A49" s="21" t="s">
        <v>2578</v>
      </c>
      <c r="B49" s="22" t="s">
        <v>2580</v>
      </c>
      <c r="C49" s="17" t="s">
        <v>2579</v>
      </c>
      <c r="D49" s="19" t="s">
        <v>14</v>
      </c>
      <c r="E49" s="23">
        <v>8000000</v>
      </c>
      <c r="F49" s="24">
        <v>8016.55</v>
      </c>
      <c r="G49" s="25">
        <v>6.8999999999999999E-3</v>
      </c>
    </row>
    <row r="50" spans="1:7" ht="12.95" customHeight="1">
      <c r="A50" s="21" t="s">
        <v>2316</v>
      </c>
      <c r="B50" s="22" t="s">
        <v>2318</v>
      </c>
      <c r="C50" s="17" t="s">
        <v>2317</v>
      </c>
      <c r="D50" s="19" t="s">
        <v>14</v>
      </c>
      <c r="E50" s="23">
        <v>8000000</v>
      </c>
      <c r="F50" s="24">
        <v>7965.6</v>
      </c>
      <c r="G50" s="25">
        <v>6.7999999999999996E-3</v>
      </c>
    </row>
    <row r="51" spans="1:7" ht="12.95" customHeight="1">
      <c r="A51" s="21" t="s">
        <v>777</v>
      </c>
      <c r="B51" s="22" t="s">
        <v>779</v>
      </c>
      <c r="C51" s="17" t="s">
        <v>778</v>
      </c>
      <c r="D51" s="19" t="s">
        <v>14</v>
      </c>
      <c r="E51" s="23">
        <v>8000000</v>
      </c>
      <c r="F51" s="24">
        <v>7854.42</v>
      </c>
      <c r="G51" s="25">
        <v>6.7000000000000002E-3</v>
      </c>
    </row>
    <row r="52" spans="1:7" ht="12.95" customHeight="1">
      <c r="A52" s="21" t="s">
        <v>2581</v>
      </c>
      <c r="B52" s="22" t="s">
        <v>2583</v>
      </c>
      <c r="C52" s="17" t="s">
        <v>2582</v>
      </c>
      <c r="D52" s="19" t="s">
        <v>14</v>
      </c>
      <c r="E52" s="23">
        <v>7650000</v>
      </c>
      <c r="F52" s="24">
        <v>7785.29</v>
      </c>
      <c r="G52" s="25">
        <v>6.7000000000000002E-3</v>
      </c>
    </row>
    <row r="53" spans="1:7" ht="12.95" customHeight="1">
      <c r="A53" s="21" t="s">
        <v>592</v>
      </c>
      <c r="B53" s="22" t="s">
        <v>594</v>
      </c>
      <c r="C53" s="17" t="s">
        <v>593</v>
      </c>
      <c r="D53" s="19" t="s">
        <v>14</v>
      </c>
      <c r="E53" s="23">
        <v>7500000</v>
      </c>
      <c r="F53" s="24">
        <v>7554.32</v>
      </c>
      <c r="G53" s="25">
        <v>6.4999999999999997E-3</v>
      </c>
    </row>
    <row r="54" spans="1:7" ht="12.95" customHeight="1">
      <c r="A54" s="21" t="s">
        <v>622</v>
      </c>
      <c r="B54" s="22" t="s">
        <v>624</v>
      </c>
      <c r="C54" s="17" t="s">
        <v>623</v>
      </c>
      <c r="D54" s="19" t="s">
        <v>14</v>
      </c>
      <c r="E54" s="23">
        <v>7500000</v>
      </c>
      <c r="F54" s="24">
        <v>7532.05</v>
      </c>
      <c r="G54" s="25">
        <v>6.4000000000000003E-3</v>
      </c>
    </row>
    <row r="55" spans="1:7" ht="12.95" customHeight="1">
      <c r="A55" s="21" t="s">
        <v>825</v>
      </c>
      <c r="B55" s="22" t="s">
        <v>827</v>
      </c>
      <c r="C55" s="17" t="s">
        <v>826</v>
      </c>
      <c r="D55" s="19" t="s">
        <v>14</v>
      </c>
      <c r="E55" s="23">
        <v>7500000</v>
      </c>
      <c r="F55" s="24">
        <v>7468.15</v>
      </c>
      <c r="G55" s="25">
        <v>6.4000000000000003E-3</v>
      </c>
    </row>
    <row r="56" spans="1:7" ht="12.95" customHeight="1">
      <c r="A56" s="21" t="s">
        <v>725</v>
      </c>
      <c r="B56" s="22" t="s">
        <v>727</v>
      </c>
      <c r="C56" s="17" t="s">
        <v>726</v>
      </c>
      <c r="D56" s="19" t="s">
        <v>14</v>
      </c>
      <c r="E56" s="23">
        <v>7500000</v>
      </c>
      <c r="F56" s="24">
        <v>7432.58</v>
      </c>
      <c r="G56" s="25">
        <v>6.4000000000000003E-3</v>
      </c>
    </row>
    <row r="57" spans="1:7" ht="12.95" customHeight="1">
      <c r="A57" s="21" t="s">
        <v>2584</v>
      </c>
      <c r="B57" s="22" t="s">
        <v>2586</v>
      </c>
      <c r="C57" s="17" t="s">
        <v>2585</v>
      </c>
      <c r="D57" s="19" t="s">
        <v>14</v>
      </c>
      <c r="E57" s="23">
        <v>7500000</v>
      </c>
      <c r="F57" s="24">
        <v>7396.2</v>
      </c>
      <c r="G57" s="25">
        <v>6.3E-3</v>
      </c>
    </row>
    <row r="58" spans="1:7" ht="12.95" customHeight="1">
      <c r="A58" s="21" t="s">
        <v>2587</v>
      </c>
      <c r="B58" s="22" t="s">
        <v>2589</v>
      </c>
      <c r="C58" s="17" t="s">
        <v>2588</v>
      </c>
      <c r="D58" s="19" t="s">
        <v>22</v>
      </c>
      <c r="E58" s="23">
        <v>7500000</v>
      </c>
      <c r="F58" s="24">
        <v>7390.02</v>
      </c>
      <c r="G58" s="25">
        <v>6.3E-3</v>
      </c>
    </row>
    <row r="59" spans="1:7" ht="12.95" customHeight="1">
      <c r="A59" s="21" t="s">
        <v>2590</v>
      </c>
      <c r="B59" s="22" t="s">
        <v>2997</v>
      </c>
      <c r="C59" s="17" t="s">
        <v>2591</v>
      </c>
      <c r="D59" s="19" t="s">
        <v>14</v>
      </c>
      <c r="E59" s="23">
        <v>7500000</v>
      </c>
      <c r="F59" s="24">
        <v>7350.69</v>
      </c>
      <c r="G59" s="25">
        <v>6.3E-3</v>
      </c>
    </row>
    <row r="60" spans="1:7" ht="12.95" customHeight="1">
      <c r="A60" s="21" t="s">
        <v>268</v>
      </c>
      <c r="B60" s="22" t="s">
        <v>270</v>
      </c>
      <c r="C60" s="17" t="s">
        <v>269</v>
      </c>
      <c r="D60" s="19" t="s">
        <v>14</v>
      </c>
      <c r="E60" s="23">
        <v>7000000</v>
      </c>
      <c r="F60" s="24">
        <v>6964.5</v>
      </c>
      <c r="G60" s="25">
        <v>6.0000000000000001E-3</v>
      </c>
    </row>
    <row r="61" spans="1:7" ht="12.95" customHeight="1">
      <c r="A61" s="21" t="s">
        <v>2592</v>
      </c>
      <c r="B61" s="22" t="s">
        <v>2594</v>
      </c>
      <c r="C61" s="17" t="s">
        <v>2593</v>
      </c>
      <c r="D61" s="19" t="s">
        <v>14</v>
      </c>
      <c r="E61" s="23">
        <v>6500000</v>
      </c>
      <c r="F61" s="24">
        <v>6774.48</v>
      </c>
      <c r="G61" s="25">
        <v>5.7999999999999996E-3</v>
      </c>
    </row>
    <row r="62" spans="1:7" ht="12.95" customHeight="1">
      <c r="A62" s="21" t="s">
        <v>974</v>
      </c>
      <c r="B62" s="22" t="s">
        <v>976</v>
      </c>
      <c r="C62" s="17" t="s">
        <v>975</v>
      </c>
      <c r="D62" s="19" t="s">
        <v>14</v>
      </c>
      <c r="E62" s="23">
        <v>6650000</v>
      </c>
      <c r="F62" s="24">
        <v>6686.17</v>
      </c>
      <c r="G62" s="25">
        <v>5.7000000000000002E-3</v>
      </c>
    </row>
    <row r="63" spans="1:7" ht="12.95" customHeight="1">
      <c r="A63" s="21" t="s">
        <v>350</v>
      </c>
      <c r="B63" s="22" t="s">
        <v>250</v>
      </c>
      <c r="C63" s="17" t="s">
        <v>351</v>
      </c>
      <c r="D63" s="19" t="s">
        <v>14</v>
      </c>
      <c r="E63" s="23">
        <v>6500000</v>
      </c>
      <c r="F63" s="24">
        <v>6617.81</v>
      </c>
      <c r="G63" s="25">
        <v>5.7000000000000002E-3</v>
      </c>
    </row>
    <row r="64" spans="1:7" ht="12.95" customHeight="1">
      <c r="A64" s="21" t="s">
        <v>584</v>
      </c>
      <c r="B64" s="22" t="s">
        <v>586</v>
      </c>
      <c r="C64" s="17" t="s">
        <v>585</v>
      </c>
      <c r="D64" s="19" t="s">
        <v>14</v>
      </c>
      <c r="E64" s="23">
        <v>6500000</v>
      </c>
      <c r="F64" s="24">
        <v>6547.52</v>
      </c>
      <c r="G64" s="25">
        <v>5.5999999999999999E-3</v>
      </c>
    </row>
    <row r="65" spans="1:7" ht="12.95" customHeight="1">
      <c r="A65" s="21" t="s">
        <v>2595</v>
      </c>
      <c r="B65" s="22" t="s">
        <v>2990</v>
      </c>
      <c r="C65" s="17" t="s">
        <v>2596</v>
      </c>
      <c r="D65" s="19" t="s">
        <v>14</v>
      </c>
      <c r="E65" s="23">
        <v>6500000</v>
      </c>
      <c r="F65" s="24">
        <v>6435.34</v>
      </c>
      <c r="G65" s="25">
        <v>5.4999999999999997E-3</v>
      </c>
    </row>
    <row r="66" spans="1:7" ht="12.95" customHeight="1">
      <c r="A66" s="21" t="s">
        <v>2597</v>
      </c>
      <c r="B66" s="22" t="s">
        <v>2599</v>
      </c>
      <c r="C66" s="17" t="s">
        <v>2598</v>
      </c>
      <c r="D66" s="19" t="s">
        <v>14</v>
      </c>
      <c r="E66" s="23">
        <v>6150000</v>
      </c>
      <c r="F66" s="24">
        <v>6186.3</v>
      </c>
      <c r="G66" s="25">
        <v>5.3E-3</v>
      </c>
    </row>
    <row r="67" spans="1:7" ht="12.95" customHeight="1">
      <c r="A67" s="21" t="s">
        <v>2600</v>
      </c>
      <c r="B67" s="22" t="s">
        <v>2602</v>
      </c>
      <c r="C67" s="17" t="s">
        <v>2601</v>
      </c>
      <c r="D67" s="19" t="s">
        <v>14</v>
      </c>
      <c r="E67" s="23">
        <v>6000000</v>
      </c>
      <c r="F67" s="24">
        <v>6118.54</v>
      </c>
      <c r="G67" s="25">
        <v>5.1999999999999998E-3</v>
      </c>
    </row>
    <row r="68" spans="1:7" ht="12.95" customHeight="1">
      <c r="A68" s="21" t="s">
        <v>2603</v>
      </c>
      <c r="B68" s="22" t="s">
        <v>2605</v>
      </c>
      <c r="C68" s="17" t="s">
        <v>2604</v>
      </c>
      <c r="D68" s="19" t="s">
        <v>14</v>
      </c>
      <c r="E68" s="23">
        <v>6000000</v>
      </c>
      <c r="F68" s="24">
        <v>6066.22</v>
      </c>
      <c r="G68" s="25">
        <v>5.1999999999999998E-3</v>
      </c>
    </row>
    <row r="69" spans="1:7" ht="12.95" customHeight="1">
      <c r="A69" s="21" t="s">
        <v>2606</v>
      </c>
      <c r="B69" s="22" t="s">
        <v>912</v>
      </c>
      <c r="C69" s="17" t="s">
        <v>2607</v>
      </c>
      <c r="D69" s="19" t="s">
        <v>14</v>
      </c>
      <c r="E69" s="23">
        <v>6000000</v>
      </c>
      <c r="F69" s="24">
        <v>6062.54</v>
      </c>
      <c r="G69" s="25">
        <v>5.1999999999999998E-3</v>
      </c>
    </row>
    <row r="70" spans="1:7" ht="12.95" customHeight="1">
      <c r="A70" s="21" t="s">
        <v>2608</v>
      </c>
      <c r="B70" s="22" t="s">
        <v>2610</v>
      </c>
      <c r="C70" s="17" t="s">
        <v>2609</v>
      </c>
      <c r="D70" s="19" t="s">
        <v>14</v>
      </c>
      <c r="E70" s="23">
        <v>6000000</v>
      </c>
      <c r="F70" s="24">
        <v>6023.86</v>
      </c>
      <c r="G70" s="25">
        <v>5.1999999999999998E-3</v>
      </c>
    </row>
    <row r="71" spans="1:7" ht="12.95" customHeight="1">
      <c r="A71" s="21" t="s">
        <v>2611</v>
      </c>
      <c r="B71" s="22" t="s">
        <v>2613</v>
      </c>
      <c r="C71" s="17" t="s">
        <v>2612</v>
      </c>
      <c r="D71" s="19" t="s">
        <v>14</v>
      </c>
      <c r="E71" s="23">
        <v>6000000</v>
      </c>
      <c r="F71" s="24">
        <v>5957.93</v>
      </c>
      <c r="G71" s="25">
        <v>5.1000000000000004E-3</v>
      </c>
    </row>
    <row r="72" spans="1:7" ht="12.95" customHeight="1">
      <c r="A72" s="21" t="s">
        <v>885</v>
      </c>
      <c r="B72" s="22" t="s">
        <v>887</v>
      </c>
      <c r="C72" s="17" t="s">
        <v>886</v>
      </c>
      <c r="D72" s="19" t="s">
        <v>14</v>
      </c>
      <c r="E72" s="23">
        <v>5500000</v>
      </c>
      <c r="F72" s="24">
        <v>5528.47</v>
      </c>
      <c r="G72" s="25">
        <v>4.7000000000000002E-3</v>
      </c>
    </row>
    <row r="73" spans="1:7" ht="12.95" customHeight="1">
      <c r="A73" s="21" t="s">
        <v>2614</v>
      </c>
      <c r="B73" s="22" t="s">
        <v>2616</v>
      </c>
      <c r="C73" s="17" t="s">
        <v>2615</v>
      </c>
      <c r="D73" s="19" t="s">
        <v>14</v>
      </c>
      <c r="E73" s="23">
        <v>5000000</v>
      </c>
      <c r="F73" s="24">
        <v>5260.45</v>
      </c>
      <c r="G73" s="25">
        <v>4.4999999999999997E-3</v>
      </c>
    </row>
    <row r="74" spans="1:7" ht="12.95" customHeight="1">
      <c r="A74" s="21" t="s">
        <v>2617</v>
      </c>
      <c r="B74" s="22" t="s">
        <v>2616</v>
      </c>
      <c r="C74" s="17" t="s">
        <v>2618</v>
      </c>
      <c r="D74" s="19" t="s">
        <v>14</v>
      </c>
      <c r="E74" s="23">
        <v>5000000</v>
      </c>
      <c r="F74" s="24">
        <v>5207.2299999999996</v>
      </c>
      <c r="G74" s="25">
        <v>4.4999999999999997E-3</v>
      </c>
    </row>
    <row r="75" spans="1:7" ht="12.95" customHeight="1">
      <c r="A75" s="21" t="s">
        <v>601</v>
      </c>
      <c r="B75" s="22" t="s">
        <v>603</v>
      </c>
      <c r="C75" s="17" t="s">
        <v>602</v>
      </c>
      <c r="D75" s="19" t="s">
        <v>14</v>
      </c>
      <c r="E75" s="23">
        <v>5000000</v>
      </c>
      <c r="F75" s="24">
        <v>5056.75</v>
      </c>
      <c r="G75" s="25">
        <v>4.3E-3</v>
      </c>
    </row>
    <row r="76" spans="1:7" ht="12.95" customHeight="1">
      <c r="A76" s="21" t="s">
        <v>2619</v>
      </c>
      <c r="B76" s="22" t="s">
        <v>2621</v>
      </c>
      <c r="C76" s="17" t="s">
        <v>2620</v>
      </c>
      <c r="D76" s="19" t="s">
        <v>228</v>
      </c>
      <c r="E76" s="23">
        <v>5000000</v>
      </c>
      <c r="F76" s="24">
        <v>5044.59</v>
      </c>
      <c r="G76" s="25">
        <v>4.3E-3</v>
      </c>
    </row>
    <row r="77" spans="1:7" ht="12.95" customHeight="1">
      <c r="A77" s="21" t="s">
        <v>808</v>
      </c>
      <c r="B77" s="22" t="s">
        <v>810</v>
      </c>
      <c r="C77" s="17" t="s">
        <v>809</v>
      </c>
      <c r="D77" s="19" t="s">
        <v>14</v>
      </c>
      <c r="E77" s="23">
        <v>5000000</v>
      </c>
      <c r="F77" s="24">
        <v>4999.33</v>
      </c>
      <c r="G77" s="25">
        <v>4.3E-3</v>
      </c>
    </row>
    <row r="78" spans="1:7" ht="12.95" customHeight="1">
      <c r="A78" s="21" t="s">
        <v>2622</v>
      </c>
      <c r="B78" s="22" t="s">
        <v>2624</v>
      </c>
      <c r="C78" s="17" t="s">
        <v>2623</v>
      </c>
      <c r="D78" s="19" t="s">
        <v>14</v>
      </c>
      <c r="E78" s="23">
        <v>5000000</v>
      </c>
      <c r="F78" s="24">
        <v>4983.3</v>
      </c>
      <c r="G78" s="25">
        <v>4.3E-3</v>
      </c>
    </row>
    <row r="79" spans="1:7" ht="12.95" customHeight="1">
      <c r="A79" s="21" t="s">
        <v>2625</v>
      </c>
      <c r="B79" s="22" t="s">
        <v>2984</v>
      </c>
      <c r="C79" s="17" t="s">
        <v>2626</v>
      </c>
      <c r="D79" s="19" t="s">
        <v>14</v>
      </c>
      <c r="E79" s="23">
        <v>5000000</v>
      </c>
      <c r="F79" s="24">
        <v>4935.59</v>
      </c>
      <c r="G79" s="25">
        <v>4.1999999999999997E-3</v>
      </c>
    </row>
    <row r="80" spans="1:7" ht="12.95" customHeight="1">
      <c r="A80" s="21" t="s">
        <v>2627</v>
      </c>
      <c r="B80" s="22" t="s">
        <v>2985</v>
      </c>
      <c r="C80" s="17" t="s">
        <v>2628</v>
      </c>
      <c r="D80" s="19" t="s">
        <v>14</v>
      </c>
      <c r="E80" s="23">
        <v>5000000</v>
      </c>
      <c r="F80" s="24">
        <v>4934.59</v>
      </c>
      <c r="G80" s="25">
        <v>4.1999999999999997E-3</v>
      </c>
    </row>
    <row r="81" spans="1:7" ht="12.95" customHeight="1">
      <c r="A81" s="21" t="s">
        <v>2629</v>
      </c>
      <c r="B81" s="22" t="s">
        <v>2998</v>
      </c>
      <c r="C81" s="17" t="s">
        <v>2630</v>
      </c>
      <c r="D81" s="19" t="s">
        <v>14</v>
      </c>
      <c r="E81" s="23">
        <v>5000000</v>
      </c>
      <c r="F81" s="24">
        <v>4931.4399999999996</v>
      </c>
      <c r="G81" s="25">
        <v>4.1999999999999997E-3</v>
      </c>
    </row>
    <row r="82" spans="1:7" ht="12.95" customHeight="1">
      <c r="A82" s="21" t="s">
        <v>2631</v>
      </c>
      <c r="B82" s="22" t="s">
        <v>654</v>
      </c>
      <c r="C82" s="17" t="s">
        <v>2632</v>
      </c>
      <c r="D82" s="19" t="s">
        <v>14</v>
      </c>
      <c r="E82" s="23">
        <v>5000000</v>
      </c>
      <c r="F82" s="24">
        <v>4930.2</v>
      </c>
      <c r="G82" s="25">
        <v>4.1999999999999997E-3</v>
      </c>
    </row>
    <row r="83" spans="1:7" ht="12.95" customHeight="1">
      <c r="A83" s="21" t="s">
        <v>2633</v>
      </c>
      <c r="B83" s="22" t="s">
        <v>2635</v>
      </c>
      <c r="C83" s="17" t="s">
        <v>2634</v>
      </c>
      <c r="D83" s="19" t="s">
        <v>14</v>
      </c>
      <c r="E83" s="23">
        <v>5000000</v>
      </c>
      <c r="F83" s="24">
        <v>4917.66</v>
      </c>
      <c r="G83" s="25">
        <v>4.1999999999999997E-3</v>
      </c>
    </row>
    <row r="84" spans="1:7" ht="12.95" customHeight="1">
      <c r="A84" s="21" t="s">
        <v>929</v>
      </c>
      <c r="B84" s="22" t="s">
        <v>931</v>
      </c>
      <c r="C84" s="17" t="s">
        <v>930</v>
      </c>
      <c r="D84" s="19" t="s">
        <v>14</v>
      </c>
      <c r="E84" s="23">
        <v>5000000</v>
      </c>
      <c r="F84" s="24">
        <v>4893.24</v>
      </c>
      <c r="G84" s="25">
        <v>4.1999999999999997E-3</v>
      </c>
    </row>
    <row r="85" spans="1:7" ht="12.95" customHeight="1">
      <c r="A85" s="21" t="s">
        <v>2636</v>
      </c>
      <c r="B85" s="22" t="s">
        <v>2638</v>
      </c>
      <c r="C85" s="17" t="s">
        <v>2637</v>
      </c>
      <c r="D85" s="19" t="s">
        <v>14</v>
      </c>
      <c r="E85" s="23">
        <v>5000000</v>
      </c>
      <c r="F85" s="24">
        <v>4873.76</v>
      </c>
      <c r="G85" s="25">
        <v>4.1999999999999997E-3</v>
      </c>
    </row>
    <row r="86" spans="1:7" ht="12.95" customHeight="1">
      <c r="A86" s="21" t="s">
        <v>663</v>
      </c>
      <c r="B86" s="22" t="s">
        <v>665</v>
      </c>
      <c r="C86" s="17" t="s">
        <v>664</v>
      </c>
      <c r="D86" s="19" t="s">
        <v>14</v>
      </c>
      <c r="E86" s="23">
        <v>4700000</v>
      </c>
      <c r="F86" s="24">
        <v>4730.46</v>
      </c>
      <c r="G86" s="25">
        <v>4.0000000000000001E-3</v>
      </c>
    </row>
    <row r="87" spans="1:7" ht="12.95" customHeight="1">
      <c r="A87" s="21" t="s">
        <v>2639</v>
      </c>
      <c r="B87" s="22" t="s">
        <v>651</v>
      </c>
      <c r="C87" s="17" t="s">
        <v>2640</v>
      </c>
      <c r="D87" s="19" t="s">
        <v>14</v>
      </c>
      <c r="E87" s="23">
        <v>4600000</v>
      </c>
      <c r="F87" s="24">
        <v>4615.51</v>
      </c>
      <c r="G87" s="25">
        <v>3.8999999999999998E-3</v>
      </c>
    </row>
    <row r="88" spans="1:7" ht="12.95" customHeight="1">
      <c r="A88" s="21" t="s">
        <v>999</v>
      </c>
      <c r="B88" s="22" t="s">
        <v>1001</v>
      </c>
      <c r="C88" s="17" t="s">
        <v>1000</v>
      </c>
      <c r="D88" s="19" t="s">
        <v>14</v>
      </c>
      <c r="E88" s="23">
        <v>4500000</v>
      </c>
      <c r="F88" s="24">
        <v>4568.67</v>
      </c>
      <c r="G88" s="25">
        <v>3.8999999999999998E-3</v>
      </c>
    </row>
    <row r="89" spans="1:7" ht="12.95" customHeight="1">
      <c r="A89" s="21" t="s">
        <v>473</v>
      </c>
      <c r="B89" s="22" t="s">
        <v>3007</v>
      </c>
      <c r="C89" s="17" t="s">
        <v>474</v>
      </c>
      <c r="D89" s="19" t="s">
        <v>22</v>
      </c>
      <c r="E89" s="23">
        <v>4500000</v>
      </c>
      <c r="F89" s="24">
        <v>4519.3100000000004</v>
      </c>
      <c r="G89" s="25">
        <v>3.8999999999999998E-3</v>
      </c>
    </row>
    <row r="90" spans="1:7" ht="12.95" customHeight="1">
      <c r="A90" s="21" t="s">
        <v>2641</v>
      </c>
      <c r="B90" s="22" t="s">
        <v>2643</v>
      </c>
      <c r="C90" s="17" t="s">
        <v>2642</v>
      </c>
      <c r="D90" s="19" t="s">
        <v>14</v>
      </c>
      <c r="E90" s="23">
        <v>4500000</v>
      </c>
      <c r="F90" s="24">
        <v>4512.6499999999996</v>
      </c>
      <c r="G90" s="25">
        <v>3.8999999999999998E-3</v>
      </c>
    </row>
    <row r="91" spans="1:7" ht="12.95" customHeight="1">
      <c r="A91" s="21" t="s">
        <v>2644</v>
      </c>
      <c r="B91" s="22" t="s">
        <v>2646</v>
      </c>
      <c r="C91" s="17" t="s">
        <v>2645</v>
      </c>
      <c r="D91" s="19" t="s">
        <v>14</v>
      </c>
      <c r="E91" s="23">
        <v>4100000</v>
      </c>
      <c r="F91" s="24">
        <v>4053.07</v>
      </c>
      <c r="G91" s="25">
        <v>3.5000000000000001E-3</v>
      </c>
    </row>
    <row r="92" spans="1:7" ht="12.95" customHeight="1">
      <c r="A92" s="21" t="s">
        <v>607</v>
      </c>
      <c r="B92" s="22" t="s">
        <v>609</v>
      </c>
      <c r="C92" s="17" t="s">
        <v>608</v>
      </c>
      <c r="D92" s="19" t="s">
        <v>14</v>
      </c>
      <c r="E92" s="23">
        <v>4000000</v>
      </c>
      <c r="F92" s="24">
        <v>3975.69</v>
      </c>
      <c r="G92" s="25">
        <v>3.3999999999999998E-3</v>
      </c>
    </row>
    <row r="93" spans="1:7" ht="12.95" customHeight="1">
      <c r="A93" s="21" t="s">
        <v>2647</v>
      </c>
      <c r="B93" s="22" t="s">
        <v>2649</v>
      </c>
      <c r="C93" s="17" t="s">
        <v>2648</v>
      </c>
      <c r="D93" s="19" t="s">
        <v>14</v>
      </c>
      <c r="E93" s="23">
        <v>4000000</v>
      </c>
      <c r="F93" s="24">
        <v>3975.64</v>
      </c>
      <c r="G93" s="25">
        <v>3.3999999999999998E-3</v>
      </c>
    </row>
    <row r="94" spans="1:7" ht="12.95" customHeight="1">
      <c r="A94" s="21" t="s">
        <v>2650</v>
      </c>
      <c r="B94" s="22" t="s">
        <v>3004</v>
      </c>
      <c r="C94" s="17" t="s">
        <v>2651</v>
      </c>
      <c r="D94" s="19" t="s">
        <v>14</v>
      </c>
      <c r="E94" s="23">
        <v>4000000</v>
      </c>
      <c r="F94" s="24">
        <v>3972.72</v>
      </c>
      <c r="G94" s="25">
        <v>3.3999999999999998E-3</v>
      </c>
    </row>
    <row r="95" spans="1:7" ht="12.95" customHeight="1">
      <c r="A95" s="21" t="s">
        <v>2652</v>
      </c>
      <c r="B95" s="22" t="s">
        <v>270</v>
      </c>
      <c r="C95" s="17" t="s">
        <v>2653</v>
      </c>
      <c r="D95" s="19" t="s">
        <v>14</v>
      </c>
      <c r="E95" s="23">
        <v>3500000</v>
      </c>
      <c r="F95" s="24">
        <v>3460.66</v>
      </c>
      <c r="G95" s="25">
        <v>3.0000000000000001E-3</v>
      </c>
    </row>
    <row r="96" spans="1:7" ht="12.95" customHeight="1">
      <c r="A96" s="21" t="s">
        <v>2654</v>
      </c>
      <c r="B96" s="22" t="s">
        <v>2656</v>
      </c>
      <c r="C96" s="17" t="s">
        <v>2655</v>
      </c>
      <c r="D96" s="19" t="s">
        <v>14</v>
      </c>
      <c r="E96" s="23">
        <v>3500000</v>
      </c>
      <c r="F96" s="24">
        <v>3425.38</v>
      </c>
      <c r="G96" s="25">
        <v>2.8999999999999998E-3</v>
      </c>
    </row>
    <row r="97" spans="1:7" ht="12.95" customHeight="1">
      <c r="A97" s="21" t="s">
        <v>2657</v>
      </c>
      <c r="B97" s="22" t="s">
        <v>354</v>
      </c>
      <c r="C97" s="17" t="s">
        <v>2658</v>
      </c>
      <c r="D97" s="19" t="s">
        <v>224</v>
      </c>
      <c r="E97" s="23">
        <v>3000000</v>
      </c>
      <c r="F97" s="24">
        <v>3048.59</v>
      </c>
      <c r="G97" s="25">
        <v>2.5999999999999999E-3</v>
      </c>
    </row>
    <row r="98" spans="1:7" ht="12.95" customHeight="1">
      <c r="A98" s="21" t="s">
        <v>660</v>
      </c>
      <c r="B98" s="22" t="s">
        <v>662</v>
      </c>
      <c r="C98" s="17" t="s">
        <v>661</v>
      </c>
      <c r="D98" s="19" t="s">
        <v>14</v>
      </c>
      <c r="E98" s="23">
        <v>3000000</v>
      </c>
      <c r="F98" s="24">
        <v>3042.54</v>
      </c>
      <c r="G98" s="25">
        <v>2.5999999999999999E-3</v>
      </c>
    </row>
    <row r="99" spans="1:7" ht="12.95" customHeight="1">
      <c r="A99" s="21" t="s">
        <v>2659</v>
      </c>
      <c r="B99" s="22" t="s">
        <v>2661</v>
      </c>
      <c r="C99" s="17" t="s">
        <v>2660</v>
      </c>
      <c r="D99" s="19" t="s">
        <v>14</v>
      </c>
      <c r="E99" s="23">
        <v>3000000</v>
      </c>
      <c r="F99" s="24">
        <v>3020.78</v>
      </c>
      <c r="G99" s="25">
        <v>2.5999999999999999E-3</v>
      </c>
    </row>
    <row r="100" spans="1:7" ht="12.95" customHeight="1">
      <c r="A100" s="21" t="s">
        <v>2662</v>
      </c>
      <c r="B100" s="48" t="s">
        <v>2664</v>
      </c>
      <c r="C100" s="17" t="s">
        <v>2663</v>
      </c>
      <c r="D100" s="49" t="s">
        <v>14</v>
      </c>
      <c r="E100" s="23">
        <v>3000000</v>
      </c>
      <c r="F100" s="24">
        <v>3018.39</v>
      </c>
      <c r="G100" s="25">
        <v>2.5999999999999999E-3</v>
      </c>
    </row>
    <row r="101" spans="1:7" ht="12.95" customHeight="1">
      <c r="A101" s="21" t="s">
        <v>457</v>
      </c>
      <c r="B101" s="22" t="s">
        <v>3010</v>
      </c>
      <c r="C101" s="17" t="s">
        <v>458</v>
      </c>
      <c r="D101" s="19" t="s">
        <v>22</v>
      </c>
      <c r="E101" s="23">
        <v>3000000</v>
      </c>
      <c r="F101" s="24">
        <v>3012.86</v>
      </c>
      <c r="G101" s="25">
        <v>2.5999999999999999E-3</v>
      </c>
    </row>
    <row r="102" spans="1:7" ht="12.95" customHeight="1">
      <c r="A102" s="21" t="s">
        <v>2665</v>
      </c>
      <c r="B102" s="22" t="s">
        <v>2667</v>
      </c>
      <c r="C102" s="17" t="s">
        <v>2666</v>
      </c>
      <c r="D102" s="19" t="s">
        <v>22</v>
      </c>
      <c r="E102" s="23">
        <v>3000000</v>
      </c>
      <c r="F102" s="24">
        <v>2996.95</v>
      </c>
      <c r="G102" s="25">
        <v>2.5999999999999999E-3</v>
      </c>
    </row>
    <row r="103" spans="1:7" ht="12.95" customHeight="1">
      <c r="A103" s="21" t="s">
        <v>980</v>
      </c>
      <c r="B103" s="22" t="s">
        <v>982</v>
      </c>
      <c r="C103" s="17" t="s">
        <v>981</v>
      </c>
      <c r="D103" s="19" t="s">
        <v>14</v>
      </c>
      <c r="E103" s="23">
        <v>3000000</v>
      </c>
      <c r="F103" s="24">
        <v>2959.19</v>
      </c>
      <c r="G103" s="25">
        <v>2.5000000000000001E-3</v>
      </c>
    </row>
    <row r="104" spans="1:7" ht="12.95" customHeight="1">
      <c r="A104" s="21" t="s">
        <v>2668</v>
      </c>
      <c r="B104" s="22" t="s">
        <v>674</v>
      </c>
      <c r="C104" s="17" t="s">
        <v>2669</v>
      </c>
      <c r="D104" s="19" t="s">
        <v>14</v>
      </c>
      <c r="E104" s="23">
        <v>2500000</v>
      </c>
      <c r="F104" s="24">
        <v>2545.83</v>
      </c>
      <c r="G104" s="25">
        <v>2.2000000000000001E-3</v>
      </c>
    </row>
    <row r="105" spans="1:7" ht="12.95" customHeight="1">
      <c r="A105" s="21" t="s">
        <v>2670</v>
      </c>
      <c r="B105" s="22" t="s">
        <v>2672</v>
      </c>
      <c r="C105" s="17" t="s">
        <v>2671</v>
      </c>
      <c r="D105" s="19" t="s">
        <v>14</v>
      </c>
      <c r="E105" s="23">
        <v>2500000</v>
      </c>
      <c r="F105" s="24">
        <v>2535.59</v>
      </c>
      <c r="G105" s="25">
        <v>2.2000000000000001E-3</v>
      </c>
    </row>
    <row r="106" spans="1:7" ht="12.95" customHeight="1">
      <c r="A106" s="21" t="s">
        <v>2673</v>
      </c>
      <c r="B106" s="22" t="s">
        <v>912</v>
      </c>
      <c r="C106" s="17" t="s">
        <v>2674</v>
      </c>
      <c r="D106" s="19" t="s">
        <v>14</v>
      </c>
      <c r="E106" s="23">
        <v>2500000</v>
      </c>
      <c r="F106" s="24">
        <v>2528.62</v>
      </c>
      <c r="G106" s="25">
        <v>2.2000000000000001E-3</v>
      </c>
    </row>
    <row r="107" spans="1:7" ht="12.95" customHeight="1">
      <c r="A107" s="21" t="s">
        <v>2675</v>
      </c>
      <c r="B107" s="22" t="s">
        <v>2677</v>
      </c>
      <c r="C107" s="17" t="s">
        <v>2676</v>
      </c>
      <c r="D107" s="19" t="s">
        <v>14</v>
      </c>
      <c r="E107" s="23">
        <v>2500000</v>
      </c>
      <c r="F107" s="24">
        <v>2516.44</v>
      </c>
      <c r="G107" s="25">
        <v>2.2000000000000001E-3</v>
      </c>
    </row>
    <row r="108" spans="1:7" ht="12.95" customHeight="1">
      <c r="A108" s="21" t="s">
        <v>2678</v>
      </c>
      <c r="B108" s="22" t="s">
        <v>2680</v>
      </c>
      <c r="C108" s="17" t="s">
        <v>2679</v>
      </c>
      <c r="D108" s="19" t="s">
        <v>22</v>
      </c>
      <c r="E108" s="23">
        <v>2500000</v>
      </c>
      <c r="F108" s="24">
        <v>2513.98</v>
      </c>
      <c r="G108" s="25">
        <v>2.0999999999999999E-3</v>
      </c>
    </row>
    <row r="109" spans="1:7" ht="12.95" customHeight="1">
      <c r="A109" s="21" t="s">
        <v>649</v>
      </c>
      <c r="B109" s="22" t="s">
        <v>651</v>
      </c>
      <c r="C109" s="17" t="s">
        <v>650</v>
      </c>
      <c r="D109" s="19" t="s">
        <v>14</v>
      </c>
      <c r="E109" s="23">
        <v>2500000</v>
      </c>
      <c r="F109" s="24">
        <v>2508.16</v>
      </c>
      <c r="G109" s="25">
        <v>2.0999999999999999E-3</v>
      </c>
    </row>
    <row r="110" spans="1:7" ht="12.95" customHeight="1">
      <c r="A110" s="21" t="s">
        <v>2681</v>
      </c>
      <c r="B110" s="22" t="s">
        <v>2683</v>
      </c>
      <c r="C110" s="17" t="s">
        <v>2682</v>
      </c>
      <c r="D110" s="19" t="s">
        <v>14</v>
      </c>
      <c r="E110" s="23">
        <v>2500000</v>
      </c>
      <c r="F110" s="24">
        <v>2500.42</v>
      </c>
      <c r="G110" s="25">
        <v>2.0999999999999999E-3</v>
      </c>
    </row>
    <row r="111" spans="1:7" ht="12.95" customHeight="1">
      <c r="A111" s="21" t="s">
        <v>2684</v>
      </c>
      <c r="B111" s="22" t="s">
        <v>2686</v>
      </c>
      <c r="C111" s="17" t="s">
        <v>2685</v>
      </c>
      <c r="D111" s="19" t="s">
        <v>22</v>
      </c>
      <c r="E111" s="23">
        <v>2500000</v>
      </c>
      <c r="F111" s="24">
        <v>2488.71</v>
      </c>
      <c r="G111" s="25">
        <v>2.0999999999999999E-3</v>
      </c>
    </row>
    <row r="112" spans="1:7" ht="12.95" customHeight="1">
      <c r="A112" s="21" t="s">
        <v>2687</v>
      </c>
      <c r="B112" s="22" t="s">
        <v>2689</v>
      </c>
      <c r="C112" s="17" t="s">
        <v>2688</v>
      </c>
      <c r="D112" s="19" t="s">
        <v>22</v>
      </c>
      <c r="E112" s="23">
        <v>2500000</v>
      </c>
      <c r="F112" s="24">
        <v>2469.27</v>
      </c>
      <c r="G112" s="25">
        <v>2.0999999999999999E-3</v>
      </c>
    </row>
    <row r="113" spans="1:7" ht="12.95" customHeight="1">
      <c r="A113" s="21" t="s">
        <v>2690</v>
      </c>
      <c r="B113" s="22" t="s">
        <v>3003</v>
      </c>
      <c r="C113" s="17" t="s">
        <v>2691</v>
      </c>
      <c r="D113" s="19" t="s">
        <v>14</v>
      </c>
      <c r="E113" s="23">
        <v>2500000</v>
      </c>
      <c r="F113" s="24">
        <v>2466.81</v>
      </c>
      <c r="G113" s="25">
        <v>2.0999999999999999E-3</v>
      </c>
    </row>
    <row r="114" spans="1:7" ht="12.95" customHeight="1">
      <c r="A114" s="21" t="s">
        <v>2692</v>
      </c>
      <c r="B114" s="22" t="s">
        <v>1776</v>
      </c>
      <c r="C114" s="17" t="s">
        <v>2693</v>
      </c>
      <c r="D114" s="19" t="s">
        <v>14</v>
      </c>
      <c r="E114" s="23">
        <v>2500000</v>
      </c>
      <c r="F114" s="24">
        <v>2465.56</v>
      </c>
      <c r="G114" s="25">
        <v>2.0999999999999999E-3</v>
      </c>
    </row>
    <row r="115" spans="1:7" ht="12.95" customHeight="1">
      <c r="A115" s="21" t="s">
        <v>2694</v>
      </c>
      <c r="B115" s="22" t="s">
        <v>2696</v>
      </c>
      <c r="C115" s="17" t="s">
        <v>2695</v>
      </c>
      <c r="D115" s="19" t="s">
        <v>14</v>
      </c>
      <c r="E115" s="23">
        <v>2500000</v>
      </c>
      <c r="F115" s="24">
        <v>2463.92</v>
      </c>
      <c r="G115" s="25">
        <v>2.0999999999999999E-3</v>
      </c>
    </row>
    <row r="116" spans="1:7" ht="12.95" customHeight="1">
      <c r="A116" s="21" t="s">
        <v>2697</v>
      </c>
      <c r="B116" s="22" t="s">
        <v>2699</v>
      </c>
      <c r="C116" s="17" t="s">
        <v>2698</v>
      </c>
      <c r="D116" s="19" t="s">
        <v>14</v>
      </c>
      <c r="E116" s="23">
        <v>2500000</v>
      </c>
      <c r="F116" s="24">
        <v>2433.02</v>
      </c>
      <c r="G116" s="25">
        <v>2.0999999999999999E-3</v>
      </c>
    </row>
    <row r="117" spans="1:7" ht="12.95" customHeight="1">
      <c r="A117" s="21" t="s">
        <v>2700</v>
      </c>
      <c r="B117" s="22" t="s">
        <v>2502</v>
      </c>
      <c r="C117" s="17" t="s">
        <v>2701</v>
      </c>
      <c r="D117" s="19" t="s">
        <v>14</v>
      </c>
      <c r="E117" s="23">
        <v>2000000</v>
      </c>
      <c r="F117" s="24">
        <v>2070.12</v>
      </c>
      <c r="G117" s="25">
        <v>1.8E-3</v>
      </c>
    </row>
    <row r="118" spans="1:7" ht="12.95" customHeight="1">
      <c r="A118" s="21" t="s">
        <v>2702</v>
      </c>
      <c r="B118" s="22" t="s">
        <v>2704</v>
      </c>
      <c r="C118" s="17" t="s">
        <v>2703</v>
      </c>
      <c r="D118" s="19" t="s">
        <v>228</v>
      </c>
      <c r="E118" s="23">
        <v>2000000</v>
      </c>
      <c r="F118" s="24">
        <v>2032.88</v>
      </c>
      <c r="G118" s="25">
        <v>1.6999999999999999E-3</v>
      </c>
    </row>
    <row r="119" spans="1:7" ht="12.95" customHeight="1">
      <c r="A119" s="21" t="s">
        <v>2705</v>
      </c>
      <c r="B119" s="22" t="s">
        <v>662</v>
      </c>
      <c r="C119" s="17" t="s">
        <v>2706</v>
      </c>
      <c r="D119" s="19" t="s">
        <v>14</v>
      </c>
      <c r="E119" s="23">
        <v>2000000</v>
      </c>
      <c r="F119" s="24">
        <v>2024.68</v>
      </c>
      <c r="G119" s="25">
        <v>1.6999999999999999E-3</v>
      </c>
    </row>
    <row r="120" spans="1:7" ht="12.95" customHeight="1">
      <c r="A120" s="21" t="s">
        <v>2465</v>
      </c>
      <c r="B120" s="22" t="s">
        <v>2467</v>
      </c>
      <c r="C120" s="17" t="s">
        <v>2466</v>
      </c>
      <c r="D120" s="19" t="s">
        <v>14</v>
      </c>
      <c r="E120" s="23">
        <v>2000000</v>
      </c>
      <c r="F120" s="24">
        <v>2023.75</v>
      </c>
      <c r="G120" s="25">
        <v>1.6999999999999999E-3</v>
      </c>
    </row>
    <row r="121" spans="1:7" ht="12.95" customHeight="1">
      <c r="A121" s="21" t="s">
        <v>619</v>
      </c>
      <c r="B121" s="22" t="s">
        <v>621</v>
      </c>
      <c r="C121" s="17" t="s">
        <v>620</v>
      </c>
      <c r="D121" s="19" t="s">
        <v>14</v>
      </c>
      <c r="E121" s="23">
        <v>2000000</v>
      </c>
      <c r="F121" s="24">
        <v>2013.54</v>
      </c>
      <c r="G121" s="25">
        <v>1.6999999999999999E-3</v>
      </c>
    </row>
    <row r="122" spans="1:7" ht="12.95" customHeight="1">
      <c r="A122" s="21" t="s">
        <v>947</v>
      </c>
      <c r="B122" s="22" t="s">
        <v>949</v>
      </c>
      <c r="C122" s="17" t="s">
        <v>948</v>
      </c>
      <c r="D122" s="19" t="s">
        <v>14</v>
      </c>
      <c r="E122" s="23">
        <v>2000000</v>
      </c>
      <c r="F122" s="24">
        <v>2011.53</v>
      </c>
      <c r="G122" s="25">
        <v>1.6999999999999999E-3</v>
      </c>
    </row>
    <row r="123" spans="1:7" ht="12.95" customHeight="1">
      <c r="A123" s="21" t="s">
        <v>634</v>
      </c>
      <c r="B123" s="22" t="s">
        <v>636</v>
      </c>
      <c r="C123" s="17" t="s">
        <v>635</v>
      </c>
      <c r="D123" s="19" t="s">
        <v>14</v>
      </c>
      <c r="E123" s="23">
        <v>2000000</v>
      </c>
      <c r="F123" s="24">
        <v>1973.33</v>
      </c>
      <c r="G123" s="25">
        <v>1.6999999999999999E-3</v>
      </c>
    </row>
    <row r="124" spans="1:7" ht="12.95" customHeight="1">
      <c r="A124" s="21" t="s">
        <v>2707</v>
      </c>
      <c r="B124" s="22" t="s">
        <v>2709</v>
      </c>
      <c r="C124" s="17" t="s">
        <v>2708</v>
      </c>
      <c r="D124" s="19" t="s">
        <v>14</v>
      </c>
      <c r="E124" s="23">
        <v>1500000</v>
      </c>
      <c r="F124" s="24">
        <v>1523.47</v>
      </c>
      <c r="G124" s="25">
        <v>1.2999999999999999E-3</v>
      </c>
    </row>
    <row r="125" spans="1:7" ht="12.95" customHeight="1">
      <c r="A125" s="21" t="s">
        <v>2710</v>
      </c>
      <c r="B125" s="22" t="s">
        <v>2712</v>
      </c>
      <c r="C125" s="17" t="s">
        <v>2711</v>
      </c>
      <c r="D125" s="19" t="s">
        <v>14</v>
      </c>
      <c r="E125" s="23">
        <v>1500000</v>
      </c>
      <c r="F125" s="24">
        <v>1513.41</v>
      </c>
      <c r="G125" s="25">
        <v>1.2999999999999999E-3</v>
      </c>
    </row>
    <row r="126" spans="1:7" ht="12.95" customHeight="1">
      <c r="A126" s="21" t="s">
        <v>2713</v>
      </c>
      <c r="B126" s="22" t="s">
        <v>2715</v>
      </c>
      <c r="C126" s="17" t="s">
        <v>2714</v>
      </c>
      <c r="D126" s="19" t="s">
        <v>22</v>
      </c>
      <c r="E126" s="23">
        <v>1500000</v>
      </c>
      <c r="F126" s="24">
        <v>1508.6</v>
      </c>
      <c r="G126" s="25">
        <v>1.2999999999999999E-3</v>
      </c>
    </row>
    <row r="127" spans="1:7" ht="12.95" customHeight="1">
      <c r="A127" s="21" t="s">
        <v>2716</v>
      </c>
      <c r="B127" s="22" t="s">
        <v>2718</v>
      </c>
      <c r="C127" s="17" t="s">
        <v>2717</v>
      </c>
      <c r="D127" s="19" t="s">
        <v>14</v>
      </c>
      <c r="E127" s="23">
        <v>1000000</v>
      </c>
      <c r="F127" s="24">
        <v>1033.74</v>
      </c>
      <c r="G127" s="25">
        <v>8.9999999999999998E-4</v>
      </c>
    </row>
    <row r="128" spans="1:7" ht="12.95" customHeight="1">
      <c r="A128" s="21" t="s">
        <v>983</v>
      </c>
      <c r="B128" s="22" t="s">
        <v>985</v>
      </c>
      <c r="C128" s="17" t="s">
        <v>984</v>
      </c>
      <c r="D128" s="19" t="s">
        <v>14</v>
      </c>
      <c r="E128" s="23">
        <v>1000000</v>
      </c>
      <c r="F128" s="24">
        <v>1028.6400000000001</v>
      </c>
      <c r="G128" s="25">
        <v>8.9999999999999998E-4</v>
      </c>
    </row>
    <row r="129" spans="1:7" ht="12.95" customHeight="1">
      <c r="A129" s="21" t="s">
        <v>2719</v>
      </c>
      <c r="B129" s="22" t="s">
        <v>485</v>
      </c>
      <c r="C129" s="17" t="s">
        <v>2720</v>
      </c>
      <c r="D129" s="19" t="s">
        <v>14</v>
      </c>
      <c r="E129" s="23">
        <v>1000000</v>
      </c>
      <c r="F129" s="24">
        <v>1024.0899999999999</v>
      </c>
      <c r="G129" s="25">
        <v>8.9999999999999998E-4</v>
      </c>
    </row>
    <row r="130" spans="1:7" ht="12.95" customHeight="1">
      <c r="A130" s="21" t="s">
        <v>989</v>
      </c>
      <c r="B130" s="22" t="s">
        <v>991</v>
      </c>
      <c r="C130" s="17" t="s">
        <v>990</v>
      </c>
      <c r="D130" s="19" t="s">
        <v>14</v>
      </c>
      <c r="E130" s="23">
        <v>1000000</v>
      </c>
      <c r="F130" s="24">
        <v>1018.72</v>
      </c>
      <c r="G130" s="25">
        <v>8.9999999999999998E-4</v>
      </c>
    </row>
    <row r="131" spans="1:7" ht="12.95" customHeight="1">
      <c r="A131" s="21" t="s">
        <v>2721</v>
      </c>
      <c r="B131" s="22" t="s">
        <v>343</v>
      </c>
      <c r="C131" s="17" t="s">
        <v>2722</v>
      </c>
      <c r="D131" s="19" t="s">
        <v>14</v>
      </c>
      <c r="E131" s="23">
        <v>1000000</v>
      </c>
      <c r="F131" s="24">
        <v>1018.17</v>
      </c>
      <c r="G131" s="25">
        <v>8.9999999999999998E-4</v>
      </c>
    </row>
    <row r="132" spans="1:7" ht="12.95" customHeight="1">
      <c r="A132" s="21" t="s">
        <v>2723</v>
      </c>
      <c r="B132" s="22" t="s">
        <v>2725</v>
      </c>
      <c r="C132" s="17" t="s">
        <v>2724</v>
      </c>
      <c r="D132" s="19" t="s">
        <v>14</v>
      </c>
      <c r="E132" s="23">
        <v>1000000</v>
      </c>
      <c r="F132" s="24">
        <v>1017.68</v>
      </c>
      <c r="G132" s="25">
        <v>8.9999999999999998E-4</v>
      </c>
    </row>
    <row r="133" spans="1:7" ht="12.95" customHeight="1">
      <c r="A133" s="21" t="s">
        <v>2726</v>
      </c>
      <c r="B133" s="22" t="s">
        <v>2728</v>
      </c>
      <c r="C133" s="17" t="s">
        <v>2727</v>
      </c>
      <c r="D133" s="19" t="s">
        <v>224</v>
      </c>
      <c r="E133" s="23">
        <v>1000000</v>
      </c>
      <c r="F133" s="24">
        <v>1013.14</v>
      </c>
      <c r="G133" s="25">
        <v>8.9999999999999998E-4</v>
      </c>
    </row>
    <row r="134" spans="1:7" ht="12.95" customHeight="1">
      <c r="A134" s="21" t="s">
        <v>2729</v>
      </c>
      <c r="B134" s="22" t="s">
        <v>2731</v>
      </c>
      <c r="C134" s="17" t="s">
        <v>2730</v>
      </c>
      <c r="D134" s="19" t="s">
        <v>14</v>
      </c>
      <c r="E134" s="23">
        <v>1000000</v>
      </c>
      <c r="F134" s="24">
        <v>1007.07</v>
      </c>
      <c r="G134" s="25">
        <v>8.9999999999999998E-4</v>
      </c>
    </row>
    <row r="135" spans="1:7" ht="12.95" customHeight="1">
      <c r="A135" s="21" t="s">
        <v>2455</v>
      </c>
      <c r="B135" s="22" t="s">
        <v>2457</v>
      </c>
      <c r="C135" s="17" t="s">
        <v>2456</v>
      </c>
      <c r="D135" s="19" t="s">
        <v>14</v>
      </c>
      <c r="E135" s="23">
        <v>1000000</v>
      </c>
      <c r="F135" s="24">
        <v>1006.13</v>
      </c>
      <c r="G135" s="25">
        <v>8.9999999999999998E-4</v>
      </c>
    </row>
    <row r="136" spans="1:7" ht="12.95" customHeight="1">
      <c r="A136" s="21" t="s">
        <v>2732</v>
      </c>
      <c r="B136" s="22" t="s">
        <v>446</v>
      </c>
      <c r="C136" s="17" t="s">
        <v>2733</v>
      </c>
      <c r="D136" s="19" t="s">
        <v>14</v>
      </c>
      <c r="E136" s="23">
        <v>1000000</v>
      </c>
      <c r="F136" s="24">
        <v>1002.87</v>
      </c>
      <c r="G136" s="25">
        <v>8.9999999999999998E-4</v>
      </c>
    </row>
    <row r="137" spans="1:7" ht="12.95" customHeight="1">
      <c r="A137" s="21" t="s">
        <v>817</v>
      </c>
      <c r="B137" s="22" t="s">
        <v>488</v>
      </c>
      <c r="C137" s="17" t="s">
        <v>818</v>
      </c>
      <c r="D137" s="19" t="s">
        <v>14</v>
      </c>
      <c r="E137" s="23">
        <v>1000000</v>
      </c>
      <c r="F137" s="24">
        <v>1001.35</v>
      </c>
      <c r="G137" s="25">
        <v>8.9999999999999998E-4</v>
      </c>
    </row>
    <row r="138" spans="1:7" ht="12.95" customHeight="1">
      <c r="A138" s="21" t="s">
        <v>2734</v>
      </c>
      <c r="B138" s="22" t="s">
        <v>2736</v>
      </c>
      <c r="C138" s="17" t="s">
        <v>2735</v>
      </c>
      <c r="D138" s="19" t="s">
        <v>14</v>
      </c>
      <c r="E138" s="23">
        <v>1000000</v>
      </c>
      <c r="F138" s="24">
        <v>991.26</v>
      </c>
      <c r="G138" s="25">
        <v>8.0000000000000004E-4</v>
      </c>
    </row>
    <row r="139" spans="1:7" ht="12.95" customHeight="1">
      <c r="A139" s="21" t="s">
        <v>932</v>
      </c>
      <c r="B139" s="22" t="s">
        <v>934</v>
      </c>
      <c r="C139" s="17" t="s">
        <v>933</v>
      </c>
      <c r="D139" s="19" t="s">
        <v>14</v>
      </c>
      <c r="E139" s="23">
        <v>1000000</v>
      </c>
      <c r="F139" s="24">
        <v>981.84</v>
      </c>
      <c r="G139" s="25">
        <v>8.0000000000000004E-4</v>
      </c>
    </row>
    <row r="140" spans="1:7" ht="12.95" customHeight="1">
      <c r="A140" s="21" t="s">
        <v>873</v>
      </c>
      <c r="B140" s="22" t="s">
        <v>875</v>
      </c>
      <c r="C140" s="17" t="s">
        <v>874</v>
      </c>
      <c r="D140" s="19" t="s">
        <v>14</v>
      </c>
      <c r="E140" s="23">
        <v>1000000</v>
      </c>
      <c r="F140" s="24">
        <v>972.85</v>
      </c>
      <c r="G140" s="25">
        <v>8.0000000000000004E-4</v>
      </c>
    </row>
    <row r="141" spans="1:7" ht="12.95" customHeight="1">
      <c r="A141" s="21" t="s">
        <v>2737</v>
      </c>
      <c r="B141" s="22" t="s">
        <v>2739</v>
      </c>
      <c r="C141" s="17" t="s">
        <v>2738</v>
      </c>
      <c r="D141" s="19" t="s">
        <v>228</v>
      </c>
      <c r="E141" s="23">
        <v>860000</v>
      </c>
      <c r="F141" s="24">
        <v>875.19</v>
      </c>
      <c r="G141" s="25">
        <v>6.9999999999999999E-4</v>
      </c>
    </row>
    <row r="142" spans="1:7" ht="12.95" customHeight="1">
      <c r="A142" s="21" t="s">
        <v>2322</v>
      </c>
      <c r="B142" s="22" t="s">
        <v>354</v>
      </c>
      <c r="C142" s="17" t="s">
        <v>2323</v>
      </c>
      <c r="D142" s="19" t="s">
        <v>224</v>
      </c>
      <c r="E142" s="23">
        <v>670000</v>
      </c>
      <c r="F142" s="24">
        <v>682.92</v>
      </c>
      <c r="G142" s="25">
        <v>5.9999999999999995E-4</v>
      </c>
    </row>
    <row r="143" spans="1:7" ht="12.95" customHeight="1">
      <c r="A143" s="21" t="s">
        <v>2740</v>
      </c>
      <c r="B143" s="22" t="s">
        <v>2742</v>
      </c>
      <c r="C143" s="17" t="s">
        <v>2741</v>
      </c>
      <c r="D143" s="19" t="s">
        <v>14</v>
      </c>
      <c r="E143" s="23">
        <v>500000</v>
      </c>
      <c r="F143" s="24">
        <v>519.34</v>
      </c>
      <c r="G143" s="25">
        <v>4.0000000000000002E-4</v>
      </c>
    </row>
    <row r="144" spans="1:7" ht="12.95" customHeight="1">
      <c r="A144" s="21" t="s">
        <v>2743</v>
      </c>
      <c r="B144" s="22" t="s">
        <v>2745</v>
      </c>
      <c r="C144" s="17" t="s">
        <v>2744</v>
      </c>
      <c r="D144" s="19" t="s">
        <v>14</v>
      </c>
      <c r="E144" s="23">
        <v>500000</v>
      </c>
      <c r="F144" s="24">
        <v>514.92999999999995</v>
      </c>
      <c r="G144" s="25">
        <v>4.0000000000000002E-4</v>
      </c>
    </row>
    <row r="145" spans="1:7" ht="12.95" customHeight="1">
      <c r="A145" s="21" t="s">
        <v>2746</v>
      </c>
      <c r="B145" s="22" t="s">
        <v>2748</v>
      </c>
      <c r="C145" s="17" t="s">
        <v>2747</v>
      </c>
      <c r="D145" s="19" t="s">
        <v>14</v>
      </c>
      <c r="E145" s="23">
        <v>500000</v>
      </c>
      <c r="F145" s="24">
        <v>513.34</v>
      </c>
      <c r="G145" s="25">
        <v>4.0000000000000002E-4</v>
      </c>
    </row>
    <row r="146" spans="1:7" ht="12.95" customHeight="1">
      <c r="A146" s="21" t="s">
        <v>986</v>
      </c>
      <c r="B146" s="22" t="s">
        <v>988</v>
      </c>
      <c r="C146" s="17" t="s">
        <v>987</v>
      </c>
      <c r="D146" s="19" t="s">
        <v>14</v>
      </c>
      <c r="E146" s="23">
        <v>500000</v>
      </c>
      <c r="F146" s="24">
        <v>511.12</v>
      </c>
      <c r="G146" s="25">
        <v>4.0000000000000002E-4</v>
      </c>
    </row>
    <row r="147" spans="1:7" ht="12.95" customHeight="1">
      <c r="A147" s="21" t="s">
        <v>2749</v>
      </c>
      <c r="B147" s="22" t="s">
        <v>2751</v>
      </c>
      <c r="C147" s="17" t="s">
        <v>2750</v>
      </c>
      <c r="D147" s="19" t="s">
        <v>14</v>
      </c>
      <c r="E147" s="23">
        <v>500000</v>
      </c>
      <c r="F147" s="24">
        <v>509.78</v>
      </c>
      <c r="G147" s="25">
        <v>4.0000000000000002E-4</v>
      </c>
    </row>
    <row r="148" spans="1:7" ht="12.95" customHeight="1">
      <c r="A148" s="21" t="s">
        <v>2752</v>
      </c>
      <c r="B148" s="22" t="s">
        <v>2754</v>
      </c>
      <c r="C148" s="17" t="s">
        <v>2753</v>
      </c>
      <c r="D148" s="19" t="s">
        <v>14</v>
      </c>
      <c r="E148" s="23">
        <v>500000</v>
      </c>
      <c r="F148" s="24">
        <v>508.11</v>
      </c>
      <c r="G148" s="25">
        <v>4.0000000000000002E-4</v>
      </c>
    </row>
    <row r="149" spans="1:7" ht="12.95" customHeight="1">
      <c r="A149" s="21" t="s">
        <v>2755</v>
      </c>
      <c r="B149" s="22" t="s">
        <v>366</v>
      </c>
      <c r="C149" s="17" t="s">
        <v>2756</v>
      </c>
      <c r="D149" s="19" t="s">
        <v>14</v>
      </c>
      <c r="E149" s="23">
        <v>500000</v>
      </c>
      <c r="F149" s="24">
        <v>507.54</v>
      </c>
      <c r="G149" s="25">
        <v>4.0000000000000002E-4</v>
      </c>
    </row>
    <row r="150" spans="1:7" ht="12.95" customHeight="1">
      <c r="A150" s="21" t="s">
        <v>2757</v>
      </c>
      <c r="B150" s="22" t="s">
        <v>2759</v>
      </c>
      <c r="C150" s="17" t="s">
        <v>2758</v>
      </c>
      <c r="D150" s="19" t="s">
        <v>14</v>
      </c>
      <c r="E150" s="23">
        <v>500000</v>
      </c>
      <c r="F150" s="24">
        <v>505.85</v>
      </c>
      <c r="G150" s="25">
        <v>4.0000000000000002E-4</v>
      </c>
    </row>
    <row r="151" spans="1:7" ht="12.95" customHeight="1">
      <c r="A151" s="21" t="s">
        <v>2760</v>
      </c>
      <c r="B151" s="22" t="s">
        <v>2762</v>
      </c>
      <c r="C151" s="17" t="s">
        <v>2761</v>
      </c>
      <c r="D151" s="19" t="s">
        <v>224</v>
      </c>
      <c r="E151" s="23">
        <v>500000</v>
      </c>
      <c r="F151" s="24">
        <v>505.64</v>
      </c>
      <c r="G151" s="25">
        <v>4.0000000000000002E-4</v>
      </c>
    </row>
    <row r="152" spans="1:7" ht="12.95" customHeight="1">
      <c r="A152" s="21" t="s">
        <v>2763</v>
      </c>
      <c r="B152" s="22" t="s">
        <v>912</v>
      </c>
      <c r="C152" s="17" t="s">
        <v>2764</v>
      </c>
      <c r="D152" s="19" t="s">
        <v>14</v>
      </c>
      <c r="E152" s="23">
        <v>500000</v>
      </c>
      <c r="F152" s="24">
        <v>504.16</v>
      </c>
      <c r="G152" s="25">
        <v>4.0000000000000002E-4</v>
      </c>
    </row>
    <row r="153" spans="1:7" ht="12.95" customHeight="1">
      <c r="A153" s="21" t="s">
        <v>595</v>
      </c>
      <c r="B153" s="22" t="s">
        <v>597</v>
      </c>
      <c r="C153" s="17" t="s">
        <v>596</v>
      </c>
      <c r="D153" s="19" t="s">
        <v>14</v>
      </c>
      <c r="E153" s="23">
        <v>500000</v>
      </c>
      <c r="F153" s="24">
        <v>503.45</v>
      </c>
      <c r="G153" s="25">
        <v>4.0000000000000002E-4</v>
      </c>
    </row>
    <row r="154" spans="1:7" ht="12.95" customHeight="1">
      <c r="A154" s="21" t="s">
        <v>2765</v>
      </c>
      <c r="B154" s="22" t="s">
        <v>1010</v>
      </c>
      <c r="C154" s="17" t="s">
        <v>2766</v>
      </c>
      <c r="D154" s="19" t="s">
        <v>14</v>
      </c>
      <c r="E154" s="23">
        <v>500000</v>
      </c>
      <c r="F154" s="24">
        <v>502.53</v>
      </c>
      <c r="G154" s="25">
        <v>4.0000000000000002E-4</v>
      </c>
    </row>
    <row r="155" spans="1:7" ht="12.95" customHeight="1">
      <c r="A155" s="21" t="s">
        <v>2767</v>
      </c>
      <c r="B155" s="22" t="s">
        <v>2769</v>
      </c>
      <c r="C155" s="17" t="s">
        <v>2768</v>
      </c>
      <c r="D155" s="19" t="s">
        <v>14</v>
      </c>
      <c r="E155" s="23">
        <v>500000</v>
      </c>
      <c r="F155" s="24">
        <v>501.45</v>
      </c>
      <c r="G155" s="25">
        <v>4.0000000000000002E-4</v>
      </c>
    </row>
    <row r="156" spans="1:7" ht="12.95" customHeight="1">
      <c r="A156" s="21" t="s">
        <v>2770</v>
      </c>
      <c r="B156" s="22" t="s">
        <v>2974</v>
      </c>
      <c r="C156" s="17" t="s">
        <v>2771</v>
      </c>
      <c r="D156" s="19" t="s">
        <v>22</v>
      </c>
      <c r="E156" s="23">
        <v>400000</v>
      </c>
      <c r="F156" s="24">
        <v>402.43</v>
      </c>
      <c r="G156" s="25">
        <v>2.9999999999999997E-4</v>
      </c>
    </row>
    <row r="157" spans="1:7" ht="12.95" customHeight="1">
      <c r="A157" s="21" t="s">
        <v>2460</v>
      </c>
      <c r="B157" s="22" t="s">
        <v>2462</v>
      </c>
      <c r="C157" s="17" t="s">
        <v>2461</v>
      </c>
      <c r="D157" s="19" t="s">
        <v>14</v>
      </c>
      <c r="E157" s="23">
        <v>400000</v>
      </c>
      <c r="F157" s="24">
        <v>394.63</v>
      </c>
      <c r="G157" s="25">
        <v>2.9999999999999997E-4</v>
      </c>
    </row>
    <row r="158" spans="1:7" ht="12.95" customHeight="1">
      <c r="A158" s="21" t="s">
        <v>2772</v>
      </c>
      <c r="B158" s="22" t="s">
        <v>2774</v>
      </c>
      <c r="C158" s="17" t="s">
        <v>2773</v>
      </c>
      <c r="D158" s="19" t="s">
        <v>14</v>
      </c>
      <c r="E158" s="23">
        <v>250000</v>
      </c>
      <c r="F158" s="24">
        <v>253.51</v>
      </c>
      <c r="G158" s="25">
        <v>2.0000000000000001E-4</v>
      </c>
    </row>
    <row r="159" spans="1:7" ht="12.95" customHeight="1">
      <c r="A159" s="21" t="s">
        <v>2775</v>
      </c>
      <c r="B159" s="22" t="s">
        <v>2777</v>
      </c>
      <c r="C159" s="17" t="s">
        <v>2776</v>
      </c>
      <c r="D159" s="19" t="s">
        <v>14</v>
      </c>
      <c r="E159" s="23">
        <v>100000</v>
      </c>
      <c r="F159" s="24">
        <v>102.34</v>
      </c>
      <c r="G159" s="25">
        <v>1E-4</v>
      </c>
    </row>
    <row r="160" spans="1:7" ht="12.95" customHeight="1">
      <c r="A160" s="21" t="s">
        <v>2319</v>
      </c>
      <c r="B160" s="22" t="s">
        <v>2321</v>
      </c>
      <c r="C160" s="17" t="s">
        <v>2320</v>
      </c>
      <c r="D160" s="19" t="s">
        <v>224</v>
      </c>
      <c r="E160" s="23">
        <v>100000</v>
      </c>
      <c r="F160" s="24">
        <v>100.28</v>
      </c>
      <c r="G160" s="25">
        <v>1E-4</v>
      </c>
    </row>
    <row r="161" spans="1:7" ht="12.95" customHeight="1">
      <c r="A161" s="21" t="s">
        <v>971</v>
      </c>
      <c r="B161" s="22" t="s">
        <v>973</v>
      </c>
      <c r="C161" s="17" t="s">
        <v>972</v>
      </c>
      <c r="D161" s="19" t="s">
        <v>14</v>
      </c>
      <c r="E161" s="23">
        <v>100000</v>
      </c>
      <c r="F161" s="24">
        <v>99.09</v>
      </c>
      <c r="G161" s="25">
        <v>1E-4</v>
      </c>
    </row>
    <row r="162" spans="1:7" ht="12.95" customHeight="1">
      <c r="A162" s="10"/>
      <c r="B162" s="18" t="s">
        <v>18</v>
      </c>
      <c r="C162" s="17" t="s">
        <v>2</v>
      </c>
      <c r="D162" s="19" t="s">
        <v>2</v>
      </c>
      <c r="E162" s="19"/>
      <c r="F162" s="19" t="s">
        <v>2</v>
      </c>
      <c r="G162" s="20" t="s">
        <v>2</v>
      </c>
    </row>
    <row r="163" spans="1:7" ht="12.95" customHeight="1">
      <c r="A163" s="21" t="s">
        <v>2778</v>
      </c>
      <c r="B163" s="22" t="s">
        <v>2780</v>
      </c>
      <c r="C163" s="17" t="s">
        <v>2779</v>
      </c>
      <c r="D163" s="19" t="s">
        <v>14</v>
      </c>
      <c r="E163" s="23">
        <v>5000000</v>
      </c>
      <c r="F163" s="24">
        <v>6950.4</v>
      </c>
      <c r="G163" s="25">
        <v>5.8999999999999999E-3</v>
      </c>
    </row>
    <row r="164" spans="1:7" ht="12.95" customHeight="1">
      <c r="A164" s="21" t="s">
        <v>2781</v>
      </c>
      <c r="B164" s="22" t="s">
        <v>513</v>
      </c>
      <c r="C164" s="17" t="s">
        <v>2782</v>
      </c>
      <c r="D164" s="19" t="s">
        <v>14</v>
      </c>
      <c r="E164" s="23">
        <v>5000000</v>
      </c>
      <c r="F164" s="24">
        <v>6550.38</v>
      </c>
      <c r="G164" s="25">
        <v>5.5999999999999999E-3</v>
      </c>
    </row>
    <row r="165" spans="1:7" ht="12.95" customHeight="1">
      <c r="A165" s="21" t="s">
        <v>2783</v>
      </c>
      <c r="B165" s="22" t="s">
        <v>21</v>
      </c>
      <c r="C165" s="17" t="s">
        <v>2784</v>
      </c>
      <c r="D165" s="19" t="s">
        <v>22</v>
      </c>
      <c r="E165" s="23">
        <v>3000000</v>
      </c>
      <c r="F165" s="24">
        <v>4188</v>
      </c>
      <c r="G165" s="25">
        <v>3.5999999999999999E-3</v>
      </c>
    </row>
    <row r="166" spans="1:7" ht="12.95" customHeight="1">
      <c r="A166" s="21" t="s">
        <v>2785</v>
      </c>
      <c r="B166" s="22" t="s">
        <v>21</v>
      </c>
      <c r="C166" s="17" t="s">
        <v>2786</v>
      </c>
      <c r="D166" s="19" t="s">
        <v>22</v>
      </c>
      <c r="E166" s="23">
        <v>2500000</v>
      </c>
      <c r="F166" s="24">
        <v>3331.87</v>
      </c>
      <c r="G166" s="25">
        <v>2.8E-3</v>
      </c>
    </row>
    <row r="167" spans="1:7" ht="12.95" customHeight="1">
      <c r="A167" s="21" t="s">
        <v>2787</v>
      </c>
      <c r="B167" s="22" t="s">
        <v>21</v>
      </c>
      <c r="C167" s="17" t="s">
        <v>2788</v>
      </c>
      <c r="D167" s="19" t="s">
        <v>22</v>
      </c>
      <c r="E167" s="23">
        <v>1000000</v>
      </c>
      <c r="F167" s="24">
        <v>1315.22</v>
      </c>
      <c r="G167" s="25">
        <v>1.1000000000000001E-3</v>
      </c>
    </row>
    <row r="168" spans="1:7" ht="12.95" customHeight="1">
      <c r="A168" s="10"/>
      <c r="B168" s="27" t="s">
        <v>23</v>
      </c>
      <c r="C168" s="26" t="s">
        <v>2</v>
      </c>
      <c r="D168" s="27" t="s">
        <v>2</v>
      </c>
      <c r="E168" s="27"/>
      <c r="F168" s="28">
        <v>1060783.17</v>
      </c>
      <c r="G168" s="29">
        <v>0.90710000000000002</v>
      </c>
    </row>
    <row r="169" spans="1:7" ht="12.95" customHeight="1">
      <c r="A169" s="10"/>
      <c r="B169" s="18" t="s">
        <v>24</v>
      </c>
      <c r="C169" s="17" t="s">
        <v>2</v>
      </c>
      <c r="D169" s="19" t="s">
        <v>2</v>
      </c>
      <c r="E169" s="19"/>
      <c r="F169" s="19" t="s">
        <v>2</v>
      </c>
      <c r="G169" s="20" t="s">
        <v>2</v>
      </c>
    </row>
    <row r="170" spans="1:7" ht="12.95" customHeight="1">
      <c r="A170" s="10"/>
      <c r="B170" s="18" t="s">
        <v>11</v>
      </c>
      <c r="C170" s="17" t="s">
        <v>2</v>
      </c>
      <c r="D170" s="19" t="s">
        <v>2</v>
      </c>
      <c r="E170" s="19"/>
      <c r="F170" s="19" t="s">
        <v>2</v>
      </c>
      <c r="G170" s="20" t="s">
        <v>2</v>
      </c>
    </row>
    <row r="171" spans="1:7" ht="12.95" customHeight="1">
      <c r="A171" s="21" t="s">
        <v>2789</v>
      </c>
      <c r="B171" s="22" t="s">
        <v>2791</v>
      </c>
      <c r="C171" s="17" t="s">
        <v>2790</v>
      </c>
      <c r="D171" s="19" t="s">
        <v>14</v>
      </c>
      <c r="E171" s="23">
        <v>22500000</v>
      </c>
      <c r="F171" s="24">
        <v>22263.75</v>
      </c>
      <c r="G171" s="25">
        <v>1.9E-2</v>
      </c>
    </row>
    <row r="172" spans="1:7" ht="12.95" customHeight="1">
      <c r="A172" s="21" t="s">
        <v>2792</v>
      </c>
      <c r="B172" s="22" t="s">
        <v>2794</v>
      </c>
      <c r="C172" s="17" t="s">
        <v>2793</v>
      </c>
      <c r="D172" s="19" t="s">
        <v>14</v>
      </c>
      <c r="E172" s="23">
        <v>12500000</v>
      </c>
      <c r="F172" s="24">
        <v>12381.99</v>
      </c>
      <c r="G172" s="25">
        <v>1.06E-2</v>
      </c>
    </row>
    <row r="173" spans="1:7" ht="12.95" customHeight="1">
      <c r="A173" s="21" t="s">
        <v>2795</v>
      </c>
      <c r="B173" s="22" t="s">
        <v>2797</v>
      </c>
      <c r="C173" s="17" t="s">
        <v>2796</v>
      </c>
      <c r="D173" s="19" t="s">
        <v>228</v>
      </c>
      <c r="E173" s="23">
        <v>5000000</v>
      </c>
      <c r="F173" s="24">
        <v>5031.2</v>
      </c>
      <c r="G173" s="25">
        <v>4.3E-3</v>
      </c>
    </row>
    <row r="174" spans="1:7" ht="12.95" customHeight="1">
      <c r="A174" s="21" t="s">
        <v>2798</v>
      </c>
      <c r="B174" s="22" t="s">
        <v>2797</v>
      </c>
      <c r="C174" s="17" t="s">
        <v>2799</v>
      </c>
      <c r="D174" s="19" t="s">
        <v>228</v>
      </c>
      <c r="E174" s="23">
        <v>5000000</v>
      </c>
      <c r="F174" s="24">
        <v>5021.04</v>
      </c>
      <c r="G174" s="25">
        <v>4.3E-3</v>
      </c>
    </row>
    <row r="175" spans="1:7" ht="12.95" customHeight="1">
      <c r="A175" s="21" t="s">
        <v>2800</v>
      </c>
      <c r="B175" s="22" t="s">
        <v>2802</v>
      </c>
      <c r="C175" s="17" t="s">
        <v>2801</v>
      </c>
      <c r="D175" s="19" t="s">
        <v>14</v>
      </c>
      <c r="E175" s="23">
        <v>5000000</v>
      </c>
      <c r="F175" s="24">
        <v>4969.16</v>
      </c>
      <c r="G175" s="25">
        <v>4.1999999999999997E-3</v>
      </c>
    </row>
    <row r="176" spans="1:7" ht="12.95" customHeight="1">
      <c r="A176" s="21" t="s">
        <v>1783</v>
      </c>
      <c r="B176" s="22" t="s">
        <v>1785</v>
      </c>
      <c r="C176" s="17" t="s">
        <v>1784</v>
      </c>
      <c r="D176" s="19" t="s">
        <v>14</v>
      </c>
      <c r="E176" s="23">
        <v>4500000</v>
      </c>
      <c r="F176" s="24">
        <v>4469.55</v>
      </c>
      <c r="G176" s="25">
        <v>3.8E-3</v>
      </c>
    </row>
    <row r="177" spans="1:7" ht="12.95" customHeight="1">
      <c r="A177" s="21" t="s">
        <v>2803</v>
      </c>
      <c r="B177" s="22" t="s">
        <v>2805</v>
      </c>
      <c r="C177" s="17" t="s">
        <v>2804</v>
      </c>
      <c r="D177" s="19" t="s">
        <v>14</v>
      </c>
      <c r="E177" s="23">
        <v>2500000</v>
      </c>
      <c r="F177" s="24">
        <v>2454.73</v>
      </c>
      <c r="G177" s="25">
        <v>2.0999999999999999E-3</v>
      </c>
    </row>
    <row r="178" spans="1:7" ht="12.95" customHeight="1">
      <c r="A178" s="21" t="s">
        <v>384</v>
      </c>
      <c r="B178" s="22" t="s">
        <v>386</v>
      </c>
      <c r="C178" s="17" t="s">
        <v>385</v>
      </c>
      <c r="D178" s="19" t="s">
        <v>14</v>
      </c>
      <c r="E178" s="23">
        <v>1500000</v>
      </c>
      <c r="F178" s="24">
        <v>1492.97</v>
      </c>
      <c r="G178" s="25">
        <v>1.2999999999999999E-3</v>
      </c>
    </row>
    <row r="179" spans="1:7" ht="12.95" customHeight="1">
      <c r="A179" s="10"/>
      <c r="B179" s="27" t="s">
        <v>23</v>
      </c>
      <c r="C179" s="26" t="s">
        <v>2</v>
      </c>
      <c r="D179" s="27" t="s">
        <v>2</v>
      </c>
      <c r="E179" s="27"/>
      <c r="F179" s="28">
        <v>58084.39</v>
      </c>
      <c r="G179" s="29">
        <v>4.9599999999999998E-2</v>
      </c>
    </row>
    <row r="180" spans="1:7" ht="12.95" customHeight="1">
      <c r="A180" s="10"/>
      <c r="B180" s="18" t="s">
        <v>2915</v>
      </c>
      <c r="C180" s="17" t="s">
        <v>2</v>
      </c>
      <c r="D180" s="19" t="s">
        <v>2</v>
      </c>
      <c r="E180" s="19"/>
      <c r="F180" s="19" t="s">
        <v>2</v>
      </c>
      <c r="G180" s="20" t="s">
        <v>2</v>
      </c>
    </row>
    <row r="181" spans="1:7" ht="12.95" customHeight="1">
      <c r="A181" s="34"/>
      <c r="B181" s="27" t="s">
        <v>23</v>
      </c>
      <c r="C181" s="26" t="s">
        <v>2</v>
      </c>
      <c r="D181" s="27" t="s">
        <v>2</v>
      </c>
      <c r="E181" s="27"/>
      <c r="F181" s="28" t="s">
        <v>25</v>
      </c>
      <c r="G181" s="29" t="s">
        <v>25</v>
      </c>
    </row>
    <row r="182" spans="1:7" ht="12.95" customHeight="1">
      <c r="A182" s="10"/>
      <c r="B182" s="27" t="s">
        <v>26</v>
      </c>
      <c r="C182" s="33" t="s">
        <v>2</v>
      </c>
      <c r="D182" s="30" t="s">
        <v>2</v>
      </c>
      <c r="E182" s="35"/>
      <c r="F182" s="36">
        <v>1118867.56</v>
      </c>
      <c r="G182" s="37">
        <v>0.95669999999999999</v>
      </c>
    </row>
    <row r="183" spans="1:7" ht="12.95" customHeight="1">
      <c r="A183" s="10"/>
      <c r="B183" s="18" t="s">
        <v>27</v>
      </c>
      <c r="C183" s="17" t="s">
        <v>2</v>
      </c>
      <c r="D183" s="19" t="s">
        <v>2</v>
      </c>
      <c r="E183" s="19"/>
      <c r="F183" s="19" t="s">
        <v>2</v>
      </c>
      <c r="G183" s="20" t="s">
        <v>2</v>
      </c>
    </row>
    <row r="184" spans="1:7" ht="12.95" customHeight="1">
      <c r="A184" s="10"/>
      <c r="B184" s="18" t="s">
        <v>410</v>
      </c>
      <c r="C184" s="17" t="s">
        <v>2</v>
      </c>
      <c r="D184" s="19" t="s">
        <v>2</v>
      </c>
      <c r="E184" s="19"/>
      <c r="F184" s="19" t="s">
        <v>2</v>
      </c>
      <c r="G184" s="20" t="s">
        <v>2</v>
      </c>
    </row>
    <row r="185" spans="1:7" ht="12.95" customHeight="1">
      <c r="A185" s="11" t="s">
        <v>2</v>
      </c>
      <c r="B185" s="22" t="s">
        <v>411</v>
      </c>
      <c r="C185" s="17" t="s">
        <v>2</v>
      </c>
      <c r="D185" s="19" t="s">
        <v>2</v>
      </c>
      <c r="E185" s="39"/>
      <c r="F185" s="24">
        <v>4200.67</v>
      </c>
      <c r="G185" s="25">
        <v>3.5999999999999999E-3</v>
      </c>
    </row>
    <row r="186" spans="1:7" ht="12.95" customHeight="1">
      <c r="A186" s="10"/>
      <c r="B186" s="27" t="s">
        <v>26</v>
      </c>
      <c r="C186" s="33" t="s">
        <v>2</v>
      </c>
      <c r="D186" s="30" t="s">
        <v>2</v>
      </c>
      <c r="E186" s="35"/>
      <c r="F186" s="36">
        <v>4200.67</v>
      </c>
      <c r="G186" s="37">
        <v>3.5999999999999999E-3</v>
      </c>
    </row>
    <row r="187" spans="1:7" ht="12.95" customHeight="1">
      <c r="A187" s="10"/>
      <c r="B187" s="27" t="s">
        <v>203</v>
      </c>
      <c r="C187" s="33" t="s">
        <v>2</v>
      </c>
      <c r="D187" s="30" t="s">
        <v>2</v>
      </c>
      <c r="E187" s="19"/>
      <c r="F187" s="36">
        <v>46265.31</v>
      </c>
      <c r="G187" s="37">
        <v>3.9699999999999999E-2</v>
      </c>
    </row>
    <row r="188" spans="1:7" ht="12.95" customHeight="1" thickBot="1">
      <c r="A188" s="10"/>
      <c r="B188" s="42" t="s">
        <v>204</v>
      </c>
      <c r="C188" s="41" t="s">
        <v>2</v>
      </c>
      <c r="D188" s="43" t="s">
        <v>2</v>
      </c>
      <c r="E188" s="43"/>
      <c r="F188" s="44">
        <v>1169333.5434268999</v>
      </c>
      <c r="G188" s="45">
        <v>1</v>
      </c>
    </row>
    <row r="189" spans="1:7" ht="12.95" customHeight="1">
      <c r="A189" s="10"/>
      <c r="B189" s="11" t="s">
        <v>2</v>
      </c>
      <c r="C189" s="10"/>
      <c r="D189" s="10"/>
      <c r="E189" s="10"/>
      <c r="F189" s="10"/>
      <c r="G189" s="10"/>
    </row>
    <row r="190" spans="1:7" ht="12.95" customHeight="1">
      <c r="A190" s="10"/>
      <c r="B190" s="46" t="s">
        <v>2</v>
      </c>
      <c r="C190" s="10"/>
      <c r="D190" s="10"/>
      <c r="E190" s="10"/>
      <c r="F190" s="10"/>
      <c r="G190" s="10"/>
    </row>
    <row r="191" spans="1:7" ht="12.95" customHeight="1">
      <c r="A191" s="10"/>
      <c r="B191" s="46" t="s">
        <v>205</v>
      </c>
      <c r="C191" s="10"/>
      <c r="D191" s="10"/>
      <c r="E191" s="10"/>
      <c r="F191" s="10"/>
      <c r="G191" s="10"/>
    </row>
    <row r="192" spans="1:7" ht="12.95" customHeight="1">
      <c r="A192" s="10"/>
      <c r="B192" s="46" t="s">
        <v>2</v>
      </c>
      <c r="C192" s="10"/>
      <c r="D192" s="10"/>
      <c r="E192" s="10"/>
      <c r="F192" s="10"/>
      <c r="G192" s="10"/>
    </row>
    <row r="193" spans="1:7" ht="26.1" customHeight="1">
      <c r="A193" s="10"/>
      <c r="B193" s="54"/>
      <c r="C193" s="10"/>
      <c r="E193" s="10"/>
      <c r="F193" s="10"/>
      <c r="G193" s="10"/>
    </row>
    <row r="194" spans="1:7" ht="12.95" customHeight="1">
      <c r="A194" s="10"/>
      <c r="B194" s="46" t="s">
        <v>2</v>
      </c>
      <c r="C194" s="10"/>
      <c r="D194" s="10"/>
      <c r="E194" s="10"/>
      <c r="F194" s="10"/>
      <c r="G19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52"/>
  <sheetViews>
    <sheetView zoomScaleNormal="100" workbookViewId="0"/>
  </sheetViews>
  <sheetFormatPr defaultRowHeight="12.75"/>
  <cols>
    <col min="1" max="1" width="8.85546875" style="8" bestFit="1" customWidth="1"/>
    <col min="2" max="2" width="47.5703125" style="8" bestFit="1" customWidth="1"/>
    <col min="3" max="3" width="14.28515625" style="8" bestFit="1" customWidth="1"/>
    <col min="4" max="4" width="23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Sensex Exchange Traded Fund (SENSEXET)</v>
      </c>
      <c r="C4" s="62"/>
      <c r="D4" s="62"/>
      <c r="E4" s="62"/>
      <c r="F4" s="62"/>
      <c r="G4" s="62"/>
    </row>
    <row r="5" spans="1:7" ht="15.95" customHeight="1">
      <c r="A5" s="9" t="s">
        <v>2806</v>
      </c>
      <c r="B5" s="55" t="s">
        <v>2957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1868</v>
      </c>
      <c r="B11" s="22" t="s">
        <v>1795</v>
      </c>
      <c r="C11" s="17" t="s">
        <v>1869</v>
      </c>
      <c r="D11" s="19" t="s">
        <v>1026</v>
      </c>
      <c r="E11" s="23">
        <v>503</v>
      </c>
      <c r="F11" s="24">
        <v>9.48</v>
      </c>
      <c r="G11" s="25">
        <v>0.1138</v>
      </c>
    </row>
    <row r="12" spans="1:7" ht="12.95" customHeight="1">
      <c r="A12" s="21" t="s">
        <v>1873</v>
      </c>
      <c r="B12" s="22" t="s">
        <v>1875</v>
      </c>
      <c r="C12" s="17" t="s">
        <v>1874</v>
      </c>
      <c r="D12" s="19" t="s">
        <v>1289</v>
      </c>
      <c r="E12" s="23">
        <v>798</v>
      </c>
      <c r="F12" s="24">
        <v>7.6</v>
      </c>
      <c r="G12" s="25">
        <v>9.1300000000000006E-2</v>
      </c>
    </row>
    <row r="13" spans="1:7" ht="12.95" customHeight="1">
      <c r="A13" s="21" t="s">
        <v>1143</v>
      </c>
      <c r="B13" s="22" t="s">
        <v>1145</v>
      </c>
      <c r="C13" s="17" t="s">
        <v>1144</v>
      </c>
      <c r="D13" s="19" t="s">
        <v>1022</v>
      </c>
      <c r="E13" s="23">
        <v>393</v>
      </c>
      <c r="F13" s="24">
        <v>7.13</v>
      </c>
      <c r="G13" s="25">
        <v>8.5599999999999996E-2</v>
      </c>
    </row>
    <row r="14" spans="1:7" ht="12.95" customHeight="1">
      <c r="A14" s="21" t="s">
        <v>1430</v>
      </c>
      <c r="B14" s="22" t="s">
        <v>1432</v>
      </c>
      <c r="C14" s="17" t="s">
        <v>1431</v>
      </c>
      <c r="D14" s="19" t="s">
        <v>1112</v>
      </c>
      <c r="E14" s="23">
        <v>493</v>
      </c>
      <c r="F14" s="24">
        <v>5.79</v>
      </c>
      <c r="G14" s="25">
        <v>6.9500000000000006E-2</v>
      </c>
    </row>
    <row r="15" spans="1:7" ht="12.95" customHeight="1">
      <c r="A15" s="21" t="s">
        <v>1197</v>
      </c>
      <c r="B15" s="22" t="s">
        <v>1199</v>
      </c>
      <c r="C15" s="17" t="s">
        <v>1198</v>
      </c>
      <c r="D15" s="19" t="s">
        <v>1095</v>
      </c>
      <c r="E15" s="23">
        <v>2107</v>
      </c>
      <c r="F15" s="24">
        <v>5.59</v>
      </c>
      <c r="G15" s="25">
        <v>6.7100000000000007E-2</v>
      </c>
    </row>
    <row r="16" spans="1:7" ht="12.95" customHeight="1">
      <c r="A16" s="21" t="s">
        <v>1344</v>
      </c>
      <c r="B16" s="22" t="s">
        <v>51</v>
      </c>
      <c r="C16" s="17" t="s">
        <v>1345</v>
      </c>
      <c r="D16" s="19" t="s">
        <v>1026</v>
      </c>
      <c r="E16" s="23">
        <v>1574</v>
      </c>
      <c r="F16" s="24">
        <v>4.93</v>
      </c>
      <c r="G16" s="25">
        <v>5.9200000000000003E-2</v>
      </c>
    </row>
    <row r="17" spans="1:7" ht="12.95" customHeight="1">
      <c r="A17" s="21" t="s">
        <v>1870</v>
      </c>
      <c r="B17" s="22" t="s">
        <v>1872</v>
      </c>
      <c r="C17" s="17" t="s">
        <v>1871</v>
      </c>
      <c r="D17" s="19" t="s">
        <v>1105</v>
      </c>
      <c r="E17" s="23">
        <v>301</v>
      </c>
      <c r="F17" s="24">
        <v>3.97</v>
      </c>
      <c r="G17" s="25">
        <v>4.7699999999999999E-2</v>
      </c>
    </row>
    <row r="18" spans="1:7" ht="12.95" customHeight="1">
      <c r="A18" s="21" t="s">
        <v>1165</v>
      </c>
      <c r="B18" s="22" t="s">
        <v>1167</v>
      </c>
      <c r="C18" s="17" t="s">
        <v>1166</v>
      </c>
      <c r="D18" s="19" t="s">
        <v>1112</v>
      </c>
      <c r="E18" s="23">
        <v>123</v>
      </c>
      <c r="F18" s="24">
        <v>3.74</v>
      </c>
      <c r="G18" s="25">
        <v>4.4900000000000002E-2</v>
      </c>
    </row>
    <row r="19" spans="1:7" ht="12.95" customHeight="1">
      <c r="A19" s="21" t="s">
        <v>1876</v>
      </c>
      <c r="B19" s="22" t="s">
        <v>389</v>
      </c>
      <c r="C19" s="17" t="s">
        <v>1877</v>
      </c>
      <c r="D19" s="19" t="s">
        <v>1026</v>
      </c>
      <c r="E19" s="23">
        <v>291</v>
      </c>
      <c r="F19" s="24">
        <v>3.17</v>
      </c>
      <c r="G19" s="25">
        <v>3.7999999999999999E-2</v>
      </c>
    </row>
    <row r="20" spans="1:7" ht="12.95" customHeight="1">
      <c r="A20" s="21" t="s">
        <v>1253</v>
      </c>
      <c r="B20" s="22" t="s">
        <v>1255</v>
      </c>
      <c r="C20" s="17" t="s">
        <v>1254</v>
      </c>
      <c r="D20" s="19" t="s">
        <v>1038</v>
      </c>
      <c r="E20" s="23">
        <v>32</v>
      </c>
      <c r="F20" s="24">
        <v>2.84</v>
      </c>
      <c r="G20" s="25">
        <v>3.4099999999999998E-2</v>
      </c>
    </row>
    <row r="21" spans="1:7" ht="12.95" customHeight="1">
      <c r="A21" s="21" t="s">
        <v>1250</v>
      </c>
      <c r="B21" s="22" t="s">
        <v>1252</v>
      </c>
      <c r="C21" s="17" t="s">
        <v>1251</v>
      </c>
      <c r="D21" s="19" t="s">
        <v>1026</v>
      </c>
      <c r="E21" s="23">
        <v>919</v>
      </c>
      <c r="F21" s="24">
        <v>2.4700000000000002</v>
      </c>
      <c r="G21" s="25">
        <v>2.9700000000000001E-2</v>
      </c>
    </row>
    <row r="22" spans="1:7" ht="12.95" customHeight="1">
      <c r="A22" s="21" t="s">
        <v>1422</v>
      </c>
      <c r="B22" s="22" t="s">
        <v>35</v>
      </c>
      <c r="C22" s="17" t="s">
        <v>1423</v>
      </c>
      <c r="D22" s="19" t="s">
        <v>1026</v>
      </c>
      <c r="E22" s="23">
        <v>449</v>
      </c>
      <c r="F22" s="24">
        <v>2.38</v>
      </c>
      <c r="G22" s="25">
        <v>2.86E-2</v>
      </c>
    </row>
    <row r="23" spans="1:7" ht="12.95" customHeight="1">
      <c r="A23" s="21" t="s">
        <v>1162</v>
      </c>
      <c r="B23" s="22" t="s">
        <v>1164</v>
      </c>
      <c r="C23" s="17" t="s">
        <v>1163</v>
      </c>
      <c r="D23" s="19" t="s">
        <v>1095</v>
      </c>
      <c r="E23" s="23">
        <v>176</v>
      </c>
      <c r="F23" s="24">
        <v>2.3199999999999998</v>
      </c>
      <c r="G23" s="25">
        <v>2.7799999999999998E-2</v>
      </c>
    </row>
    <row r="24" spans="1:7" ht="12.95" customHeight="1">
      <c r="A24" s="21" t="s">
        <v>1988</v>
      </c>
      <c r="B24" s="22" t="s">
        <v>405</v>
      </c>
      <c r="C24" s="17" t="s">
        <v>1989</v>
      </c>
      <c r="D24" s="19" t="s">
        <v>1026</v>
      </c>
      <c r="E24" s="23">
        <v>125</v>
      </c>
      <c r="F24" s="24">
        <v>2.1</v>
      </c>
      <c r="G24" s="25">
        <v>2.52E-2</v>
      </c>
    </row>
    <row r="25" spans="1:7" ht="12.95" customHeight="1">
      <c r="A25" s="21" t="s">
        <v>1035</v>
      </c>
      <c r="B25" s="22" t="s">
        <v>1037</v>
      </c>
      <c r="C25" s="17" t="s">
        <v>1036</v>
      </c>
      <c r="D25" s="19" t="s">
        <v>1038</v>
      </c>
      <c r="E25" s="23">
        <v>464</v>
      </c>
      <c r="F25" s="24">
        <v>1.72</v>
      </c>
      <c r="G25" s="25">
        <v>2.06E-2</v>
      </c>
    </row>
    <row r="26" spans="1:7" ht="12.95" customHeight="1">
      <c r="A26" s="21" t="s">
        <v>1099</v>
      </c>
      <c r="B26" s="22" t="s">
        <v>1101</v>
      </c>
      <c r="C26" s="17" t="s">
        <v>1100</v>
      </c>
      <c r="D26" s="19" t="s">
        <v>1038</v>
      </c>
      <c r="E26" s="23">
        <v>230</v>
      </c>
      <c r="F26" s="24">
        <v>1.68</v>
      </c>
      <c r="G26" s="25">
        <v>2.01E-2</v>
      </c>
    </row>
    <row r="27" spans="1:7" ht="12.95" customHeight="1">
      <c r="A27" s="21" t="s">
        <v>1386</v>
      </c>
      <c r="B27" s="22" t="s">
        <v>197</v>
      </c>
      <c r="C27" s="17" t="s">
        <v>1387</v>
      </c>
      <c r="D27" s="19" t="s">
        <v>1026</v>
      </c>
      <c r="E27" s="23">
        <v>452</v>
      </c>
      <c r="F27" s="24">
        <v>1.46</v>
      </c>
      <c r="G27" s="25">
        <v>1.7500000000000002E-2</v>
      </c>
    </row>
    <row r="28" spans="1:7" ht="12.95" customHeight="1">
      <c r="A28" s="21" t="s">
        <v>1140</v>
      </c>
      <c r="B28" s="22" t="s">
        <v>1142</v>
      </c>
      <c r="C28" s="17" t="s">
        <v>1141</v>
      </c>
      <c r="D28" s="19" t="s">
        <v>1030</v>
      </c>
      <c r="E28" s="23">
        <v>267</v>
      </c>
      <c r="F28" s="24">
        <v>1.43</v>
      </c>
      <c r="G28" s="25">
        <v>1.72E-2</v>
      </c>
    </row>
    <row r="29" spans="1:7" ht="12.95" customHeight="1">
      <c r="A29" s="21" t="s">
        <v>1969</v>
      </c>
      <c r="B29" s="22" t="s">
        <v>1971</v>
      </c>
      <c r="C29" s="17" t="s">
        <v>1970</v>
      </c>
      <c r="D29" s="19" t="s">
        <v>1972</v>
      </c>
      <c r="E29" s="23">
        <v>698</v>
      </c>
      <c r="F29" s="24">
        <v>1.32</v>
      </c>
      <c r="G29" s="25">
        <v>1.5800000000000002E-2</v>
      </c>
    </row>
    <row r="30" spans="1:7" ht="12.95" customHeight="1">
      <c r="A30" s="21" t="s">
        <v>1936</v>
      </c>
      <c r="B30" s="22" t="s">
        <v>1938</v>
      </c>
      <c r="C30" s="17" t="s">
        <v>1937</v>
      </c>
      <c r="D30" s="19" t="s">
        <v>1052</v>
      </c>
      <c r="E30" s="23">
        <v>192</v>
      </c>
      <c r="F30" s="24">
        <v>1.29</v>
      </c>
      <c r="G30" s="25">
        <v>1.55E-2</v>
      </c>
    </row>
    <row r="31" spans="1:7" ht="12.95" customHeight="1">
      <c r="A31" s="21" t="s">
        <v>1367</v>
      </c>
      <c r="B31" s="22" t="s">
        <v>1369</v>
      </c>
      <c r="C31" s="17" t="s">
        <v>1368</v>
      </c>
      <c r="D31" s="19" t="s">
        <v>1095</v>
      </c>
      <c r="E31" s="23">
        <v>111</v>
      </c>
      <c r="F31" s="24">
        <v>1.24</v>
      </c>
      <c r="G31" s="25">
        <v>1.49E-2</v>
      </c>
    </row>
    <row r="32" spans="1:7" ht="12.95" customHeight="1">
      <c r="A32" s="21" t="s">
        <v>1841</v>
      </c>
      <c r="B32" s="22" t="s">
        <v>1843</v>
      </c>
      <c r="C32" s="17" t="s">
        <v>1842</v>
      </c>
      <c r="D32" s="19" t="s">
        <v>1042</v>
      </c>
      <c r="E32" s="23">
        <v>754</v>
      </c>
      <c r="F32" s="24">
        <v>1.23</v>
      </c>
      <c r="G32" s="25">
        <v>1.4800000000000001E-2</v>
      </c>
    </row>
    <row r="33" spans="1:7" ht="12.95" customHeight="1">
      <c r="A33" s="21" t="s">
        <v>1016</v>
      </c>
      <c r="B33" s="22" t="s">
        <v>1018</v>
      </c>
      <c r="C33" s="17" t="s">
        <v>1017</v>
      </c>
      <c r="D33" s="19" t="s">
        <v>1019</v>
      </c>
      <c r="E33" s="23">
        <v>277</v>
      </c>
      <c r="F33" s="24">
        <v>1.18</v>
      </c>
      <c r="G33" s="25">
        <v>1.4200000000000001E-2</v>
      </c>
    </row>
    <row r="34" spans="1:7" ht="12.95" customHeight="1">
      <c r="A34" s="21" t="s">
        <v>1445</v>
      </c>
      <c r="B34" s="22" t="s">
        <v>1447</v>
      </c>
      <c r="C34" s="17" t="s">
        <v>1446</v>
      </c>
      <c r="D34" s="19" t="s">
        <v>1038</v>
      </c>
      <c r="E34" s="23">
        <v>32</v>
      </c>
      <c r="F34" s="24">
        <v>1.1499999999999999</v>
      </c>
      <c r="G34" s="25">
        <v>1.38E-2</v>
      </c>
    </row>
    <row r="35" spans="1:7" ht="12.95" customHeight="1">
      <c r="A35" s="21" t="s">
        <v>1247</v>
      </c>
      <c r="B35" s="22" t="s">
        <v>1249</v>
      </c>
      <c r="C35" s="17" t="s">
        <v>1248</v>
      </c>
      <c r="D35" s="19" t="s">
        <v>1042</v>
      </c>
      <c r="E35" s="23">
        <v>544</v>
      </c>
      <c r="F35" s="24">
        <v>1.08</v>
      </c>
      <c r="G35" s="25">
        <v>1.2999999999999999E-2</v>
      </c>
    </row>
    <row r="36" spans="1:7" ht="12.95" customHeight="1">
      <c r="A36" s="21" t="s">
        <v>2005</v>
      </c>
      <c r="B36" s="22" t="s">
        <v>2007</v>
      </c>
      <c r="C36" s="17" t="s">
        <v>2006</v>
      </c>
      <c r="D36" s="19" t="s">
        <v>1119</v>
      </c>
      <c r="E36" s="23">
        <v>324</v>
      </c>
      <c r="F36" s="24">
        <v>1</v>
      </c>
      <c r="G36" s="25">
        <v>1.2E-2</v>
      </c>
    </row>
    <row r="37" spans="1:7" ht="12.95" customHeight="1">
      <c r="A37" s="21" t="s">
        <v>1391</v>
      </c>
      <c r="B37" s="22" t="s">
        <v>1393</v>
      </c>
      <c r="C37" s="17" t="s">
        <v>1392</v>
      </c>
      <c r="D37" s="19" t="s">
        <v>1038</v>
      </c>
      <c r="E37" s="23">
        <v>33</v>
      </c>
      <c r="F37" s="24">
        <v>1</v>
      </c>
      <c r="G37" s="25">
        <v>1.2E-2</v>
      </c>
    </row>
    <row r="38" spans="1:7" ht="12.95" customHeight="1">
      <c r="A38" s="21" t="s">
        <v>1210</v>
      </c>
      <c r="B38" s="22" t="s">
        <v>1212</v>
      </c>
      <c r="C38" s="17" t="s">
        <v>1211</v>
      </c>
      <c r="D38" s="19" t="s">
        <v>1112</v>
      </c>
      <c r="E38" s="23">
        <v>291</v>
      </c>
      <c r="F38" s="24">
        <v>0.85</v>
      </c>
      <c r="G38" s="25">
        <v>1.0200000000000001E-2</v>
      </c>
    </row>
    <row r="39" spans="1:7" ht="12.95" customHeight="1">
      <c r="A39" s="21" t="s">
        <v>1123</v>
      </c>
      <c r="B39" s="22" t="s">
        <v>1125</v>
      </c>
      <c r="C39" s="17" t="s">
        <v>1124</v>
      </c>
      <c r="D39" s="19" t="s">
        <v>1126</v>
      </c>
      <c r="E39" s="23">
        <v>194</v>
      </c>
      <c r="F39" s="24">
        <v>0.79</v>
      </c>
      <c r="G39" s="25">
        <v>9.4999999999999998E-3</v>
      </c>
    </row>
    <row r="40" spans="1:7" ht="12.95" customHeight="1">
      <c r="A40" s="21" t="s">
        <v>1078</v>
      </c>
      <c r="B40" s="22" t="s">
        <v>1080</v>
      </c>
      <c r="C40" s="17" t="s">
        <v>1079</v>
      </c>
      <c r="D40" s="19" t="s">
        <v>1030</v>
      </c>
      <c r="E40" s="23">
        <v>29</v>
      </c>
      <c r="F40" s="24">
        <v>0.65</v>
      </c>
      <c r="G40" s="25">
        <v>7.7999999999999996E-3</v>
      </c>
    </row>
    <row r="41" spans="1:7" ht="12.95" customHeight="1">
      <c r="A41" s="21" t="s">
        <v>1265</v>
      </c>
      <c r="B41" s="22" t="s">
        <v>1267</v>
      </c>
      <c r="C41" s="17" t="s">
        <v>1266</v>
      </c>
      <c r="D41" s="19" t="s">
        <v>1038</v>
      </c>
      <c r="E41" s="23">
        <v>125</v>
      </c>
      <c r="F41" s="24">
        <v>0.26</v>
      </c>
      <c r="G41" s="25">
        <v>3.0999999999999999E-3</v>
      </c>
    </row>
    <row r="42" spans="1:7" ht="12.95" customHeight="1">
      <c r="A42" s="10"/>
      <c r="B42" s="27" t="s">
        <v>23</v>
      </c>
      <c r="C42" s="26" t="s">
        <v>2</v>
      </c>
      <c r="D42" s="27" t="s">
        <v>2</v>
      </c>
      <c r="E42" s="27"/>
      <c r="F42" s="28">
        <v>82.84</v>
      </c>
      <c r="G42" s="29">
        <v>0.99450000000000005</v>
      </c>
    </row>
    <row r="43" spans="1:7" ht="12.95" customHeight="1">
      <c r="A43" s="10"/>
      <c r="B43" s="18" t="s">
        <v>1469</v>
      </c>
      <c r="C43" s="33" t="s">
        <v>2</v>
      </c>
      <c r="D43" s="30" t="s">
        <v>2</v>
      </c>
      <c r="E43" s="30"/>
      <c r="F43" s="31" t="s">
        <v>25</v>
      </c>
      <c r="G43" s="32" t="s">
        <v>25</v>
      </c>
    </row>
    <row r="44" spans="1:7" ht="12.95" customHeight="1">
      <c r="A44" s="10"/>
      <c r="B44" s="27" t="s">
        <v>23</v>
      </c>
      <c r="C44" s="33" t="s">
        <v>2</v>
      </c>
      <c r="D44" s="30" t="s">
        <v>2</v>
      </c>
      <c r="E44" s="30"/>
      <c r="F44" s="31" t="s">
        <v>25</v>
      </c>
      <c r="G44" s="32" t="s">
        <v>25</v>
      </c>
    </row>
    <row r="45" spans="1:7" ht="12.95" customHeight="1">
      <c r="A45" s="10"/>
      <c r="B45" s="27" t="s">
        <v>26</v>
      </c>
      <c r="C45" s="33" t="s">
        <v>2</v>
      </c>
      <c r="D45" s="30" t="s">
        <v>2</v>
      </c>
      <c r="E45" s="35"/>
      <c r="F45" s="36">
        <v>82.84</v>
      </c>
      <c r="G45" s="37">
        <v>0.99450000000000005</v>
      </c>
    </row>
    <row r="46" spans="1:7" ht="12.95" customHeight="1">
      <c r="A46" s="10"/>
      <c r="B46" s="27" t="s">
        <v>203</v>
      </c>
      <c r="C46" s="33" t="s">
        <v>2</v>
      </c>
      <c r="D46" s="30" t="s">
        <v>2</v>
      </c>
      <c r="E46" s="19"/>
      <c r="F46" s="36">
        <v>0.44</v>
      </c>
      <c r="G46" s="37">
        <v>5.4999999999999997E-3</v>
      </c>
    </row>
    <row r="47" spans="1:7" ht="12.95" customHeight="1" thickBot="1">
      <c r="A47" s="10"/>
      <c r="B47" s="42" t="s">
        <v>204</v>
      </c>
      <c r="C47" s="41" t="s">
        <v>2</v>
      </c>
      <c r="D47" s="43" t="s">
        <v>2</v>
      </c>
      <c r="E47" s="43"/>
      <c r="F47" s="44">
        <v>83.284221000000002</v>
      </c>
      <c r="G47" s="45">
        <v>1</v>
      </c>
    </row>
    <row r="48" spans="1:7" ht="12.95" customHeight="1">
      <c r="A48" s="10"/>
      <c r="B48" s="11" t="s">
        <v>2</v>
      </c>
      <c r="C48" s="10"/>
      <c r="D48" s="10"/>
      <c r="E48" s="10"/>
      <c r="F48" s="10"/>
      <c r="G48" s="10"/>
    </row>
    <row r="49" spans="1:7" ht="12.95" customHeight="1">
      <c r="A49" s="10"/>
      <c r="B49" s="46" t="s">
        <v>2</v>
      </c>
      <c r="C49" s="10"/>
      <c r="D49" s="10"/>
      <c r="E49" s="10"/>
      <c r="F49" s="10"/>
      <c r="G49" s="10"/>
    </row>
    <row r="50" spans="1:7" ht="12.95" customHeight="1">
      <c r="A50" s="10"/>
      <c r="B50" s="46" t="s">
        <v>2</v>
      </c>
      <c r="C50" s="10"/>
      <c r="D50" s="10"/>
      <c r="E50" s="10"/>
      <c r="F50" s="10"/>
      <c r="G50" s="10"/>
    </row>
    <row r="51" spans="1:7" ht="26.1" customHeight="1">
      <c r="A51" s="10"/>
      <c r="B51" s="54"/>
      <c r="C51" s="10"/>
      <c r="E51" s="10"/>
      <c r="F51" s="10"/>
      <c r="G51" s="10"/>
    </row>
    <row r="52" spans="1:7" ht="12.95" customHeight="1">
      <c r="A52" s="10"/>
      <c r="B52" s="46" t="s">
        <v>2</v>
      </c>
      <c r="C52" s="10"/>
      <c r="D52" s="10"/>
      <c r="E52" s="10"/>
      <c r="F52" s="10"/>
      <c r="G5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71"/>
  <sheetViews>
    <sheetView zoomScaleNormal="100" workbookViewId="0"/>
  </sheetViews>
  <sheetFormatPr defaultRowHeight="12.75"/>
  <cols>
    <col min="1" max="1" width="8.85546875" style="8" bestFit="1" customWidth="1"/>
    <col min="2" max="2" width="47.5703125" style="8" bestFit="1" customWidth="1"/>
    <col min="3" max="3" width="14.28515625" style="8" bestFit="1" customWidth="1"/>
    <col min="4" max="4" width="33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Nifty Exchange Traded Fund (NIFTYETF)</v>
      </c>
      <c r="C4" s="62"/>
      <c r="D4" s="62"/>
      <c r="E4" s="62"/>
      <c r="F4" s="62"/>
      <c r="G4" s="62"/>
    </row>
    <row r="5" spans="1:7" ht="15.95" customHeight="1">
      <c r="A5" s="9" t="s">
        <v>2807</v>
      </c>
      <c r="B5" s="55" t="s">
        <v>2958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1868</v>
      </c>
      <c r="B11" s="22" t="s">
        <v>1795</v>
      </c>
      <c r="C11" s="17" t="s">
        <v>1869</v>
      </c>
      <c r="D11" s="19" t="s">
        <v>1026</v>
      </c>
      <c r="E11" s="23">
        <v>1832</v>
      </c>
      <c r="F11" s="24">
        <v>34.520000000000003</v>
      </c>
      <c r="G11" s="25">
        <v>9.4899999999999998E-2</v>
      </c>
    </row>
    <row r="12" spans="1:7" ht="12.95" customHeight="1">
      <c r="A12" s="21" t="s">
        <v>1873</v>
      </c>
      <c r="B12" s="22" t="s">
        <v>1875</v>
      </c>
      <c r="C12" s="17" t="s">
        <v>1874</v>
      </c>
      <c r="D12" s="19" t="s">
        <v>1289</v>
      </c>
      <c r="E12" s="23">
        <v>3090</v>
      </c>
      <c r="F12" s="24">
        <v>29.5</v>
      </c>
      <c r="G12" s="25">
        <v>8.1100000000000005E-2</v>
      </c>
    </row>
    <row r="13" spans="1:7" ht="12.95" customHeight="1">
      <c r="A13" s="21" t="s">
        <v>1143</v>
      </c>
      <c r="B13" s="22" t="s">
        <v>1145</v>
      </c>
      <c r="C13" s="17" t="s">
        <v>1144</v>
      </c>
      <c r="D13" s="19" t="s">
        <v>1022</v>
      </c>
      <c r="E13" s="23">
        <v>1431</v>
      </c>
      <c r="F13" s="24">
        <v>25.88</v>
      </c>
      <c r="G13" s="25">
        <v>7.1199999999999999E-2</v>
      </c>
    </row>
    <row r="14" spans="1:7" ht="12.95" customHeight="1">
      <c r="A14" s="21" t="s">
        <v>1430</v>
      </c>
      <c r="B14" s="22" t="s">
        <v>1432</v>
      </c>
      <c r="C14" s="17" t="s">
        <v>1431</v>
      </c>
      <c r="D14" s="19" t="s">
        <v>1112</v>
      </c>
      <c r="E14" s="23">
        <v>1791</v>
      </c>
      <c r="F14" s="24">
        <v>21</v>
      </c>
      <c r="G14" s="25">
        <v>5.7700000000000001E-2</v>
      </c>
    </row>
    <row r="15" spans="1:7" ht="12.95" customHeight="1">
      <c r="A15" s="21" t="s">
        <v>1197</v>
      </c>
      <c r="B15" s="22" t="s">
        <v>1199</v>
      </c>
      <c r="C15" s="17" t="s">
        <v>1198</v>
      </c>
      <c r="D15" s="19" t="s">
        <v>1095</v>
      </c>
      <c r="E15" s="23">
        <v>7648</v>
      </c>
      <c r="F15" s="24">
        <v>20.27</v>
      </c>
      <c r="G15" s="25">
        <v>5.57E-2</v>
      </c>
    </row>
    <row r="16" spans="1:7" ht="12.95" customHeight="1">
      <c r="A16" s="21" t="s">
        <v>1344</v>
      </c>
      <c r="B16" s="22" t="s">
        <v>51</v>
      </c>
      <c r="C16" s="17" t="s">
        <v>1345</v>
      </c>
      <c r="D16" s="19" t="s">
        <v>1026</v>
      </c>
      <c r="E16" s="23">
        <v>5756</v>
      </c>
      <c r="F16" s="24">
        <v>18.03</v>
      </c>
      <c r="G16" s="25">
        <v>4.9599999999999998E-2</v>
      </c>
    </row>
    <row r="17" spans="1:7" ht="12.95" customHeight="1">
      <c r="A17" s="21" t="s">
        <v>1870</v>
      </c>
      <c r="B17" s="22" t="s">
        <v>1872</v>
      </c>
      <c r="C17" s="17" t="s">
        <v>1871</v>
      </c>
      <c r="D17" s="19" t="s">
        <v>1105</v>
      </c>
      <c r="E17" s="23">
        <v>1105</v>
      </c>
      <c r="F17" s="24">
        <v>14.57</v>
      </c>
      <c r="G17" s="25">
        <v>0.04</v>
      </c>
    </row>
    <row r="18" spans="1:7" ht="12.95" customHeight="1">
      <c r="A18" s="21" t="s">
        <v>1165</v>
      </c>
      <c r="B18" s="22" t="s">
        <v>1167</v>
      </c>
      <c r="C18" s="17" t="s">
        <v>1166</v>
      </c>
      <c r="D18" s="19" t="s">
        <v>1112</v>
      </c>
      <c r="E18" s="23">
        <v>446</v>
      </c>
      <c r="F18" s="24">
        <v>13.54</v>
      </c>
      <c r="G18" s="25">
        <v>3.7199999999999997E-2</v>
      </c>
    </row>
    <row r="19" spans="1:7" ht="12.95" customHeight="1">
      <c r="A19" s="21" t="s">
        <v>1876</v>
      </c>
      <c r="B19" s="22" t="s">
        <v>389</v>
      </c>
      <c r="C19" s="17" t="s">
        <v>1877</v>
      </c>
      <c r="D19" s="19" t="s">
        <v>1026</v>
      </c>
      <c r="E19" s="23">
        <v>1195</v>
      </c>
      <c r="F19" s="24">
        <v>13.03</v>
      </c>
      <c r="G19" s="25">
        <v>3.5799999999999998E-2</v>
      </c>
    </row>
    <row r="20" spans="1:7" ht="12.95" customHeight="1">
      <c r="A20" s="21" t="s">
        <v>1253</v>
      </c>
      <c r="B20" s="22" t="s">
        <v>1255</v>
      </c>
      <c r="C20" s="17" t="s">
        <v>1254</v>
      </c>
      <c r="D20" s="19" t="s">
        <v>1038</v>
      </c>
      <c r="E20" s="23">
        <v>119</v>
      </c>
      <c r="F20" s="24">
        <v>10.53</v>
      </c>
      <c r="G20" s="25">
        <v>2.9000000000000001E-2</v>
      </c>
    </row>
    <row r="21" spans="1:7" ht="12.95" customHeight="1">
      <c r="A21" s="21" t="s">
        <v>1250</v>
      </c>
      <c r="B21" s="22" t="s">
        <v>1252</v>
      </c>
      <c r="C21" s="17" t="s">
        <v>1251</v>
      </c>
      <c r="D21" s="19" t="s">
        <v>1026</v>
      </c>
      <c r="E21" s="23">
        <v>3327</v>
      </c>
      <c r="F21" s="24">
        <v>8.92</v>
      </c>
      <c r="G21" s="25">
        <v>2.4500000000000001E-2</v>
      </c>
    </row>
    <row r="22" spans="1:7" ht="12.95" customHeight="1">
      <c r="A22" s="21" t="s">
        <v>1162</v>
      </c>
      <c r="B22" s="22" t="s">
        <v>1164</v>
      </c>
      <c r="C22" s="17" t="s">
        <v>1163</v>
      </c>
      <c r="D22" s="19" t="s">
        <v>1095</v>
      </c>
      <c r="E22" s="23">
        <v>640</v>
      </c>
      <c r="F22" s="24">
        <v>8.43</v>
      </c>
      <c r="G22" s="25">
        <v>2.3199999999999998E-2</v>
      </c>
    </row>
    <row r="23" spans="1:7" ht="12.95" customHeight="1">
      <c r="A23" s="21" t="s">
        <v>1988</v>
      </c>
      <c r="B23" s="22" t="s">
        <v>405</v>
      </c>
      <c r="C23" s="17" t="s">
        <v>1989</v>
      </c>
      <c r="D23" s="19" t="s">
        <v>1026</v>
      </c>
      <c r="E23" s="23">
        <v>456</v>
      </c>
      <c r="F23" s="24">
        <v>7.66</v>
      </c>
      <c r="G23" s="25">
        <v>2.1100000000000001E-2</v>
      </c>
    </row>
    <row r="24" spans="1:7" ht="12.95" customHeight="1">
      <c r="A24" s="21" t="s">
        <v>1422</v>
      </c>
      <c r="B24" s="22" t="s">
        <v>35</v>
      </c>
      <c r="C24" s="17" t="s">
        <v>1423</v>
      </c>
      <c r="D24" s="19" t="s">
        <v>1026</v>
      </c>
      <c r="E24" s="23">
        <v>1425</v>
      </c>
      <c r="F24" s="24">
        <v>7.53</v>
      </c>
      <c r="G24" s="25">
        <v>2.07E-2</v>
      </c>
    </row>
    <row r="25" spans="1:7" ht="12.95" customHeight="1">
      <c r="A25" s="21" t="s">
        <v>1035</v>
      </c>
      <c r="B25" s="22" t="s">
        <v>1037</v>
      </c>
      <c r="C25" s="17" t="s">
        <v>1036</v>
      </c>
      <c r="D25" s="19" t="s">
        <v>1038</v>
      </c>
      <c r="E25" s="23">
        <v>1656</v>
      </c>
      <c r="F25" s="24">
        <v>6.13</v>
      </c>
      <c r="G25" s="25">
        <v>1.6799999999999999E-2</v>
      </c>
    </row>
    <row r="26" spans="1:7" ht="12.95" customHeight="1">
      <c r="A26" s="21" t="s">
        <v>1099</v>
      </c>
      <c r="B26" s="22" t="s">
        <v>1101</v>
      </c>
      <c r="C26" s="17" t="s">
        <v>1100</v>
      </c>
      <c r="D26" s="19" t="s">
        <v>1038</v>
      </c>
      <c r="E26" s="23">
        <v>835</v>
      </c>
      <c r="F26" s="24">
        <v>6.08</v>
      </c>
      <c r="G26" s="25">
        <v>1.67E-2</v>
      </c>
    </row>
    <row r="27" spans="1:7" ht="12.95" customHeight="1">
      <c r="A27" s="21" t="s">
        <v>1924</v>
      </c>
      <c r="B27" s="22" t="s">
        <v>1926</v>
      </c>
      <c r="C27" s="17" t="s">
        <v>1925</v>
      </c>
      <c r="D27" s="19" t="s">
        <v>1067</v>
      </c>
      <c r="E27" s="23">
        <v>1666</v>
      </c>
      <c r="F27" s="24">
        <v>5.49</v>
      </c>
      <c r="G27" s="25">
        <v>1.5100000000000001E-2</v>
      </c>
    </row>
    <row r="28" spans="1:7" ht="12.95" customHeight="1">
      <c r="A28" s="21" t="s">
        <v>1386</v>
      </c>
      <c r="B28" s="22" t="s">
        <v>197</v>
      </c>
      <c r="C28" s="17" t="s">
        <v>1387</v>
      </c>
      <c r="D28" s="19" t="s">
        <v>1026</v>
      </c>
      <c r="E28" s="23">
        <v>1647</v>
      </c>
      <c r="F28" s="24">
        <v>5.31</v>
      </c>
      <c r="G28" s="25">
        <v>1.46E-2</v>
      </c>
    </row>
    <row r="29" spans="1:7" ht="12.95" customHeight="1">
      <c r="A29" s="21" t="s">
        <v>1140</v>
      </c>
      <c r="B29" s="22" t="s">
        <v>1142</v>
      </c>
      <c r="C29" s="17" t="s">
        <v>1141</v>
      </c>
      <c r="D29" s="19" t="s">
        <v>1030</v>
      </c>
      <c r="E29" s="23">
        <v>989</v>
      </c>
      <c r="F29" s="24">
        <v>5.29</v>
      </c>
      <c r="G29" s="25">
        <v>1.46E-2</v>
      </c>
    </row>
    <row r="30" spans="1:7" ht="12.95" customHeight="1">
      <c r="A30" s="21" t="s">
        <v>1016</v>
      </c>
      <c r="B30" s="22" t="s">
        <v>1018</v>
      </c>
      <c r="C30" s="17" t="s">
        <v>1017</v>
      </c>
      <c r="D30" s="19" t="s">
        <v>1019</v>
      </c>
      <c r="E30" s="23">
        <v>1182</v>
      </c>
      <c r="F30" s="24">
        <v>5.07</v>
      </c>
      <c r="G30" s="25">
        <v>1.3899999999999999E-2</v>
      </c>
    </row>
    <row r="31" spans="1:7" ht="12.95" customHeight="1">
      <c r="A31" s="21" t="s">
        <v>1969</v>
      </c>
      <c r="B31" s="22" t="s">
        <v>1971</v>
      </c>
      <c r="C31" s="17" t="s">
        <v>1970</v>
      </c>
      <c r="D31" s="19" t="s">
        <v>1972</v>
      </c>
      <c r="E31" s="23">
        <v>2530</v>
      </c>
      <c r="F31" s="24">
        <v>4.76</v>
      </c>
      <c r="G31" s="25">
        <v>1.3100000000000001E-2</v>
      </c>
    </row>
    <row r="32" spans="1:7" ht="12.95" customHeight="1">
      <c r="A32" s="21" t="s">
        <v>1109</v>
      </c>
      <c r="B32" s="22" t="s">
        <v>1111</v>
      </c>
      <c r="C32" s="17" t="s">
        <v>1110</v>
      </c>
      <c r="D32" s="19" t="s">
        <v>1112</v>
      </c>
      <c r="E32" s="23">
        <v>499</v>
      </c>
      <c r="F32" s="24">
        <v>4.6900000000000004</v>
      </c>
      <c r="G32" s="25">
        <v>1.29E-2</v>
      </c>
    </row>
    <row r="33" spans="1:7" ht="12.95" customHeight="1">
      <c r="A33" s="21" t="s">
        <v>1936</v>
      </c>
      <c r="B33" s="22" t="s">
        <v>1938</v>
      </c>
      <c r="C33" s="17" t="s">
        <v>1937</v>
      </c>
      <c r="D33" s="19" t="s">
        <v>1052</v>
      </c>
      <c r="E33" s="23">
        <v>696</v>
      </c>
      <c r="F33" s="24">
        <v>4.67</v>
      </c>
      <c r="G33" s="25">
        <v>1.29E-2</v>
      </c>
    </row>
    <row r="34" spans="1:7" ht="12.95" customHeight="1">
      <c r="A34" s="21" t="s">
        <v>1367</v>
      </c>
      <c r="B34" s="22" t="s">
        <v>1369</v>
      </c>
      <c r="C34" s="17" t="s">
        <v>1368</v>
      </c>
      <c r="D34" s="19" t="s">
        <v>1095</v>
      </c>
      <c r="E34" s="23">
        <v>404</v>
      </c>
      <c r="F34" s="24">
        <v>4.5199999999999996</v>
      </c>
      <c r="G34" s="25">
        <v>1.24E-2</v>
      </c>
    </row>
    <row r="35" spans="1:7" ht="12.95" customHeight="1">
      <c r="A35" s="21" t="s">
        <v>1841</v>
      </c>
      <c r="B35" s="22" t="s">
        <v>1843</v>
      </c>
      <c r="C35" s="17" t="s">
        <v>1842</v>
      </c>
      <c r="D35" s="19" t="s">
        <v>1042</v>
      </c>
      <c r="E35" s="23">
        <v>2734</v>
      </c>
      <c r="F35" s="24">
        <v>4.46</v>
      </c>
      <c r="G35" s="25">
        <v>1.23E-2</v>
      </c>
    </row>
    <row r="36" spans="1:7" ht="12.95" customHeight="1">
      <c r="A36" s="21" t="s">
        <v>1445</v>
      </c>
      <c r="B36" s="22" t="s">
        <v>1447</v>
      </c>
      <c r="C36" s="17" t="s">
        <v>1446</v>
      </c>
      <c r="D36" s="19" t="s">
        <v>1038</v>
      </c>
      <c r="E36" s="23">
        <v>116</v>
      </c>
      <c r="F36" s="24">
        <v>4.17</v>
      </c>
      <c r="G36" s="25">
        <v>1.15E-2</v>
      </c>
    </row>
    <row r="37" spans="1:7" ht="12.95" customHeight="1">
      <c r="A37" s="21" t="s">
        <v>1247</v>
      </c>
      <c r="B37" s="22" t="s">
        <v>1249</v>
      </c>
      <c r="C37" s="17" t="s">
        <v>1248</v>
      </c>
      <c r="D37" s="19" t="s">
        <v>1042</v>
      </c>
      <c r="E37" s="23">
        <v>1969</v>
      </c>
      <c r="F37" s="24">
        <v>3.89</v>
      </c>
      <c r="G37" s="25">
        <v>1.0699999999999999E-2</v>
      </c>
    </row>
    <row r="38" spans="1:7" ht="12.95" customHeight="1">
      <c r="A38" s="21" t="s">
        <v>2371</v>
      </c>
      <c r="B38" s="22" t="s">
        <v>2373</v>
      </c>
      <c r="C38" s="17" t="s">
        <v>2372</v>
      </c>
      <c r="D38" s="19" t="s">
        <v>1084</v>
      </c>
      <c r="E38" s="23">
        <v>93</v>
      </c>
      <c r="F38" s="24">
        <v>3.86</v>
      </c>
      <c r="G38" s="25">
        <v>1.06E-2</v>
      </c>
    </row>
    <row r="39" spans="1:7" ht="12.95" customHeight="1">
      <c r="A39" s="21" t="s">
        <v>1391</v>
      </c>
      <c r="B39" s="22" t="s">
        <v>1393</v>
      </c>
      <c r="C39" s="17" t="s">
        <v>1392</v>
      </c>
      <c r="D39" s="19" t="s">
        <v>1038</v>
      </c>
      <c r="E39" s="23">
        <v>121</v>
      </c>
      <c r="F39" s="24">
        <v>3.65</v>
      </c>
      <c r="G39" s="25">
        <v>0.01</v>
      </c>
    </row>
    <row r="40" spans="1:7" ht="12.95" customHeight="1">
      <c r="A40" s="21" t="s">
        <v>1020</v>
      </c>
      <c r="B40" s="22" t="s">
        <v>516</v>
      </c>
      <c r="C40" s="17" t="s">
        <v>1021</v>
      </c>
      <c r="D40" s="19" t="s">
        <v>1022</v>
      </c>
      <c r="E40" s="23">
        <v>290</v>
      </c>
      <c r="F40" s="24">
        <v>3.64</v>
      </c>
      <c r="G40" s="25">
        <v>0.01</v>
      </c>
    </row>
    <row r="41" spans="1:7" ht="12.95" customHeight="1">
      <c r="A41" s="21" t="s">
        <v>2005</v>
      </c>
      <c r="B41" s="22" t="s">
        <v>2007</v>
      </c>
      <c r="C41" s="17" t="s">
        <v>2006</v>
      </c>
      <c r="D41" s="19" t="s">
        <v>1119</v>
      </c>
      <c r="E41" s="23">
        <v>1168</v>
      </c>
      <c r="F41" s="24">
        <v>3.61</v>
      </c>
      <c r="G41" s="25">
        <v>9.9000000000000008E-3</v>
      </c>
    </row>
    <row r="42" spans="1:7" ht="12.95" customHeight="1">
      <c r="A42" s="21" t="s">
        <v>1912</v>
      </c>
      <c r="B42" s="22" t="s">
        <v>1914</v>
      </c>
      <c r="C42" s="17" t="s">
        <v>1913</v>
      </c>
      <c r="D42" s="19" t="s">
        <v>1289</v>
      </c>
      <c r="E42" s="23">
        <v>914</v>
      </c>
      <c r="F42" s="24">
        <v>3.47</v>
      </c>
      <c r="G42" s="25">
        <v>9.4999999999999998E-3</v>
      </c>
    </row>
    <row r="43" spans="1:7" ht="12.95" customHeight="1">
      <c r="A43" s="21" t="s">
        <v>1156</v>
      </c>
      <c r="B43" s="22" t="s">
        <v>1158</v>
      </c>
      <c r="C43" s="17" t="s">
        <v>1157</v>
      </c>
      <c r="D43" s="19" t="s">
        <v>1022</v>
      </c>
      <c r="E43" s="23">
        <v>211</v>
      </c>
      <c r="F43" s="24">
        <v>3.46</v>
      </c>
      <c r="G43" s="25">
        <v>9.4999999999999998E-3</v>
      </c>
    </row>
    <row r="44" spans="1:7" ht="12.95" customHeight="1">
      <c r="A44" s="21" t="s">
        <v>1293</v>
      </c>
      <c r="B44" s="22" t="s">
        <v>1295</v>
      </c>
      <c r="C44" s="17" t="s">
        <v>1294</v>
      </c>
      <c r="D44" s="19" t="s">
        <v>1112</v>
      </c>
      <c r="E44" s="23">
        <v>560</v>
      </c>
      <c r="F44" s="24">
        <v>3.43</v>
      </c>
      <c r="G44" s="25">
        <v>9.4000000000000004E-3</v>
      </c>
    </row>
    <row r="45" spans="1:7" ht="12.95" customHeight="1">
      <c r="A45" s="21" t="s">
        <v>1299</v>
      </c>
      <c r="B45" s="22" t="s">
        <v>1301</v>
      </c>
      <c r="C45" s="17" t="s">
        <v>1300</v>
      </c>
      <c r="D45" s="19" t="s">
        <v>1067</v>
      </c>
      <c r="E45" s="23">
        <v>1308</v>
      </c>
      <c r="F45" s="24">
        <v>3.21</v>
      </c>
      <c r="G45" s="25">
        <v>8.8000000000000005E-3</v>
      </c>
    </row>
    <row r="46" spans="1:7" ht="12.95" customHeight="1">
      <c r="A46" s="21" t="s">
        <v>1364</v>
      </c>
      <c r="B46" s="22" t="s">
        <v>1366</v>
      </c>
      <c r="C46" s="17" t="s">
        <v>1365</v>
      </c>
      <c r="D46" s="19" t="s">
        <v>1038</v>
      </c>
      <c r="E46" s="23">
        <v>11</v>
      </c>
      <c r="F46" s="24">
        <v>3.02</v>
      </c>
      <c r="G46" s="25">
        <v>8.3000000000000001E-3</v>
      </c>
    </row>
    <row r="47" spans="1:7" ht="12.95" customHeight="1">
      <c r="A47" s="21" t="s">
        <v>1966</v>
      </c>
      <c r="B47" s="22" t="s">
        <v>1968</v>
      </c>
      <c r="C47" s="17" t="s">
        <v>1967</v>
      </c>
      <c r="D47" s="19" t="s">
        <v>1289</v>
      </c>
      <c r="E47" s="23">
        <v>700</v>
      </c>
      <c r="F47" s="24">
        <v>3.01</v>
      </c>
      <c r="G47" s="25">
        <v>8.3000000000000001E-3</v>
      </c>
    </row>
    <row r="48" spans="1:7" ht="12.95" customHeight="1">
      <c r="A48" s="21" t="s">
        <v>1210</v>
      </c>
      <c r="B48" s="22" t="s">
        <v>1212</v>
      </c>
      <c r="C48" s="17" t="s">
        <v>1211</v>
      </c>
      <c r="D48" s="19" t="s">
        <v>1112</v>
      </c>
      <c r="E48" s="23">
        <v>1013</v>
      </c>
      <c r="F48" s="24">
        <v>2.97</v>
      </c>
      <c r="G48" s="25">
        <v>8.2000000000000007E-3</v>
      </c>
    </row>
    <row r="49" spans="1:7" ht="12.95" customHeight="1">
      <c r="A49" s="21" t="s">
        <v>1123</v>
      </c>
      <c r="B49" s="22" t="s">
        <v>1125</v>
      </c>
      <c r="C49" s="17" t="s">
        <v>1124</v>
      </c>
      <c r="D49" s="19" t="s">
        <v>1126</v>
      </c>
      <c r="E49" s="23">
        <v>686</v>
      </c>
      <c r="F49" s="24">
        <v>2.8</v>
      </c>
      <c r="G49" s="25">
        <v>7.7000000000000002E-3</v>
      </c>
    </row>
    <row r="50" spans="1:7" ht="12.95" customHeight="1">
      <c r="A50" s="21" t="s">
        <v>1979</v>
      </c>
      <c r="B50" s="22" t="s">
        <v>1981</v>
      </c>
      <c r="C50" s="17" t="s">
        <v>1980</v>
      </c>
      <c r="D50" s="19" t="s">
        <v>1190</v>
      </c>
      <c r="E50" s="23">
        <v>490</v>
      </c>
      <c r="F50" s="24">
        <v>2.77</v>
      </c>
      <c r="G50" s="25">
        <v>7.6E-3</v>
      </c>
    </row>
    <row r="51" spans="1:7" ht="12.95" customHeight="1">
      <c r="A51" s="21" t="s">
        <v>1413</v>
      </c>
      <c r="B51" s="22" t="s">
        <v>1415</v>
      </c>
      <c r="C51" s="17" t="s">
        <v>1414</v>
      </c>
      <c r="D51" s="19" t="s">
        <v>1030</v>
      </c>
      <c r="E51" s="23">
        <v>454</v>
      </c>
      <c r="F51" s="24">
        <v>2.68</v>
      </c>
      <c r="G51" s="25">
        <v>7.4000000000000003E-3</v>
      </c>
    </row>
    <row r="52" spans="1:7" ht="12.95" customHeight="1">
      <c r="A52" s="21" t="s">
        <v>1942</v>
      </c>
      <c r="B52" s="22" t="s">
        <v>1944</v>
      </c>
      <c r="C52" s="17" t="s">
        <v>1943</v>
      </c>
      <c r="D52" s="19" t="s">
        <v>1222</v>
      </c>
      <c r="E52" s="23">
        <v>576</v>
      </c>
      <c r="F52" s="24">
        <v>2.64</v>
      </c>
      <c r="G52" s="25">
        <v>7.1999999999999998E-3</v>
      </c>
    </row>
    <row r="53" spans="1:7" ht="12.95" customHeight="1">
      <c r="A53" s="21" t="s">
        <v>1945</v>
      </c>
      <c r="B53" s="22" t="s">
        <v>1947</v>
      </c>
      <c r="C53" s="17" t="s">
        <v>1946</v>
      </c>
      <c r="D53" s="19" t="s">
        <v>1289</v>
      </c>
      <c r="E53" s="23">
        <v>669</v>
      </c>
      <c r="F53" s="24">
        <v>2.54</v>
      </c>
      <c r="G53" s="25">
        <v>7.0000000000000001E-3</v>
      </c>
    </row>
    <row r="54" spans="1:7" ht="12.95" customHeight="1">
      <c r="A54" s="21" t="s">
        <v>1078</v>
      </c>
      <c r="B54" s="22" t="s">
        <v>1080</v>
      </c>
      <c r="C54" s="17" t="s">
        <v>1079</v>
      </c>
      <c r="D54" s="19" t="s">
        <v>1030</v>
      </c>
      <c r="E54" s="23">
        <v>108</v>
      </c>
      <c r="F54" s="24">
        <v>2.42</v>
      </c>
      <c r="G54" s="25">
        <v>6.6E-3</v>
      </c>
    </row>
    <row r="55" spans="1:7" ht="12.95" customHeight="1">
      <c r="A55" s="21" t="s">
        <v>2374</v>
      </c>
      <c r="B55" s="22" t="s">
        <v>2376</v>
      </c>
      <c r="C55" s="17" t="s">
        <v>2375</v>
      </c>
      <c r="D55" s="19" t="s">
        <v>2377</v>
      </c>
      <c r="E55" s="23">
        <v>696</v>
      </c>
      <c r="F55" s="24">
        <v>2.41</v>
      </c>
      <c r="G55" s="25">
        <v>6.6E-3</v>
      </c>
    </row>
    <row r="56" spans="1:7" ht="12.95" customHeight="1">
      <c r="A56" s="21" t="s">
        <v>1370</v>
      </c>
      <c r="B56" s="22" t="s">
        <v>1372</v>
      </c>
      <c r="C56" s="17" t="s">
        <v>1371</v>
      </c>
      <c r="D56" s="19" t="s">
        <v>1373</v>
      </c>
      <c r="E56" s="23">
        <v>328</v>
      </c>
      <c r="F56" s="24">
        <v>2.39</v>
      </c>
      <c r="G56" s="25">
        <v>6.6E-3</v>
      </c>
    </row>
    <row r="57" spans="1:7" ht="12.95" customHeight="1">
      <c r="A57" s="21" t="s">
        <v>1232</v>
      </c>
      <c r="B57" s="22" t="s">
        <v>1234</v>
      </c>
      <c r="C57" s="17" t="s">
        <v>1233</v>
      </c>
      <c r="D57" s="19" t="s">
        <v>1030</v>
      </c>
      <c r="E57" s="23">
        <v>214</v>
      </c>
      <c r="F57" s="24">
        <v>1.75</v>
      </c>
      <c r="G57" s="25">
        <v>4.7999999999999996E-3</v>
      </c>
    </row>
    <row r="58" spans="1:7" ht="12.95" customHeight="1">
      <c r="A58" s="21" t="s">
        <v>1229</v>
      </c>
      <c r="B58" s="22" t="s">
        <v>1231</v>
      </c>
      <c r="C58" s="17" t="s">
        <v>1230</v>
      </c>
      <c r="D58" s="19" t="s">
        <v>1084</v>
      </c>
      <c r="E58" s="23">
        <v>658</v>
      </c>
      <c r="F58" s="24">
        <v>1.66</v>
      </c>
      <c r="G58" s="25">
        <v>4.5999999999999999E-3</v>
      </c>
    </row>
    <row r="59" spans="1:7" ht="12.95" customHeight="1">
      <c r="A59" s="21" t="s">
        <v>1027</v>
      </c>
      <c r="B59" s="22" t="s">
        <v>1029</v>
      </c>
      <c r="C59" s="17" t="s">
        <v>1028</v>
      </c>
      <c r="D59" s="19" t="s">
        <v>1030</v>
      </c>
      <c r="E59" s="23">
        <v>252</v>
      </c>
      <c r="F59" s="24">
        <v>1.55</v>
      </c>
      <c r="G59" s="25">
        <v>4.3E-3</v>
      </c>
    </row>
    <row r="60" spans="1:7" ht="12.95" customHeight="1">
      <c r="A60" s="21" t="s">
        <v>2262</v>
      </c>
      <c r="B60" s="22" t="s">
        <v>2264</v>
      </c>
      <c r="C60" s="17" t="s">
        <v>2263</v>
      </c>
      <c r="D60" s="19" t="s">
        <v>1152</v>
      </c>
      <c r="E60" s="23">
        <v>8</v>
      </c>
      <c r="F60" s="24">
        <v>1.49</v>
      </c>
      <c r="G60" s="25">
        <v>4.1000000000000003E-3</v>
      </c>
    </row>
    <row r="61" spans="1:7" ht="12.95" customHeight="1">
      <c r="A61" s="10"/>
      <c r="B61" s="27" t="s">
        <v>23</v>
      </c>
      <c r="C61" s="26" t="s">
        <v>2</v>
      </c>
      <c r="D61" s="27" t="s">
        <v>2</v>
      </c>
      <c r="E61" s="27"/>
      <c r="F61" s="28">
        <v>362.37</v>
      </c>
      <c r="G61" s="29">
        <v>0.99619999999999997</v>
      </c>
    </row>
    <row r="62" spans="1:7" ht="12.95" customHeight="1">
      <c r="A62" s="10"/>
      <c r="B62" s="18" t="s">
        <v>1469</v>
      </c>
      <c r="C62" s="33" t="s">
        <v>2</v>
      </c>
      <c r="D62" s="30" t="s">
        <v>2</v>
      </c>
      <c r="E62" s="30"/>
      <c r="F62" s="31" t="s">
        <v>25</v>
      </c>
      <c r="G62" s="32" t="s">
        <v>25</v>
      </c>
    </row>
    <row r="63" spans="1:7" ht="12.95" customHeight="1">
      <c r="A63" s="10"/>
      <c r="B63" s="27" t="s">
        <v>23</v>
      </c>
      <c r="C63" s="33" t="s">
        <v>2</v>
      </c>
      <c r="D63" s="30" t="s">
        <v>2</v>
      </c>
      <c r="E63" s="30"/>
      <c r="F63" s="31" t="s">
        <v>25</v>
      </c>
      <c r="G63" s="32" t="s">
        <v>25</v>
      </c>
    </row>
    <row r="64" spans="1:7" ht="12.95" customHeight="1">
      <c r="A64" s="10"/>
      <c r="B64" s="27" t="s">
        <v>26</v>
      </c>
      <c r="C64" s="33" t="s">
        <v>2</v>
      </c>
      <c r="D64" s="30" t="s">
        <v>2</v>
      </c>
      <c r="E64" s="35"/>
      <c r="F64" s="36">
        <v>362.37</v>
      </c>
      <c r="G64" s="37">
        <v>0.99619999999999997</v>
      </c>
    </row>
    <row r="65" spans="1:7" ht="12.95" customHeight="1">
      <c r="A65" s="10"/>
      <c r="B65" s="27" t="s">
        <v>203</v>
      </c>
      <c r="C65" s="33" t="s">
        <v>2</v>
      </c>
      <c r="D65" s="30" t="s">
        <v>2</v>
      </c>
      <c r="E65" s="19"/>
      <c r="F65" s="36">
        <v>1.39</v>
      </c>
      <c r="G65" s="37">
        <v>3.8E-3</v>
      </c>
    </row>
    <row r="66" spans="1:7" ht="12.95" customHeight="1" thickBot="1">
      <c r="A66" s="10"/>
      <c r="B66" s="42" t="s">
        <v>204</v>
      </c>
      <c r="C66" s="41" t="s">
        <v>2</v>
      </c>
      <c r="D66" s="43" t="s">
        <v>2</v>
      </c>
      <c r="E66" s="43"/>
      <c r="F66" s="44">
        <v>363.7561925</v>
      </c>
      <c r="G66" s="45">
        <v>1</v>
      </c>
    </row>
    <row r="67" spans="1:7" ht="12.95" customHeight="1">
      <c r="A67" s="10"/>
      <c r="B67" s="11" t="s">
        <v>2</v>
      </c>
      <c r="C67" s="10"/>
      <c r="D67" s="10"/>
      <c r="E67" s="10"/>
      <c r="F67" s="10"/>
      <c r="G67" s="10"/>
    </row>
    <row r="68" spans="1:7" ht="12.95" customHeight="1">
      <c r="A68" s="10"/>
      <c r="B68" s="46" t="s">
        <v>2</v>
      </c>
      <c r="C68" s="10"/>
      <c r="D68" s="10"/>
      <c r="E68" s="10"/>
      <c r="F68" s="10"/>
      <c r="G68" s="10"/>
    </row>
    <row r="69" spans="1:7" ht="12.95" customHeight="1">
      <c r="A69" s="10"/>
      <c r="B69" s="46" t="s">
        <v>2</v>
      </c>
      <c r="C69" s="10"/>
      <c r="D69" s="10"/>
      <c r="E69" s="10"/>
      <c r="F69" s="10"/>
      <c r="G69" s="10"/>
    </row>
    <row r="70" spans="1:7" ht="26.1" customHeight="1">
      <c r="A70" s="10"/>
      <c r="B70" s="54"/>
      <c r="C70" s="10"/>
      <c r="E70" s="10"/>
      <c r="F70" s="10"/>
      <c r="G70" s="10"/>
    </row>
    <row r="71" spans="1:7" ht="12.95" customHeight="1">
      <c r="A71" s="10"/>
      <c r="B71" s="46" t="s">
        <v>2</v>
      </c>
      <c r="C71" s="10"/>
      <c r="D71" s="10"/>
      <c r="E71" s="10"/>
      <c r="F71" s="10"/>
      <c r="G7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165"/>
  <sheetViews>
    <sheetView zoomScaleNormal="100" workbookViewId="0">
      <selection activeCell="A2" sqref="A2"/>
    </sheetView>
  </sheetViews>
  <sheetFormatPr defaultRowHeight="12.75"/>
  <cols>
    <col min="1" max="1" width="13.2851562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Balanced Fund (BF)</v>
      </c>
      <c r="C4" s="62"/>
      <c r="D4" s="62"/>
      <c r="E4" s="62"/>
      <c r="F4" s="62"/>
      <c r="G4" s="62"/>
    </row>
    <row r="5" spans="1:7" ht="15.95" customHeight="1">
      <c r="A5" s="9" t="s">
        <v>2808</v>
      </c>
      <c r="B5" s="55" t="s">
        <v>2959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1868</v>
      </c>
      <c r="B11" s="22" t="s">
        <v>1795</v>
      </c>
      <c r="C11" s="17" t="s">
        <v>1869</v>
      </c>
      <c r="D11" s="19" t="s">
        <v>1026</v>
      </c>
      <c r="E11" s="23">
        <v>206150</v>
      </c>
      <c r="F11" s="24">
        <v>3884.28</v>
      </c>
      <c r="G11" s="25">
        <v>3.09E-2</v>
      </c>
    </row>
    <row r="12" spans="1:7" ht="12.95" customHeight="1">
      <c r="A12" s="21" t="s">
        <v>1250</v>
      </c>
      <c r="B12" s="22" t="s">
        <v>1252</v>
      </c>
      <c r="C12" s="17" t="s">
        <v>1251</v>
      </c>
      <c r="D12" s="19" t="s">
        <v>1026</v>
      </c>
      <c r="E12" s="23">
        <v>1188287</v>
      </c>
      <c r="F12" s="24">
        <v>3184.61</v>
      </c>
      <c r="G12" s="25">
        <v>2.53E-2</v>
      </c>
    </row>
    <row r="13" spans="1:7" ht="12.95" customHeight="1">
      <c r="A13" s="21" t="s">
        <v>1140</v>
      </c>
      <c r="B13" s="22" t="s">
        <v>1142</v>
      </c>
      <c r="C13" s="17" t="s">
        <v>1141</v>
      </c>
      <c r="D13" s="19" t="s">
        <v>1030</v>
      </c>
      <c r="E13" s="23">
        <v>544000</v>
      </c>
      <c r="F13" s="24">
        <v>2912.3</v>
      </c>
      <c r="G13" s="25">
        <v>2.3099999999999999E-2</v>
      </c>
    </row>
    <row r="14" spans="1:7" ht="12.95" customHeight="1">
      <c r="A14" s="21" t="s">
        <v>1873</v>
      </c>
      <c r="B14" s="22" t="s">
        <v>1875</v>
      </c>
      <c r="C14" s="17" t="s">
        <v>1874</v>
      </c>
      <c r="D14" s="19" t="s">
        <v>1289</v>
      </c>
      <c r="E14" s="23">
        <v>285504</v>
      </c>
      <c r="F14" s="24">
        <v>2725.28</v>
      </c>
      <c r="G14" s="25">
        <v>2.1700000000000001E-2</v>
      </c>
    </row>
    <row r="15" spans="1:7" ht="12.95" customHeight="1">
      <c r="A15" s="21" t="s">
        <v>1344</v>
      </c>
      <c r="B15" s="22" t="s">
        <v>51</v>
      </c>
      <c r="C15" s="17" t="s">
        <v>1345</v>
      </c>
      <c r="D15" s="19" t="s">
        <v>1026</v>
      </c>
      <c r="E15" s="23">
        <v>719578</v>
      </c>
      <c r="F15" s="24">
        <v>2254.08</v>
      </c>
      <c r="G15" s="25">
        <v>1.7899999999999999E-2</v>
      </c>
    </row>
    <row r="16" spans="1:7" ht="12.95" customHeight="1">
      <c r="A16" s="21" t="s">
        <v>1422</v>
      </c>
      <c r="B16" s="22" t="s">
        <v>35</v>
      </c>
      <c r="C16" s="17" t="s">
        <v>1423</v>
      </c>
      <c r="D16" s="19" t="s">
        <v>1026</v>
      </c>
      <c r="E16" s="23">
        <v>377516</v>
      </c>
      <c r="F16" s="24">
        <v>1996.12</v>
      </c>
      <c r="G16" s="25">
        <v>1.5900000000000001E-2</v>
      </c>
    </row>
    <row r="17" spans="1:7" ht="12.95" customHeight="1">
      <c r="A17" s="21" t="s">
        <v>1445</v>
      </c>
      <c r="B17" s="22" t="s">
        <v>1447</v>
      </c>
      <c r="C17" s="17" t="s">
        <v>1446</v>
      </c>
      <c r="D17" s="19" t="s">
        <v>1038</v>
      </c>
      <c r="E17" s="23">
        <v>55289</v>
      </c>
      <c r="F17" s="24">
        <v>1988.58</v>
      </c>
      <c r="G17" s="25">
        <v>1.5800000000000002E-2</v>
      </c>
    </row>
    <row r="18" spans="1:7" ht="12.95" customHeight="1">
      <c r="A18" s="21" t="s">
        <v>1049</v>
      </c>
      <c r="B18" s="22" t="s">
        <v>1051</v>
      </c>
      <c r="C18" s="17" t="s">
        <v>1050</v>
      </c>
      <c r="D18" s="19" t="s">
        <v>1052</v>
      </c>
      <c r="E18" s="23">
        <v>584523</v>
      </c>
      <c r="F18" s="24">
        <v>1824.88</v>
      </c>
      <c r="G18" s="25">
        <v>1.4500000000000001E-2</v>
      </c>
    </row>
    <row r="19" spans="1:7" ht="12.95" customHeight="1">
      <c r="A19" s="21" t="s">
        <v>1317</v>
      </c>
      <c r="B19" s="22" t="s">
        <v>1319</v>
      </c>
      <c r="C19" s="17" t="s">
        <v>1318</v>
      </c>
      <c r="D19" s="19" t="s">
        <v>1022</v>
      </c>
      <c r="E19" s="23">
        <v>438062</v>
      </c>
      <c r="F19" s="24">
        <v>1808.32</v>
      </c>
      <c r="G19" s="25">
        <v>1.44E-2</v>
      </c>
    </row>
    <row r="20" spans="1:7" ht="12.95" customHeight="1">
      <c r="A20" s="21" t="s">
        <v>1942</v>
      </c>
      <c r="B20" s="22" t="s">
        <v>1944</v>
      </c>
      <c r="C20" s="17" t="s">
        <v>1943</v>
      </c>
      <c r="D20" s="19" t="s">
        <v>1222</v>
      </c>
      <c r="E20" s="23">
        <v>366116</v>
      </c>
      <c r="F20" s="24">
        <v>1674.98</v>
      </c>
      <c r="G20" s="25">
        <v>1.3299999999999999E-2</v>
      </c>
    </row>
    <row r="21" spans="1:7" ht="12.95" customHeight="1">
      <c r="A21" s="21" t="s">
        <v>1430</v>
      </c>
      <c r="B21" s="22" t="s">
        <v>1432</v>
      </c>
      <c r="C21" s="17" t="s">
        <v>1431</v>
      </c>
      <c r="D21" s="19" t="s">
        <v>1112</v>
      </c>
      <c r="E21" s="23">
        <v>142524</v>
      </c>
      <c r="F21" s="24">
        <v>1671.24</v>
      </c>
      <c r="G21" s="25">
        <v>1.3299999999999999E-2</v>
      </c>
    </row>
    <row r="22" spans="1:7" ht="12.95" customHeight="1">
      <c r="A22" s="21" t="s">
        <v>1349</v>
      </c>
      <c r="B22" s="22" t="s">
        <v>1351</v>
      </c>
      <c r="C22" s="17" t="s">
        <v>1350</v>
      </c>
      <c r="D22" s="19" t="s">
        <v>1112</v>
      </c>
      <c r="E22" s="23">
        <v>750000</v>
      </c>
      <c r="F22" s="24">
        <v>1620.75</v>
      </c>
      <c r="G22" s="25">
        <v>1.29E-2</v>
      </c>
    </row>
    <row r="23" spans="1:7" ht="12.95" customHeight="1">
      <c r="A23" s="21" t="s">
        <v>1265</v>
      </c>
      <c r="B23" s="22" t="s">
        <v>1267</v>
      </c>
      <c r="C23" s="17" t="s">
        <v>1266</v>
      </c>
      <c r="D23" s="19" t="s">
        <v>1038</v>
      </c>
      <c r="E23" s="23">
        <v>780000</v>
      </c>
      <c r="F23" s="24">
        <v>1613.82</v>
      </c>
      <c r="G23" s="25">
        <v>1.2800000000000001E-2</v>
      </c>
    </row>
    <row r="24" spans="1:7" ht="12.95" customHeight="1">
      <c r="A24" s="21" t="s">
        <v>1197</v>
      </c>
      <c r="B24" s="22" t="s">
        <v>1199</v>
      </c>
      <c r="C24" s="17" t="s">
        <v>1198</v>
      </c>
      <c r="D24" s="19" t="s">
        <v>1095</v>
      </c>
      <c r="E24" s="23">
        <v>585777</v>
      </c>
      <c r="F24" s="24">
        <v>1552.6</v>
      </c>
      <c r="G24" s="25">
        <v>1.23E-2</v>
      </c>
    </row>
    <row r="25" spans="1:7" ht="12.95" customHeight="1">
      <c r="A25" s="21" t="s">
        <v>1876</v>
      </c>
      <c r="B25" s="22" t="s">
        <v>389</v>
      </c>
      <c r="C25" s="17" t="s">
        <v>1877</v>
      </c>
      <c r="D25" s="19" t="s">
        <v>1026</v>
      </c>
      <c r="E25" s="23">
        <v>130000</v>
      </c>
      <c r="F25" s="24">
        <v>1417.72</v>
      </c>
      <c r="G25" s="25">
        <v>1.1299999999999999E-2</v>
      </c>
    </row>
    <row r="26" spans="1:7" ht="12.95" customHeight="1">
      <c r="A26" s="21" t="s">
        <v>1988</v>
      </c>
      <c r="B26" s="22" t="s">
        <v>405</v>
      </c>
      <c r="C26" s="17" t="s">
        <v>1989</v>
      </c>
      <c r="D26" s="19" t="s">
        <v>1026</v>
      </c>
      <c r="E26" s="23">
        <v>81326</v>
      </c>
      <c r="F26" s="24">
        <v>1366.89</v>
      </c>
      <c r="G26" s="25">
        <v>1.09E-2</v>
      </c>
    </row>
    <row r="27" spans="1:7" ht="12.95" customHeight="1">
      <c r="A27" s="21" t="s">
        <v>1409</v>
      </c>
      <c r="B27" s="22" t="s">
        <v>1411</v>
      </c>
      <c r="C27" s="17" t="s">
        <v>1410</v>
      </c>
      <c r="D27" s="19" t="s">
        <v>1412</v>
      </c>
      <c r="E27" s="23">
        <v>170888</v>
      </c>
      <c r="F27" s="24">
        <v>1349.76</v>
      </c>
      <c r="G27" s="25">
        <v>1.0699999999999999E-2</v>
      </c>
    </row>
    <row r="28" spans="1:7" ht="12.95" customHeight="1">
      <c r="A28" s="21" t="s">
        <v>1885</v>
      </c>
      <c r="B28" s="22" t="s">
        <v>1887</v>
      </c>
      <c r="C28" s="17" t="s">
        <v>1886</v>
      </c>
      <c r="D28" s="19" t="s">
        <v>1152</v>
      </c>
      <c r="E28" s="23">
        <v>483965</v>
      </c>
      <c r="F28" s="24">
        <v>1328.73</v>
      </c>
      <c r="G28" s="25">
        <v>1.06E-2</v>
      </c>
    </row>
    <row r="29" spans="1:7" ht="12.95" customHeight="1">
      <c r="A29" s="21" t="s">
        <v>1982</v>
      </c>
      <c r="B29" s="22" t="s">
        <v>1984</v>
      </c>
      <c r="C29" s="17" t="s">
        <v>1983</v>
      </c>
      <c r="D29" s="19" t="s">
        <v>1126</v>
      </c>
      <c r="E29" s="23">
        <v>101586</v>
      </c>
      <c r="F29" s="24">
        <v>1324.83</v>
      </c>
      <c r="G29" s="25">
        <v>1.0500000000000001E-2</v>
      </c>
    </row>
    <row r="30" spans="1:7" ht="12.95" customHeight="1">
      <c r="A30" s="21" t="s">
        <v>1870</v>
      </c>
      <c r="B30" s="22" t="s">
        <v>1872</v>
      </c>
      <c r="C30" s="17" t="s">
        <v>1871</v>
      </c>
      <c r="D30" s="19" t="s">
        <v>1105</v>
      </c>
      <c r="E30" s="23">
        <v>100257</v>
      </c>
      <c r="F30" s="24">
        <v>1321.54</v>
      </c>
      <c r="G30" s="25">
        <v>1.0500000000000001E-2</v>
      </c>
    </row>
    <row r="31" spans="1:7" ht="12.95" customHeight="1">
      <c r="A31" s="21" t="s">
        <v>2222</v>
      </c>
      <c r="B31" s="22" t="s">
        <v>2224</v>
      </c>
      <c r="C31" s="17" t="s">
        <v>2223</v>
      </c>
      <c r="D31" s="19" t="s">
        <v>1891</v>
      </c>
      <c r="E31" s="23">
        <v>745250</v>
      </c>
      <c r="F31" s="24">
        <v>1295.24</v>
      </c>
      <c r="G31" s="25">
        <v>1.03E-2</v>
      </c>
    </row>
    <row r="32" spans="1:7" ht="12.95" customHeight="1">
      <c r="A32" s="21" t="s">
        <v>1878</v>
      </c>
      <c r="B32" s="22" t="s">
        <v>1880</v>
      </c>
      <c r="C32" s="17" t="s">
        <v>1879</v>
      </c>
      <c r="D32" s="19" t="s">
        <v>1881</v>
      </c>
      <c r="E32" s="23">
        <v>236000</v>
      </c>
      <c r="F32" s="24">
        <v>1224.96</v>
      </c>
      <c r="G32" s="25">
        <v>9.7000000000000003E-3</v>
      </c>
    </row>
    <row r="33" spans="1:7" ht="12.95" customHeight="1">
      <c r="A33" s="21" t="s">
        <v>1143</v>
      </c>
      <c r="B33" s="22" t="s">
        <v>1145</v>
      </c>
      <c r="C33" s="17" t="s">
        <v>1144</v>
      </c>
      <c r="D33" s="19" t="s">
        <v>1022</v>
      </c>
      <c r="E33" s="23">
        <v>67200</v>
      </c>
      <c r="F33" s="24">
        <v>1215.45</v>
      </c>
      <c r="G33" s="25">
        <v>9.7000000000000003E-3</v>
      </c>
    </row>
    <row r="34" spans="1:7" ht="12.95" customHeight="1">
      <c r="A34" s="21" t="s">
        <v>1061</v>
      </c>
      <c r="B34" s="22" t="s">
        <v>1063</v>
      </c>
      <c r="C34" s="17" t="s">
        <v>1062</v>
      </c>
      <c r="D34" s="19" t="s">
        <v>1026</v>
      </c>
      <c r="E34" s="23">
        <v>833327</v>
      </c>
      <c r="F34" s="24">
        <v>1182.9100000000001</v>
      </c>
      <c r="G34" s="25">
        <v>9.4000000000000004E-3</v>
      </c>
    </row>
    <row r="35" spans="1:7" ht="12.95" customHeight="1">
      <c r="A35" s="21" t="s">
        <v>1277</v>
      </c>
      <c r="B35" s="22" t="s">
        <v>1279</v>
      </c>
      <c r="C35" s="17" t="s">
        <v>1278</v>
      </c>
      <c r="D35" s="19" t="s">
        <v>1084</v>
      </c>
      <c r="E35" s="23">
        <v>101851</v>
      </c>
      <c r="F35" s="24">
        <v>1174.04</v>
      </c>
      <c r="G35" s="25">
        <v>9.2999999999999992E-3</v>
      </c>
    </row>
    <row r="36" spans="1:7" ht="12.95" customHeight="1">
      <c r="A36" s="21" t="s">
        <v>1912</v>
      </c>
      <c r="B36" s="22" t="s">
        <v>1914</v>
      </c>
      <c r="C36" s="17" t="s">
        <v>1913</v>
      </c>
      <c r="D36" s="19" t="s">
        <v>1289</v>
      </c>
      <c r="E36" s="23">
        <v>300033</v>
      </c>
      <c r="F36" s="24">
        <v>1138.03</v>
      </c>
      <c r="G36" s="25">
        <v>8.9999999999999993E-3</v>
      </c>
    </row>
    <row r="37" spans="1:7" ht="12.95" customHeight="1">
      <c r="A37" s="21" t="s">
        <v>2265</v>
      </c>
      <c r="B37" s="22" t="s">
        <v>2267</v>
      </c>
      <c r="C37" s="17" t="s">
        <v>2266</v>
      </c>
      <c r="D37" s="19" t="s">
        <v>1881</v>
      </c>
      <c r="E37" s="23">
        <v>81373</v>
      </c>
      <c r="F37" s="24">
        <v>1097.03</v>
      </c>
      <c r="G37" s="25">
        <v>8.6999999999999994E-3</v>
      </c>
    </row>
    <row r="38" spans="1:7" ht="12.95" customHeight="1">
      <c r="A38" s="21" t="s">
        <v>2304</v>
      </c>
      <c r="B38" s="22" t="s">
        <v>2306</v>
      </c>
      <c r="C38" s="17" t="s">
        <v>2305</v>
      </c>
      <c r="D38" s="19" t="s">
        <v>1891</v>
      </c>
      <c r="E38" s="23">
        <v>653238</v>
      </c>
      <c r="F38" s="24">
        <v>1086.01</v>
      </c>
      <c r="G38" s="25">
        <v>8.6E-3</v>
      </c>
    </row>
    <row r="39" spans="1:7" ht="12.95" customHeight="1">
      <c r="A39" s="21" t="s">
        <v>2037</v>
      </c>
      <c r="B39" s="22" t="s">
        <v>2039</v>
      </c>
      <c r="C39" s="17" t="s">
        <v>2038</v>
      </c>
      <c r="D39" s="19" t="s">
        <v>1022</v>
      </c>
      <c r="E39" s="23">
        <v>635078</v>
      </c>
      <c r="F39" s="24">
        <v>1018.35</v>
      </c>
      <c r="G39" s="25">
        <v>8.0999999999999996E-3</v>
      </c>
    </row>
    <row r="40" spans="1:7" ht="12.95" customHeight="1">
      <c r="A40" s="21" t="s">
        <v>1841</v>
      </c>
      <c r="B40" s="22" t="s">
        <v>1843</v>
      </c>
      <c r="C40" s="17" t="s">
        <v>1842</v>
      </c>
      <c r="D40" s="19" t="s">
        <v>1042</v>
      </c>
      <c r="E40" s="23">
        <v>613981</v>
      </c>
      <c r="F40" s="24">
        <v>1002.32</v>
      </c>
      <c r="G40" s="25">
        <v>8.0000000000000002E-3</v>
      </c>
    </row>
    <row r="41" spans="1:7" ht="12.95" customHeight="1">
      <c r="A41" s="21" t="s">
        <v>1244</v>
      </c>
      <c r="B41" s="22" t="s">
        <v>1246</v>
      </c>
      <c r="C41" s="17" t="s">
        <v>1245</v>
      </c>
      <c r="D41" s="19" t="s">
        <v>1022</v>
      </c>
      <c r="E41" s="23">
        <v>144033</v>
      </c>
      <c r="F41" s="24">
        <v>959.69</v>
      </c>
      <c r="G41" s="25">
        <v>7.6E-3</v>
      </c>
    </row>
    <row r="42" spans="1:7" ht="12.95" customHeight="1">
      <c r="A42" s="21" t="s">
        <v>1915</v>
      </c>
      <c r="B42" s="22" t="s">
        <v>1917</v>
      </c>
      <c r="C42" s="17" t="s">
        <v>1916</v>
      </c>
      <c r="D42" s="19" t="s">
        <v>1042</v>
      </c>
      <c r="E42" s="23">
        <v>185711</v>
      </c>
      <c r="F42" s="24">
        <v>930.97</v>
      </c>
      <c r="G42" s="25">
        <v>7.4000000000000003E-3</v>
      </c>
    </row>
    <row r="43" spans="1:7" ht="12.95" customHeight="1">
      <c r="A43" s="21" t="s">
        <v>1976</v>
      </c>
      <c r="B43" s="22" t="s">
        <v>1978</v>
      </c>
      <c r="C43" s="17" t="s">
        <v>1977</v>
      </c>
      <c r="D43" s="19" t="s">
        <v>1171</v>
      </c>
      <c r="E43" s="23">
        <v>355750</v>
      </c>
      <c r="F43" s="24">
        <v>927.62</v>
      </c>
      <c r="G43" s="25">
        <v>7.4000000000000003E-3</v>
      </c>
    </row>
    <row r="44" spans="1:7" ht="12.95" customHeight="1">
      <c r="A44" s="21" t="s">
        <v>2005</v>
      </c>
      <c r="B44" s="22" t="s">
        <v>2007</v>
      </c>
      <c r="C44" s="17" t="s">
        <v>2006</v>
      </c>
      <c r="D44" s="19" t="s">
        <v>1119</v>
      </c>
      <c r="E44" s="23">
        <v>300000</v>
      </c>
      <c r="F44" s="24">
        <v>927.45</v>
      </c>
      <c r="G44" s="25">
        <v>7.4000000000000003E-3</v>
      </c>
    </row>
    <row r="45" spans="1:7" ht="12.95" customHeight="1">
      <c r="A45" s="21" t="s">
        <v>1078</v>
      </c>
      <c r="B45" s="22" t="s">
        <v>1080</v>
      </c>
      <c r="C45" s="17" t="s">
        <v>1079</v>
      </c>
      <c r="D45" s="19" t="s">
        <v>1030</v>
      </c>
      <c r="E45" s="23">
        <v>39485</v>
      </c>
      <c r="F45" s="24">
        <v>883.38</v>
      </c>
      <c r="G45" s="25">
        <v>7.0000000000000001E-3</v>
      </c>
    </row>
    <row r="46" spans="1:7" ht="12.95" customHeight="1">
      <c r="A46" s="21" t="s">
        <v>1903</v>
      </c>
      <c r="B46" s="22" t="s">
        <v>1905</v>
      </c>
      <c r="C46" s="17" t="s">
        <v>1904</v>
      </c>
      <c r="D46" s="19" t="s">
        <v>1042</v>
      </c>
      <c r="E46" s="23">
        <v>559217</v>
      </c>
      <c r="F46" s="24">
        <v>874.06</v>
      </c>
      <c r="G46" s="25">
        <v>6.8999999999999999E-3</v>
      </c>
    </row>
    <row r="47" spans="1:7" ht="12.95" customHeight="1">
      <c r="A47" s="21" t="s">
        <v>1253</v>
      </c>
      <c r="B47" s="22" t="s">
        <v>1255</v>
      </c>
      <c r="C47" s="17" t="s">
        <v>1254</v>
      </c>
      <c r="D47" s="19" t="s">
        <v>1038</v>
      </c>
      <c r="E47" s="23">
        <v>9786</v>
      </c>
      <c r="F47" s="24">
        <v>866.15</v>
      </c>
      <c r="G47" s="25">
        <v>6.8999999999999999E-3</v>
      </c>
    </row>
    <row r="48" spans="1:7" ht="12.95" customHeight="1">
      <c r="A48" s="21" t="s">
        <v>1035</v>
      </c>
      <c r="B48" s="22" t="s">
        <v>1037</v>
      </c>
      <c r="C48" s="17" t="s">
        <v>1036</v>
      </c>
      <c r="D48" s="19" t="s">
        <v>1038</v>
      </c>
      <c r="E48" s="23">
        <v>233829</v>
      </c>
      <c r="F48" s="24">
        <v>864.93</v>
      </c>
      <c r="G48" s="25">
        <v>6.8999999999999999E-3</v>
      </c>
    </row>
    <row r="49" spans="1:7" ht="12.95" customHeight="1">
      <c r="A49" s="21" t="s">
        <v>1892</v>
      </c>
      <c r="B49" s="22" t="s">
        <v>194</v>
      </c>
      <c r="C49" s="17" t="s">
        <v>1893</v>
      </c>
      <c r="D49" s="19" t="s">
        <v>1026</v>
      </c>
      <c r="E49" s="23">
        <v>176413</v>
      </c>
      <c r="F49" s="24">
        <v>864.78</v>
      </c>
      <c r="G49" s="25">
        <v>6.8999999999999999E-3</v>
      </c>
    </row>
    <row r="50" spans="1:7" ht="12.95" customHeight="1">
      <c r="A50" s="21" t="s">
        <v>1229</v>
      </c>
      <c r="B50" s="22" t="s">
        <v>1231</v>
      </c>
      <c r="C50" s="17" t="s">
        <v>1230</v>
      </c>
      <c r="D50" s="19" t="s">
        <v>1084</v>
      </c>
      <c r="E50" s="23">
        <v>330470</v>
      </c>
      <c r="F50" s="24">
        <v>833.94</v>
      </c>
      <c r="G50" s="25">
        <v>6.6E-3</v>
      </c>
    </row>
    <row r="51" spans="1:7" ht="12.95" customHeight="1">
      <c r="A51" s="21" t="s">
        <v>1973</v>
      </c>
      <c r="B51" s="22" t="s">
        <v>1975</v>
      </c>
      <c r="C51" s="17" t="s">
        <v>1974</v>
      </c>
      <c r="D51" s="19" t="s">
        <v>1112</v>
      </c>
      <c r="E51" s="23">
        <v>160000</v>
      </c>
      <c r="F51" s="24">
        <v>828.64</v>
      </c>
      <c r="G51" s="25">
        <v>6.6E-3</v>
      </c>
    </row>
    <row r="52" spans="1:7" ht="12.95" customHeight="1">
      <c r="A52" s="21" t="s">
        <v>1945</v>
      </c>
      <c r="B52" s="22" t="s">
        <v>1947</v>
      </c>
      <c r="C52" s="17" t="s">
        <v>1946</v>
      </c>
      <c r="D52" s="19" t="s">
        <v>1289</v>
      </c>
      <c r="E52" s="23">
        <v>213001</v>
      </c>
      <c r="F52" s="24">
        <v>809.72</v>
      </c>
      <c r="G52" s="25">
        <v>6.4000000000000003E-3</v>
      </c>
    </row>
    <row r="53" spans="1:7" ht="12.95" customHeight="1">
      <c r="A53" s="21" t="s">
        <v>1099</v>
      </c>
      <c r="B53" s="22" t="s">
        <v>1101</v>
      </c>
      <c r="C53" s="17" t="s">
        <v>1100</v>
      </c>
      <c r="D53" s="19" t="s">
        <v>1038</v>
      </c>
      <c r="E53" s="23">
        <v>108870</v>
      </c>
      <c r="F53" s="24">
        <v>792.95</v>
      </c>
      <c r="G53" s="25">
        <v>6.3E-3</v>
      </c>
    </row>
    <row r="54" spans="1:7" ht="12.95" customHeight="1">
      <c r="A54" s="21" t="s">
        <v>1057</v>
      </c>
      <c r="B54" s="22" t="s">
        <v>1059</v>
      </c>
      <c r="C54" s="17" t="s">
        <v>1058</v>
      </c>
      <c r="D54" s="19" t="s">
        <v>1060</v>
      </c>
      <c r="E54" s="23">
        <v>496834</v>
      </c>
      <c r="F54" s="24">
        <v>766.86</v>
      </c>
      <c r="G54" s="25">
        <v>6.1000000000000004E-3</v>
      </c>
    </row>
    <row r="55" spans="1:7" ht="12.95" customHeight="1">
      <c r="A55" s="21" t="s">
        <v>1226</v>
      </c>
      <c r="B55" s="22" t="s">
        <v>1228</v>
      </c>
      <c r="C55" s="17" t="s">
        <v>1227</v>
      </c>
      <c r="D55" s="19" t="s">
        <v>1022</v>
      </c>
      <c r="E55" s="23">
        <v>173250</v>
      </c>
      <c r="F55" s="24">
        <v>749.57</v>
      </c>
      <c r="G55" s="25">
        <v>6.0000000000000001E-3</v>
      </c>
    </row>
    <row r="56" spans="1:7" ht="12.95" customHeight="1">
      <c r="A56" s="21" t="s">
        <v>1954</v>
      </c>
      <c r="B56" s="22" t="s">
        <v>1956</v>
      </c>
      <c r="C56" s="17" t="s">
        <v>1955</v>
      </c>
      <c r="D56" s="19" t="s">
        <v>1060</v>
      </c>
      <c r="E56" s="23">
        <v>63859</v>
      </c>
      <c r="F56" s="24">
        <v>737.28</v>
      </c>
      <c r="G56" s="25">
        <v>5.8999999999999999E-3</v>
      </c>
    </row>
    <row r="57" spans="1:7" ht="12.95" customHeight="1">
      <c r="A57" s="21" t="s">
        <v>2122</v>
      </c>
      <c r="B57" s="22" t="s">
        <v>2124</v>
      </c>
      <c r="C57" s="17" t="s">
        <v>2123</v>
      </c>
      <c r="D57" s="19" t="s">
        <v>1026</v>
      </c>
      <c r="E57" s="23">
        <v>419336</v>
      </c>
      <c r="F57" s="24">
        <v>733</v>
      </c>
      <c r="G57" s="25">
        <v>5.7999999999999996E-3</v>
      </c>
    </row>
    <row r="58" spans="1:7" ht="12.95" customHeight="1">
      <c r="A58" s="21" t="s">
        <v>2040</v>
      </c>
      <c r="B58" s="22" t="s">
        <v>2042</v>
      </c>
      <c r="C58" s="17" t="s">
        <v>2041</v>
      </c>
      <c r="D58" s="19" t="s">
        <v>1112</v>
      </c>
      <c r="E58" s="23">
        <v>153626</v>
      </c>
      <c r="F58" s="24">
        <v>729.95</v>
      </c>
      <c r="G58" s="25">
        <v>5.7999999999999996E-3</v>
      </c>
    </row>
    <row r="59" spans="1:7" ht="12.95" customHeight="1">
      <c r="A59" s="21" t="s">
        <v>1957</v>
      </c>
      <c r="B59" s="22" t="s">
        <v>1959</v>
      </c>
      <c r="C59" s="17" t="s">
        <v>1958</v>
      </c>
      <c r="D59" s="19" t="s">
        <v>1139</v>
      </c>
      <c r="E59" s="23">
        <v>130000</v>
      </c>
      <c r="F59" s="24">
        <v>726.38</v>
      </c>
      <c r="G59" s="25">
        <v>5.7999999999999996E-3</v>
      </c>
    </row>
    <row r="60" spans="1:7" ht="12.95" customHeight="1">
      <c r="A60" s="21" t="s">
        <v>1442</v>
      </c>
      <c r="B60" s="22" t="s">
        <v>1444</v>
      </c>
      <c r="C60" s="17" t="s">
        <v>1443</v>
      </c>
      <c r="D60" s="19" t="s">
        <v>1022</v>
      </c>
      <c r="E60" s="23">
        <v>141351</v>
      </c>
      <c r="F60" s="24">
        <v>700.32</v>
      </c>
      <c r="G60" s="25">
        <v>5.5999999999999999E-3</v>
      </c>
    </row>
    <row r="61" spans="1:7" ht="12.95" customHeight="1">
      <c r="A61" s="21" t="s">
        <v>2307</v>
      </c>
      <c r="B61" s="22" t="s">
        <v>2309</v>
      </c>
      <c r="C61" s="17" t="s">
        <v>2308</v>
      </c>
      <c r="D61" s="19" t="s">
        <v>1077</v>
      </c>
      <c r="E61" s="23">
        <v>500000</v>
      </c>
      <c r="F61" s="24">
        <v>686</v>
      </c>
      <c r="G61" s="25">
        <v>5.4999999999999997E-3</v>
      </c>
    </row>
    <row r="62" spans="1:7" ht="12.95" customHeight="1">
      <c r="A62" s="21" t="s">
        <v>1960</v>
      </c>
      <c r="B62" s="22" t="s">
        <v>1962</v>
      </c>
      <c r="C62" s="17" t="s">
        <v>1961</v>
      </c>
      <c r="D62" s="19" t="s">
        <v>1030</v>
      </c>
      <c r="E62" s="23">
        <v>267000</v>
      </c>
      <c r="F62" s="24">
        <v>681.52</v>
      </c>
      <c r="G62" s="25">
        <v>5.4000000000000003E-3</v>
      </c>
    </row>
    <row r="63" spans="1:7" ht="12.95" customHeight="1">
      <c r="A63" s="21" t="s">
        <v>2298</v>
      </c>
      <c r="B63" s="22" t="s">
        <v>2300</v>
      </c>
      <c r="C63" s="17" t="s">
        <v>2299</v>
      </c>
      <c r="D63" s="19" t="s">
        <v>1095</v>
      </c>
      <c r="E63" s="23">
        <v>55183</v>
      </c>
      <c r="F63" s="24">
        <v>680.6</v>
      </c>
      <c r="G63" s="25">
        <v>5.4000000000000003E-3</v>
      </c>
    </row>
    <row r="64" spans="1:7" ht="12.95" customHeight="1">
      <c r="A64" s="21" t="s">
        <v>1948</v>
      </c>
      <c r="B64" s="22" t="s">
        <v>1950</v>
      </c>
      <c r="C64" s="17" t="s">
        <v>1949</v>
      </c>
      <c r="D64" s="19" t="s">
        <v>1095</v>
      </c>
      <c r="E64" s="23">
        <v>8644</v>
      </c>
      <c r="F64" s="24">
        <v>670.92</v>
      </c>
      <c r="G64" s="25">
        <v>5.3E-3</v>
      </c>
    </row>
    <row r="65" spans="1:7" ht="12.95" customHeight="1">
      <c r="A65" s="21" t="s">
        <v>1918</v>
      </c>
      <c r="B65" s="22" t="s">
        <v>1920</v>
      </c>
      <c r="C65" s="17" t="s">
        <v>1919</v>
      </c>
      <c r="D65" s="19" t="s">
        <v>1152</v>
      </c>
      <c r="E65" s="23">
        <v>58400</v>
      </c>
      <c r="F65" s="24">
        <v>659.07</v>
      </c>
      <c r="G65" s="25">
        <v>5.1999999999999998E-3</v>
      </c>
    </row>
    <row r="66" spans="1:7" ht="12.95" customHeight="1">
      <c r="A66" s="21" t="s">
        <v>1109</v>
      </c>
      <c r="B66" s="22" t="s">
        <v>1111</v>
      </c>
      <c r="C66" s="17" t="s">
        <v>1110</v>
      </c>
      <c r="D66" s="19" t="s">
        <v>1112</v>
      </c>
      <c r="E66" s="23">
        <v>69947</v>
      </c>
      <c r="F66" s="24">
        <v>657.71</v>
      </c>
      <c r="G66" s="25">
        <v>5.1999999999999998E-3</v>
      </c>
    </row>
    <row r="67" spans="1:7" ht="12.95" customHeight="1">
      <c r="A67" s="21" t="s">
        <v>1256</v>
      </c>
      <c r="B67" s="22" t="s">
        <v>1258</v>
      </c>
      <c r="C67" s="17" t="s">
        <v>1257</v>
      </c>
      <c r="D67" s="19" t="s">
        <v>1152</v>
      </c>
      <c r="E67" s="23">
        <v>39260</v>
      </c>
      <c r="F67" s="24">
        <v>629.12</v>
      </c>
      <c r="G67" s="25">
        <v>5.0000000000000001E-3</v>
      </c>
    </row>
    <row r="68" spans="1:7" ht="12.95" customHeight="1">
      <c r="A68" s="21" t="s">
        <v>1247</v>
      </c>
      <c r="B68" s="22" t="s">
        <v>1249</v>
      </c>
      <c r="C68" s="17" t="s">
        <v>1248</v>
      </c>
      <c r="D68" s="19" t="s">
        <v>1042</v>
      </c>
      <c r="E68" s="23">
        <v>316769</v>
      </c>
      <c r="F68" s="24">
        <v>626.25</v>
      </c>
      <c r="G68" s="25">
        <v>5.0000000000000001E-3</v>
      </c>
    </row>
    <row r="69" spans="1:7" ht="12.95" customHeight="1">
      <c r="A69" s="21" t="s">
        <v>2210</v>
      </c>
      <c r="B69" s="22" t="s">
        <v>2212</v>
      </c>
      <c r="C69" s="17" t="s">
        <v>2211</v>
      </c>
      <c r="D69" s="19" t="s">
        <v>1126</v>
      </c>
      <c r="E69" s="23">
        <v>94116</v>
      </c>
      <c r="F69" s="24">
        <v>623.41999999999996</v>
      </c>
      <c r="G69" s="25">
        <v>5.0000000000000001E-3</v>
      </c>
    </row>
    <row r="70" spans="1:7" ht="12.95" customHeight="1">
      <c r="A70" s="21" t="s">
        <v>1882</v>
      </c>
      <c r="B70" s="22" t="s">
        <v>1884</v>
      </c>
      <c r="C70" s="17" t="s">
        <v>1883</v>
      </c>
      <c r="D70" s="19" t="s">
        <v>1152</v>
      </c>
      <c r="E70" s="23">
        <v>834</v>
      </c>
      <c r="F70" s="24">
        <v>612.09</v>
      </c>
      <c r="G70" s="25">
        <v>4.8999999999999998E-3</v>
      </c>
    </row>
    <row r="71" spans="1:7" ht="12.95" customHeight="1">
      <c r="A71" s="21" t="s">
        <v>1020</v>
      </c>
      <c r="B71" s="22" t="s">
        <v>516</v>
      </c>
      <c r="C71" s="17" t="s">
        <v>1021</v>
      </c>
      <c r="D71" s="19" t="s">
        <v>1022</v>
      </c>
      <c r="E71" s="23">
        <v>48800</v>
      </c>
      <c r="F71" s="24">
        <v>612</v>
      </c>
      <c r="G71" s="25">
        <v>4.8999999999999998E-3</v>
      </c>
    </row>
    <row r="72" spans="1:7" ht="12.95" customHeight="1">
      <c r="A72" s="21" t="s">
        <v>2809</v>
      </c>
      <c r="B72" s="22" t="s">
        <v>2811</v>
      </c>
      <c r="C72" s="17" t="s">
        <v>2810</v>
      </c>
      <c r="D72" s="19" t="s">
        <v>1022</v>
      </c>
      <c r="E72" s="23">
        <v>359391</v>
      </c>
      <c r="F72" s="24">
        <v>598.57000000000005</v>
      </c>
      <c r="G72" s="25">
        <v>4.7999999999999996E-3</v>
      </c>
    </row>
    <row r="73" spans="1:7" ht="12.95" customHeight="1">
      <c r="A73" s="21" t="s">
        <v>2812</v>
      </c>
      <c r="B73" s="22" t="s">
        <v>2814</v>
      </c>
      <c r="C73" s="17" t="s">
        <v>2813</v>
      </c>
      <c r="D73" s="19" t="s">
        <v>1095</v>
      </c>
      <c r="E73" s="23">
        <v>172895</v>
      </c>
      <c r="F73" s="24">
        <v>593.38</v>
      </c>
      <c r="G73" s="25">
        <v>4.7000000000000002E-3</v>
      </c>
    </row>
    <row r="74" spans="1:7" ht="12.95" customHeight="1">
      <c r="A74" s="21" t="s">
        <v>2301</v>
      </c>
      <c r="B74" s="22" t="s">
        <v>2303</v>
      </c>
      <c r="C74" s="17" t="s">
        <v>2302</v>
      </c>
      <c r="D74" s="19" t="s">
        <v>1095</v>
      </c>
      <c r="E74" s="23">
        <v>444785</v>
      </c>
      <c r="F74" s="24">
        <v>586.66999999999996</v>
      </c>
      <c r="G74" s="25">
        <v>4.7000000000000002E-3</v>
      </c>
    </row>
    <row r="75" spans="1:7" ht="12.95" customHeight="1">
      <c r="A75" s="21" t="s">
        <v>1023</v>
      </c>
      <c r="B75" s="22" t="s">
        <v>1025</v>
      </c>
      <c r="C75" s="17" t="s">
        <v>1024</v>
      </c>
      <c r="D75" s="19" t="s">
        <v>1026</v>
      </c>
      <c r="E75" s="23">
        <v>563050</v>
      </c>
      <c r="F75" s="24">
        <v>570.92999999999995</v>
      </c>
      <c r="G75" s="25">
        <v>4.4999999999999997E-3</v>
      </c>
    </row>
    <row r="76" spans="1:7" ht="12.95" customHeight="1">
      <c r="A76" s="21" t="s">
        <v>2046</v>
      </c>
      <c r="B76" s="22" t="s">
        <v>2048</v>
      </c>
      <c r="C76" s="17" t="s">
        <v>2047</v>
      </c>
      <c r="D76" s="19" t="s">
        <v>1030</v>
      </c>
      <c r="E76" s="23">
        <v>161890</v>
      </c>
      <c r="F76" s="24">
        <v>544.36</v>
      </c>
      <c r="G76" s="25">
        <v>4.3E-3</v>
      </c>
    </row>
    <row r="77" spans="1:7" ht="12.95" customHeight="1">
      <c r="A77" s="21" t="s">
        <v>2201</v>
      </c>
      <c r="B77" s="22" t="s">
        <v>2203</v>
      </c>
      <c r="C77" s="17" t="s">
        <v>2202</v>
      </c>
      <c r="D77" s="19" t="s">
        <v>1077</v>
      </c>
      <c r="E77" s="23">
        <v>150000</v>
      </c>
      <c r="F77" s="24">
        <v>515.48</v>
      </c>
      <c r="G77" s="25">
        <v>4.1000000000000003E-3</v>
      </c>
    </row>
    <row r="78" spans="1:7" ht="12.95" customHeight="1">
      <c r="A78" s="21" t="s">
        <v>2240</v>
      </c>
      <c r="B78" s="22" t="s">
        <v>2242</v>
      </c>
      <c r="C78" s="17" t="s">
        <v>2241</v>
      </c>
      <c r="D78" s="19" t="s">
        <v>1077</v>
      </c>
      <c r="E78" s="23">
        <v>100000</v>
      </c>
      <c r="F78" s="24">
        <v>514.20000000000005</v>
      </c>
      <c r="G78" s="25">
        <v>4.1000000000000003E-3</v>
      </c>
    </row>
    <row r="79" spans="1:7" ht="12.95" customHeight="1">
      <c r="A79" s="21" t="s">
        <v>1888</v>
      </c>
      <c r="B79" s="22" t="s">
        <v>1890</v>
      </c>
      <c r="C79" s="17" t="s">
        <v>1889</v>
      </c>
      <c r="D79" s="19" t="s">
        <v>1891</v>
      </c>
      <c r="E79" s="23">
        <v>345417</v>
      </c>
      <c r="F79" s="24">
        <v>473.74</v>
      </c>
      <c r="G79" s="25">
        <v>3.8E-3</v>
      </c>
    </row>
    <row r="80" spans="1:7" ht="12.95" customHeight="1">
      <c r="A80" s="21" t="s">
        <v>1909</v>
      </c>
      <c r="B80" s="22" t="s">
        <v>1911</v>
      </c>
      <c r="C80" s="17" t="s">
        <v>1910</v>
      </c>
      <c r="D80" s="19" t="s">
        <v>1222</v>
      </c>
      <c r="E80" s="23">
        <v>187018</v>
      </c>
      <c r="F80" s="24">
        <v>462.5</v>
      </c>
      <c r="G80" s="25">
        <v>3.7000000000000002E-3</v>
      </c>
    </row>
    <row r="81" spans="1:7" ht="12.95" customHeight="1">
      <c r="A81" s="21" t="s">
        <v>2014</v>
      </c>
      <c r="B81" s="22" t="s">
        <v>2016</v>
      </c>
      <c r="C81" s="17" t="s">
        <v>2015</v>
      </c>
      <c r="D81" s="19" t="s">
        <v>1084</v>
      </c>
      <c r="E81" s="23">
        <v>79781</v>
      </c>
      <c r="F81" s="24">
        <v>456.19</v>
      </c>
      <c r="G81" s="25">
        <v>3.5999999999999999E-3</v>
      </c>
    </row>
    <row r="82" spans="1:7" ht="12.95" customHeight="1">
      <c r="A82" s="21" t="s">
        <v>1194</v>
      </c>
      <c r="B82" s="22" t="s">
        <v>1196</v>
      </c>
      <c r="C82" s="17" t="s">
        <v>1195</v>
      </c>
      <c r="D82" s="19" t="s">
        <v>1026</v>
      </c>
      <c r="E82" s="23">
        <v>418760</v>
      </c>
      <c r="F82" s="24">
        <v>442</v>
      </c>
      <c r="G82" s="25">
        <v>3.5000000000000001E-3</v>
      </c>
    </row>
    <row r="83" spans="1:7" ht="12.95" customHeight="1">
      <c r="A83" s="21" t="s">
        <v>2077</v>
      </c>
      <c r="B83" s="22" t="s">
        <v>2079</v>
      </c>
      <c r="C83" s="17" t="s">
        <v>2078</v>
      </c>
      <c r="D83" s="19" t="s">
        <v>1084</v>
      </c>
      <c r="E83" s="23">
        <v>44242</v>
      </c>
      <c r="F83" s="24">
        <v>431.78</v>
      </c>
      <c r="G83" s="25">
        <v>3.3999999999999998E-3</v>
      </c>
    </row>
    <row r="84" spans="1:7" ht="12.95" customHeight="1">
      <c r="A84" s="21" t="s">
        <v>1391</v>
      </c>
      <c r="B84" s="22" t="s">
        <v>1393</v>
      </c>
      <c r="C84" s="17" t="s">
        <v>1392</v>
      </c>
      <c r="D84" s="19" t="s">
        <v>1038</v>
      </c>
      <c r="E84" s="23">
        <v>13543</v>
      </c>
      <c r="F84" s="24">
        <v>409.08</v>
      </c>
      <c r="G84" s="25">
        <v>3.3E-3</v>
      </c>
    </row>
    <row r="85" spans="1:7" ht="12.95" customHeight="1">
      <c r="A85" s="21" t="s">
        <v>1299</v>
      </c>
      <c r="B85" s="22" t="s">
        <v>1301</v>
      </c>
      <c r="C85" s="17" t="s">
        <v>1300</v>
      </c>
      <c r="D85" s="19" t="s">
        <v>1067</v>
      </c>
      <c r="E85" s="23">
        <v>147000</v>
      </c>
      <c r="F85" s="24">
        <v>360.74</v>
      </c>
      <c r="G85" s="25">
        <v>2.8999999999999998E-3</v>
      </c>
    </row>
    <row r="86" spans="1:7" ht="12.95" customHeight="1">
      <c r="A86" s="21" t="s">
        <v>2195</v>
      </c>
      <c r="B86" s="22" t="s">
        <v>2197</v>
      </c>
      <c r="C86" s="17" t="s">
        <v>2196</v>
      </c>
      <c r="D86" s="19" t="s">
        <v>1105</v>
      </c>
      <c r="E86" s="23">
        <v>200000</v>
      </c>
      <c r="F86" s="24">
        <v>346.2</v>
      </c>
      <c r="G86" s="25">
        <v>2.8E-3</v>
      </c>
    </row>
    <row r="87" spans="1:7" ht="12.95" customHeight="1">
      <c r="A87" s="21" t="s">
        <v>2043</v>
      </c>
      <c r="B87" s="22" t="s">
        <v>2045</v>
      </c>
      <c r="C87" s="17" t="s">
        <v>2044</v>
      </c>
      <c r="D87" s="19" t="s">
        <v>1412</v>
      </c>
      <c r="E87" s="23">
        <v>35388</v>
      </c>
      <c r="F87" s="24">
        <v>333.5</v>
      </c>
      <c r="G87" s="25">
        <v>2.5999999999999999E-3</v>
      </c>
    </row>
    <row r="88" spans="1:7" ht="12.95" customHeight="1">
      <c r="A88" s="21" t="s">
        <v>1165</v>
      </c>
      <c r="B88" s="22" t="s">
        <v>1167</v>
      </c>
      <c r="C88" s="17" t="s">
        <v>1166</v>
      </c>
      <c r="D88" s="19" t="s">
        <v>1112</v>
      </c>
      <c r="E88" s="23">
        <v>9500</v>
      </c>
      <c r="F88" s="24">
        <v>288.33</v>
      </c>
      <c r="G88" s="25">
        <v>2.3E-3</v>
      </c>
    </row>
    <row r="89" spans="1:7" ht="12.95" customHeight="1">
      <c r="A89" s="21" t="s">
        <v>2815</v>
      </c>
      <c r="B89" s="22" t="s">
        <v>2817</v>
      </c>
      <c r="C89" s="17" t="s">
        <v>2816</v>
      </c>
      <c r="D89" s="19" t="s">
        <v>1881</v>
      </c>
      <c r="E89" s="23">
        <v>460373</v>
      </c>
      <c r="F89" s="24">
        <v>275.3</v>
      </c>
      <c r="G89" s="25">
        <v>2.2000000000000001E-3</v>
      </c>
    </row>
    <row r="90" spans="1:7" ht="12.95" customHeight="1">
      <c r="A90" s="21" t="s">
        <v>1283</v>
      </c>
      <c r="B90" s="22" t="s">
        <v>1285</v>
      </c>
      <c r="C90" s="17" t="s">
        <v>1284</v>
      </c>
      <c r="D90" s="19" t="s">
        <v>1026</v>
      </c>
      <c r="E90" s="23">
        <v>200953</v>
      </c>
      <c r="F90" s="24">
        <v>271.58999999999997</v>
      </c>
      <c r="G90" s="25">
        <v>2.2000000000000001E-3</v>
      </c>
    </row>
    <row r="91" spans="1:7" ht="12.95" customHeight="1">
      <c r="A91" s="21" t="s">
        <v>1043</v>
      </c>
      <c r="B91" s="22" t="s">
        <v>1045</v>
      </c>
      <c r="C91" s="17" t="s">
        <v>1044</v>
      </c>
      <c r="D91" s="19" t="s">
        <v>1030</v>
      </c>
      <c r="E91" s="23">
        <v>66949</v>
      </c>
      <c r="F91" s="24">
        <v>271.20999999999998</v>
      </c>
      <c r="G91" s="25">
        <v>2.2000000000000001E-3</v>
      </c>
    </row>
    <row r="92" spans="1:7" ht="12.95" customHeight="1">
      <c r="A92" s="21" t="s">
        <v>1936</v>
      </c>
      <c r="B92" s="22" t="s">
        <v>1938</v>
      </c>
      <c r="C92" s="17" t="s">
        <v>1937</v>
      </c>
      <c r="D92" s="19" t="s">
        <v>1052</v>
      </c>
      <c r="E92" s="23">
        <v>28609</v>
      </c>
      <c r="F92" s="24">
        <v>192.14</v>
      </c>
      <c r="G92" s="25">
        <v>1.5E-3</v>
      </c>
    </row>
    <row r="93" spans="1:7" ht="12.95" customHeight="1">
      <c r="A93" s="21" t="s">
        <v>1016</v>
      </c>
      <c r="B93" s="22" t="s">
        <v>1018</v>
      </c>
      <c r="C93" s="17" t="s">
        <v>1017</v>
      </c>
      <c r="D93" s="19" t="s">
        <v>1019</v>
      </c>
      <c r="E93" s="23">
        <v>40800</v>
      </c>
      <c r="F93" s="24">
        <v>174.85</v>
      </c>
      <c r="G93" s="25">
        <v>1.4E-3</v>
      </c>
    </row>
    <row r="94" spans="1:7" ht="12.95" customHeight="1">
      <c r="A94" s="21" t="s">
        <v>1207</v>
      </c>
      <c r="B94" s="22" t="s">
        <v>1209</v>
      </c>
      <c r="C94" s="17" t="s">
        <v>1208</v>
      </c>
      <c r="D94" s="19" t="s">
        <v>1022</v>
      </c>
      <c r="E94" s="23">
        <v>7200</v>
      </c>
      <c r="F94" s="24">
        <v>96.04</v>
      </c>
      <c r="G94" s="25">
        <v>8.0000000000000004E-4</v>
      </c>
    </row>
    <row r="95" spans="1:7" ht="12.95" customHeight="1">
      <c r="A95" s="21" t="s">
        <v>2017</v>
      </c>
      <c r="B95" s="22" t="s">
        <v>2019</v>
      </c>
      <c r="C95" s="17" t="s">
        <v>2018</v>
      </c>
      <c r="D95" s="19" t="s">
        <v>1077</v>
      </c>
      <c r="E95" s="23">
        <v>14200</v>
      </c>
      <c r="F95" s="24">
        <v>22.68</v>
      </c>
      <c r="G95" s="25">
        <v>2.0000000000000001E-4</v>
      </c>
    </row>
    <row r="96" spans="1:7" ht="12.95" customHeight="1">
      <c r="A96" s="21" t="s">
        <v>1053</v>
      </c>
      <c r="B96" s="22" t="s">
        <v>1055</v>
      </c>
      <c r="C96" s="17" t="s">
        <v>1054</v>
      </c>
      <c r="D96" s="19" t="s">
        <v>1056</v>
      </c>
      <c r="E96" s="23">
        <v>10000</v>
      </c>
      <c r="F96" s="24">
        <v>22.63</v>
      </c>
      <c r="G96" s="25">
        <v>2.0000000000000001E-4</v>
      </c>
    </row>
    <row r="97" spans="1:7" ht="12.95" customHeight="1">
      <c r="A97" s="21" t="s">
        <v>1153</v>
      </c>
      <c r="B97" s="22" t="s">
        <v>1155</v>
      </c>
      <c r="C97" s="17" t="s">
        <v>1154</v>
      </c>
      <c r="D97" s="19" t="s">
        <v>1022</v>
      </c>
      <c r="E97" s="23">
        <v>1100</v>
      </c>
      <c r="F97" s="24">
        <v>5.59</v>
      </c>
      <c r="G97" s="40" t="s">
        <v>2972</v>
      </c>
    </row>
    <row r="98" spans="1:7" ht="12.95" customHeight="1">
      <c r="A98" s="10"/>
      <c r="B98" s="27" t="s">
        <v>23</v>
      </c>
      <c r="C98" s="26" t="s">
        <v>2</v>
      </c>
      <c r="D98" s="27" t="s">
        <v>2</v>
      </c>
      <c r="E98" s="27"/>
      <c r="F98" s="28">
        <v>83161.67</v>
      </c>
      <c r="G98" s="29">
        <v>0.6613</v>
      </c>
    </row>
    <row r="99" spans="1:7" ht="12.95" customHeight="1">
      <c r="A99" s="10"/>
      <c r="B99" s="18" t="s">
        <v>1469</v>
      </c>
      <c r="C99" s="17" t="s">
        <v>2</v>
      </c>
      <c r="D99" s="19" t="s">
        <v>2</v>
      </c>
      <c r="E99" s="19"/>
      <c r="F99" s="19" t="s">
        <v>2</v>
      </c>
      <c r="G99" s="20" t="s">
        <v>2</v>
      </c>
    </row>
    <row r="100" spans="1:7" ht="12.95" customHeight="1">
      <c r="A100" s="21" t="s">
        <v>2026</v>
      </c>
      <c r="B100" s="48" t="s">
        <v>2967</v>
      </c>
      <c r="C100" s="17" t="s">
        <v>2</v>
      </c>
      <c r="D100" s="49" t="s">
        <v>1052</v>
      </c>
      <c r="E100" s="23">
        <v>4577</v>
      </c>
      <c r="F100" s="24">
        <v>7.4</v>
      </c>
      <c r="G100" s="25">
        <v>1E-4</v>
      </c>
    </row>
    <row r="101" spans="1:7" ht="12.95" customHeight="1">
      <c r="A101" s="21" t="s">
        <v>2027</v>
      </c>
      <c r="B101" s="22" t="s">
        <v>2968</v>
      </c>
      <c r="C101" s="17" t="s">
        <v>2</v>
      </c>
      <c r="D101" s="19" t="s">
        <v>1052</v>
      </c>
      <c r="E101" s="23">
        <v>2288</v>
      </c>
      <c r="F101" s="24">
        <v>1.3</v>
      </c>
      <c r="G101" s="40" t="s">
        <v>2972</v>
      </c>
    </row>
    <row r="102" spans="1:7" ht="12.95" customHeight="1">
      <c r="A102" s="10"/>
      <c r="B102" s="27" t="s">
        <v>23</v>
      </c>
      <c r="C102" s="26" t="s">
        <v>2</v>
      </c>
      <c r="D102" s="27" t="s">
        <v>2</v>
      </c>
      <c r="E102" s="27"/>
      <c r="F102" s="28">
        <v>8.6999999999999993</v>
      </c>
      <c r="G102" s="29">
        <v>1E-4</v>
      </c>
    </row>
    <row r="103" spans="1:7" ht="12.95" customHeight="1">
      <c r="A103" s="10"/>
      <c r="B103" s="27" t="s">
        <v>26</v>
      </c>
      <c r="C103" s="33" t="s">
        <v>2</v>
      </c>
      <c r="D103" s="30" t="s">
        <v>2</v>
      </c>
      <c r="E103" s="35"/>
      <c r="F103" s="36">
        <v>83170.37</v>
      </c>
      <c r="G103" s="37">
        <v>0.66139999999999999</v>
      </c>
    </row>
    <row r="104" spans="1:7" ht="12.95" customHeight="1">
      <c r="A104" s="10"/>
      <c r="B104" s="18" t="s">
        <v>1470</v>
      </c>
      <c r="C104" s="17" t="s">
        <v>2</v>
      </c>
      <c r="D104" s="19" t="s">
        <v>2</v>
      </c>
      <c r="E104" s="19"/>
      <c r="F104" s="19" t="s">
        <v>2</v>
      </c>
      <c r="G104" s="20" t="s">
        <v>2</v>
      </c>
    </row>
    <row r="105" spans="1:7" ht="12.95" customHeight="1">
      <c r="A105" s="10"/>
      <c r="B105" s="18" t="s">
        <v>1471</v>
      </c>
      <c r="C105" s="17" t="s">
        <v>2</v>
      </c>
      <c r="D105" s="19" t="s">
        <v>2</v>
      </c>
      <c r="E105" s="19"/>
      <c r="F105" s="19" t="s">
        <v>2</v>
      </c>
      <c r="G105" s="20" t="s">
        <v>2</v>
      </c>
    </row>
    <row r="106" spans="1:7" ht="12.95" customHeight="1">
      <c r="A106" s="21" t="s">
        <v>1685</v>
      </c>
      <c r="B106" s="22" t="s">
        <v>1686</v>
      </c>
      <c r="C106" s="17" t="s">
        <v>2</v>
      </c>
      <c r="D106" s="19" t="s">
        <v>1474</v>
      </c>
      <c r="E106" s="23">
        <v>-1100</v>
      </c>
      <c r="F106" s="24">
        <v>-5.61</v>
      </c>
      <c r="G106" s="40" t="s">
        <v>2972</v>
      </c>
    </row>
    <row r="107" spans="1:7" ht="12.95" customHeight="1">
      <c r="A107" s="21" t="s">
        <v>1743</v>
      </c>
      <c r="B107" s="22" t="s">
        <v>1744</v>
      </c>
      <c r="C107" s="17" t="s">
        <v>2</v>
      </c>
      <c r="D107" s="19" t="s">
        <v>1474</v>
      </c>
      <c r="E107" s="23">
        <v>-10000</v>
      </c>
      <c r="F107" s="24">
        <v>-22.72</v>
      </c>
      <c r="G107" s="25">
        <v>-2.0000000000000001E-4</v>
      </c>
    </row>
    <row r="108" spans="1:7" ht="12.95" customHeight="1">
      <c r="A108" s="21" t="s">
        <v>1758</v>
      </c>
      <c r="B108" s="22" t="s">
        <v>1759</v>
      </c>
      <c r="C108" s="17" t="s">
        <v>2</v>
      </c>
      <c r="D108" s="19" t="s">
        <v>1474</v>
      </c>
      <c r="E108" s="23">
        <v>-56000</v>
      </c>
      <c r="F108" s="24">
        <v>-56.92</v>
      </c>
      <c r="G108" s="25">
        <v>-5.0000000000000001E-4</v>
      </c>
    </row>
    <row r="109" spans="1:7" ht="12.95" customHeight="1">
      <c r="A109" s="21" t="s">
        <v>1651</v>
      </c>
      <c r="B109" s="22" t="s">
        <v>1652</v>
      </c>
      <c r="C109" s="17" t="s">
        <v>2</v>
      </c>
      <c r="D109" s="19" t="s">
        <v>1474</v>
      </c>
      <c r="E109" s="23">
        <v>-7200</v>
      </c>
      <c r="F109" s="24">
        <v>-96.56</v>
      </c>
      <c r="G109" s="25">
        <v>-8.0000000000000004E-4</v>
      </c>
    </row>
    <row r="110" spans="1:7" ht="12.95" customHeight="1">
      <c r="A110" s="21" t="s">
        <v>1753</v>
      </c>
      <c r="B110" s="22" t="s">
        <v>1614</v>
      </c>
      <c r="C110" s="17" t="s">
        <v>2</v>
      </c>
      <c r="D110" s="19" t="s">
        <v>1474</v>
      </c>
      <c r="E110" s="23">
        <v>-37500</v>
      </c>
      <c r="F110" s="24">
        <v>-139.44</v>
      </c>
      <c r="G110" s="25">
        <v>-1.1000000000000001E-3</v>
      </c>
    </row>
    <row r="111" spans="1:7" ht="12.95" customHeight="1">
      <c r="A111" s="21" t="s">
        <v>1762</v>
      </c>
      <c r="B111" s="22" t="s">
        <v>1763</v>
      </c>
      <c r="C111" s="17" t="s">
        <v>2</v>
      </c>
      <c r="D111" s="19" t="s">
        <v>1474</v>
      </c>
      <c r="E111" s="23">
        <v>-40800</v>
      </c>
      <c r="F111" s="24">
        <v>-175.64</v>
      </c>
      <c r="G111" s="25">
        <v>-1.4E-3</v>
      </c>
    </row>
    <row r="112" spans="1:7" ht="12.95" customHeight="1">
      <c r="A112" s="21" t="s">
        <v>1677</v>
      </c>
      <c r="B112" s="22" t="s">
        <v>1678</v>
      </c>
      <c r="C112" s="17" t="s">
        <v>2</v>
      </c>
      <c r="D112" s="19" t="s">
        <v>1474</v>
      </c>
      <c r="E112" s="23">
        <v>-9500</v>
      </c>
      <c r="F112" s="24">
        <v>-289.77999999999997</v>
      </c>
      <c r="G112" s="25">
        <v>-2.3E-3</v>
      </c>
    </row>
    <row r="113" spans="1:7" ht="12.95" customHeight="1">
      <c r="A113" s="21" t="s">
        <v>1739</v>
      </c>
      <c r="B113" s="22" t="s">
        <v>1740</v>
      </c>
      <c r="C113" s="17" t="s">
        <v>2</v>
      </c>
      <c r="D113" s="19" t="s">
        <v>1474</v>
      </c>
      <c r="E113" s="23">
        <v>-204000</v>
      </c>
      <c r="F113" s="24">
        <v>-291.41000000000003</v>
      </c>
      <c r="G113" s="25">
        <v>-2.3E-3</v>
      </c>
    </row>
    <row r="114" spans="1:7" ht="12.95" customHeight="1">
      <c r="A114" s="21" t="s">
        <v>1591</v>
      </c>
      <c r="B114" s="22" t="s">
        <v>1592</v>
      </c>
      <c r="C114" s="17" t="s">
        <v>2</v>
      </c>
      <c r="D114" s="19" t="s">
        <v>1474</v>
      </c>
      <c r="E114" s="23">
        <v>-147000</v>
      </c>
      <c r="F114" s="24">
        <v>-361.77</v>
      </c>
      <c r="G114" s="25">
        <v>-2.8999999999999998E-3</v>
      </c>
    </row>
    <row r="115" spans="1:7" ht="12.95" customHeight="1">
      <c r="A115" s="21" t="s">
        <v>1760</v>
      </c>
      <c r="B115" s="22" t="s">
        <v>1761</v>
      </c>
      <c r="C115" s="17" t="s">
        <v>2</v>
      </c>
      <c r="D115" s="19" t="s">
        <v>1474</v>
      </c>
      <c r="E115" s="23">
        <v>-48800</v>
      </c>
      <c r="F115" s="24">
        <v>-614.12</v>
      </c>
      <c r="G115" s="25">
        <v>-4.8999999999999998E-3</v>
      </c>
    </row>
    <row r="116" spans="1:7" ht="12.95" customHeight="1">
      <c r="A116" s="21" t="s">
        <v>1623</v>
      </c>
      <c r="B116" s="22" t="s">
        <v>1624</v>
      </c>
      <c r="C116" s="17" t="s">
        <v>2</v>
      </c>
      <c r="D116" s="19" t="s">
        <v>1474</v>
      </c>
      <c r="E116" s="23">
        <v>-309000</v>
      </c>
      <c r="F116" s="24">
        <v>-832.29</v>
      </c>
      <c r="G116" s="25">
        <v>-6.6E-3</v>
      </c>
    </row>
    <row r="117" spans="1:7" ht="12.95" customHeight="1">
      <c r="A117" s="21" t="s">
        <v>1745</v>
      </c>
      <c r="B117" s="22" t="s">
        <v>1746</v>
      </c>
      <c r="C117" s="17" t="s">
        <v>2</v>
      </c>
      <c r="D117" s="19" t="s">
        <v>1474</v>
      </c>
      <c r="E117" s="23">
        <v>-336000</v>
      </c>
      <c r="F117" s="24">
        <v>-1054.3699999999999</v>
      </c>
      <c r="G117" s="25">
        <v>-8.3999999999999995E-3</v>
      </c>
    </row>
    <row r="118" spans="1:7" ht="12.95" customHeight="1">
      <c r="A118" s="21" t="s">
        <v>1613</v>
      </c>
      <c r="B118" s="22" t="s">
        <v>2970</v>
      </c>
      <c r="C118" s="17" t="s">
        <v>2</v>
      </c>
      <c r="D118" s="19" t="s">
        <v>1474</v>
      </c>
      <c r="E118" s="23">
        <v>-780000</v>
      </c>
      <c r="F118" s="24">
        <v>-1623.96</v>
      </c>
      <c r="G118" s="25">
        <v>-1.29E-2</v>
      </c>
    </row>
    <row r="119" spans="1:7" ht="12.95" customHeight="1">
      <c r="A119" s="21" t="s">
        <v>1693</v>
      </c>
      <c r="B119" s="22" t="s">
        <v>1694</v>
      </c>
      <c r="C119" s="17" t="s">
        <v>2</v>
      </c>
      <c r="D119" s="19" t="s">
        <v>1474</v>
      </c>
      <c r="E119" s="23">
        <v>-489500</v>
      </c>
      <c r="F119" s="24">
        <v>-2634.24</v>
      </c>
      <c r="G119" s="25">
        <v>-2.0899999999999998E-2</v>
      </c>
    </row>
    <row r="120" spans="1:7" ht="12.95" customHeight="1">
      <c r="A120" s="10"/>
      <c r="B120" s="27" t="s">
        <v>26</v>
      </c>
      <c r="C120" s="33" t="s">
        <v>2</v>
      </c>
      <c r="D120" s="30" t="s">
        <v>2</v>
      </c>
      <c r="E120" s="35"/>
      <c r="F120" s="36">
        <v>-8198.83</v>
      </c>
      <c r="G120" s="37">
        <v>-6.5199999999999994E-2</v>
      </c>
    </row>
    <row r="121" spans="1:7" ht="12.95" customHeight="1">
      <c r="A121" s="10"/>
      <c r="B121" s="18" t="s">
        <v>9</v>
      </c>
      <c r="C121" s="17" t="s">
        <v>2</v>
      </c>
      <c r="D121" s="19" t="s">
        <v>2</v>
      </c>
      <c r="E121" s="19"/>
      <c r="F121" s="19" t="s">
        <v>2</v>
      </c>
      <c r="G121" s="20" t="s">
        <v>2</v>
      </c>
    </row>
    <row r="122" spans="1:7" ht="12.95" customHeight="1">
      <c r="A122" s="10"/>
      <c r="B122" s="18" t="s">
        <v>10</v>
      </c>
      <c r="C122" s="17" t="s">
        <v>2</v>
      </c>
      <c r="D122" s="19" t="s">
        <v>2</v>
      </c>
      <c r="E122" s="19"/>
      <c r="F122" s="19" t="s">
        <v>2</v>
      </c>
      <c r="G122" s="20" t="s">
        <v>2</v>
      </c>
    </row>
    <row r="123" spans="1:7" ht="12.95" customHeight="1">
      <c r="A123" s="10"/>
      <c r="B123" s="18" t="s">
        <v>208</v>
      </c>
      <c r="C123" s="17" t="s">
        <v>2</v>
      </c>
      <c r="D123" s="19" t="s">
        <v>2</v>
      </c>
      <c r="E123" s="19"/>
      <c r="F123" s="19" t="s">
        <v>2</v>
      </c>
      <c r="G123" s="20" t="s">
        <v>2</v>
      </c>
    </row>
    <row r="124" spans="1:7" ht="12.95" customHeight="1">
      <c r="A124" s="21" t="s">
        <v>212</v>
      </c>
      <c r="B124" s="22" t="s">
        <v>214</v>
      </c>
      <c r="C124" s="17" t="s">
        <v>213</v>
      </c>
      <c r="D124" s="19" t="s">
        <v>211</v>
      </c>
      <c r="E124" s="23">
        <v>8700000</v>
      </c>
      <c r="F124" s="24">
        <v>8927.94</v>
      </c>
      <c r="G124" s="25">
        <v>7.0900000000000005E-2</v>
      </c>
    </row>
    <row r="125" spans="1:7" ht="12.95" customHeight="1">
      <c r="A125" s="21" t="s">
        <v>679</v>
      </c>
      <c r="B125" s="22" t="s">
        <v>681</v>
      </c>
      <c r="C125" s="17" t="s">
        <v>680</v>
      </c>
      <c r="D125" s="19" t="s">
        <v>211</v>
      </c>
      <c r="E125" s="23">
        <v>6500000</v>
      </c>
      <c r="F125" s="24">
        <v>6034.6</v>
      </c>
      <c r="G125" s="25">
        <v>4.7899999999999998E-2</v>
      </c>
    </row>
    <row r="126" spans="1:7" ht="12.95" customHeight="1">
      <c r="A126" s="21" t="s">
        <v>692</v>
      </c>
      <c r="B126" s="22" t="s">
        <v>694</v>
      </c>
      <c r="C126" s="17" t="s">
        <v>693</v>
      </c>
      <c r="D126" s="19" t="s">
        <v>211</v>
      </c>
      <c r="E126" s="23">
        <v>3500000</v>
      </c>
      <c r="F126" s="24">
        <v>3127.25</v>
      </c>
      <c r="G126" s="25">
        <v>2.4799999999999999E-2</v>
      </c>
    </row>
    <row r="127" spans="1:7" ht="12.95" customHeight="1">
      <c r="A127" s="21" t="s">
        <v>676</v>
      </c>
      <c r="B127" s="22" t="s">
        <v>678</v>
      </c>
      <c r="C127" s="17" t="s">
        <v>677</v>
      </c>
      <c r="D127" s="19" t="s">
        <v>211</v>
      </c>
      <c r="E127" s="23">
        <v>3000000</v>
      </c>
      <c r="F127" s="24">
        <v>2886</v>
      </c>
      <c r="G127" s="25">
        <v>2.29E-2</v>
      </c>
    </row>
    <row r="128" spans="1:7" ht="12.95" customHeight="1">
      <c r="A128" s="21" t="s">
        <v>542</v>
      </c>
      <c r="B128" s="22" t="s">
        <v>544</v>
      </c>
      <c r="C128" s="17" t="s">
        <v>543</v>
      </c>
      <c r="D128" s="19" t="s">
        <v>211</v>
      </c>
      <c r="E128" s="23">
        <v>2500000</v>
      </c>
      <c r="F128" s="24">
        <v>2529.2199999999998</v>
      </c>
      <c r="G128" s="25">
        <v>2.01E-2</v>
      </c>
    </row>
    <row r="129" spans="1:7" ht="12.95" customHeight="1">
      <c r="A129" s="21" t="s">
        <v>518</v>
      </c>
      <c r="B129" s="22" t="s">
        <v>520</v>
      </c>
      <c r="C129" s="17" t="s">
        <v>519</v>
      </c>
      <c r="D129" s="19" t="s">
        <v>211</v>
      </c>
      <c r="E129" s="23">
        <v>2250000</v>
      </c>
      <c r="F129" s="24">
        <v>2317.5</v>
      </c>
      <c r="G129" s="25">
        <v>1.84E-2</v>
      </c>
    </row>
    <row r="130" spans="1:7" ht="12.95" customHeight="1">
      <c r="A130" s="21" t="s">
        <v>2818</v>
      </c>
      <c r="B130" s="22" t="s">
        <v>2820</v>
      </c>
      <c r="C130" s="17" t="s">
        <v>2819</v>
      </c>
      <c r="D130" s="19" t="s">
        <v>211</v>
      </c>
      <c r="E130" s="23">
        <v>1000000</v>
      </c>
      <c r="F130" s="24">
        <v>1003.5</v>
      </c>
      <c r="G130" s="25">
        <v>8.0000000000000002E-3</v>
      </c>
    </row>
    <row r="131" spans="1:7" ht="12.95" customHeight="1">
      <c r="A131" s="21" t="s">
        <v>682</v>
      </c>
      <c r="B131" s="22" t="s">
        <v>684</v>
      </c>
      <c r="C131" s="17" t="s">
        <v>683</v>
      </c>
      <c r="D131" s="19" t="s">
        <v>211</v>
      </c>
      <c r="E131" s="23">
        <v>1000000</v>
      </c>
      <c r="F131" s="24">
        <v>983</v>
      </c>
      <c r="G131" s="25">
        <v>7.7999999999999996E-3</v>
      </c>
    </row>
    <row r="132" spans="1:7" ht="12.95" customHeight="1">
      <c r="A132" s="21" t="s">
        <v>554</v>
      </c>
      <c r="B132" s="22" t="s">
        <v>547</v>
      </c>
      <c r="C132" s="17" t="s">
        <v>555</v>
      </c>
      <c r="D132" s="19" t="s">
        <v>211</v>
      </c>
      <c r="E132" s="23">
        <v>173600</v>
      </c>
      <c r="F132" s="24">
        <v>175.19</v>
      </c>
      <c r="G132" s="25">
        <v>1.4E-3</v>
      </c>
    </row>
    <row r="133" spans="1:7" ht="12.95" customHeight="1">
      <c r="A133" s="10"/>
      <c r="B133" s="18" t="s">
        <v>11</v>
      </c>
      <c r="C133" s="17" t="s">
        <v>2</v>
      </c>
      <c r="D133" s="19" t="s">
        <v>2</v>
      </c>
      <c r="E133" s="19"/>
      <c r="F133" s="19" t="s">
        <v>2</v>
      </c>
      <c r="G133" s="20" t="s">
        <v>2</v>
      </c>
    </row>
    <row r="134" spans="1:7" ht="12.95" customHeight="1">
      <c r="A134" s="21" t="s">
        <v>2463</v>
      </c>
      <c r="B134" s="22" t="s">
        <v>2441</v>
      </c>
      <c r="C134" s="17" t="s">
        <v>2464</v>
      </c>
      <c r="D134" s="19" t="s">
        <v>257</v>
      </c>
      <c r="E134" s="23">
        <v>4500000</v>
      </c>
      <c r="F134" s="24">
        <v>4397.67</v>
      </c>
      <c r="G134" s="25">
        <v>3.49E-2</v>
      </c>
    </row>
    <row r="135" spans="1:7" ht="12.95" customHeight="1">
      <c r="A135" s="21" t="s">
        <v>2458</v>
      </c>
      <c r="B135" s="22" t="s">
        <v>2315</v>
      </c>
      <c r="C135" s="17" t="s">
        <v>2459</v>
      </c>
      <c r="D135" s="19" t="s">
        <v>253</v>
      </c>
      <c r="E135" s="23">
        <v>2500000</v>
      </c>
      <c r="F135" s="24">
        <v>2493.14</v>
      </c>
      <c r="G135" s="25">
        <v>1.9800000000000002E-2</v>
      </c>
    </row>
    <row r="136" spans="1:7" ht="12.95" customHeight="1">
      <c r="A136" s="21" t="s">
        <v>601</v>
      </c>
      <c r="B136" s="22" t="s">
        <v>603</v>
      </c>
      <c r="C136" s="17" t="s">
        <v>602</v>
      </c>
      <c r="D136" s="19" t="s">
        <v>14</v>
      </c>
      <c r="E136" s="23">
        <v>500000</v>
      </c>
      <c r="F136" s="24">
        <v>505.67</v>
      </c>
      <c r="G136" s="25">
        <v>4.0000000000000001E-3</v>
      </c>
    </row>
    <row r="137" spans="1:7" ht="12.95" customHeight="1">
      <c r="A137" s="10"/>
      <c r="B137" s="27" t="s">
        <v>23</v>
      </c>
      <c r="C137" s="26" t="s">
        <v>2</v>
      </c>
      <c r="D137" s="27" t="s">
        <v>2</v>
      </c>
      <c r="E137" s="27"/>
      <c r="F137" s="28">
        <v>35380.68</v>
      </c>
      <c r="G137" s="29">
        <v>0.28089999999999998</v>
      </c>
    </row>
    <row r="138" spans="1:7" ht="12.95" customHeight="1">
      <c r="A138" s="10"/>
      <c r="B138" s="18" t="s">
        <v>24</v>
      </c>
      <c r="C138" s="17" t="s">
        <v>2</v>
      </c>
      <c r="D138" s="19" t="s">
        <v>2</v>
      </c>
      <c r="E138" s="19"/>
      <c r="F138" s="19" t="s">
        <v>2</v>
      </c>
      <c r="G138" s="20" t="s">
        <v>2</v>
      </c>
    </row>
    <row r="139" spans="1:7" ht="12.95" customHeight="1">
      <c r="A139" s="10"/>
      <c r="B139" s="18" t="s">
        <v>18</v>
      </c>
      <c r="C139" s="17" t="s">
        <v>2</v>
      </c>
      <c r="D139" s="19" t="s">
        <v>2</v>
      </c>
      <c r="E139" s="19"/>
      <c r="F139" s="19" t="s">
        <v>2</v>
      </c>
      <c r="G139" s="20" t="s">
        <v>2</v>
      </c>
    </row>
    <row r="140" spans="1:7" ht="12.95" customHeight="1">
      <c r="A140" s="21" t="s">
        <v>1786</v>
      </c>
      <c r="B140" s="22" t="s">
        <v>1788</v>
      </c>
      <c r="C140" s="17" t="s">
        <v>1787</v>
      </c>
      <c r="D140" s="19" t="s">
        <v>257</v>
      </c>
      <c r="E140" s="23">
        <v>2500000</v>
      </c>
      <c r="F140" s="24">
        <v>2502.7600000000002</v>
      </c>
      <c r="G140" s="25">
        <v>1.9900000000000001E-2</v>
      </c>
    </row>
    <row r="141" spans="1:7" ht="12.95" customHeight="1">
      <c r="A141" s="10"/>
      <c r="B141" s="27" t="s">
        <v>23</v>
      </c>
      <c r="C141" s="26" t="s">
        <v>2</v>
      </c>
      <c r="D141" s="27" t="s">
        <v>2</v>
      </c>
      <c r="E141" s="27"/>
      <c r="F141" s="28">
        <v>2502.7600000000002</v>
      </c>
      <c r="G141" s="29">
        <v>1.9900000000000001E-2</v>
      </c>
    </row>
    <row r="142" spans="1:7" ht="12.95" customHeight="1">
      <c r="A142" s="10"/>
      <c r="B142" s="18" t="s">
        <v>2915</v>
      </c>
      <c r="C142" s="17" t="s">
        <v>2</v>
      </c>
      <c r="D142" s="19" t="s">
        <v>2</v>
      </c>
      <c r="E142" s="19"/>
      <c r="F142" s="19" t="s">
        <v>2</v>
      </c>
      <c r="G142" s="20" t="s">
        <v>2</v>
      </c>
    </row>
    <row r="143" spans="1:7" ht="12.95" customHeight="1">
      <c r="A143" s="34"/>
      <c r="B143" s="27" t="s">
        <v>23</v>
      </c>
      <c r="C143" s="26" t="s">
        <v>2</v>
      </c>
      <c r="D143" s="27" t="s">
        <v>2</v>
      </c>
      <c r="E143" s="27"/>
      <c r="F143" s="28" t="s">
        <v>25</v>
      </c>
      <c r="G143" s="29" t="s">
        <v>25</v>
      </c>
    </row>
    <row r="144" spans="1:7" ht="12.95" customHeight="1">
      <c r="A144" s="10"/>
      <c r="B144" s="27" t="s">
        <v>26</v>
      </c>
      <c r="C144" s="33" t="s">
        <v>2</v>
      </c>
      <c r="D144" s="30" t="s">
        <v>2</v>
      </c>
      <c r="E144" s="35"/>
      <c r="F144" s="36">
        <v>37883.440000000002</v>
      </c>
      <c r="G144" s="37">
        <v>0.30080000000000001</v>
      </c>
    </row>
    <row r="145" spans="1:7" ht="12.95" customHeight="1">
      <c r="A145" s="10"/>
      <c r="B145" s="18" t="s">
        <v>27</v>
      </c>
      <c r="C145" s="17" t="s">
        <v>2</v>
      </c>
      <c r="D145" s="19" t="s">
        <v>2</v>
      </c>
      <c r="E145" s="19"/>
      <c r="F145" s="19" t="s">
        <v>2</v>
      </c>
      <c r="G145" s="20" t="s">
        <v>2</v>
      </c>
    </row>
    <row r="146" spans="1:7" ht="12.95" customHeight="1">
      <c r="A146" s="10"/>
      <c r="B146" s="18" t="s">
        <v>410</v>
      </c>
      <c r="C146" s="17" t="s">
        <v>2</v>
      </c>
      <c r="D146" s="19" t="s">
        <v>2</v>
      </c>
      <c r="E146" s="19"/>
      <c r="F146" s="19" t="s">
        <v>2</v>
      </c>
      <c r="G146" s="20" t="s">
        <v>2</v>
      </c>
    </row>
    <row r="147" spans="1:7" ht="12.95" customHeight="1">
      <c r="A147" s="11" t="s">
        <v>2</v>
      </c>
      <c r="B147" s="22" t="s">
        <v>411</v>
      </c>
      <c r="C147" s="17" t="s">
        <v>2</v>
      </c>
      <c r="D147" s="19" t="s">
        <v>2</v>
      </c>
      <c r="E147" s="39"/>
      <c r="F147" s="24">
        <v>4710.75</v>
      </c>
      <c r="G147" s="25">
        <v>3.7400000000000003E-2</v>
      </c>
    </row>
    <row r="148" spans="1:7" ht="12.95" customHeight="1">
      <c r="A148" s="10"/>
      <c r="B148" s="27" t="s">
        <v>26</v>
      </c>
      <c r="C148" s="33" t="s">
        <v>2</v>
      </c>
      <c r="D148" s="30" t="s">
        <v>2</v>
      </c>
      <c r="E148" s="35"/>
      <c r="F148" s="36">
        <v>4710.75</v>
      </c>
      <c r="G148" s="37">
        <v>3.7400000000000003E-2</v>
      </c>
    </row>
    <row r="149" spans="1:7" ht="12.95" customHeight="1">
      <c r="A149" s="10"/>
      <c r="B149" s="18" t="s">
        <v>1793</v>
      </c>
      <c r="C149" s="17" t="s">
        <v>2</v>
      </c>
      <c r="D149" s="38" t="s">
        <v>192</v>
      </c>
      <c r="E149" s="19"/>
      <c r="F149" s="19" t="s">
        <v>2</v>
      </c>
      <c r="G149" s="20" t="s">
        <v>2</v>
      </c>
    </row>
    <row r="150" spans="1:7" ht="12.95" customHeight="1">
      <c r="A150" s="21" t="s">
        <v>2821</v>
      </c>
      <c r="B150" s="22" t="s">
        <v>1795</v>
      </c>
      <c r="C150" s="17" t="s">
        <v>2</v>
      </c>
      <c r="D150" s="19" t="s">
        <v>2822</v>
      </c>
      <c r="E150" s="39"/>
      <c r="F150" s="24">
        <v>500</v>
      </c>
      <c r="G150" s="25">
        <v>4.0000000000000001E-3</v>
      </c>
    </row>
    <row r="151" spans="1:7" ht="12.95" customHeight="1">
      <c r="A151" s="21" t="s">
        <v>2823</v>
      </c>
      <c r="B151" s="22" t="s">
        <v>1795</v>
      </c>
      <c r="C151" s="17" t="s">
        <v>2</v>
      </c>
      <c r="D151" s="19" t="s">
        <v>198</v>
      </c>
      <c r="E151" s="39"/>
      <c r="F151" s="24">
        <v>500</v>
      </c>
      <c r="G151" s="25">
        <v>4.0000000000000001E-3</v>
      </c>
    </row>
    <row r="152" spans="1:7" ht="12.95" customHeight="1">
      <c r="A152" s="10"/>
      <c r="B152" s="27" t="s">
        <v>26</v>
      </c>
      <c r="C152" s="33" t="s">
        <v>2</v>
      </c>
      <c r="D152" s="30" t="s">
        <v>2</v>
      </c>
      <c r="E152" s="35"/>
      <c r="F152" s="36">
        <v>1000</v>
      </c>
      <c r="G152" s="37">
        <v>8.0000000000000002E-3</v>
      </c>
    </row>
    <row r="153" spans="1:7" ht="12.95" customHeight="1">
      <c r="A153" s="10"/>
      <c r="B153" s="18" t="s">
        <v>200</v>
      </c>
      <c r="C153" s="17" t="s">
        <v>2</v>
      </c>
      <c r="D153" s="19" t="s">
        <v>2</v>
      </c>
      <c r="E153" s="19"/>
      <c r="F153" s="19" t="s">
        <v>2</v>
      </c>
      <c r="G153" s="20" t="s">
        <v>2</v>
      </c>
    </row>
    <row r="154" spans="1:7" ht="12.95" customHeight="1">
      <c r="A154" s="21" t="s">
        <v>1832</v>
      </c>
      <c r="B154" s="22" t="s">
        <v>1833</v>
      </c>
      <c r="C154" s="17" t="s">
        <v>2</v>
      </c>
      <c r="D154" s="19" t="s">
        <v>2</v>
      </c>
      <c r="E154" s="39"/>
      <c r="F154" s="24">
        <f>105+345</f>
        <v>450</v>
      </c>
      <c r="G154" s="25">
        <f>+F154/$F$158</f>
        <v>3.575223355265542E-3</v>
      </c>
    </row>
    <row r="155" spans="1:7" ht="12.95" customHeight="1">
      <c r="A155" s="21"/>
      <c r="B155" s="22" t="s">
        <v>2965</v>
      </c>
      <c r="C155" s="17"/>
      <c r="D155" s="19"/>
      <c r="E155" s="39"/>
      <c r="F155" s="24">
        <v>35.9944232</v>
      </c>
      <c r="G155" s="25">
        <f>+F155/$F$158</f>
        <v>2.859735610754486E-4</v>
      </c>
    </row>
    <row r="156" spans="1:7" ht="12.95" customHeight="1">
      <c r="A156" s="21"/>
      <c r="B156" s="22" t="s">
        <v>2966</v>
      </c>
      <c r="C156" s="17"/>
      <c r="D156" s="19"/>
      <c r="E156" s="39"/>
      <c r="F156" s="24">
        <f>7159.5355768-345-8198.83</f>
        <v>-1384.2944232</v>
      </c>
      <c r="G156" s="25">
        <f>+F156/$F$158</f>
        <v>-1.099813722752996E-2</v>
      </c>
    </row>
    <row r="157" spans="1:7" ht="12.95" customHeight="1">
      <c r="A157" s="10"/>
      <c r="B157" s="27" t="s">
        <v>203</v>
      </c>
      <c r="C157" s="33" t="s">
        <v>2</v>
      </c>
      <c r="D157" s="30" t="s">
        <v>2</v>
      </c>
      <c r="E157" s="35"/>
      <c r="F157" s="36">
        <f>SUM(F154:F156)</f>
        <v>-898.3</v>
      </c>
      <c r="G157" s="37">
        <f>SUM(G154:G156)</f>
        <v>-7.1369403111889692E-3</v>
      </c>
    </row>
    <row r="158" spans="1:7" ht="12.95" customHeight="1" thickBot="1">
      <c r="A158" s="10"/>
      <c r="B158" s="42" t="s">
        <v>204</v>
      </c>
      <c r="C158" s="41" t="s">
        <v>2</v>
      </c>
      <c r="D158" s="43" t="s">
        <v>2</v>
      </c>
      <c r="E158" s="43"/>
      <c r="F158" s="44">
        <v>125866.2621279999</v>
      </c>
      <c r="G158" s="45">
        <v>1</v>
      </c>
    </row>
    <row r="159" spans="1:7" ht="12.95" customHeight="1">
      <c r="A159" s="10"/>
      <c r="B159" s="11" t="s">
        <v>2</v>
      </c>
      <c r="C159" s="10"/>
      <c r="D159" s="10"/>
      <c r="E159" s="10"/>
      <c r="F159" s="10"/>
      <c r="G159" s="10"/>
    </row>
    <row r="160" spans="1:7" ht="12.95" customHeight="1">
      <c r="A160" s="10"/>
      <c r="B160" s="46" t="s">
        <v>2</v>
      </c>
      <c r="C160" s="10"/>
      <c r="D160" s="10"/>
      <c r="E160" s="10"/>
      <c r="F160" s="57"/>
      <c r="G160" s="57"/>
    </row>
    <row r="161" spans="1:7" ht="12.95" customHeight="1">
      <c r="A161" s="10"/>
      <c r="B161" s="46" t="s">
        <v>205</v>
      </c>
      <c r="C161" s="10"/>
      <c r="D161" s="10"/>
      <c r="E161" s="10"/>
      <c r="F161" s="10"/>
      <c r="G161" s="10"/>
    </row>
    <row r="162" spans="1:7" ht="12.95" customHeight="1">
      <c r="A162" s="10"/>
      <c r="B162" s="46" t="s">
        <v>206</v>
      </c>
      <c r="C162" s="10"/>
      <c r="D162" s="10"/>
      <c r="E162" s="10"/>
      <c r="F162" s="10"/>
      <c r="G162" s="10"/>
    </row>
    <row r="163" spans="1:7" ht="12.95" customHeight="1">
      <c r="A163" s="10"/>
      <c r="B163" s="46" t="s">
        <v>2</v>
      </c>
      <c r="C163" s="10"/>
      <c r="D163" s="10"/>
      <c r="E163" s="10"/>
      <c r="F163" s="10"/>
      <c r="G163" s="10"/>
    </row>
    <row r="164" spans="1:7" ht="26.1" customHeight="1">
      <c r="A164" s="10"/>
      <c r="B164" s="54"/>
      <c r="C164" s="10"/>
      <c r="E164" s="10"/>
      <c r="F164" s="10"/>
      <c r="G164" s="10"/>
    </row>
    <row r="165" spans="1:7" ht="12.95" customHeight="1">
      <c r="A165" s="10"/>
      <c r="B165" s="46" t="s">
        <v>2</v>
      </c>
      <c r="C165" s="10"/>
      <c r="D165" s="10"/>
      <c r="E165" s="10"/>
      <c r="F165" s="10"/>
      <c r="G165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77"/>
  <sheetViews>
    <sheetView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Credit Opportunities Fund (COF)</v>
      </c>
      <c r="C4" s="62"/>
      <c r="D4" s="62"/>
      <c r="E4" s="62"/>
      <c r="F4" s="62"/>
      <c r="G4" s="62"/>
    </row>
    <row r="5" spans="1:7" ht="15.95" customHeight="1">
      <c r="A5" s="9" t="s">
        <v>2824</v>
      </c>
      <c r="B5" s="55" t="s">
        <v>2960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542</v>
      </c>
      <c r="B12" s="22" t="s">
        <v>544</v>
      </c>
      <c r="C12" s="17" t="s">
        <v>543</v>
      </c>
      <c r="D12" s="19" t="s">
        <v>211</v>
      </c>
      <c r="E12" s="23">
        <v>5000000</v>
      </c>
      <c r="F12" s="24">
        <v>5058.4399999999996</v>
      </c>
      <c r="G12" s="25">
        <v>4.3200000000000002E-2</v>
      </c>
    </row>
    <row r="13" spans="1:7" ht="12.95" customHeight="1">
      <c r="A13" s="21" t="s">
        <v>2825</v>
      </c>
      <c r="B13" s="22" t="s">
        <v>2827</v>
      </c>
      <c r="C13" s="17" t="s">
        <v>2826</v>
      </c>
      <c r="D13" s="19" t="s">
        <v>211</v>
      </c>
      <c r="E13" s="23">
        <v>2500000</v>
      </c>
      <c r="F13" s="24">
        <v>2555.7800000000002</v>
      </c>
      <c r="G13" s="25">
        <v>2.18E-2</v>
      </c>
    </row>
    <row r="14" spans="1:7" ht="12.95" customHeight="1">
      <c r="A14" s="21" t="s">
        <v>2524</v>
      </c>
      <c r="B14" s="22" t="s">
        <v>2526</v>
      </c>
      <c r="C14" s="17" t="s">
        <v>2525</v>
      </c>
      <c r="D14" s="19" t="s">
        <v>211</v>
      </c>
      <c r="E14" s="23">
        <v>2500000</v>
      </c>
      <c r="F14" s="24">
        <v>2516</v>
      </c>
      <c r="G14" s="25">
        <v>2.1499999999999998E-2</v>
      </c>
    </row>
    <row r="15" spans="1:7" ht="12.95" customHeight="1">
      <c r="A15" s="10"/>
      <c r="B15" s="18" t="s">
        <v>11</v>
      </c>
      <c r="C15" s="17" t="s">
        <v>2</v>
      </c>
      <c r="D15" s="19" t="s">
        <v>2</v>
      </c>
      <c r="E15" s="19"/>
      <c r="F15" s="19" t="s">
        <v>2</v>
      </c>
      <c r="G15" s="20" t="s">
        <v>2</v>
      </c>
    </row>
    <row r="16" spans="1:7" ht="12.95" customHeight="1">
      <c r="A16" s="21" t="s">
        <v>2313</v>
      </c>
      <c r="B16" s="22" t="s">
        <v>2315</v>
      </c>
      <c r="C16" s="17" t="s">
        <v>2314</v>
      </c>
      <c r="D16" s="19" t="s">
        <v>253</v>
      </c>
      <c r="E16" s="23">
        <v>5500000</v>
      </c>
      <c r="F16" s="24">
        <v>5486.53</v>
      </c>
      <c r="G16" s="25">
        <v>4.6800000000000001E-2</v>
      </c>
    </row>
    <row r="17" spans="1:7" ht="12.95" customHeight="1">
      <c r="A17" s="21" t="s">
        <v>2828</v>
      </c>
      <c r="B17" s="22" t="s">
        <v>2830</v>
      </c>
      <c r="C17" s="17" t="s">
        <v>2829</v>
      </c>
      <c r="D17" s="19" t="s">
        <v>253</v>
      </c>
      <c r="E17" s="23">
        <v>5000000</v>
      </c>
      <c r="F17" s="24">
        <v>5012</v>
      </c>
      <c r="G17" s="25">
        <v>4.2799999999999998E-2</v>
      </c>
    </row>
    <row r="18" spans="1:7" ht="12.95" customHeight="1">
      <c r="A18" s="21" t="s">
        <v>2463</v>
      </c>
      <c r="B18" s="22" t="s">
        <v>2441</v>
      </c>
      <c r="C18" s="17" t="s">
        <v>2464</v>
      </c>
      <c r="D18" s="19" t="s">
        <v>257</v>
      </c>
      <c r="E18" s="23">
        <v>5000000</v>
      </c>
      <c r="F18" s="24">
        <v>4886.3</v>
      </c>
      <c r="G18" s="25">
        <v>4.1700000000000001E-2</v>
      </c>
    </row>
    <row r="19" spans="1:7" ht="12.95" customHeight="1">
      <c r="A19" s="21" t="s">
        <v>447</v>
      </c>
      <c r="B19" s="22" t="s">
        <v>449</v>
      </c>
      <c r="C19" s="17" t="s">
        <v>448</v>
      </c>
      <c r="D19" s="19" t="s">
        <v>450</v>
      </c>
      <c r="E19" s="23">
        <v>5000000</v>
      </c>
      <c r="F19" s="24">
        <v>4847.22</v>
      </c>
      <c r="G19" s="25">
        <v>4.1399999999999999E-2</v>
      </c>
    </row>
    <row r="20" spans="1:7" ht="12.95" customHeight="1">
      <c r="A20" s="21" t="s">
        <v>2831</v>
      </c>
      <c r="B20" s="22" t="s">
        <v>2833</v>
      </c>
      <c r="C20" s="17" t="s">
        <v>2832</v>
      </c>
      <c r="D20" s="19" t="s">
        <v>288</v>
      </c>
      <c r="E20" s="23">
        <v>4500000</v>
      </c>
      <c r="F20" s="24">
        <v>4451.2299999999996</v>
      </c>
      <c r="G20" s="25">
        <v>3.7999999999999999E-2</v>
      </c>
    </row>
    <row r="21" spans="1:7" ht="12.95" customHeight="1">
      <c r="A21" s="21" t="s">
        <v>578</v>
      </c>
      <c r="B21" s="22" t="s">
        <v>580</v>
      </c>
      <c r="C21" s="17" t="s">
        <v>579</v>
      </c>
      <c r="D21" s="19" t="s">
        <v>14</v>
      </c>
      <c r="E21" s="23">
        <v>3500000</v>
      </c>
      <c r="F21" s="24">
        <v>3428.79</v>
      </c>
      <c r="G21" s="25">
        <v>2.93E-2</v>
      </c>
    </row>
    <row r="22" spans="1:7" ht="12.95" customHeight="1">
      <c r="A22" s="21" t="s">
        <v>2834</v>
      </c>
      <c r="B22" s="22" t="s">
        <v>2836</v>
      </c>
      <c r="C22" s="17" t="s">
        <v>2835</v>
      </c>
      <c r="D22" s="19" t="s">
        <v>2837</v>
      </c>
      <c r="E22" s="23">
        <v>3000000</v>
      </c>
      <c r="F22" s="24">
        <v>3045.83</v>
      </c>
      <c r="G22" s="25">
        <v>2.5999999999999999E-2</v>
      </c>
    </row>
    <row r="23" spans="1:7" ht="12.95" customHeight="1">
      <c r="A23" s="21" t="s">
        <v>2838</v>
      </c>
      <c r="B23" s="22" t="s">
        <v>2840</v>
      </c>
      <c r="C23" s="17" t="s">
        <v>2839</v>
      </c>
      <c r="D23" s="19" t="s">
        <v>257</v>
      </c>
      <c r="E23" s="23">
        <v>3000000</v>
      </c>
      <c r="F23" s="24">
        <v>2979.14</v>
      </c>
      <c r="G23" s="25">
        <v>2.5399999999999999E-2</v>
      </c>
    </row>
    <row r="24" spans="1:7" ht="12.95" customHeight="1">
      <c r="A24" s="21" t="s">
        <v>2841</v>
      </c>
      <c r="B24" s="22" t="s">
        <v>2843</v>
      </c>
      <c r="C24" s="17" t="s">
        <v>2842</v>
      </c>
      <c r="D24" s="19" t="s">
        <v>267</v>
      </c>
      <c r="E24" s="23">
        <v>3000000</v>
      </c>
      <c r="F24" s="24">
        <v>2908.1</v>
      </c>
      <c r="G24" s="25">
        <v>2.4799999999999999E-2</v>
      </c>
    </row>
    <row r="25" spans="1:7" ht="12.95" customHeight="1">
      <c r="A25" s="21" t="s">
        <v>601</v>
      </c>
      <c r="B25" s="22" t="s">
        <v>603</v>
      </c>
      <c r="C25" s="17" t="s">
        <v>602</v>
      </c>
      <c r="D25" s="19" t="s">
        <v>14</v>
      </c>
      <c r="E25" s="23">
        <v>2500000</v>
      </c>
      <c r="F25" s="24">
        <v>2528.37</v>
      </c>
      <c r="G25" s="25">
        <v>2.1600000000000001E-2</v>
      </c>
    </row>
    <row r="26" spans="1:7" ht="12.95" customHeight="1">
      <c r="A26" s="21" t="s">
        <v>264</v>
      </c>
      <c r="B26" s="22" t="s">
        <v>266</v>
      </c>
      <c r="C26" s="17" t="s">
        <v>265</v>
      </c>
      <c r="D26" s="19" t="s">
        <v>267</v>
      </c>
      <c r="E26" s="23">
        <v>2500000</v>
      </c>
      <c r="F26" s="24">
        <v>2522.12</v>
      </c>
      <c r="G26" s="25">
        <v>2.1499999999999998E-2</v>
      </c>
    </row>
    <row r="27" spans="1:7" ht="12.95" customHeight="1">
      <c r="A27" s="21" t="s">
        <v>296</v>
      </c>
      <c r="B27" s="22" t="s">
        <v>298</v>
      </c>
      <c r="C27" s="17" t="s">
        <v>297</v>
      </c>
      <c r="D27" s="19" t="s">
        <v>257</v>
      </c>
      <c r="E27" s="23">
        <v>2500000</v>
      </c>
      <c r="F27" s="24">
        <v>2474.58</v>
      </c>
      <c r="G27" s="25">
        <v>2.1100000000000001E-2</v>
      </c>
    </row>
    <row r="28" spans="1:7" ht="12.95" customHeight="1">
      <c r="A28" s="21" t="s">
        <v>2844</v>
      </c>
      <c r="B28" s="22" t="s">
        <v>260</v>
      </c>
      <c r="C28" s="17" t="s">
        <v>2845</v>
      </c>
      <c r="D28" s="19" t="s">
        <v>241</v>
      </c>
      <c r="E28" s="23">
        <v>2500000</v>
      </c>
      <c r="F28" s="24">
        <v>2467.46</v>
      </c>
      <c r="G28" s="25">
        <v>2.1100000000000001E-2</v>
      </c>
    </row>
    <row r="29" spans="1:7" ht="12.95" customHeight="1">
      <c r="A29" s="21" t="s">
        <v>2846</v>
      </c>
      <c r="B29" s="22" t="s">
        <v>2848</v>
      </c>
      <c r="C29" s="17" t="s">
        <v>2847</v>
      </c>
      <c r="D29" s="19" t="s">
        <v>450</v>
      </c>
      <c r="E29" s="23">
        <v>2500000</v>
      </c>
      <c r="F29" s="24">
        <v>2460.9299999999998</v>
      </c>
      <c r="G29" s="25">
        <v>2.1000000000000001E-2</v>
      </c>
    </row>
    <row r="30" spans="1:7" ht="12.95" customHeight="1">
      <c r="A30" s="21" t="s">
        <v>968</v>
      </c>
      <c r="B30" s="22" t="s">
        <v>970</v>
      </c>
      <c r="C30" s="17" t="s">
        <v>969</v>
      </c>
      <c r="D30" s="19" t="s">
        <v>14</v>
      </c>
      <c r="E30" s="23">
        <v>2500000</v>
      </c>
      <c r="F30" s="24">
        <v>2451.9699999999998</v>
      </c>
      <c r="G30" s="25">
        <v>2.0899999999999998E-2</v>
      </c>
    </row>
    <row r="31" spans="1:7" ht="12.95" customHeight="1">
      <c r="A31" s="21" t="s">
        <v>2849</v>
      </c>
      <c r="B31" s="22" t="s">
        <v>2851</v>
      </c>
      <c r="C31" s="17" t="s">
        <v>2850</v>
      </c>
      <c r="D31" s="19" t="s">
        <v>267</v>
      </c>
      <c r="E31" s="23">
        <v>2500000</v>
      </c>
      <c r="F31" s="24">
        <v>2449.1799999999998</v>
      </c>
      <c r="G31" s="25">
        <v>2.0899999999999998E-2</v>
      </c>
    </row>
    <row r="32" spans="1:7" ht="12.95" customHeight="1">
      <c r="A32" s="21" t="s">
        <v>2852</v>
      </c>
      <c r="B32" s="22" t="s">
        <v>2854</v>
      </c>
      <c r="C32" s="17" t="s">
        <v>2853</v>
      </c>
      <c r="D32" s="19" t="s">
        <v>2855</v>
      </c>
      <c r="E32" s="23">
        <v>2500000</v>
      </c>
      <c r="F32" s="24">
        <v>2446.62</v>
      </c>
      <c r="G32" s="25">
        <v>2.0899999999999998E-2</v>
      </c>
    </row>
    <row r="33" spans="1:7" ht="12.95" customHeight="1">
      <c r="A33" s="21" t="s">
        <v>893</v>
      </c>
      <c r="B33" s="22" t="s">
        <v>895</v>
      </c>
      <c r="C33" s="17" t="s">
        <v>894</v>
      </c>
      <c r="D33" s="19" t="s">
        <v>14</v>
      </c>
      <c r="E33" s="23">
        <v>2500000</v>
      </c>
      <c r="F33" s="24">
        <v>2441.09</v>
      </c>
      <c r="G33" s="25">
        <v>2.0799999999999999E-2</v>
      </c>
    </row>
    <row r="34" spans="1:7" ht="12.95" customHeight="1">
      <c r="A34" s="21" t="s">
        <v>2856</v>
      </c>
      <c r="B34" s="22" t="s">
        <v>2858</v>
      </c>
      <c r="C34" s="17" t="s">
        <v>2857</v>
      </c>
      <c r="D34" s="19" t="s">
        <v>241</v>
      </c>
      <c r="E34" s="23">
        <v>2000000</v>
      </c>
      <c r="F34" s="24">
        <v>2008.47</v>
      </c>
      <c r="G34" s="25">
        <v>1.7100000000000001E-2</v>
      </c>
    </row>
    <row r="35" spans="1:7" ht="12.95" customHeight="1">
      <c r="A35" s="21" t="s">
        <v>2447</v>
      </c>
      <c r="B35" s="22" t="s">
        <v>2449</v>
      </c>
      <c r="C35" s="17" t="s">
        <v>2448</v>
      </c>
      <c r="D35" s="19" t="s">
        <v>241</v>
      </c>
      <c r="E35" s="23">
        <v>2000000</v>
      </c>
      <c r="F35" s="24">
        <v>1999.43</v>
      </c>
      <c r="G35" s="25">
        <v>1.7100000000000001E-2</v>
      </c>
    </row>
    <row r="36" spans="1:7" ht="12.95" customHeight="1">
      <c r="A36" s="21" t="s">
        <v>2859</v>
      </c>
      <c r="B36" s="22" t="s">
        <v>2988</v>
      </c>
      <c r="C36" s="17" t="s">
        <v>2860</v>
      </c>
      <c r="D36" s="19" t="s">
        <v>253</v>
      </c>
      <c r="E36" s="23">
        <v>2000000</v>
      </c>
      <c r="F36" s="24">
        <v>1993.73</v>
      </c>
      <c r="G36" s="25">
        <v>1.7000000000000001E-2</v>
      </c>
    </row>
    <row r="37" spans="1:7" ht="12.95" customHeight="1">
      <c r="A37" s="21" t="s">
        <v>2861</v>
      </c>
      <c r="B37" s="22" t="s">
        <v>2863</v>
      </c>
      <c r="C37" s="17" t="s">
        <v>2862</v>
      </c>
      <c r="D37" s="19" t="s">
        <v>253</v>
      </c>
      <c r="E37" s="23">
        <v>1500000</v>
      </c>
      <c r="F37" s="24">
        <v>1559.69</v>
      </c>
      <c r="G37" s="25">
        <v>1.3299999999999999E-2</v>
      </c>
    </row>
    <row r="38" spans="1:7" ht="12.95" customHeight="1">
      <c r="A38" s="21" t="s">
        <v>2864</v>
      </c>
      <c r="B38" s="22" t="s">
        <v>2866</v>
      </c>
      <c r="C38" s="17" t="s">
        <v>2865</v>
      </c>
      <c r="D38" s="19" t="s">
        <v>2855</v>
      </c>
      <c r="E38" s="23">
        <v>1500000</v>
      </c>
      <c r="F38" s="24">
        <v>1527.38</v>
      </c>
      <c r="G38" s="25">
        <v>1.2999999999999999E-2</v>
      </c>
    </row>
    <row r="39" spans="1:7" ht="12.95" customHeight="1">
      <c r="A39" s="21" t="s">
        <v>2867</v>
      </c>
      <c r="B39" s="22" t="s">
        <v>2983</v>
      </c>
      <c r="C39" s="17" t="s">
        <v>2868</v>
      </c>
      <c r="D39" s="19" t="s">
        <v>253</v>
      </c>
      <c r="E39" s="23">
        <v>1500000</v>
      </c>
      <c r="F39" s="24">
        <v>1497.26</v>
      </c>
      <c r="G39" s="25">
        <v>1.2800000000000001E-2</v>
      </c>
    </row>
    <row r="40" spans="1:7" ht="12.95" customHeight="1">
      <c r="A40" s="21" t="s">
        <v>2869</v>
      </c>
      <c r="B40" s="22" t="s">
        <v>2871</v>
      </c>
      <c r="C40" s="17" t="s">
        <v>2870</v>
      </c>
      <c r="D40" s="19" t="s">
        <v>237</v>
      </c>
      <c r="E40" s="23">
        <v>1500000</v>
      </c>
      <c r="F40" s="24">
        <v>1487.12</v>
      </c>
      <c r="G40" s="25">
        <v>1.2699999999999999E-2</v>
      </c>
    </row>
    <row r="41" spans="1:7" ht="12.95" customHeight="1">
      <c r="A41" s="21" t="s">
        <v>2439</v>
      </c>
      <c r="B41" s="22" t="s">
        <v>2441</v>
      </c>
      <c r="C41" s="17" t="s">
        <v>2440</v>
      </c>
      <c r="D41" s="19" t="s">
        <v>257</v>
      </c>
      <c r="E41" s="23">
        <v>1500000</v>
      </c>
      <c r="F41" s="24">
        <v>1468.49</v>
      </c>
      <c r="G41" s="25">
        <v>1.2500000000000001E-2</v>
      </c>
    </row>
    <row r="42" spans="1:7" ht="12.95" customHeight="1">
      <c r="A42" s="21" t="s">
        <v>2872</v>
      </c>
      <c r="B42" s="22" t="s">
        <v>2874</v>
      </c>
      <c r="C42" s="17" t="s">
        <v>2873</v>
      </c>
      <c r="D42" s="19" t="s">
        <v>253</v>
      </c>
      <c r="E42" s="23">
        <v>1000000</v>
      </c>
      <c r="F42" s="24">
        <v>1037.75</v>
      </c>
      <c r="G42" s="25">
        <v>8.8999999999999999E-3</v>
      </c>
    </row>
    <row r="43" spans="1:7" ht="12.95" customHeight="1">
      <c r="A43" s="21" t="s">
        <v>2875</v>
      </c>
      <c r="B43" s="22" t="s">
        <v>2877</v>
      </c>
      <c r="C43" s="17" t="s">
        <v>2876</v>
      </c>
      <c r="D43" s="19" t="s">
        <v>224</v>
      </c>
      <c r="E43" s="23">
        <v>1000000</v>
      </c>
      <c r="F43" s="24">
        <v>1021.68</v>
      </c>
      <c r="G43" s="25">
        <v>8.6999999999999994E-3</v>
      </c>
    </row>
    <row r="44" spans="1:7" ht="12.95" customHeight="1">
      <c r="A44" s="21" t="s">
        <v>221</v>
      </c>
      <c r="B44" s="22" t="s">
        <v>223</v>
      </c>
      <c r="C44" s="17" t="s">
        <v>222</v>
      </c>
      <c r="D44" s="19" t="s">
        <v>224</v>
      </c>
      <c r="E44" s="23">
        <v>1000000</v>
      </c>
      <c r="F44" s="24">
        <v>1006.33</v>
      </c>
      <c r="G44" s="25">
        <v>8.6E-3</v>
      </c>
    </row>
    <row r="45" spans="1:7" ht="12.95" customHeight="1">
      <c r="A45" s="21" t="s">
        <v>2878</v>
      </c>
      <c r="B45" s="22" t="s">
        <v>2880</v>
      </c>
      <c r="C45" s="17" t="s">
        <v>2879</v>
      </c>
      <c r="D45" s="19" t="s">
        <v>288</v>
      </c>
      <c r="E45" s="23">
        <v>1000000</v>
      </c>
      <c r="F45" s="24">
        <v>1002.73</v>
      </c>
      <c r="G45" s="25">
        <v>8.6E-3</v>
      </c>
    </row>
    <row r="46" spans="1:7" ht="12.95" customHeight="1">
      <c r="A46" s="21" t="s">
        <v>2458</v>
      </c>
      <c r="B46" s="22" t="s">
        <v>2315</v>
      </c>
      <c r="C46" s="17" t="s">
        <v>2459</v>
      </c>
      <c r="D46" s="19" t="s">
        <v>253</v>
      </c>
      <c r="E46" s="23">
        <v>1000000</v>
      </c>
      <c r="F46" s="24">
        <v>997.26</v>
      </c>
      <c r="G46" s="25">
        <v>8.5000000000000006E-3</v>
      </c>
    </row>
    <row r="47" spans="1:7" ht="12.95" customHeight="1">
      <c r="A47" s="21" t="s">
        <v>302</v>
      </c>
      <c r="B47" s="22" t="s">
        <v>304</v>
      </c>
      <c r="C47" s="17" t="s">
        <v>303</v>
      </c>
      <c r="D47" s="19" t="s">
        <v>288</v>
      </c>
      <c r="E47" s="23">
        <v>1000000</v>
      </c>
      <c r="F47" s="24">
        <v>989.57</v>
      </c>
      <c r="G47" s="25">
        <v>8.3999999999999995E-3</v>
      </c>
    </row>
    <row r="48" spans="1:7" ht="12.95" customHeight="1">
      <c r="A48" s="21" t="s">
        <v>2881</v>
      </c>
      <c r="B48" s="22" t="s">
        <v>2883</v>
      </c>
      <c r="C48" s="17" t="s">
        <v>2882</v>
      </c>
      <c r="D48" s="19" t="s">
        <v>267</v>
      </c>
      <c r="E48" s="23">
        <v>1000000</v>
      </c>
      <c r="F48" s="24">
        <v>974.36</v>
      </c>
      <c r="G48" s="25">
        <v>8.3000000000000001E-3</v>
      </c>
    </row>
    <row r="49" spans="1:7" ht="12.95" customHeight="1">
      <c r="A49" s="21" t="s">
        <v>2884</v>
      </c>
      <c r="B49" s="22" t="s">
        <v>2886</v>
      </c>
      <c r="C49" s="17" t="s">
        <v>2885</v>
      </c>
      <c r="D49" s="19" t="s">
        <v>257</v>
      </c>
      <c r="E49" s="23">
        <v>500000</v>
      </c>
      <c r="F49" s="24">
        <v>484.18</v>
      </c>
      <c r="G49" s="25">
        <v>4.1000000000000003E-3</v>
      </c>
    </row>
    <row r="50" spans="1:7" ht="12.95" customHeight="1">
      <c r="A50" s="10"/>
      <c r="B50" s="18" t="s">
        <v>18</v>
      </c>
      <c r="C50" s="17" t="s">
        <v>2</v>
      </c>
      <c r="D50" s="19" t="s">
        <v>2</v>
      </c>
      <c r="E50" s="19"/>
      <c r="F50" s="19" t="s">
        <v>2</v>
      </c>
      <c r="G50" s="20" t="s">
        <v>2</v>
      </c>
    </row>
    <row r="51" spans="1:7" ht="12.95" customHeight="1">
      <c r="A51" s="21" t="s">
        <v>2887</v>
      </c>
      <c r="B51" s="22" t="s">
        <v>2889</v>
      </c>
      <c r="C51" s="17" t="s">
        <v>2888</v>
      </c>
      <c r="D51" s="19" t="s">
        <v>253</v>
      </c>
      <c r="E51" s="23">
        <v>1500000</v>
      </c>
      <c r="F51" s="24">
        <v>1607.56</v>
      </c>
      <c r="G51" s="25">
        <v>1.37E-2</v>
      </c>
    </row>
    <row r="52" spans="1:7" ht="12.95" customHeight="1">
      <c r="A52" s="10"/>
      <c r="B52" s="27" t="s">
        <v>23</v>
      </c>
      <c r="C52" s="26" t="s">
        <v>2</v>
      </c>
      <c r="D52" s="27" t="s">
        <v>2</v>
      </c>
      <c r="E52" s="27"/>
      <c r="F52" s="28">
        <v>92080.67</v>
      </c>
      <c r="G52" s="29">
        <v>0.78580000000000005</v>
      </c>
    </row>
    <row r="53" spans="1:7" ht="12.95" customHeight="1">
      <c r="A53" s="10"/>
      <c r="B53" s="18" t="s">
        <v>24</v>
      </c>
      <c r="C53" s="17" t="s">
        <v>2</v>
      </c>
      <c r="D53" s="19" t="s">
        <v>2</v>
      </c>
      <c r="E53" s="19"/>
      <c r="F53" s="19" t="s">
        <v>2</v>
      </c>
      <c r="G53" s="20" t="s">
        <v>2</v>
      </c>
    </row>
    <row r="54" spans="1:7" ht="12.95" customHeight="1">
      <c r="A54" s="10"/>
      <c r="B54" s="18" t="s">
        <v>11</v>
      </c>
      <c r="C54" s="17" t="s">
        <v>2</v>
      </c>
      <c r="D54" s="19" t="s">
        <v>2</v>
      </c>
      <c r="E54" s="19"/>
      <c r="F54" s="19" t="s">
        <v>2</v>
      </c>
      <c r="G54" s="20" t="s">
        <v>2</v>
      </c>
    </row>
    <row r="55" spans="1:7" ht="12.95" customHeight="1">
      <c r="A55" s="21" t="s">
        <v>2890</v>
      </c>
      <c r="B55" s="22" t="s">
        <v>2892</v>
      </c>
      <c r="C55" s="17" t="s">
        <v>2891</v>
      </c>
      <c r="D55" s="19" t="s">
        <v>288</v>
      </c>
      <c r="E55" s="23">
        <v>5500000</v>
      </c>
      <c r="F55" s="24">
        <v>5434.18</v>
      </c>
      <c r="G55" s="25">
        <v>4.6399999999999997E-2</v>
      </c>
    </row>
    <row r="56" spans="1:7" ht="12.95" customHeight="1">
      <c r="A56" s="21" t="s">
        <v>375</v>
      </c>
      <c r="B56" s="22" t="s">
        <v>377</v>
      </c>
      <c r="C56" s="17" t="s">
        <v>376</v>
      </c>
      <c r="D56" s="19" t="s">
        <v>288</v>
      </c>
      <c r="E56" s="23">
        <v>4500000</v>
      </c>
      <c r="F56" s="24">
        <v>4444.08</v>
      </c>
      <c r="G56" s="25">
        <v>3.7900000000000003E-2</v>
      </c>
    </row>
    <row r="57" spans="1:7" ht="12.95" customHeight="1">
      <c r="A57" s="21" t="s">
        <v>381</v>
      </c>
      <c r="B57" s="22" t="s">
        <v>383</v>
      </c>
      <c r="C57" s="17" t="s">
        <v>382</v>
      </c>
      <c r="D57" s="19" t="s">
        <v>253</v>
      </c>
      <c r="E57" s="23">
        <v>2500000</v>
      </c>
      <c r="F57" s="24">
        <v>2466.19</v>
      </c>
      <c r="G57" s="25">
        <v>2.1000000000000001E-2</v>
      </c>
    </row>
    <row r="58" spans="1:7" ht="12.95" customHeight="1">
      <c r="A58" s="10"/>
      <c r="B58" s="27" t="s">
        <v>23</v>
      </c>
      <c r="C58" s="26" t="s">
        <v>2</v>
      </c>
      <c r="D58" s="27" t="s">
        <v>2</v>
      </c>
      <c r="E58" s="27"/>
      <c r="F58" s="28">
        <v>12344.45</v>
      </c>
      <c r="G58" s="29">
        <v>0.1053</v>
      </c>
    </row>
    <row r="59" spans="1:7" ht="12.95" customHeight="1">
      <c r="A59" s="10"/>
      <c r="B59" s="18" t="s">
        <v>2915</v>
      </c>
      <c r="C59" s="17" t="s">
        <v>2</v>
      </c>
      <c r="D59" s="19" t="s">
        <v>2</v>
      </c>
      <c r="E59" s="19"/>
      <c r="F59" s="19" t="s">
        <v>2</v>
      </c>
      <c r="G59" s="20" t="s">
        <v>2</v>
      </c>
    </row>
    <row r="60" spans="1:7" ht="12.95" customHeight="1">
      <c r="A60" s="34"/>
      <c r="B60" s="27" t="s">
        <v>23</v>
      </c>
      <c r="C60" s="26" t="s">
        <v>2</v>
      </c>
      <c r="D60" s="27" t="s">
        <v>2</v>
      </c>
      <c r="E60" s="27"/>
      <c r="F60" s="28" t="s">
        <v>25</v>
      </c>
      <c r="G60" s="29" t="s">
        <v>25</v>
      </c>
    </row>
    <row r="61" spans="1:7" ht="12.95" customHeight="1">
      <c r="A61" s="10"/>
      <c r="B61" s="27" t="s">
        <v>26</v>
      </c>
      <c r="C61" s="33" t="s">
        <v>2</v>
      </c>
      <c r="D61" s="30" t="s">
        <v>2</v>
      </c>
      <c r="E61" s="35"/>
      <c r="F61" s="36">
        <v>104425.12</v>
      </c>
      <c r="G61" s="37">
        <v>0.8911</v>
      </c>
    </row>
    <row r="62" spans="1:7" ht="12.95" customHeight="1">
      <c r="A62" s="10"/>
      <c r="B62" s="18" t="s">
        <v>27</v>
      </c>
      <c r="C62" s="17" t="s">
        <v>2</v>
      </c>
      <c r="D62" s="19" t="s">
        <v>2</v>
      </c>
      <c r="E62" s="19"/>
      <c r="F62" s="19" t="s">
        <v>2</v>
      </c>
      <c r="G62" s="20" t="s">
        <v>2</v>
      </c>
    </row>
    <row r="63" spans="1:7" ht="12.95" customHeight="1">
      <c r="A63" s="10"/>
      <c r="B63" s="18" t="s">
        <v>410</v>
      </c>
      <c r="C63" s="17" t="s">
        <v>2</v>
      </c>
      <c r="D63" s="19" t="s">
        <v>2</v>
      </c>
      <c r="E63" s="19"/>
      <c r="F63" s="19" t="s">
        <v>2</v>
      </c>
      <c r="G63" s="20" t="s">
        <v>2</v>
      </c>
    </row>
    <row r="64" spans="1:7" ht="12.95" customHeight="1">
      <c r="A64" s="11" t="s">
        <v>2</v>
      </c>
      <c r="B64" s="22" t="s">
        <v>411</v>
      </c>
      <c r="C64" s="17" t="s">
        <v>2</v>
      </c>
      <c r="D64" s="19" t="s">
        <v>2</v>
      </c>
      <c r="E64" s="39"/>
      <c r="F64" s="24">
        <v>5970.95</v>
      </c>
      <c r="G64" s="25">
        <v>5.0900000000000001E-2</v>
      </c>
    </row>
    <row r="65" spans="1:7" ht="12.95" customHeight="1">
      <c r="A65" s="10"/>
      <c r="B65" s="18" t="s">
        <v>61</v>
      </c>
      <c r="C65" s="17" t="s">
        <v>2</v>
      </c>
      <c r="D65" s="19" t="s">
        <v>2</v>
      </c>
      <c r="E65" s="19"/>
      <c r="F65" s="19" t="s">
        <v>2</v>
      </c>
      <c r="G65" s="20" t="s">
        <v>2</v>
      </c>
    </row>
    <row r="66" spans="1:7" ht="12.95" customHeight="1">
      <c r="A66" s="21" t="s">
        <v>434</v>
      </c>
      <c r="B66" s="22" t="s">
        <v>418</v>
      </c>
      <c r="C66" s="17" t="s">
        <v>435</v>
      </c>
      <c r="D66" s="19" t="s">
        <v>40</v>
      </c>
      <c r="E66" s="23">
        <v>3500000</v>
      </c>
      <c r="F66" s="24">
        <v>3317.15</v>
      </c>
      <c r="G66" s="25">
        <v>2.8299999999999999E-2</v>
      </c>
    </row>
    <row r="67" spans="1:7" ht="12.95" customHeight="1">
      <c r="A67" s="21" t="s">
        <v>416</v>
      </c>
      <c r="B67" s="22" t="s">
        <v>418</v>
      </c>
      <c r="C67" s="17" t="s">
        <v>417</v>
      </c>
      <c r="D67" s="19" t="s">
        <v>40</v>
      </c>
      <c r="E67" s="23">
        <v>1500000</v>
      </c>
      <c r="F67" s="24">
        <v>1469.41</v>
      </c>
      <c r="G67" s="25">
        <v>1.2500000000000001E-2</v>
      </c>
    </row>
    <row r="68" spans="1:7" ht="12.95" customHeight="1">
      <c r="A68" s="21" t="s">
        <v>509</v>
      </c>
      <c r="B68" s="22" t="s">
        <v>418</v>
      </c>
      <c r="C68" s="17" t="s">
        <v>510</v>
      </c>
      <c r="D68" s="19" t="s">
        <v>40</v>
      </c>
      <c r="E68" s="23">
        <v>500000</v>
      </c>
      <c r="F68" s="24">
        <v>494.07</v>
      </c>
      <c r="G68" s="25">
        <v>4.1999999999999997E-3</v>
      </c>
    </row>
    <row r="69" spans="1:7" ht="12.95" customHeight="1">
      <c r="A69" s="10"/>
      <c r="B69" s="27" t="s">
        <v>26</v>
      </c>
      <c r="C69" s="33" t="s">
        <v>2</v>
      </c>
      <c r="D69" s="30" t="s">
        <v>2</v>
      </c>
      <c r="E69" s="35"/>
      <c r="F69" s="36">
        <v>11251.58</v>
      </c>
      <c r="G69" s="37">
        <v>9.5899999999999999E-2</v>
      </c>
    </row>
    <row r="70" spans="1:7" ht="12.95" customHeight="1">
      <c r="A70" s="10"/>
      <c r="B70" s="27" t="s">
        <v>203</v>
      </c>
      <c r="C70" s="33" t="s">
        <v>2</v>
      </c>
      <c r="D70" s="30" t="s">
        <v>2</v>
      </c>
      <c r="E70" s="19"/>
      <c r="F70" s="36">
        <v>1536.81</v>
      </c>
      <c r="G70" s="37">
        <v>1.2999999999999999E-2</v>
      </c>
    </row>
    <row r="71" spans="1:7" ht="12.95" customHeight="1" thickBot="1">
      <c r="A71" s="10"/>
      <c r="B71" s="42" t="s">
        <v>204</v>
      </c>
      <c r="C71" s="41" t="s">
        <v>2</v>
      </c>
      <c r="D71" s="43" t="s">
        <v>2</v>
      </c>
      <c r="E71" s="43"/>
      <c r="F71" s="44">
        <v>117213.5064505</v>
      </c>
      <c r="G71" s="45">
        <v>1</v>
      </c>
    </row>
    <row r="72" spans="1:7" ht="12.95" customHeight="1">
      <c r="A72" s="10"/>
      <c r="B72" s="11" t="s">
        <v>2</v>
      </c>
      <c r="C72" s="10"/>
      <c r="D72" s="10"/>
      <c r="E72" s="10"/>
      <c r="F72" s="10"/>
      <c r="G72" s="10"/>
    </row>
    <row r="73" spans="1:7" ht="12.95" customHeight="1">
      <c r="A73" s="10"/>
      <c r="B73" s="46" t="s">
        <v>2</v>
      </c>
      <c r="C73" s="10"/>
      <c r="D73" s="10"/>
      <c r="E73" s="10"/>
      <c r="F73" s="10"/>
      <c r="G73" s="10"/>
    </row>
    <row r="74" spans="1:7" ht="12.95" customHeight="1">
      <c r="A74" s="10"/>
      <c r="B74" s="46" t="s">
        <v>205</v>
      </c>
      <c r="C74" s="10"/>
      <c r="D74" s="10"/>
      <c r="E74" s="10"/>
      <c r="F74" s="10"/>
      <c r="G74" s="10"/>
    </row>
    <row r="75" spans="1:7" ht="12.95" customHeight="1">
      <c r="A75" s="10"/>
      <c r="B75" s="46" t="s">
        <v>2</v>
      </c>
      <c r="C75" s="10"/>
      <c r="D75" s="10"/>
      <c r="E75" s="10"/>
      <c r="F75" s="10"/>
      <c r="G75" s="10"/>
    </row>
    <row r="76" spans="1:7" ht="26.1" customHeight="1">
      <c r="A76" s="10"/>
      <c r="B76" s="54"/>
      <c r="C76" s="10"/>
      <c r="E76" s="10"/>
      <c r="F76" s="10"/>
      <c r="G76" s="10"/>
    </row>
    <row r="77" spans="1:7" ht="12.95" customHeight="1">
      <c r="A77" s="10"/>
      <c r="B77" s="46" t="s">
        <v>2</v>
      </c>
      <c r="C77" s="10"/>
      <c r="D77" s="10"/>
      <c r="E77" s="10"/>
      <c r="F77" s="10"/>
      <c r="G7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41"/>
  <sheetViews>
    <sheetView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129 (IDFC FTP S129)</v>
      </c>
      <c r="C4" s="62"/>
      <c r="D4" s="62"/>
      <c r="E4" s="62"/>
      <c r="F4" s="62"/>
      <c r="G4" s="62"/>
    </row>
    <row r="5" spans="1:7" ht="15.95" customHeight="1">
      <c r="A5" s="9" t="s">
        <v>2893</v>
      </c>
      <c r="B5" s="55" t="s">
        <v>2961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2644</v>
      </c>
      <c r="B12" s="22" t="s">
        <v>2646</v>
      </c>
      <c r="C12" s="17" t="s">
        <v>2645</v>
      </c>
      <c r="D12" s="19" t="s">
        <v>14</v>
      </c>
      <c r="E12" s="23">
        <v>900000</v>
      </c>
      <c r="F12" s="24">
        <v>889.7</v>
      </c>
      <c r="G12" s="25">
        <v>0.10929999999999999</v>
      </c>
    </row>
    <row r="13" spans="1:7" ht="12.95" customHeight="1">
      <c r="A13" s="21" t="s">
        <v>2543</v>
      </c>
      <c r="B13" s="22" t="s">
        <v>2545</v>
      </c>
      <c r="C13" s="17" t="s">
        <v>2544</v>
      </c>
      <c r="D13" s="19" t="s">
        <v>14</v>
      </c>
      <c r="E13" s="23">
        <v>900000</v>
      </c>
      <c r="F13" s="24">
        <v>881.54</v>
      </c>
      <c r="G13" s="25">
        <v>0.10829999999999999</v>
      </c>
    </row>
    <row r="14" spans="1:7" ht="12.95" customHeight="1">
      <c r="A14" s="21" t="s">
        <v>2581</v>
      </c>
      <c r="B14" s="22" t="s">
        <v>2583</v>
      </c>
      <c r="C14" s="17" t="s">
        <v>2582</v>
      </c>
      <c r="D14" s="19" t="s">
        <v>14</v>
      </c>
      <c r="E14" s="23">
        <v>850000</v>
      </c>
      <c r="F14" s="24">
        <v>865.03</v>
      </c>
      <c r="G14" s="25">
        <v>0.10630000000000001</v>
      </c>
    </row>
    <row r="15" spans="1:7" ht="12.95" customHeight="1">
      <c r="A15" s="21" t="s">
        <v>876</v>
      </c>
      <c r="B15" s="22" t="s">
        <v>878</v>
      </c>
      <c r="C15" s="17" t="s">
        <v>877</v>
      </c>
      <c r="D15" s="19" t="s">
        <v>14</v>
      </c>
      <c r="E15" s="23">
        <v>850000</v>
      </c>
      <c r="F15" s="24">
        <v>856.47</v>
      </c>
      <c r="G15" s="25">
        <v>0.1052</v>
      </c>
    </row>
    <row r="16" spans="1:7" ht="12.95" customHeight="1">
      <c r="A16" s="21" t="s">
        <v>2597</v>
      </c>
      <c r="B16" s="22" t="s">
        <v>2599</v>
      </c>
      <c r="C16" s="17" t="s">
        <v>2598</v>
      </c>
      <c r="D16" s="19" t="s">
        <v>14</v>
      </c>
      <c r="E16" s="23">
        <v>850000</v>
      </c>
      <c r="F16" s="24">
        <v>855.02</v>
      </c>
      <c r="G16" s="25">
        <v>0.1051</v>
      </c>
    </row>
    <row r="17" spans="1:7" ht="12.95" customHeight="1">
      <c r="A17" s="21" t="s">
        <v>974</v>
      </c>
      <c r="B17" s="22" t="s">
        <v>976</v>
      </c>
      <c r="C17" s="17" t="s">
        <v>975</v>
      </c>
      <c r="D17" s="19" t="s">
        <v>14</v>
      </c>
      <c r="E17" s="23">
        <v>850000</v>
      </c>
      <c r="F17" s="24">
        <v>854.62</v>
      </c>
      <c r="G17" s="25">
        <v>0.105</v>
      </c>
    </row>
    <row r="18" spans="1:7" ht="12.95" customHeight="1">
      <c r="A18" s="21" t="s">
        <v>2538</v>
      </c>
      <c r="B18" s="22" t="s">
        <v>3011</v>
      </c>
      <c r="C18" s="17" t="s">
        <v>2539</v>
      </c>
      <c r="D18" s="19" t="s">
        <v>14</v>
      </c>
      <c r="E18" s="23">
        <v>850000</v>
      </c>
      <c r="F18" s="24">
        <v>843.89</v>
      </c>
      <c r="G18" s="25">
        <v>0.1037</v>
      </c>
    </row>
    <row r="19" spans="1:7" ht="12.95" customHeight="1">
      <c r="A19" s="21" t="s">
        <v>663</v>
      </c>
      <c r="B19" s="22" t="s">
        <v>665</v>
      </c>
      <c r="C19" s="17" t="s">
        <v>664</v>
      </c>
      <c r="D19" s="19" t="s">
        <v>14</v>
      </c>
      <c r="E19" s="23">
        <v>800000</v>
      </c>
      <c r="F19" s="24">
        <v>805.18</v>
      </c>
      <c r="G19" s="25">
        <v>9.8900000000000002E-2</v>
      </c>
    </row>
    <row r="20" spans="1:7" ht="12.95" customHeight="1">
      <c r="A20" s="21" t="s">
        <v>2639</v>
      </c>
      <c r="B20" s="22" t="s">
        <v>651</v>
      </c>
      <c r="C20" s="17" t="s">
        <v>2640</v>
      </c>
      <c r="D20" s="19" t="s">
        <v>14</v>
      </c>
      <c r="E20" s="23">
        <v>400000</v>
      </c>
      <c r="F20" s="24">
        <v>401.35</v>
      </c>
      <c r="G20" s="25">
        <v>4.9299999999999997E-2</v>
      </c>
    </row>
    <row r="21" spans="1:7" ht="12.95" customHeight="1">
      <c r="A21" s="21" t="s">
        <v>2737</v>
      </c>
      <c r="B21" s="22" t="s">
        <v>2739</v>
      </c>
      <c r="C21" s="17" t="s">
        <v>2738</v>
      </c>
      <c r="D21" s="19" t="s">
        <v>228</v>
      </c>
      <c r="E21" s="23">
        <v>140000</v>
      </c>
      <c r="F21" s="24">
        <v>142.47</v>
      </c>
      <c r="G21" s="25">
        <v>1.7500000000000002E-2</v>
      </c>
    </row>
    <row r="22" spans="1:7" ht="12.95" customHeight="1">
      <c r="A22" s="10"/>
      <c r="B22" s="27" t="s">
        <v>23</v>
      </c>
      <c r="C22" s="26" t="s">
        <v>2</v>
      </c>
      <c r="D22" s="27" t="s">
        <v>2</v>
      </c>
      <c r="E22" s="27"/>
      <c r="F22" s="28">
        <v>7395.27</v>
      </c>
      <c r="G22" s="29">
        <v>0.90859999999999996</v>
      </c>
    </row>
    <row r="23" spans="1:7" ht="12.95" customHeight="1">
      <c r="A23" s="10"/>
      <c r="B23" s="18" t="s">
        <v>24</v>
      </c>
      <c r="C23" s="17" t="s">
        <v>2</v>
      </c>
      <c r="D23" s="30" t="s">
        <v>2</v>
      </c>
      <c r="E23" s="30"/>
      <c r="F23" s="31" t="s">
        <v>25</v>
      </c>
      <c r="G23" s="32" t="s">
        <v>25</v>
      </c>
    </row>
    <row r="24" spans="1:7" ht="12.95" customHeight="1">
      <c r="A24" s="10"/>
      <c r="B24" s="26" t="s">
        <v>23</v>
      </c>
      <c r="C24" s="33" t="s">
        <v>2</v>
      </c>
      <c r="D24" s="30" t="s">
        <v>2</v>
      </c>
      <c r="E24" s="30"/>
      <c r="F24" s="31" t="s">
        <v>25</v>
      </c>
      <c r="G24" s="32" t="s">
        <v>25</v>
      </c>
    </row>
    <row r="25" spans="1:7" ht="12.95" customHeight="1">
      <c r="A25" s="10"/>
      <c r="B25" s="18" t="s">
        <v>2915</v>
      </c>
      <c r="C25" s="17" t="s">
        <v>2</v>
      </c>
      <c r="D25" s="19" t="s">
        <v>2</v>
      </c>
      <c r="E25" s="19"/>
      <c r="F25" s="19" t="s">
        <v>2</v>
      </c>
      <c r="G25" s="20" t="s">
        <v>2</v>
      </c>
    </row>
    <row r="26" spans="1:7" ht="12.95" customHeight="1">
      <c r="A26" s="34"/>
      <c r="B26" s="27" t="s">
        <v>23</v>
      </c>
      <c r="C26" s="26" t="s">
        <v>2</v>
      </c>
      <c r="D26" s="27" t="s">
        <v>2</v>
      </c>
      <c r="E26" s="27"/>
      <c r="F26" s="28" t="s">
        <v>25</v>
      </c>
      <c r="G26" s="29" t="s">
        <v>25</v>
      </c>
    </row>
    <row r="27" spans="1:7" ht="12.95" customHeight="1">
      <c r="A27" s="10"/>
      <c r="B27" s="27" t="s">
        <v>26</v>
      </c>
      <c r="C27" s="33" t="s">
        <v>2</v>
      </c>
      <c r="D27" s="30" t="s">
        <v>2</v>
      </c>
      <c r="E27" s="35"/>
      <c r="F27" s="36">
        <v>7395.27</v>
      </c>
      <c r="G27" s="37">
        <v>0.90859999999999996</v>
      </c>
    </row>
    <row r="28" spans="1:7" ht="12.95" customHeight="1">
      <c r="A28" s="10"/>
      <c r="B28" s="18" t="s">
        <v>27</v>
      </c>
      <c r="C28" s="17" t="s">
        <v>2</v>
      </c>
      <c r="D28" s="19" t="s">
        <v>2</v>
      </c>
      <c r="E28" s="19"/>
      <c r="F28" s="19" t="s">
        <v>2</v>
      </c>
      <c r="G28" s="20" t="s">
        <v>2</v>
      </c>
    </row>
    <row r="29" spans="1:7" ht="12.95" customHeight="1">
      <c r="A29" s="10"/>
      <c r="B29" s="18" t="s">
        <v>28</v>
      </c>
      <c r="C29" s="17" t="s">
        <v>2</v>
      </c>
      <c r="D29" s="19" t="s">
        <v>2</v>
      </c>
      <c r="E29" s="19"/>
      <c r="F29" s="19" t="s">
        <v>2</v>
      </c>
      <c r="G29" s="20" t="s">
        <v>2</v>
      </c>
    </row>
    <row r="30" spans="1:7" ht="12.95" customHeight="1">
      <c r="A30" s="21" t="s">
        <v>2494</v>
      </c>
      <c r="B30" s="22" t="s">
        <v>48</v>
      </c>
      <c r="C30" s="17" t="s">
        <v>2495</v>
      </c>
      <c r="D30" s="19" t="s">
        <v>40</v>
      </c>
      <c r="E30" s="23">
        <v>100000</v>
      </c>
      <c r="F30" s="24">
        <v>100</v>
      </c>
      <c r="G30" s="25">
        <v>1.23E-2</v>
      </c>
    </row>
    <row r="31" spans="1:7" ht="12.95" customHeight="1">
      <c r="A31" s="10"/>
      <c r="B31" s="18" t="s">
        <v>410</v>
      </c>
      <c r="C31" s="17" t="s">
        <v>2</v>
      </c>
      <c r="D31" s="19" t="s">
        <v>2</v>
      </c>
      <c r="E31" s="19"/>
      <c r="F31" s="19" t="s">
        <v>2</v>
      </c>
      <c r="G31" s="20" t="s">
        <v>2</v>
      </c>
    </row>
    <row r="32" spans="1:7" ht="12.95" customHeight="1">
      <c r="A32" s="11" t="s">
        <v>2</v>
      </c>
      <c r="B32" s="22" t="s">
        <v>411</v>
      </c>
      <c r="C32" s="17" t="s">
        <v>2</v>
      </c>
      <c r="D32" s="19" t="s">
        <v>2</v>
      </c>
      <c r="E32" s="39"/>
      <c r="F32" s="24">
        <v>287.05</v>
      </c>
      <c r="G32" s="25">
        <v>3.5299999999999998E-2</v>
      </c>
    </row>
    <row r="33" spans="1:7" ht="12.95" customHeight="1">
      <c r="A33" s="10"/>
      <c r="B33" s="27" t="s">
        <v>26</v>
      </c>
      <c r="C33" s="33" t="s">
        <v>2</v>
      </c>
      <c r="D33" s="30" t="s">
        <v>2</v>
      </c>
      <c r="E33" s="35"/>
      <c r="F33" s="36">
        <v>387.05</v>
      </c>
      <c r="G33" s="37">
        <v>4.7600000000000003E-2</v>
      </c>
    </row>
    <row r="34" spans="1:7" ht="12.95" customHeight="1">
      <c r="A34" s="10"/>
      <c r="B34" s="27" t="s">
        <v>203</v>
      </c>
      <c r="C34" s="33" t="s">
        <v>2</v>
      </c>
      <c r="D34" s="30" t="s">
        <v>2</v>
      </c>
      <c r="E34" s="19"/>
      <c r="F34" s="36">
        <v>355.56</v>
      </c>
      <c r="G34" s="37">
        <v>4.3799999999999999E-2</v>
      </c>
    </row>
    <row r="35" spans="1:7" ht="12.95" customHeight="1" thickBot="1">
      <c r="A35" s="10"/>
      <c r="B35" s="42" t="s">
        <v>204</v>
      </c>
      <c r="C35" s="41" t="s">
        <v>2</v>
      </c>
      <c r="D35" s="43" t="s">
        <v>2</v>
      </c>
      <c r="E35" s="43"/>
      <c r="F35" s="44">
        <v>8137.8775163999999</v>
      </c>
      <c r="G35" s="45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205</v>
      </c>
      <c r="C38" s="10"/>
      <c r="D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  <row r="40" spans="1:7" ht="26.1" customHeight="1">
      <c r="A40" s="10"/>
      <c r="B40" s="54"/>
      <c r="C40" s="10"/>
      <c r="E40" s="10"/>
      <c r="F40" s="10"/>
      <c r="G40" s="10"/>
    </row>
    <row r="41" spans="1:7" ht="12.95" customHeight="1">
      <c r="A41" s="10"/>
      <c r="B41" s="46" t="s">
        <v>2</v>
      </c>
      <c r="C41" s="10"/>
      <c r="D41" s="10"/>
      <c r="E41" s="10"/>
      <c r="F41" s="10"/>
      <c r="G4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42"/>
  <sheetViews>
    <sheetView zoomScaleNormal="100" workbookViewId="0">
      <selection activeCell="G42" sqref="G42"/>
    </sheetView>
  </sheetViews>
  <sheetFormatPr defaultRowHeight="12.75"/>
  <cols>
    <col min="1" max="1" width="10.5703125" style="8" bestFit="1" customWidth="1"/>
    <col min="2" max="2" width="67" style="8" bestFit="1" customWidth="1"/>
    <col min="3" max="3" width="14.4257812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Fixed Term Plan - Series 131 (IDFC FTP S131)</v>
      </c>
      <c r="C4" s="62"/>
      <c r="D4" s="62"/>
      <c r="E4" s="62"/>
      <c r="F4" s="62"/>
      <c r="G4" s="62"/>
    </row>
    <row r="5" spans="1:7" ht="15.95" customHeight="1">
      <c r="A5" s="9" t="s">
        <v>2894</v>
      </c>
      <c r="B5" s="55" t="s">
        <v>2962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2895</v>
      </c>
      <c r="B12" s="22" t="s">
        <v>547</v>
      </c>
      <c r="C12" s="17" t="s">
        <v>2896</v>
      </c>
      <c r="D12" s="19" t="s">
        <v>211</v>
      </c>
      <c r="E12" s="23">
        <v>2450000</v>
      </c>
      <c r="F12" s="24">
        <v>2478.9</v>
      </c>
      <c r="G12" s="25">
        <v>0.1278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/>
      <c r="F13" s="19" t="s">
        <v>2</v>
      </c>
      <c r="G13" s="20" t="s">
        <v>2</v>
      </c>
    </row>
    <row r="14" spans="1:7" ht="12.95" customHeight="1">
      <c r="A14" s="21" t="s">
        <v>2549</v>
      </c>
      <c r="B14" s="22" t="s">
        <v>2551</v>
      </c>
      <c r="C14" s="17" t="s">
        <v>2550</v>
      </c>
      <c r="D14" s="19" t="s">
        <v>14</v>
      </c>
      <c r="E14" s="23">
        <v>2100000</v>
      </c>
      <c r="F14" s="24">
        <v>2081.36</v>
      </c>
      <c r="G14" s="25">
        <v>0.10730000000000001</v>
      </c>
    </row>
    <row r="15" spans="1:7" ht="12.95" customHeight="1">
      <c r="A15" s="21" t="s">
        <v>2460</v>
      </c>
      <c r="B15" s="22" t="s">
        <v>2462</v>
      </c>
      <c r="C15" s="17" t="s">
        <v>2461</v>
      </c>
      <c r="D15" s="19" t="s">
        <v>14</v>
      </c>
      <c r="E15" s="23">
        <v>2100000</v>
      </c>
      <c r="F15" s="24">
        <v>2071.8000000000002</v>
      </c>
      <c r="G15" s="25">
        <v>0.10680000000000001</v>
      </c>
    </row>
    <row r="16" spans="1:7" ht="12.95" customHeight="1">
      <c r="A16" s="21" t="s">
        <v>2572</v>
      </c>
      <c r="B16" s="22" t="s">
        <v>2574</v>
      </c>
      <c r="C16" s="17" t="s">
        <v>2573</v>
      </c>
      <c r="D16" s="19" t="s">
        <v>14</v>
      </c>
      <c r="E16" s="23">
        <v>2000000</v>
      </c>
      <c r="F16" s="24">
        <v>2016.62</v>
      </c>
      <c r="G16" s="25">
        <v>0.104</v>
      </c>
    </row>
    <row r="17" spans="1:7" ht="12.95" customHeight="1">
      <c r="A17" s="21" t="s">
        <v>2552</v>
      </c>
      <c r="B17" s="22" t="s">
        <v>2554</v>
      </c>
      <c r="C17" s="17" t="s">
        <v>2553</v>
      </c>
      <c r="D17" s="19" t="s">
        <v>14</v>
      </c>
      <c r="E17" s="23">
        <v>1950000</v>
      </c>
      <c r="F17" s="24">
        <v>1981.31</v>
      </c>
      <c r="G17" s="25">
        <v>0.1021</v>
      </c>
    </row>
    <row r="18" spans="1:7" ht="12.95" customHeight="1">
      <c r="A18" s="21" t="s">
        <v>2775</v>
      </c>
      <c r="B18" s="22" t="s">
        <v>2777</v>
      </c>
      <c r="C18" s="17" t="s">
        <v>2776</v>
      </c>
      <c r="D18" s="19" t="s">
        <v>14</v>
      </c>
      <c r="E18" s="23">
        <v>1900000</v>
      </c>
      <c r="F18" s="24">
        <v>1944.4</v>
      </c>
      <c r="G18" s="25">
        <v>0.1002</v>
      </c>
    </row>
    <row r="19" spans="1:7" ht="12.95" customHeight="1">
      <c r="A19" s="21" t="s">
        <v>663</v>
      </c>
      <c r="B19" s="22" t="s">
        <v>665</v>
      </c>
      <c r="C19" s="17" t="s">
        <v>664</v>
      </c>
      <c r="D19" s="19" t="s">
        <v>14</v>
      </c>
      <c r="E19" s="23">
        <v>1000000</v>
      </c>
      <c r="F19" s="24">
        <v>1006.48</v>
      </c>
      <c r="G19" s="25">
        <v>5.1900000000000002E-2</v>
      </c>
    </row>
    <row r="20" spans="1:7" ht="12.95" customHeight="1">
      <c r="A20" s="10"/>
      <c r="B20" s="18" t="s">
        <v>18</v>
      </c>
      <c r="C20" s="17" t="s">
        <v>2</v>
      </c>
      <c r="D20" s="19" t="s">
        <v>2</v>
      </c>
      <c r="E20" s="19"/>
      <c r="F20" s="19" t="s">
        <v>2</v>
      </c>
      <c r="G20" s="20" t="s">
        <v>2</v>
      </c>
    </row>
    <row r="21" spans="1:7" ht="12.95" customHeight="1">
      <c r="A21" s="21" t="s">
        <v>2897</v>
      </c>
      <c r="B21" s="22" t="s">
        <v>374</v>
      </c>
      <c r="C21" s="17" t="s">
        <v>2898</v>
      </c>
      <c r="D21" s="19" t="s">
        <v>14</v>
      </c>
      <c r="E21" s="23">
        <v>2580000</v>
      </c>
      <c r="F21" s="24">
        <v>2157.48</v>
      </c>
      <c r="G21" s="25">
        <v>0.11119999999999999</v>
      </c>
    </row>
    <row r="22" spans="1:7" ht="12.95" customHeight="1">
      <c r="A22" s="21" t="s">
        <v>2899</v>
      </c>
      <c r="B22" s="22" t="s">
        <v>2482</v>
      </c>
      <c r="C22" s="17" t="s">
        <v>2900</v>
      </c>
      <c r="D22" s="19" t="s">
        <v>14</v>
      </c>
      <c r="E22" s="23">
        <v>2000000</v>
      </c>
      <c r="F22" s="24">
        <v>2118.04</v>
      </c>
      <c r="G22" s="25">
        <v>0.10920000000000001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17856.39</v>
      </c>
      <c r="G23" s="29">
        <v>0.92049999999999998</v>
      </c>
    </row>
    <row r="24" spans="1:7" ht="12.95" customHeight="1">
      <c r="A24" s="10"/>
      <c r="B24" s="18" t="s">
        <v>24</v>
      </c>
      <c r="C24" s="17" t="s">
        <v>2</v>
      </c>
      <c r="D24" s="30" t="s">
        <v>2</v>
      </c>
      <c r="E24" s="30"/>
      <c r="F24" s="31" t="s">
        <v>25</v>
      </c>
      <c r="G24" s="32" t="s">
        <v>25</v>
      </c>
    </row>
    <row r="25" spans="1:7" ht="12.95" customHeight="1">
      <c r="A25" s="10"/>
      <c r="B25" s="26" t="s">
        <v>23</v>
      </c>
      <c r="C25" s="33" t="s">
        <v>2</v>
      </c>
      <c r="D25" s="30" t="s">
        <v>2</v>
      </c>
      <c r="E25" s="30"/>
      <c r="F25" s="31" t="s">
        <v>25</v>
      </c>
      <c r="G25" s="32" t="s">
        <v>25</v>
      </c>
    </row>
    <row r="26" spans="1:7" ht="12.95" customHeight="1">
      <c r="A26" s="10"/>
      <c r="B26" s="18" t="s">
        <v>2915</v>
      </c>
      <c r="C26" s="17" t="s">
        <v>2</v>
      </c>
      <c r="D26" s="19" t="s">
        <v>2</v>
      </c>
      <c r="E26" s="19"/>
      <c r="F26" s="19" t="s">
        <v>2</v>
      </c>
      <c r="G26" s="20" t="s">
        <v>2</v>
      </c>
    </row>
    <row r="27" spans="1:7" ht="12.95" customHeight="1">
      <c r="A27" s="34"/>
      <c r="B27" s="27" t="s">
        <v>23</v>
      </c>
      <c r="C27" s="26" t="s">
        <v>2</v>
      </c>
      <c r="D27" s="27" t="s">
        <v>2</v>
      </c>
      <c r="E27" s="27"/>
      <c r="F27" s="28" t="s">
        <v>25</v>
      </c>
      <c r="G27" s="29" t="s">
        <v>25</v>
      </c>
    </row>
    <row r="28" spans="1:7" ht="12.95" customHeight="1">
      <c r="A28" s="10"/>
      <c r="B28" s="27" t="s">
        <v>26</v>
      </c>
      <c r="C28" s="33" t="s">
        <v>2</v>
      </c>
      <c r="D28" s="30" t="s">
        <v>2</v>
      </c>
      <c r="E28" s="35"/>
      <c r="F28" s="36">
        <v>17856.39</v>
      </c>
      <c r="G28" s="37">
        <v>0.92049999999999998</v>
      </c>
    </row>
    <row r="29" spans="1:7" ht="12.95" customHeight="1">
      <c r="A29" s="10"/>
      <c r="B29" s="18" t="s">
        <v>27</v>
      </c>
      <c r="C29" s="17" t="s">
        <v>2</v>
      </c>
      <c r="D29" s="19" t="s">
        <v>2</v>
      </c>
      <c r="E29" s="19"/>
      <c r="F29" s="19" t="s">
        <v>2</v>
      </c>
      <c r="G29" s="20" t="s">
        <v>2</v>
      </c>
    </row>
    <row r="30" spans="1:7" ht="12.95" customHeight="1">
      <c r="A30" s="10"/>
      <c r="B30" s="18" t="s">
        <v>28</v>
      </c>
      <c r="C30" s="17" t="s">
        <v>2</v>
      </c>
      <c r="D30" s="19" t="s">
        <v>2</v>
      </c>
      <c r="E30" s="19"/>
      <c r="F30" s="19" t="s">
        <v>2</v>
      </c>
      <c r="G30" s="20" t="s">
        <v>2</v>
      </c>
    </row>
    <row r="31" spans="1:7" ht="12.95" customHeight="1">
      <c r="A31" s="21" t="s">
        <v>2494</v>
      </c>
      <c r="B31" s="22" t="s">
        <v>48</v>
      </c>
      <c r="C31" s="17" t="s">
        <v>2495</v>
      </c>
      <c r="D31" s="19" t="s">
        <v>40</v>
      </c>
      <c r="E31" s="23">
        <v>500000</v>
      </c>
      <c r="F31" s="24">
        <v>500</v>
      </c>
      <c r="G31" s="25">
        <v>2.58E-2</v>
      </c>
    </row>
    <row r="32" spans="1:7" ht="12.95" customHeight="1">
      <c r="A32" s="10"/>
      <c r="B32" s="18" t="s">
        <v>410</v>
      </c>
      <c r="C32" s="17" t="s">
        <v>2</v>
      </c>
      <c r="D32" s="19" t="s">
        <v>2</v>
      </c>
      <c r="E32" s="19"/>
      <c r="F32" s="19" t="s">
        <v>2</v>
      </c>
      <c r="G32" s="20" t="s">
        <v>2</v>
      </c>
    </row>
    <row r="33" spans="1:7" ht="12.95" customHeight="1">
      <c r="A33" s="11" t="s">
        <v>2</v>
      </c>
      <c r="B33" s="22" t="s">
        <v>411</v>
      </c>
      <c r="C33" s="17" t="s">
        <v>2</v>
      </c>
      <c r="D33" s="19" t="s">
        <v>2</v>
      </c>
      <c r="E33" s="39"/>
      <c r="F33" s="24">
        <v>142.02000000000001</v>
      </c>
      <c r="G33" s="25">
        <v>7.3000000000000001E-3</v>
      </c>
    </row>
    <row r="34" spans="1:7" ht="12.95" customHeight="1">
      <c r="A34" s="10"/>
      <c r="B34" s="27" t="s">
        <v>26</v>
      </c>
      <c r="C34" s="33" t="s">
        <v>2</v>
      </c>
      <c r="D34" s="30" t="s">
        <v>2</v>
      </c>
      <c r="E34" s="35"/>
      <c r="F34" s="36">
        <v>642.02</v>
      </c>
      <c r="G34" s="37">
        <v>3.3099999999999997E-2</v>
      </c>
    </row>
    <row r="35" spans="1:7" ht="12.95" customHeight="1">
      <c r="A35" s="10"/>
      <c r="B35" s="27" t="s">
        <v>203</v>
      </c>
      <c r="C35" s="33" t="s">
        <v>2</v>
      </c>
      <c r="D35" s="30" t="s">
        <v>2</v>
      </c>
      <c r="E35" s="19"/>
      <c r="F35" s="36">
        <v>900.39</v>
      </c>
      <c r="G35" s="37">
        <v>4.6399999999999997E-2</v>
      </c>
    </row>
    <row r="36" spans="1:7" ht="12.95" customHeight="1" thickBot="1">
      <c r="A36" s="10"/>
      <c r="B36" s="42" t="s">
        <v>204</v>
      </c>
      <c r="C36" s="41" t="s">
        <v>2</v>
      </c>
      <c r="D36" s="43" t="s">
        <v>2</v>
      </c>
      <c r="E36" s="43"/>
      <c r="F36" s="44">
        <v>19398.796363400001</v>
      </c>
      <c r="G36" s="45">
        <v>1</v>
      </c>
    </row>
    <row r="37" spans="1:7" ht="12.95" customHeight="1">
      <c r="A37" s="10"/>
      <c r="B37" s="11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  <row r="39" spans="1:7" ht="12.95" customHeight="1">
      <c r="A39" s="10"/>
      <c r="B39" s="46" t="s">
        <v>205</v>
      </c>
      <c r="C39" s="10"/>
      <c r="D39" s="10"/>
      <c r="E39" s="10"/>
      <c r="F39" s="10"/>
      <c r="G39" s="10"/>
    </row>
    <row r="40" spans="1:7" ht="12.95" customHeight="1">
      <c r="A40" s="10"/>
      <c r="B40" s="46" t="s">
        <v>2</v>
      </c>
      <c r="C40" s="10"/>
      <c r="D40" s="10"/>
      <c r="E40" s="10"/>
      <c r="F40" s="10"/>
      <c r="G40" s="10"/>
    </row>
    <row r="41" spans="1:7" ht="26.1" customHeight="1">
      <c r="A41" s="10"/>
      <c r="B41" s="54"/>
      <c r="C41" s="10"/>
      <c r="E41" s="10"/>
      <c r="F41" s="10"/>
      <c r="G41" s="10"/>
    </row>
    <row r="42" spans="1:7" ht="12.95" customHeight="1">
      <c r="A42" s="10"/>
      <c r="B42" s="46" t="s">
        <v>2</v>
      </c>
      <c r="C42" s="10"/>
      <c r="D42" s="10"/>
      <c r="E42" s="10"/>
      <c r="F42" s="10"/>
      <c r="G4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2:G67"/>
  <sheetViews>
    <sheetView zoomScaleNormal="100" workbookViewId="0"/>
  </sheetViews>
  <sheetFormatPr defaultRowHeight="12.75"/>
  <cols>
    <col min="1" max="1" width="9" style="8" bestFit="1" customWidth="1"/>
    <col min="2" max="2" width="67" style="8" bestFit="1" customWidth="1"/>
    <col min="3" max="3" width="14.28515625" style="8" bestFit="1" customWidth="1"/>
    <col min="4" max="4" width="43.425781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Equity Opportunity - Series 4 (1102 Days)</v>
      </c>
      <c r="C4" s="62"/>
      <c r="D4" s="62"/>
      <c r="E4" s="62"/>
      <c r="F4" s="62"/>
      <c r="G4" s="62"/>
    </row>
    <row r="5" spans="1:7" ht="15.95" customHeight="1">
      <c r="A5" s="9" t="s">
        <v>2901</v>
      </c>
      <c r="B5" s="55" t="s">
        <v>2963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1014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1015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21" t="s">
        <v>2195</v>
      </c>
      <c r="B11" s="22" t="s">
        <v>2197</v>
      </c>
      <c r="C11" s="17" t="s">
        <v>2196</v>
      </c>
      <c r="D11" s="19" t="s">
        <v>1105</v>
      </c>
      <c r="E11" s="23">
        <v>400000</v>
      </c>
      <c r="F11" s="24">
        <v>692.4</v>
      </c>
      <c r="G11" s="25">
        <v>2.7699999999999999E-2</v>
      </c>
    </row>
    <row r="12" spans="1:7" ht="12.95" customHeight="1">
      <c r="A12" s="21" t="s">
        <v>1235</v>
      </c>
      <c r="B12" s="22" t="s">
        <v>1237</v>
      </c>
      <c r="C12" s="17" t="s">
        <v>1236</v>
      </c>
      <c r="D12" s="19" t="s">
        <v>1105</v>
      </c>
      <c r="E12" s="23">
        <v>505000</v>
      </c>
      <c r="F12" s="24">
        <v>665.09</v>
      </c>
      <c r="G12" s="25">
        <v>2.6599999999999999E-2</v>
      </c>
    </row>
    <row r="13" spans="1:7" ht="12.95" customHeight="1">
      <c r="A13" s="21" t="s">
        <v>1870</v>
      </c>
      <c r="B13" s="22" t="s">
        <v>1872</v>
      </c>
      <c r="C13" s="17" t="s">
        <v>1871</v>
      </c>
      <c r="D13" s="19" t="s">
        <v>1105</v>
      </c>
      <c r="E13" s="23">
        <v>50000</v>
      </c>
      <c r="F13" s="24">
        <v>659.08</v>
      </c>
      <c r="G13" s="25">
        <v>2.64E-2</v>
      </c>
    </row>
    <row r="14" spans="1:7" ht="12.95" customHeight="1">
      <c r="A14" s="21" t="s">
        <v>2384</v>
      </c>
      <c r="B14" s="22" t="s">
        <v>2386</v>
      </c>
      <c r="C14" s="17" t="s">
        <v>2385</v>
      </c>
      <c r="D14" s="19" t="s">
        <v>1056</v>
      </c>
      <c r="E14" s="23">
        <v>365952</v>
      </c>
      <c r="F14" s="24">
        <v>603.27</v>
      </c>
      <c r="G14" s="25">
        <v>2.41E-2</v>
      </c>
    </row>
    <row r="15" spans="1:7" ht="12.95" customHeight="1">
      <c r="A15" s="21" t="s">
        <v>1969</v>
      </c>
      <c r="B15" s="22" t="s">
        <v>1971</v>
      </c>
      <c r="C15" s="17" t="s">
        <v>1970</v>
      </c>
      <c r="D15" s="19" t="s">
        <v>1972</v>
      </c>
      <c r="E15" s="23">
        <v>320000</v>
      </c>
      <c r="F15" s="24">
        <v>602.55999999999995</v>
      </c>
      <c r="G15" s="25">
        <v>2.41E-2</v>
      </c>
    </row>
    <row r="16" spans="1:7" ht="12.95" customHeight="1">
      <c r="A16" s="21" t="s">
        <v>1016</v>
      </c>
      <c r="B16" s="22" t="s">
        <v>1018</v>
      </c>
      <c r="C16" s="17" t="s">
        <v>1017</v>
      </c>
      <c r="D16" s="19" t="s">
        <v>1019</v>
      </c>
      <c r="E16" s="23">
        <v>140000</v>
      </c>
      <c r="F16" s="24">
        <v>599.97</v>
      </c>
      <c r="G16" s="25">
        <v>2.4E-2</v>
      </c>
    </row>
    <row r="17" spans="1:7" ht="12.95" customHeight="1">
      <c r="A17" s="21" t="s">
        <v>2902</v>
      </c>
      <c r="B17" s="22" t="s">
        <v>2904</v>
      </c>
      <c r="C17" s="17" t="s">
        <v>2903</v>
      </c>
      <c r="D17" s="19" t="s">
        <v>1105</v>
      </c>
      <c r="E17" s="23">
        <v>153115</v>
      </c>
      <c r="F17" s="24">
        <v>581.07000000000005</v>
      </c>
      <c r="G17" s="25">
        <v>2.3300000000000001E-2</v>
      </c>
    </row>
    <row r="18" spans="1:7" ht="12.95" customHeight="1">
      <c r="A18" s="21" t="s">
        <v>1841</v>
      </c>
      <c r="B18" s="22" t="s">
        <v>1843</v>
      </c>
      <c r="C18" s="17" t="s">
        <v>1842</v>
      </c>
      <c r="D18" s="19" t="s">
        <v>1042</v>
      </c>
      <c r="E18" s="23">
        <v>350000</v>
      </c>
      <c r="F18" s="24">
        <v>571.38</v>
      </c>
      <c r="G18" s="25">
        <v>2.29E-2</v>
      </c>
    </row>
    <row r="19" spans="1:7" ht="12.95" customHeight="1">
      <c r="A19" s="21" t="s">
        <v>2387</v>
      </c>
      <c r="B19" s="22" t="s">
        <v>2389</v>
      </c>
      <c r="C19" s="17" t="s">
        <v>2388</v>
      </c>
      <c r="D19" s="19" t="s">
        <v>1060</v>
      </c>
      <c r="E19" s="23">
        <v>100000</v>
      </c>
      <c r="F19" s="24">
        <v>532.5</v>
      </c>
      <c r="G19" s="25">
        <v>2.1299999999999999E-2</v>
      </c>
    </row>
    <row r="20" spans="1:7" ht="12.95" customHeight="1">
      <c r="A20" s="21" t="s">
        <v>1924</v>
      </c>
      <c r="B20" s="22" t="s">
        <v>1926</v>
      </c>
      <c r="C20" s="17" t="s">
        <v>1925</v>
      </c>
      <c r="D20" s="19" t="s">
        <v>1067</v>
      </c>
      <c r="E20" s="23">
        <v>157000</v>
      </c>
      <c r="F20" s="24">
        <v>517.71</v>
      </c>
      <c r="G20" s="25">
        <v>2.07E-2</v>
      </c>
    </row>
    <row r="21" spans="1:7" ht="12.95" customHeight="1">
      <c r="A21" s="21" t="s">
        <v>1320</v>
      </c>
      <c r="B21" s="22" t="s">
        <v>1322</v>
      </c>
      <c r="C21" s="17" t="s">
        <v>1321</v>
      </c>
      <c r="D21" s="19" t="s">
        <v>1042</v>
      </c>
      <c r="E21" s="23">
        <v>500000</v>
      </c>
      <c r="F21" s="24">
        <v>513.75</v>
      </c>
      <c r="G21" s="25">
        <v>2.06E-2</v>
      </c>
    </row>
    <row r="22" spans="1:7" ht="12.95" customHeight="1">
      <c r="A22" s="21" t="s">
        <v>2399</v>
      </c>
      <c r="B22" s="22" t="s">
        <v>2401</v>
      </c>
      <c r="C22" s="17" t="s">
        <v>2400</v>
      </c>
      <c r="D22" s="19" t="s">
        <v>1126</v>
      </c>
      <c r="E22" s="23">
        <v>300000</v>
      </c>
      <c r="F22" s="24">
        <v>509.7</v>
      </c>
      <c r="G22" s="25">
        <v>2.0400000000000001E-2</v>
      </c>
    </row>
    <row r="23" spans="1:7" ht="12.95" customHeight="1">
      <c r="A23" s="21" t="s">
        <v>2393</v>
      </c>
      <c r="B23" s="22" t="s">
        <v>2395</v>
      </c>
      <c r="C23" s="17" t="s">
        <v>2394</v>
      </c>
      <c r="D23" s="19" t="s">
        <v>1126</v>
      </c>
      <c r="E23" s="23">
        <v>35000</v>
      </c>
      <c r="F23" s="24">
        <v>467.5</v>
      </c>
      <c r="G23" s="25">
        <v>1.8700000000000001E-2</v>
      </c>
    </row>
    <row r="24" spans="1:7" ht="12.95" customHeight="1">
      <c r="A24" s="21" t="s">
        <v>2005</v>
      </c>
      <c r="B24" s="22" t="s">
        <v>2007</v>
      </c>
      <c r="C24" s="17" t="s">
        <v>2006</v>
      </c>
      <c r="D24" s="19" t="s">
        <v>1119</v>
      </c>
      <c r="E24" s="23">
        <v>150000</v>
      </c>
      <c r="F24" s="24">
        <v>463.73</v>
      </c>
      <c r="G24" s="25">
        <v>1.8599999999999998E-2</v>
      </c>
    </row>
    <row r="25" spans="1:7" ht="12.95" customHeight="1">
      <c r="A25" s="21" t="s">
        <v>1280</v>
      </c>
      <c r="B25" s="22" t="s">
        <v>1282</v>
      </c>
      <c r="C25" s="17" t="s">
        <v>1281</v>
      </c>
      <c r="D25" s="19" t="s">
        <v>1060</v>
      </c>
      <c r="E25" s="23">
        <v>495000</v>
      </c>
      <c r="F25" s="24">
        <v>445.01</v>
      </c>
      <c r="G25" s="25">
        <v>1.78E-2</v>
      </c>
    </row>
    <row r="26" spans="1:7" ht="12.95" customHeight="1">
      <c r="A26" s="21" t="s">
        <v>2390</v>
      </c>
      <c r="B26" s="22" t="s">
        <v>2392</v>
      </c>
      <c r="C26" s="17" t="s">
        <v>2391</v>
      </c>
      <c r="D26" s="19" t="s">
        <v>2377</v>
      </c>
      <c r="E26" s="23">
        <v>127000</v>
      </c>
      <c r="F26" s="24">
        <v>442.98</v>
      </c>
      <c r="G26" s="25">
        <v>1.77E-2</v>
      </c>
    </row>
    <row r="27" spans="1:7" ht="12.95" customHeight="1">
      <c r="A27" s="21" t="s">
        <v>1985</v>
      </c>
      <c r="B27" s="22" t="s">
        <v>1987</v>
      </c>
      <c r="C27" s="17" t="s">
        <v>1986</v>
      </c>
      <c r="D27" s="19" t="s">
        <v>1084</v>
      </c>
      <c r="E27" s="23">
        <v>43500</v>
      </c>
      <c r="F27" s="24">
        <v>440.13</v>
      </c>
      <c r="G27" s="25">
        <v>1.7600000000000001E-2</v>
      </c>
    </row>
    <row r="28" spans="1:7" ht="12.95" customHeight="1">
      <c r="A28" s="21" t="s">
        <v>1057</v>
      </c>
      <c r="B28" s="22" t="s">
        <v>1059</v>
      </c>
      <c r="C28" s="17" t="s">
        <v>1058</v>
      </c>
      <c r="D28" s="19" t="s">
        <v>1060</v>
      </c>
      <c r="E28" s="23">
        <v>280000</v>
      </c>
      <c r="F28" s="24">
        <v>432.18</v>
      </c>
      <c r="G28" s="25">
        <v>1.7299999999999999E-2</v>
      </c>
    </row>
    <row r="29" spans="1:7" ht="12.95" customHeight="1">
      <c r="A29" s="21" t="s">
        <v>2243</v>
      </c>
      <c r="B29" s="22" t="s">
        <v>2245</v>
      </c>
      <c r="C29" s="17" t="s">
        <v>2244</v>
      </c>
      <c r="D29" s="19" t="s">
        <v>1222</v>
      </c>
      <c r="E29" s="23">
        <v>49404</v>
      </c>
      <c r="F29" s="24">
        <v>429.81</v>
      </c>
      <c r="G29" s="25">
        <v>1.72E-2</v>
      </c>
    </row>
    <row r="30" spans="1:7" ht="12.95" customHeight="1">
      <c r="A30" s="21" t="s">
        <v>1903</v>
      </c>
      <c r="B30" s="22" t="s">
        <v>1905</v>
      </c>
      <c r="C30" s="17" t="s">
        <v>1904</v>
      </c>
      <c r="D30" s="19" t="s">
        <v>1042</v>
      </c>
      <c r="E30" s="23">
        <v>265754</v>
      </c>
      <c r="F30" s="24">
        <v>415.37</v>
      </c>
      <c r="G30" s="25">
        <v>1.66E-2</v>
      </c>
    </row>
    <row r="31" spans="1:7" ht="12.95" customHeight="1">
      <c r="A31" s="21" t="s">
        <v>2158</v>
      </c>
      <c r="B31" s="22" t="s">
        <v>2160</v>
      </c>
      <c r="C31" s="17" t="s">
        <v>2159</v>
      </c>
      <c r="D31" s="19" t="s">
        <v>1105</v>
      </c>
      <c r="E31" s="23">
        <v>41036</v>
      </c>
      <c r="F31" s="24">
        <v>387.42</v>
      </c>
      <c r="G31" s="25">
        <v>1.55E-2</v>
      </c>
    </row>
    <row r="32" spans="1:7" ht="12.95" customHeight="1">
      <c r="A32" s="21" t="s">
        <v>2077</v>
      </c>
      <c r="B32" s="22" t="s">
        <v>2079</v>
      </c>
      <c r="C32" s="17" t="s">
        <v>2078</v>
      </c>
      <c r="D32" s="19" t="s">
        <v>1084</v>
      </c>
      <c r="E32" s="23">
        <v>39470</v>
      </c>
      <c r="F32" s="24">
        <v>385.21</v>
      </c>
      <c r="G32" s="25">
        <v>1.54E-2</v>
      </c>
    </row>
    <row r="33" spans="1:7" ht="12.95" customHeight="1">
      <c r="A33" s="21" t="s">
        <v>2411</v>
      </c>
      <c r="B33" s="22" t="s">
        <v>2413</v>
      </c>
      <c r="C33" s="17" t="s">
        <v>2412</v>
      </c>
      <c r="D33" s="19" t="s">
        <v>1060</v>
      </c>
      <c r="E33" s="23">
        <v>5000</v>
      </c>
      <c r="F33" s="24">
        <v>373.43</v>
      </c>
      <c r="G33" s="25">
        <v>1.49E-2</v>
      </c>
    </row>
    <row r="34" spans="1:7" ht="12.95" customHeight="1">
      <c r="A34" s="21" t="s">
        <v>2905</v>
      </c>
      <c r="B34" s="22" t="s">
        <v>2907</v>
      </c>
      <c r="C34" s="17" t="s">
        <v>2906</v>
      </c>
      <c r="D34" s="19" t="s">
        <v>2052</v>
      </c>
      <c r="E34" s="23">
        <v>62804</v>
      </c>
      <c r="F34" s="24">
        <v>363.51</v>
      </c>
      <c r="G34" s="25">
        <v>1.4500000000000001E-2</v>
      </c>
    </row>
    <row r="35" spans="1:7" ht="12.95" customHeight="1">
      <c r="A35" s="21" t="s">
        <v>1299</v>
      </c>
      <c r="B35" s="22" t="s">
        <v>1301</v>
      </c>
      <c r="C35" s="17" t="s">
        <v>1300</v>
      </c>
      <c r="D35" s="19" t="s">
        <v>1067</v>
      </c>
      <c r="E35" s="23">
        <v>145000</v>
      </c>
      <c r="F35" s="24">
        <v>355.83</v>
      </c>
      <c r="G35" s="25">
        <v>1.4200000000000001E-2</v>
      </c>
    </row>
    <row r="36" spans="1:7" ht="12.95" customHeight="1">
      <c r="A36" s="21" t="s">
        <v>2402</v>
      </c>
      <c r="B36" s="22" t="s">
        <v>2404</v>
      </c>
      <c r="C36" s="17" t="s">
        <v>2403</v>
      </c>
      <c r="D36" s="19" t="s">
        <v>1126</v>
      </c>
      <c r="E36" s="23">
        <v>165000</v>
      </c>
      <c r="F36" s="24">
        <v>344.44</v>
      </c>
      <c r="G36" s="25">
        <v>1.38E-2</v>
      </c>
    </row>
    <row r="37" spans="1:7" ht="12.95" customHeight="1">
      <c r="A37" s="21" t="s">
        <v>2420</v>
      </c>
      <c r="B37" s="22" t="s">
        <v>2422</v>
      </c>
      <c r="C37" s="17" t="s">
        <v>2421</v>
      </c>
      <c r="D37" s="19" t="s">
        <v>1056</v>
      </c>
      <c r="E37" s="23">
        <v>100000</v>
      </c>
      <c r="F37" s="24">
        <v>322.35000000000002</v>
      </c>
      <c r="G37" s="25">
        <v>1.29E-2</v>
      </c>
    </row>
    <row r="38" spans="1:7" ht="12.95" customHeight="1">
      <c r="A38" s="21" t="s">
        <v>2908</v>
      </c>
      <c r="B38" s="22" t="s">
        <v>2910</v>
      </c>
      <c r="C38" s="17" t="s">
        <v>2909</v>
      </c>
      <c r="D38" s="19" t="s">
        <v>1052</v>
      </c>
      <c r="E38" s="23">
        <v>32000</v>
      </c>
      <c r="F38" s="24">
        <v>302.56</v>
      </c>
      <c r="G38" s="25">
        <v>1.21E-2</v>
      </c>
    </row>
    <row r="39" spans="1:7" ht="12.95" customHeight="1">
      <c r="A39" s="21" t="s">
        <v>2414</v>
      </c>
      <c r="B39" s="22" t="s">
        <v>2416</v>
      </c>
      <c r="C39" s="17" t="s">
        <v>2415</v>
      </c>
      <c r="D39" s="19" t="s">
        <v>1412</v>
      </c>
      <c r="E39" s="23">
        <v>81242</v>
      </c>
      <c r="F39" s="24">
        <v>278.99</v>
      </c>
      <c r="G39" s="25">
        <v>1.12E-2</v>
      </c>
    </row>
    <row r="40" spans="1:7" ht="12.95" customHeight="1">
      <c r="A40" s="21" t="s">
        <v>2134</v>
      </c>
      <c r="B40" s="22" t="s">
        <v>2136</v>
      </c>
      <c r="C40" s="17" t="s">
        <v>2135</v>
      </c>
      <c r="D40" s="19" t="s">
        <v>1222</v>
      </c>
      <c r="E40" s="23">
        <v>130297</v>
      </c>
      <c r="F40" s="24">
        <v>269.77999999999997</v>
      </c>
      <c r="G40" s="25">
        <v>1.0800000000000001E-2</v>
      </c>
    </row>
    <row r="41" spans="1:7" ht="12.95" customHeight="1">
      <c r="A41" s="21" t="s">
        <v>1436</v>
      </c>
      <c r="B41" s="22" t="s">
        <v>1438</v>
      </c>
      <c r="C41" s="17" t="s">
        <v>1437</v>
      </c>
      <c r="D41" s="19" t="s">
        <v>1042</v>
      </c>
      <c r="E41" s="23">
        <v>94177</v>
      </c>
      <c r="F41" s="24">
        <v>249.24</v>
      </c>
      <c r="G41" s="25">
        <v>0.01</v>
      </c>
    </row>
    <row r="42" spans="1:7" ht="12.95" customHeight="1">
      <c r="A42" s="21" t="s">
        <v>2014</v>
      </c>
      <c r="B42" s="22" t="s">
        <v>2016</v>
      </c>
      <c r="C42" s="17" t="s">
        <v>2015</v>
      </c>
      <c r="D42" s="19" t="s">
        <v>1084</v>
      </c>
      <c r="E42" s="23">
        <v>39430</v>
      </c>
      <c r="F42" s="24">
        <v>225.46</v>
      </c>
      <c r="G42" s="25">
        <v>8.9999999999999993E-3</v>
      </c>
    </row>
    <row r="43" spans="1:7" ht="12.95" customHeight="1">
      <c r="A43" s="21" t="s">
        <v>1982</v>
      </c>
      <c r="B43" s="22" t="s">
        <v>1984</v>
      </c>
      <c r="C43" s="17" t="s">
        <v>1983</v>
      </c>
      <c r="D43" s="19" t="s">
        <v>1126</v>
      </c>
      <c r="E43" s="23">
        <v>17000</v>
      </c>
      <c r="F43" s="24">
        <v>221.71</v>
      </c>
      <c r="G43" s="25">
        <v>8.8999999999999999E-3</v>
      </c>
    </row>
    <row r="44" spans="1:7" ht="12.95" customHeight="1">
      <c r="A44" s="21" t="s">
        <v>2096</v>
      </c>
      <c r="B44" s="22" t="s">
        <v>2098</v>
      </c>
      <c r="C44" s="17" t="s">
        <v>2097</v>
      </c>
      <c r="D44" s="19" t="s">
        <v>2099</v>
      </c>
      <c r="E44" s="23">
        <v>40000</v>
      </c>
      <c r="F44" s="24">
        <v>220.24</v>
      </c>
      <c r="G44" s="25">
        <v>8.8000000000000005E-3</v>
      </c>
    </row>
    <row r="45" spans="1:7" ht="12.95" customHeight="1">
      <c r="A45" s="21" t="s">
        <v>1172</v>
      </c>
      <c r="B45" s="22" t="s">
        <v>1174</v>
      </c>
      <c r="C45" s="17" t="s">
        <v>1173</v>
      </c>
      <c r="D45" s="19" t="s">
        <v>1022</v>
      </c>
      <c r="E45" s="23">
        <v>245000</v>
      </c>
      <c r="F45" s="24">
        <v>208.25</v>
      </c>
      <c r="G45" s="25">
        <v>8.3000000000000001E-3</v>
      </c>
    </row>
    <row r="46" spans="1:7" ht="12.95" customHeight="1">
      <c r="A46" s="21" t="s">
        <v>2435</v>
      </c>
      <c r="B46" s="22" t="s">
        <v>3024</v>
      </c>
      <c r="C46" s="17" t="s">
        <v>2436</v>
      </c>
      <c r="D46" s="19" t="s">
        <v>1105</v>
      </c>
      <c r="E46" s="23">
        <v>74085</v>
      </c>
      <c r="F46" s="24">
        <v>200.03</v>
      </c>
      <c r="G46" s="25">
        <v>8.0000000000000002E-3</v>
      </c>
    </row>
    <row r="47" spans="1:7" ht="12.95" customHeight="1">
      <c r="A47" s="21" t="s">
        <v>2231</v>
      </c>
      <c r="B47" s="22" t="s">
        <v>2233</v>
      </c>
      <c r="C47" s="17" t="s">
        <v>2232</v>
      </c>
      <c r="D47" s="19" t="s">
        <v>1052</v>
      </c>
      <c r="E47" s="23">
        <v>40000</v>
      </c>
      <c r="F47" s="24">
        <v>186.04</v>
      </c>
      <c r="G47" s="25">
        <v>7.4000000000000003E-3</v>
      </c>
    </row>
    <row r="48" spans="1:7" ht="12.95" customHeight="1">
      <c r="A48" s="21" t="s">
        <v>2249</v>
      </c>
      <c r="B48" s="22" t="s">
        <v>2251</v>
      </c>
      <c r="C48" s="17" t="s">
        <v>2250</v>
      </c>
      <c r="D48" s="19" t="s">
        <v>1060</v>
      </c>
      <c r="E48" s="23">
        <v>81146</v>
      </c>
      <c r="F48" s="24">
        <v>174.91</v>
      </c>
      <c r="G48" s="25">
        <v>7.0000000000000001E-3</v>
      </c>
    </row>
    <row r="49" spans="1:7" ht="12.95" customHeight="1">
      <c r="A49" s="21" t="s">
        <v>2429</v>
      </c>
      <c r="B49" s="22" t="s">
        <v>2431</v>
      </c>
      <c r="C49" s="17" t="s">
        <v>2430</v>
      </c>
      <c r="D49" s="19" t="s">
        <v>1060</v>
      </c>
      <c r="E49" s="23">
        <v>187906</v>
      </c>
      <c r="F49" s="24">
        <v>170.52</v>
      </c>
      <c r="G49" s="25">
        <v>6.7999999999999996E-3</v>
      </c>
    </row>
    <row r="50" spans="1:7" ht="12.95" customHeight="1">
      <c r="A50" s="21" t="s">
        <v>2304</v>
      </c>
      <c r="B50" s="22" t="s">
        <v>2306</v>
      </c>
      <c r="C50" s="17" t="s">
        <v>2305</v>
      </c>
      <c r="D50" s="19" t="s">
        <v>1891</v>
      </c>
      <c r="E50" s="23">
        <v>96034</v>
      </c>
      <c r="F50" s="24">
        <v>159.66</v>
      </c>
      <c r="G50" s="25">
        <v>6.4000000000000003E-3</v>
      </c>
    </row>
    <row r="51" spans="1:7" ht="12.95" customHeight="1">
      <c r="A51" s="21" t="s">
        <v>2911</v>
      </c>
      <c r="B51" s="22" t="s">
        <v>2913</v>
      </c>
      <c r="C51" s="17" t="s">
        <v>2912</v>
      </c>
      <c r="D51" s="19" t="s">
        <v>1972</v>
      </c>
      <c r="E51" s="23">
        <v>97625</v>
      </c>
      <c r="F51" s="24">
        <v>159.32</v>
      </c>
      <c r="G51" s="25">
        <v>6.4000000000000003E-3</v>
      </c>
    </row>
    <row r="52" spans="1:7" ht="12.95" customHeight="1">
      <c r="A52" s="21" t="s">
        <v>1311</v>
      </c>
      <c r="B52" s="22" t="s">
        <v>1313</v>
      </c>
      <c r="C52" s="17" t="s">
        <v>1312</v>
      </c>
      <c r="D52" s="19" t="s">
        <v>1019</v>
      </c>
      <c r="E52" s="23">
        <v>129610</v>
      </c>
      <c r="F52" s="24">
        <v>108.74</v>
      </c>
      <c r="G52" s="25">
        <v>4.4000000000000003E-3</v>
      </c>
    </row>
    <row r="53" spans="1:7" ht="12.95" customHeight="1">
      <c r="A53" s="10"/>
      <c r="B53" s="27" t="s">
        <v>23</v>
      </c>
      <c r="C53" s="26" t="s">
        <v>2</v>
      </c>
      <c r="D53" s="27" t="s">
        <v>2</v>
      </c>
      <c r="E53" s="27"/>
      <c r="F53" s="28">
        <f>SUM(F11:F52)</f>
        <v>16252.829999999998</v>
      </c>
      <c r="G53" s="29">
        <f>SUM(G11:G52)</f>
        <v>0.65029999999999999</v>
      </c>
    </row>
    <row r="54" spans="1:7" ht="12.95" customHeight="1">
      <c r="A54" s="10"/>
      <c r="B54" s="18" t="s">
        <v>1469</v>
      </c>
      <c r="C54" s="17" t="s">
        <v>2</v>
      </c>
      <c r="D54" s="19" t="s">
        <v>2</v>
      </c>
      <c r="E54" s="19"/>
      <c r="F54" s="31" t="s">
        <v>25</v>
      </c>
      <c r="G54" s="32" t="s">
        <v>25</v>
      </c>
    </row>
    <row r="55" spans="1:7" ht="12.95" customHeight="1">
      <c r="A55" s="10"/>
      <c r="B55" s="27" t="s">
        <v>23</v>
      </c>
      <c r="C55" s="26" t="s">
        <v>2</v>
      </c>
      <c r="D55" s="27" t="s">
        <v>2</v>
      </c>
      <c r="E55" s="27"/>
      <c r="F55" s="31" t="s">
        <v>25</v>
      </c>
      <c r="G55" s="32" t="s">
        <v>25</v>
      </c>
    </row>
    <row r="56" spans="1:7" ht="12.95" customHeight="1">
      <c r="A56" s="10"/>
      <c r="B56" s="27" t="s">
        <v>26</v>
      </c>
      <c r="C56" s="33" t="s">
        <v>2</v>
      </c>
      <c r="D56" s="30" t="s">
        <v>2</v>
      </c>
      <c r="E56" s="35"/>
      <c r="F56" s="36">
        <v>16252.83</v>
      </c>
      <c r="G56" s="37">
        <v>0.65029999999999999</v>
      </c>
    </row>
    <row r="57" spans="1:7" ht="12.95" customHeight="1">
      <c r="A57" s="10"/>
      <c r="B57" s="18" t="s">
        <v>27</v>
      </c>
      <c r="C57" s="17" t="s">
        <v>2</v>
      </c>
      <c r="D57" s="19" t="s">
        <v>2</v>
      </c>
      <c r="E57" s="19"/>
      <c r="F57" s="19" t="s">
        <v>2</v>
      </c>
      <c r="G57" s="20" t="s">
        <v>2</v>
      </c>
    </row>
    <row r="58" spans="1:7" ht="12.95" customHeight="1">
      <c r="A58" s="10"/>
      <c r="B58" s="18" t="s">
        <v>410</v>
      </c>
      <c r="C58" s="17" t="s">
        <v>2</v>
      </c>
      <c r="D58" s="19" t="s">
        <v>2</v>
      </c>
      <c r="E58" s="19"/>
      <c r="F58" s="19" t="s">
        <v>2</v>
      </c>
      <c r="G58" s="20" t="s">
        <v>2</v>
      </c>
    </row>
    <row r="59" spans="1:7" ht="12.95" customHeight="1">
      <c r="A59" s="11" t="s">
        <v>2</v>
      </c>
      <c r="B59" s="22" t="s">
        <v>411</v>
      </c>
      <c r="C59" s="17" t="s">
        <v>2</v>
      </c>
      <c r="D59" s="19" t="s">
        <v>2</v>
      </c>
      <c r="E59" s="39"/>
      <c r="F59" s="24">
        <v>8064.61</v>
      </c>
      <c r="G59" s="25">
        <v>0.32269999999999999</v>
      </c>
    </row>
    <row r="60" spans="1:7" ht="12.95" customHeight="1">
      <c r="A60" s="10"/>
      <c r="B60" s="27" t="s">
        <v>26</v>
      </c>
      <c r="C60" s="33" t="s">
        <v>2</v>
      </c>
      <c r="D60" s="30" t="s">
        <v>2</v>
      </c>
      <c r="E60" s="35"/>
      <c r="F60" s="36">
        <v>8064.61</v>
      </c>
      <c r="G60" s="37">
        <v>0.32269999999999999</v>
      </c>
    </row>
    <row r="61" spans="1:7" ht="12.95" customHeight="1">
      <c r="A61" s="10"/>
      <c r="B61" s="27" t="s">
        <v>203</v>
      </c>
      <c r="C61" s="33" t="s">
        <v>2</v>
      </c>
      <c r="D61" s="30" t="s">
        <v>2</v>
      </c>
      <c r="E61" s="19"/>
      <c r="F61" s="36">
        <v>672.34</v>
      </c>
      <c r="G61" s="37">
        <v>2.7E-2</v>
      </c>
    </row>
    <row r="62" spans="1:7" ht="12.95" customHeight="1" thickBot="1">
      <c r="A62" s="10"/>
      <c r="B62" s="42" t="s">
        <v>204</v>
      </c>
      <c r="C62" s="41" t="s">
        <v>2</v>
      </c>
      <c r="D62" s="43" t="s">
        <v>2</v>
      </c>
      <c r="E62" s="43"/>
      <c r="F62" s="44">
        <v>24989.781739099999</v>
      </c>
      <c r="G62" s="45">
        <v>1</v>
      </c>
    </row>
    <row r="63" spans="1:7" ht="12.95" customHeight="1">
      <c r="A63" s="10"/>
      <c r="B63" s="11" t="s">
        <v>2</v>
      </c>
      <c r="C63" s="10"/>
      <c r="D63" s="10"/>
      <c r="E63" s="10"/>
      <c r="F63" s="10"/>
      <c r="G63" s="10"/>
    </row>
    <row r="64" spans="1:7" ht="12.95" customHeight="1">
      <c r="A64" s="10"/>
      <c r="B64" s="46" t="s">
        <v>2</v>
      </c>
      <c r="C64" s="10"/>
      <c r="D64" s="10"/>
      <c r="E64" s="10"/>
      <c r="F64" s="10"/>
      <c r="G64" s="10"/>
    </row>
    <row r="65" spans="1:7" ht="12.95" customHeight="1">
      <c r="A65" s="10"/>
      <c r="B65" s="46" t="s">
        <v>205</v>
      </c>
      <c r="C65" s="10"/>
      <c r="D65" s="10"/>
      <c r="E65" s="10"/>
      <c r="F65" s="10"/>
      <c r="G65" s="10"/>
    </row>
    <row r="66" spans="1:7" ht="26.1" customHeight="1">
      <c r="A66" s="10"/>
      <c r="B66" s="54"/>
      <c r="C66" s="10"/>
      <c r="E66" s="10"/>
      <c r="F66" s="10"/>
      <c r="G66" s="10"/>
    </row>
    <row r="67" spans="1:7" ht="12.95" customHeight="1">
      <c r="A67" s="10"/>
      <c r="B67" s="46" t="s">
        <v>2</v>
      </c>
      <c r="C67" s="10"/>
      <c r="D67" s="10"/>
      <c r="E67" s="10"/>
      <c r="F67" s="10"/>
      <c r="G6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59"/>
  <sheetViews>
    <sheetView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14062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Dynamic Bond Fund (DBF)</v>
      </c>
      <c r="C4" s="62"/>
      <c r="D4" s="62"/>
      <c r="E4" s="62"/>
      <c r="F4" s="62"/>
      <c r="G4" s="62"/>
    </row>
    <row r="5" spans="1:7" ht="15.95" customHeight="1">
      <c r="A5" s="9" t="s">
        <v>675</v>
      </c>
      <c r="B5" s="55" t="s">
        <v>2919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676</v>
      </c>
      <c r="B12" s="22" t="s">
        <v>678</v>
      </c>
      <c r="C12" s="17" t="s">
        <v>677</v>
      </c>
      <c r="D12" s="19" t="s">
        <v>211</v>
      </c>
      <c r="E12" s="23">
        <v>99900000</v>
      </c>
      <c r="F12" s="24">
        <v>96103.8</v>
      </c>
      <c r="G12" s="25">
        <v>0.27610000000000001</v>
      </c>
    </row>
    <row r="13" spans="1:7" ht="12.95" customHeight="1">
      <c r="A13" s="21" t="s">
        <v>679</v>
      </c>
      <c r="B13" s="22" t="s">
        <v>681</v>
      </c>
      <c r="C13" s="17" t="s">
        <v>680</v>
      </c>
      <c r="D13" s="19" t="s">
        <v>211</v>
      </c>
      <c r="E13" s="23">
        <v>49900000</v>
      </c>
      <c r="F13" s="24">
        <v>46327.16</v>
      </c>
      <c r="G13" s="25">
        <v>0.1331</v>
      </c>
    </row>
    <row r="14" spans="1:7" ht="12.95" customHeight="1">
      <c r="A14" s="21" t="s">
        <v>518</v>
      </c>
      <c r="B14" s="22" t="s">
        <v>520</v>
      </c>
      <c r="C14" s="17" t="s">
        <v>519</v>
      </c>
      <c r="D14" s="19" t="s">
        <v>211</v>
      </c>
      <c r="E14" s="23">
        <v>42200000</v>
      </c>
      <c r="F14" s="24">
        <v>43466</v>
      </c>
      <c r="G14" s="25">
        <v>0.1249</v>
      </c>
    </row>
    <row r="15" spans="1:7" ht="12.95" customHeight="1">
      <c r="A15" s="21" t="s">
        <v>682</v>
      </c>
      <c r="B15" s="22" t="s">
        <v>684</v>
      </c>
      <c r="C15" s="17" t="s">
        <v>683</v>
      </c>
      <c r="D15" s="19" t="s">
        <v>211</v>
      </c>
      <c r="E15" s="23">
        <v>29600000</v>
      </c>
      <c r="F15" s="24">
        <v>29096.799999999999</v>
      </c>
      <c r="G15" s="25">
        <v>8.3599999999999994E-2</v>
      </c>
    </row>
    <row r="16" spans="1:7" ht="12.95" customHeight="1">
      <c r="A16" s="21" t="s">
        <v>685</v>
      </c>
      <c r="B16" s="22" t="s">
        <v>547</v>
      </c>
      <c r="C16" s="17" t="s">
        <v>686</v>
      </c>
      <c r="D16" s="19" t="s">
        <v>211</v>
      </c>
      <c r="E16" s="23">
        <v>21500000</v>
      </c>
      <c r="F16" s="24">
        <v>21597.91</v>
      </c>
      <c r="G16" s="25">
        <v>6.2100000000000002E-2</v>
      </c>
    </row>
    <row r="17" spans="1:7" ht="12.95" customHeight="1">
      <c r="A17" s="21" t="s">
        <v>687</v>
      </c>
      <c r="B17" s="22" t="s">
        <v>689</v>
      </c>
      <c r="C17" s="17" t="s">
        <v>688</v>
      </c>
      <c r="D17" s="19" t="s">
        <v>211</v>
      </c>
      <c r="E17" s="23">
        <v>20500000</v>
      </c>
      <c r="F17" s="24">
        <v>20155.599999999999</v>
      </c>
      <c r="G17" s="25">
        <v>5.79E-2</v>
      </c>
    </row>
    <row r="18" spans="1:7" ht="12.95" customHeight="1">
      <c r="A18" s="21" t="s">
        <v>212</v>
      </c>
      <c r="B18" s="22" t="s">
        <v>214</v>
      </c>
      <c r="C18" s="17" t="s">
        <v>213</v>
      </c>
      <c r="D18" s="19" t="s">
        <v>211</v>
      </c>
      <c r="E18" s="23">
        <v>11800000</v>
      </c>
      <c r="F18" s="24">
        <v>12109.16</v>
      </c>
      <c r="G18" s="25">
        <v>3.4799999999999998E-2</v>
      </c>
    </row>
    <row r="19" spans="1:7" ht="12.95" customHeight="1">
      <c r="A19" s="21" t="s">
        <v>690</v>
      </c>
      <c r="B19" s="22" t="s">
        <v>541</v>
      </c>
      <c r="C19" s="17" t="s">
        <v>691</v>
      </c>
      <c r="D19" s="19" t="s">
        <v>211</v>
      </c>
      <c r="E19" s="23">
        <v>11700000</v>
      </c>
      <c r="F19" s="24">
        <v>11957.33</v>
      </c>
      <c r="G19" s="25">
        <v>3.44E-2</v>
      </c>
    </row>
    <row r="20" spans="1:7" ht="12.95" customHeight="1">
      <c r="A20" s="21" t="s">
        <v>542</v>
      </c>
      <c r="B20" s="22" t="s">
        <v>544</v>
      </c>
      <c r="C20" s="17" t="s">
        <v>543</v>
      </c>
      <c r="D20" s="19" t="s">
        <v>211</v>
      </c>
      <c r="E20" s="23">
        <v>11588000</v>
      </c>
      <c r="F20" s="24">
        <v>11723.43</v>
      </c>
      <c r="G20" s="25">
        <v>3.3700000000000001E-2</v>
      </c>
    </row>
    <row r="21" spans="1:7" ht="12.95" customHeight="1">
      <c r="A21" s="21" t="s">
        <v>692</v>
      </c>
      <c r="B21" s="22" t="s">
        <v>694</v>
      </c>
      <c r="C21" s="17" t="s">
        <v>693</v>
      </c>
      <c r="D21" s="19" t="s">
        <v>211</v>
      </c>
      <c r="E21" s="23">
        <v>7500000</v>
      </c>
      <c r="F21" s="24">
        <v>6701.25</v>
      </c>
      <c r="G21" s="25">
        <v>1.9300000000000001E-2</v>
      </c>
    </row>
    <row r="22" spans="1:7" ht="12.95" customHeight="1">
      <c r="A22" s="21" t="s">
        <v>545</v>
      </c>
      <c r="B22" s="22" t="s">
        <v>547</v>
      </c>
      <c r="C22" s="17" t="s">
        <v>546</v>
      </c>
      <c r="D22" s="19" t="s">
        <v>211</v>
      </c>
      <c r="E22" s="23">
        <v>6500000</v>
      </c>
      <c r="F22" s="24">
        <v>6528.2</v>
      </c>
      <c r="G22" s="25">
        <v>1.8800000000000001E-2</v>
      </c>
    </row>
    <row r="23" spans="1:7" ht="12.95" customHeight="1">
      <c r="A23" s="21" t="s">
        <v>521</v>
      </c>
      <c r="B23" s="22" t="s">
        <v>523</v>
      </c>
      <c r="C23" s="17" t="s">
        <v>522</v>
      </c>
      <c r="D23" s="19" t="s">
        <v>211</v>
      </c>
      <c r="E23" s="23">
        <v>6300000</v>
      </c>
      <c r="F23" s="24">
        <v>6207.47</v>
      </c>
      <c r="G23" s="25">
        <v>1.78E-2</v>
      </c>
    </row>
    <row r="24" spans="1:7" ht="12.95" customHeight="1">
      <c r="A24" s="21" t="s">
        <v>524</v>
      </c>
      <c r="B24" s="22" t="s">
        <v>526</v>
      </c>
      <c r="C24" s="17" t="s">
        <v>525</v>
      </c>
      <c r="D24" s="19" t="s">
        <v>211</v>
      </c>
      <c r="E24" s="23">
        <v>5600000</v>
      </c>
      <c r="F24" s="24">
        <v>5731.6</v>
      </c>
      <c r="G24" s="25">
        <v>1.6500000000000001E-2</v>
      </c>
    </row>
    <row r="25" spans="1:7" ht="12.95" customHeight="1">
      <c r="A25" s="21" t="s">
        <v>695</v>
      </c>
      <c r="B25" s="22" t="s">
        <v>697</v>
      </c>
      <c r="C25" s="17" t="s">
        <v>696</v>
      </c>
      <c r="D25" s="19" t="s">
        <v>211</v>
      </c>
      <c r="E25" s="23">
        <v>4720000</v>
      </c>
      <c r="F25" s="24">
        <v>4629.3900000000003</v>
      </c>
      <c r="G25" s="25">
        <v>1.3299999999999999E-2</v>
      </c>
    </row>
    <row r="26" spans="1:7" ht="12.95" customHeight="1">
      <c r="A26" s="21" t="s">
        <v>218</v>
      </c>
      <c r="B26" s="22" t="s">
        <v>220</v>
      </c>
      <c r="C26" s="17" t="s">
        <v>219</v>
      </c>
      <c r="D26" s="19" t="s">
        <v>211</v>
      </c>
      <c r="E26" s="23">
        <v>4190000</v>
      </c>
      <c r="F26" s="24">
        <v>4116.5</v>
      </c>
      <c r="G26" s="25">
        <v>1.18E-2</v>
      </c>
    </row>
    <row r="27" spans="1:7" ht="12.95" customHeight="1">
      <c r="A27" s="21" t="s">
        <v>698</v>
      </c>
      <c r="B27" s="22" t="s">
        <v>700</v>
      </c>
      <c r="C27" s="17" t="s">
        <v>699</v>
      </c>
      <c r="D27" s="19" t="s">
        <v>211</v>
      </c>
      <c r="E27" s="23">
        <v>2500000</v>
      </c>
      <c r="F27" s="24">
        <v>2438.25</v>
      </c>
      <c r="G27" s="25">
        <v>7.0000000000000001E-3</v>
      </c>
    </row>
    <row r="28" spans="1:7" ht="12.95" customHeight="1">
      <c r="A28" s="21" t="s">
        <v>701</v>
      </c>
      <c r="B28" s="22" t="s">
        <v>703</v>
      </c>
      <c r="C28" s="17" t="s">
        <v>702</v>
      </c>
      <c r="D28" s="19" t="s">
        <v>211</v>
      </c>
      <c r="E28" s="23">
        <v>2268000</v>
      </c>
      <c r="F28" s="24">
        <v>2306</v>
      </c>
      <c r="G28" s="25">
        <v>6.6E-3</v>
      </c>
    </row>
    <row r="29" spans="1:7" ht="12.95" customHeight="1">
      <c r="A29" s="21" t="s">
        <v>704</v>
      </c>
      <c r="B29" s="22" t="s">
        <v>706</v>
      </c>
      <c r="C29" s="17" t="s">
        <v>705</v>
      </c>
      <c r="D29" s="19" t="s">
        <v>211</v>
      </c>
      <c r="E29" s="23">
        <v>1780000</v>
      </c>
      <c r="F29" s="24">
        <v>1749.13</v>
      </c>
      <c r="G29" s="25">
        <v>5.0000000000000001E-3</v>
      </c>
    </row>
    <row r="30" spans="1:7" ht="12.95" customHeight="1">
      <c r="A30" s="21" t="s">
        <v>707</v>
      </c>
      <c r="B30" s="22" t="s">
        <v>709</v>
      </c>
      <c r="C30" s="17" t="s">
        <v>708</v>
      </c>
      <c r="D30" s="19" t="s">
        <v>211</v>
      </c>
      <c r="E30" s="23">
        <v>1165000</v>
      </c>
      <c r="F30" s="24">
        <v>1188.05</v>
      </c>
      <c r="G30" s="25">
        <v>3.3999999999999998E-3</v>
      </c>
    </row>
    <row r="31" spans="1:7" ht="12.95" customHeight="1">
      <c r="A31" s="21" t="s">
        <v>710</v>
      </c>
      <c r="B31" s="22" t="s">
        <v>712</v>
      </c>
      <c r="C31" s="17" t="s">
        <v>711</v>
      </c>
      <c r="D31" s="19" t="s">
        <v>211</v>
      </c>
      <c r="E31" s="23">
        <v>224000</v>
      </c>
      <c r="F31" s="24">
        <v>227.12</v>
      </c>
      <c r="G31" s="25">
        <v>6.9999999999999999E-4</v>
      </c>
    </row>
    <row r="32" spans="1:7" ht="12.95" customHeight="1">
      <c r="A32" s="21" t="s">
        <v>713</v>
      </c>
      <c r="B32" s="22" t="s">
        <v>715</v>
      </c>
      <c r="C32" s="17" t="s">
        <v>714</v>
      </c>
      <c r="D32" s="19" t="s">
        <v>211</v>
      </c>
      <c r="E32" s="23">
        <v>228200</v>
      </c>
      <c r="F32" s="24">
        <v>224.58</v>
      </c>
      <c r="G32" s="25">
        <v>5.9999999999999995E-4</v>
      </c>
    </row>
    <row r="33" spans="1:7" ht="12.95" customHeight="1">
      <c r="A33" s="21" t="s">
        <v>716</v>
      </c>
      <c r="B33" s="22" t="s">
        <v>718</v>
      </c>
      <c r="C33" s="17" t="s">
        <v>717</v>
      </c>
      <c r="D33" s="19" t="s">
        <v>211</v>
      </c>
      <c r="E33" s="23">
        <v>129600</v>
      </c>
      <c r="F33" s="24">
        <v>128.11000000000001</v>
      </c>
      <c r="G33" s="25">
        <v>4.0000000000000002E-4</v>
      </c>
    </row>
    <row r="34" spans="1:7" ht="12.95" customHeight="1">
      <c r="A34" s="21" t="s">
        <v>719</v>
      </c>
      <c r="B34" s="22" t="s">
        <v>721</v>
      </c>
      <c r="C34" s="17" t="s">
        <v>720</v>
      </c>
      <c r="D34" s="19" t="s">
        <v>211</v>
      </c>
      <c r="E34" s="23">
        <v>93800</v>
      </c>
      <c r="F34" s="24">
        <v>92.17</v>
      </c>
      <c r="G34" s="25">
        <v>2.9999999999999997E-4</v>
      </c>
    </row>
    <row r="35" spans="1:7" ht="12.95" customHeight="1">
      <c r="A35" s="21" t="s">
        <v>722</v>
      </c>
      <c r="B35" s="22" t="s">
        <v>724</v>
      </c>
      <c r="C35" s="17" t="s">
        <v>723</v>
      </c>
      <c r="D35" s="19" t="s">
        <v>211</v>
      </c>
      <c r="E35" s="23">
        <v>87500</v>
      </c>
      <c r="F35" s="24">
        <v>85.21</v>
      </c>
      <c r="G35" s="25">
        <v>2.0000000000000001E-4</v>
      </c>
    </row>
    <row r="36" spans="1:7" ht="12.95" customHeight="1">
      <c r="A36" s="10"/>
      <c r="B36" s="18" t="s">
        <v>11</v>
      </c>
      <c r="C36" s="17" t="s">
        <v>2</v>
      </c>
      <c r="D36" s="19" t="s">
        <v>2</v>
      </c>
      <c r="E36" s="19"/>
      <c r="F36" s="19" t="s">
        <v>2</v>
      </c>
      <c r="G36" s="20" t="s">
        <v>2</v>
      </c>
    </row>
    <row r="37" spans="1:7" ht="12.95" customHeight="1">
      <c r="A37" s="21" t="s">
        <v>725</v>
      </c>
      <c r="B37" s="22" t="s">
        <v>727</v>
      </c>
      <c r="C37" s="17" t="s">
        <v>726</v>
      </c>
      <c r="D37" s="19" t="s">
        <v>14</v>
      </c>
      <c r="E37" s="23">
        <v>2500000</v>
      </c>
      <c r="F37" s="24">
        <v>2477.5300000000002</v>
      </c>
      <c r="G37" s="25">
        <v>7.1000000000000004E-3</v>
      </c>
    </row>
    <row r="38" spans="1:7" ht="12.95" customHeight="1">
      <c r="A38" s="21" t="s">
        <v>728</v>
      </c>
      <c r="B38" s="22" t="s">
        <v>730</v>
      </c>
      <c r="C38" s="17" t="s">
        <v>729</v>
      </c>
      <c r="D38" s="19" t="s">
        <v>14</v>
      </c>
      <c r="E38" s="23">
        <v>2500000</v>
      </c>
      <c r="F38" s="24">
        <v>2473.7600000000002</v>
      </c>
      <c r="G38" s="25">
        <v>7.1000000000000004E-3</v>
      </c>
    </row>
    <row r="39" spans="1:7" ht="12.95" customHeight="1">
      <c r="A39" s="10"/>
      <c r="B39" s="27" t="s">
        <v>23</v>
      </c>
      <c r="C39" s="26" t="s">
        <v>2</v>
      </c>
      <c r="D39" s="27" t="s">
        <v>2</v>
      </c>
      <c r="E39" s="27"/>
      <c r="F39" s="28">
        <v>339841.51</v>
      </c>
      <c r="G39" s="29">
        <v>0.97650000000000003</v>
      </c>
    </row>
    <row r="40" spans="1:7" ht="12.95" customHeight="1">
      <c r="A40" s="10"/>
      <c r="B40" s="18" t="s">
        <v>24</v>
      </c>
      <c r="C40" s="17" t="s">
        <v>2</v>
      </c>
      <c r="D40" s="30" t="s">
        <v>2</v>
      </c>
      <c r="E40" s="30"/>
      <c r="F40" s="31" t="s">
        <v>25</v>
      </c>
      <c r="G40" s="32" t="s">
        <v>25</v>
      </c>
    </row>
    <row r="41" spans="1:7" ht="12.95" customHeight="1">
      <c r="A41" s="10"/>
      <c r="B41" s="26" t="s">
        <v>23</v>
      </c>
      <c r="C41" s="33" t="s">
        <v>2</v>
      </c>
      <c r="D41" s="30" t="s">
        <v>2</v>
      </c>
      <c r="E41" s="30"/>
      <c r="F41" s="31" t="s">
        <v>25</v>
      </c>
      <c r="G41" s="32" t="s">
        <v>25</v>
      </c>
    </row>
    <row r="42" spans="1:7" ht="12.95" customHeight="1">
      <c r="A42" s="10"/>
      <c r="B42" s="18" t="s">
        <v>2915</v>
      </c>
      <c r="C42" s="17" t="s">
        <v>2</v>
      </c>
      <c r="D42" s="19" t="s">
        <v>2</v>
      </c>
      <c r="E42" s="19"/>
      <c r="F42" s="19" t="s">
        <v>2</v>
      </c>
      <c r="G42" s="20" t="s">
        <v>2</v>
      </c>
    </row>
    <row r="43" spans="1:7" ht="12.95" customHeight="1">
      <c r="A43" s="34"/>
      <c r="B43" s="27" t="s">
        <v>23</v>
      </c>
      <c r="C43" s="26" t="s">
        <v>2</v>
      </c>
      <c r="D43" s="27" t="s">
        <v>2</v>
      </c>
      <c r="E43" s="27"/>
      <c r="F43" s="28" t="s">
        <v>25</v>
      </c>
      <c r="G43" s="29" t="s">
        <v>25</v>
      </c>
    </row>
    <row r="44" spans="1:7" ht="12.95" customHeight="1">
      <c r="A44" s="10"/>
      <c r="B44" s="27" t="s">
        <v>26</v>
      </c>
      <c r="C44" s="33" t="s">
        <v>2</v>
      </c>
      <c r="D44" s="30" t="s">
        <v>2</v>
      </c>
      <c r="E44" s="35"/>
      <c r="F44" s="36">
        <v>339841.51</v>
      </c>
      <c r="G44" s="37">
        <v>0.97650000000000003</v>
      </c>
    </row>
    <row r="45" spans="1:7" ht="12.95" customHeight="1">
      <c r="A45" s="10"/>
      <c r="B45" s="18" t="s">
        <v>27</v>
      </c>
      <c r="C45" s="17" t="s">
        <v>2</v>
      </c>
      <c r="D45" s="19" t="s">
        <v>2</v>
      </c>
      <c r="E45" s="19"/>
      <c r="F45" s="19" t="s">
        <v>2</v>
      </c>
      <c r="G45" s="20" t="s">
        <v>2</v>
      </c>
    </row>
    <row r="46" spans="1:7" ht="12.95" customHeight="1">
      <c r="A46" s="10"/>
      <c r="B46" s="18" t="s">
        <v>410</v>
      </c>
      <c r="C46" s="17" t="s">
        <v>2</v>
      </c>
      <c r="D46" s="19" t="s">
        <v>2</v>
      </c>
      <c r="E46" s="19"/>
      <c r="F46" s="19" t="s">
        <v>2</v>
      </c>
      <c r="G46" s="20" t="s">
        <v>2</v>
      </c>
    </row>
    <row r="47" spans="1:7" ht="12.95" customHeight="1">
      <c r="A47" s="11" t="s">
        <v>2</v>
      </c>
      <c r="B47" s="22" t="s">
        <v>411</v>
      </c>
      <c r="C47" s="17" t="s">
        <v>2</v>
      </c>
      <c r="D47" s="19" t="s">
        <v>2</v>
      </c>
      <c r="E47" s="39"/>
      <c r="F47" s="24">
        <v>1930.31</v>
      </c>
      <c r="G47" s="25">
        <v>5.4999999999999997E-3</v>
      </c>
    </row>
    <row r="48" spans="1:7" ht="12.95" customHeight="1">
      <c r="A48" s="10"/>
      <c r="B48" s="27" t="s">
        <v>26</v>
      </c>
      <c r="C48" s="33" t="s">
        <v>2</v>
      </c>
      <c r="D48" s="30" t="s">
        <v>2</v>
      </c>
      <c r="E48" s="35"/>
      <c r="F48" s="36">
        <v>1930.31</v>
      </c>
      <c r="G48" s="37">
        <v>5.4999999999999997E-3</v>
      </c>
    </row>
    <row r="49" spans="1:7" ht="12.95" customHeight="1">
      <c r="A49" s="10"/>
      <c r="B49" s="18" t="s">
        <v>200</v>
      </c>
      <c r="C49" s="17" t="s">
        <v>2</v>
      </c>
      <c r="D49" s="19" t="s">
        <v>2</v>
      </c>
      <c r="E49" s="19"/>
      <c r="F49" s="19" t="s">
        <v>2</v>
      </c>
      <c r="G49" s="20" t="s">
        <v>2</v>
      </c>
    </row>
    <row r="50" spans="1:7" ht="12.95" customHeight="1">
      <c r="A50" s="21" t="s">
        <v>201</v>
      </c>
      <c r="B50" s="22" t="s">
        <v>202</v>
      </c>
      <c r="C50" s="17" t="s">
        <v>2</v>
      </c>
      <c r="D50" s="19" t="s">
        <v>2</v>
      </c>
      <c r="E50" s="39"/>
      <c r="F50" s="24">
        <v>1100</v>
      </c>
      <c r="G50" s="25">
        <v>3.2000000000000002E-3</v>
      </c>
    </row>
    <row r="51" spans="1:7" ht="12.95" customHeight="1">
      <c r="A51" s="10"/>
      <c r="B51" s="27" t="s">
        <v>26</v>
      </c>
      <c r="C51" s="33" t="s">
        <v>2</v>
      </c>
      <c r="D51" s="30" t="s">
        <v>2</v>
      </c>
      <c r="E51" s="35"/>
      <c r="F51" s="36">
        <v>1100</v>
      </c>
      <c r="G51" s="37">
        <v>3.2000000000000002E-3</v>
      </c>
    </row>
    <row r="52" spans="1:7" ht="12.95" customHeight="1">
      <c r="A52" s="10"/>
      <c r="B52" s="27" t="s">
        <v>203</v>
      </c>
      <c r="C52" s="33" t="s">
        <v>2</v>
      </c>
      <c r="D52" s="30" t="s">
        <v>2</v>
      </c>
      <c r="E52" s="19"/>
      <c r="F52" s="36">
        <v>5163.05</v>
      </c>
      <c r="G52" s="37">
        <v>1.4800000000000001E-2</v>
      </c>
    </row>
    <row r="53" spans="1:7" ht="12.95" customHeight="1" thickBot="1">
      <c r="A53" s="10"/>
      <c r="B53" s="42" t="s">
        <v>204</v>
      </c>
      <c r="C53" s="41" t="s">
        <v>2</v>
      </c>
      <c r="D53" s="43" t="s">
        <v>2</v>
      </c>
      <c r="E53" s="43"/>
      <c r="F53" s="44">
        <v>348034.87477499997</v>
      </c>
      <c r="G53" s="45">
        <v>1</v>
      </c>
    </row>
    <row r="54" spans="1:7" ht="12.95" customHeight="1">
      <c r="A54" s="10"/>
      <c r="B54" s="11" t="s">
        <v>2</v>
      </c>
      <c r="C54" s="10"/>
      <c r="D54" s="10"/>
      <c r="E54" s="10"/>
      <c r="F54" s="10"/>
      <c r="G54" s="10"/>
    </row>
    <row r="55" spans="1:7" ht="12.95" customHeight="1">
      <c r="A55" s="10"/>
      <c r="B55" s="46" t="s">
        <v>2</v>
      </c>
      <c r="C55" s="10"/>
      <c r="D55" s="10"/>
      <c r="E55" s="10"/>
      <c r="F55" s="10"/>
      <c r="G55" s="10"/>
    </row>
    <row r="56" spans="1:7" ht="12.95" customHeight="1">
      <c r="A56" s="10"/>
      <c r="B56" s="46" t="s">
        <v>205</v>
      </c>
      <c r="C56" s="10"/>
      <c r="D56" s="10"/>
      <c r="E56" s="10"/>
      <c r="F56" s="10"/>
      <c r="G56" s="10"/>
    </row>
    <row r="57" spans="1:7" ht="12.95" customHeight="1">
      <c r="A57" s="10"/>
      <c r="B57" s="46" t="s">
        <v>2</v>
      </c>
      <c r="C57" s="10"/>
      <c r="D57" s="10"/>
      <c r="E57" s="10"/>
      <c r="F57" s="10"/>
      <c r="G57" s="10"/>
    </row>
    <row r="58" spans="1:7" ht="26.1" customHeight="1">
      <c r="A58" s="10"/>
      <c r="B58" s="54"/>
      <c r="C58" s="10"/>
      <c r="E58" s="10"/>
      <c r="F58" s="10"/>
      <c r="G58" s="10"/>
    </row>
    <row r="59" spans="1:7" ht="12.95" customHeight="1">
      <c r="A59" s="10"/>
      <c r="B59" s="46" t="s">
        <v>2</v>
      </c>
      <c r="C59" s="10"/>
      <c r="D59" s="10"/>
      <c r="E59" s="10"/>
      <c r="F59" s="10"/>
      <c r="G5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39"/>
  <sheetViews>
    <sheetView zoomScaleNormal="100" workbookViewId="0"/>
  </sheetViews>
  <sheetFormatPr defaultRowHeight="12.75"/>
  <cols>
    <col min="1" max="1" width="8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Government Securities Fund - Investment Plan (Gilt_IP)</v>
      </c>
      <c r="C4" s="62"/>
      <c r="D4" s="62"/>
      <c r="E4" s="62"/>
      <c r="F4" s="62"/>
      <c r="G4" s="62"/>
    </row>
    <row r="5" spans="1:7" ht="15.95" customHeight="1">
      <c r="A5" s="9" t="s">
        <v>731</v>
      </c>
      <c r="B5" s="55" t="s">
        <v>2920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676</v>
      </c>
      <c r="B12" s="22" t="s">
        <v>678</v>
      </c>
      <c r="C12" s="17" t="s">
        <v>677</v>
      </c>
      <c r="D12" s="19" t="s">
        <v>211</v>
      </c>
      <c r="E12" s="23">
        <v>19400000</v>
      </c>
      <c r="F12" s="24">
        <v>18662.8</v>
      </c>
      <c r="G12" s="25">
        <v>0.38090000000000002</v>
      </c>
    </row>
    <row r="13" spans="1:7" ht="12.95" customHeight="1">
      <c r="A13" s="21" t="s">
        <v>679</v>
      </c>
      <c r="B13" s="22" t="s">
        <v>681</v>
      </c>
      <c r="C13" s="17" t="s">
        <v>680</v>
      </c>
      <c r="D13" s="19" t="s">
        <v>211</v>
      </c>
      <c r="E13" s="23">
        <v>9540000</v>
      </c>
      <c r="F13" s="24">
        <v>8856.94</v>
      </c>
      <c r="G13" s="25">
        <v>0.18079999999999999</v>
      </c>
    </row>
    <row r="14" spans="1:7" ht="12.95" customHeight="1">
      <c r="A14" s="21" t="s">
        <v>518</v>
      </c>
      <c r="B14" s="22" t="s">
        <v>520</v>
      </c>
      <c r="C14" s="17" t="s">
        <v>519</v>
      </c>
      <c r="D14" s="19" t="s">
        <v>211</v>
      </c>
      <c r="E14" s="23">
        <v>7640000</v>
      </c>
      <c r="F14" s="24">
        <v>7869.2</v>
      </c>
      <c r="G14" s="25">
        <v>0.16059999999999999</v>
      </c>
    </row>
    <row r="15" spans="1:7" ht="12.95" customHeight="1">
      <c r="A15" s="21" t="s">
        <v>692</v>
      </c>
      <c r="B15" s="22" t="s">
        <v>694</v>
      </c>
      <c r="C15" s="17" t="s">
        <v>693</v>
      </c>
      <c r="D15" s="19" t="s">
        <v>211</v>
      </c>
      <c r="E15" s="23">
        <v>5550000</v>
      </c>
      <c r="F15" s="24">
        <v>4958.93</v>
      </c>
      <c r="G15" s="25">
        <v>0.1012</v>
      </c>
    </row>
    <row r="16" spans="1:7" ht="12.95" customHeight="1">
      <c r="A16" s="21" t="s">
        <v>682</v>
      </c>
      <c r="B16" s="22" t="s">
        <v>684</v>
      </c>
      <c r="C16" s="17" t="s">
        <v>683</v>
      </c>
      <c r="D16" s="19" t="s">
        <v>211</v>
      </c>
      <c r="E16" s="23">
        <v>2930000</v>
      </c>
      <c r="F16" s="24">
        <v>2880.19</v>
      </c>
      <c r="G16" s="25">
        <v>5.8799999999999998E-2</v>
      </c>
    </row>
    <row r="17" spans="1:7" ht="12.95" customHeight="1">
      <c r="A17" s="21" t="s">
        <v>524</v>
      </c>
      <c r="B17" s="22" t="s">
        <v>526</v>
      </c>
      <c r="C17" s="17" t="s">
        <v>525</v>
      </c>
      <c r="D17" s="19" t="s">
        <v>211</v>
      </c>
      <c r="E17" s="23">
        <v>1670000</v>
      </c>
      <c r="F17" s="24">
        <v>1709.25</v>
      </c>
      <c r="G17" s="25">
        <v>3.49E-2</v>
      </c>
    </row>
    <row r="18" spans="1:7" ht="12.95" customHeight="1">
      <c r="A18" s="21" t="s">
        <v>212</v>
      </c>
      <c r="B18" s="22" t="s">
        <v>214</v>
      </c>
      <c r="C18" s="17" t="s">
        <v>213</v>
      </c>
      <c r="D18" s="19" t="s">
        <v>211</v>
      </c>
      <c r="E18" s="23">
        <v>1640000</v>
      </c>
      <c r="F18" s="24">
        <v>1682.97</v>
      </c>
      <c r="G18" s="25">
        <v>3.44E-2</v>
      </c>
    </row>
    <row r="19" spans="1:7" ht="12.95" customHeight="1">
      <c r="A19" s="21" t="s">
        <v>521</v>
      </c>
      <c r="B19" s="22" t="s">
        <v>523</v>
      </c>
      <c r="C19" s="17" t="s">
        <v>522</v>
      </c>
      <c r="D19" s="19" t="s">
        <v>211</v>
      </c>
      <c r="E19" s="23">
        <v>1100000</v>
      </c>
      <c r="F19" s="24">
        <v>1083.8399999999999</v>
      </c>
      <c r="G19" s="25">
        <v>2.2100000000000002E-2</v>
      </c>
    </row>
    <row r="20" spans="1:7" ht="12.95" customHeight="1">
      <c r="A20" s="21" t="s">
        <v>707</v>
      </c>
      <c r="B20" s="22" t="s">
        <v>709</v>
      </c>
      <c r="C20" s="17" t="s">
        <v>708</v>
      </c>
      <c r="D20" s="19" t="s">
        <v>211</v>
      </c>
      <c r="E20" s="23">
        <v>170000</v>
      </c>
      <c r="F20" s="24">
        <v>173.36</v>
      </c>
      <c r="G20" s="25">
        <v>3.5000000000000001E-3</v>
      </c>
    </row>
    <row r="21" spans="1:7" ht="12.95" customHeight="1">
      <c r="A21" s="21" t="s">
        <v>704</v>
      </c>
      <c r="B21" s="22" t="s">
        <v>706</v>
      </c>
      <c r="C21" s="17" t="s">
        <v>705</v>
      </c>
      <c r="D21" s="19" t="s">
        <v>211</v>
      </c>
      <c r="E21" s="23">
        <v>120000</v>
      </c>
      <c r="F21" s="24">
        <v>117.92</v>
      </c>
      <c r="G21" s="25">
        <v>2.3999999999999998E-3</v>
      </c>
    </row>
    <row r="22" spans="1:7" ht="12.95" customHeight="1">
      <c r="A22" s="21" t="s">
        <v>554</v>
      </c>
      <c r="B22" s="22" t="s">
        <v>547</v>
      </c>
      <c r="C22" s="17" t="s">
        <v>555</v>
      </c>
      <c r="D22" s="19" t="s">
        <v>211</v>
      </c>
      <c r="E22" s="23">
        <v>10000</v>
      </c>
      <c r="F22" s="24">
        <v>10.09</v>
      </c>
      <c r="G22" s="25">
        <v>2.0000000000000001E-4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48005.49</v>
      </c>
      <c r="G23" s="29">
        <v>0.9798</v>
      </c>
    </row>
    <row r="24" spans="1:7" ht="12.95" customHeight="1">
      <c r="A24" s="10"/>
      <c r="B24" s="18" t="s">
        <v>24</v>
      </c>
      <c r="C24" s="17" t="s">
        <v>2</v>
      </c>
      <c r="D24" s="30" t="s">
        <v>2</v>
      </c>
      <c r="E24" s="30"/>
      <c r="F24" s="31" t="s">
        <v>25</v>
      </c>
      <c r="G24" s="32" t="s">
        <v>25</v>
      </c>
    </row>
    <row r="25" spans="1:7" ht="12.95" customHeight="1">
      <c r="A25" s="10"/>
      <c r="B25" s="26" t="s">
        <v>23</v>
      </c>
      <c r="C25" s="33" t="s">
        <v>2</v>
      </c>
      <c r="D25" s="30" t="s">
        <v>2</v>
      </c>
      <c r="E25" s="30"/>
      <c r="F25" s="31" t="s">
        <v>25</v>
      </c>
      <c r="G25" s="32" t="s">
        <v>25</v>
      </c>
    </row>
    <row r="26" spans="1:7" ht="12.95" customHeight="1">
      <c r="A26" s="10"/>
      <c r="B26" s="18" t="s">
        <v>2915</v>
      </c>
      <c r="C26" s="17" t="s">
        <v>2</v>
      </c>
      <c r="D26" s="19" t="s">
        <v>2</v>
      </c>
      <c r="E26" s="19"/>
      <c r="F26" s="19" t="s">
        <v>2</v>
      </c>
      <c r="G26" s="20" t="s">
        <v>2</v>
      </c>
    </row>
    <row r="27" spans="1:7" ht="12.95" customHeight="1">
      <c r="A27" s="34"/>
      <c r="B27" s="27" t="s">
        <v>23</v>
      </c>
      <c r="C27" s="26" t="s">
        <v>2</v>
      </c>
      <c r="D27" s="27" t="s">
        <v>2</v>
      </c>
      <c r="E27" s="27"/>
      <c r="F27" s="28" t="s">
        <v>25</v>
      </c>
      <c r="G27" s="29" t="s">
        <v>25</v>
      </c>
    </row>
    <row r="28" spans="1:7" ht="12.95" customHeight="1">
      <c r="A28" s="10"/>
      <c r="B28" s="27" t="s">
        <v>26</v>
      </c>
      <c r="C28" s="33" t="s">
        <v>2</v>
      </c>
      <c r="D28" s="30" t="s">
        <v>2</v>
      </c>
      <c r="E28" s="35"/>
      <c r="F28" s="36">
        <v>48005.49</v>
      </c>
      <c r="G28" s="37">
        <v>0.9798</v>
      </c>
    </row>
    <row r="29" spans="1:7" ht="12.95" customHeight="1">
      <c r="A29" s="10"/>
      <c r="B29" s="18" t="s">
        <v>27</v>
      </c>
      <c r="C29" s="17" t="s">
        <v>2</v>
      </c>
      <c r="D29" s="19" t="s">
        <v>2</v>
      </c>
      <c r="E29" s="19"/>
      <c r="F29" s="19" t="s">
        <v>2</v>
      </c>
      <c r="G29" s="20" t="s">
        <v>2</v>
      </c>
    </row>
    <row r="30" spans="1:7" ht="12.95" customHeight="1">
      <c r="A30" s="10"/>
      <c r="B30" s="18" t="s">
        <v>410</v>
      </c>
      <c r="C30" s="17" t="s">
        <v>2</v>
      </c>
      <c r="D30" s="19" t="s">
        <v>2</v>
      </c>
      <c r="E30" s="19"/>
      <c r="F30" s="19" t="s">
        <v>2</v>
      </c>
      <c r="G30" s="20" t="s">
        <v>2</v>
      </c>
    </row>
    <row r="31" spans="1:7" ht="12.95" customHeight="1">
      <c r="A31" s="11" t="s">
        <v>2</v>
      </c>
      <c r="B31" s="22" t="s">
        <v>411</v>
      </c>
      <c r="C31" s="17" t="s">
        <v>2</v>
      </c>
      <c r="D31" s="19" t="s">
        <v>2</v>
      </c>
      <c r="E31" s="39"/>
      <c r="F31" s="24">
        <v>150.02000000000001</v>
      </c>
      <c r="G31" s="25">
        <v>3.0999999999999999E-3</v>
      </c>
    </row>
    <row r="32" spans="1:7" ht="12.95" customHeight="1">
      <c r="A32" s="10"/>
      <c r="B32" s="27" t="s">
        <v>26</v>
      </c>
      <c r="C32" s="33" t="s">
        <v>2</v>
      </c>
      <c r="D32" s="30" t="s">
        <v>2</v>
      </c>
      <c r="E32" s="35"/>
      <c r="F32" s="36">
        <v>150.02000000000001</v>
      </c>
      <c r="G32" s="37">
        <v>3.0999999999999999E-3</v>
      </c>
    </row>
    <row r="33" spans="1:7" ht="12.95" customHeight="1">
      <c r="A33" s="10"/>
      <c r="B33" s="27" t="s">
        <v>203</v>
      </c>
      <c r="C33" s="33" t="s">
        <v>2</v>
      </c>
      <c r="D33" s="30" t="s">
        <v>2</v>
      </c>
      <c r="E33" s="19"/>
      <c r="F33" s="36">
        <v>837.98</v>
      </c>
      <c r="G33" s="37">
        <v>1.7100000000000001E-2</v>
      </c>
    </row>
    <row r="34" spans="1:7" ht="12.95" customHeight="1" thickBot="1">
      <c r="A34" s="10"/>
      <c r="B34" s="42" t="s">
        <v>204</v>
      </c>
      <c r="C34" s="41" t="s">
        <v>2</v>
      </c>
      <c r="D34" s="43" t="s">
        <v>2</v>
      </c>
      <c r="E34" s="43"/>
      <c r="F34" s="44">
        <v>48993.491142500003</v>
      </c>
      <c r="G34" s="45">
        <v>1</v>
      </c>
    </row>
    <row r="35" spans="1:7" ht="12.95" customHeight="1">
      <c r="A35" s="10"/>
      <c r="B35" s="11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4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39"/>
  <sheetViews>
    <sheetView zoomScaleNormal="100" workbookViewId="0"/>
  </sheetViews>
  <sheetFormatPr defaultRowHeight="12.75"/>
  <cols>
    <col min="1" max="1" width="8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Government Securities Fund - Provident Fund Plan (Gilt_PF)</v>
      </c>
      <c r="C4" s="62"/>
      <c r="D4" s="62"/>
      <c r="E4" s="62"/>
      <c r="F4" s="62"/>
      <c r="G4" s="62"/>
    </row>
    <row r="5" spans="1:7" ht="15.95" customHeight="1">
      <c r="A5" s="9" t="s">
        <v>732</v>
      </c>
      <c r="B5" s="55" t="s">
        <v>2921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676</v>
      </c>
      <c r="B12" s="22" t="s">
        <v>678</v>
      </c>
      <c r="C12" s="17" t="s">
        <v>677</v>
      </c>
      <c r="D12" s="19" t="s">
        <v>211</v>
      </c>
      <c r="E12" s="23">
        <v>3716300</v>
      </c>
      <c r="F12" s="24">
        <v>3575.08</v>
      </c>
      <c r="G12" s="25">
        <v>0.39889999999999998</v>
      </c>
    </row>
    <row r="13" spans="1:7" ht="12.95" customHeight="1">
      <c r="A13" s="21" t="s">
        <v>679</v>
      </c>
      <c r="B13" s="22" t="s">
        <v>681</v>
      </c>
      <c r="C13" s="17" t="s">
        <v>680</v>
      </c>
      <c r="D13" s="19" t="s">
        <v>211</v>
      </c>
      <c r="E13" s="23">
        <v>1760000</v>
      </c>
      <c r="F13" s="24">
        <v>1633.98</v>
      </c>
      <c r="G13" s="25">
        <v>0.18229999999999999</v>
      </c>
    </row>
    <row r="14" spans="1:7" ht="12.95" customHeight="1">
      <c r="A14" s="21" t="s">
        <v>518</v>
      </c>
      <c r="B14" s="22" t="s">
        <v>520</v>
      </c>
      <c r="C14" s="17" t="s">
        <v>519</v>
      </c>
      <c r="D14" s="19" t="s">
        <v>211</v>
      </c>
      <c r="E14" s="23">
        <v>1210000</v>
      </c>
      <c r="F14" s="24">
        <v>1246.3</v>
      </c>
      <c r="G14" s="25">
        <v>0.13900000000000001</v>
      </c>
    </row>
    <row r="15" spans="1:7" ht="12.95" customHeight="1">
      <c r="A15" s="21" t="s">
        <v>692</v>
      </c>
      <c r="B15" s="22" t="s">
        <v>694</v>
      </c>
      <c r="C15" s="17" t="s">
        <v>693</v>
      </c>
      <c r="D15" s="19" t="s">
        <v>211</v>
      </c>
      <c r="E15" s="23">
        <v>1350000</v>
      </c>
      <c r="F15" s="24">
        <v>1206.23</v>
      </c>
      <c r="G15" s="25">
        <v>0.1346</v>
      </c>
    </row>
    <row r="16" spans="1:7" ht="12.95" customHeight="1">
      <c r="A16" s="21" t="s">
        <v>521</v>
      </c>
      <c r="B16" s="22" t="s">
        <v>523</v>
      </c>
      <c r="C16" s="17" t="s">
        <v>522</v>
      </c>
      <c r="D16" s="19" t="s">
        <v>211</v>
      </c>
      <c r="E16" s="23">
        <v>400000</v>
      </c>
      <c r="F16" s="24">
        <v>394.13</v>
      </c>
      <c r="G16" s="25">
        <v>4.3999999999999997E-2</v>
      </c>
    </row>
    <row r="17" spans="1:7" ht="12.95" customHeight="1">
      <c r="A17" s="21" t="s">
        <v>682</v>
      </c>
      <c r="B17" s="22" t="s">
        <v>684</v>
      </c>
      <c r="C17" s="17" t="s">
        <v>683</v>
      </c>
      <c r="D17" s="19" t="s">
        <v>211</v>
      </c>
      <c r="E17" s="23">
        <v>270000</v>
      </c>
      <c r="F17" s="24">
        <v>265.41000000000003</v>
      </c>
      <c r="G17" s="25">
        <v>2.9600000000000001E-2</v>
      </c>
    </row>
    <row r="18" spans="1:7" ht="12.95" customHeight="1">
      <c r="A18" s="21" t="s">
        <v>524</v>
      </c>
      <c r="B18" s="22" t="s">
        <v>526</v>
      </c>
      <c r="C18" s="17" t="s">
        <v>525</v>
      </c>
      <c r="D18" s="19" t="s">
        <v>211</v>
      </c>
      <c r="E18" s="23">
        <v>230000</v>
      </c>
      <c r="F18" s="24">
        <v>235.41</v>
      </c>
      <c r="G18" s="25">
        <v>2.63E-2</v>
      </c>
    </row>
    <row r="19" spans="1:7" ht="12.95" customHeight="1">
      <c r="A19" s="21" t="s">
        <v>212</v>
      </c>
      <c r="B19" s="22" t="s">
        <v>214</v>
      </c>
      <c r="C19" s="17" t="s">
        <v>213</v>
      </c>
      <c r="D19" s="19" t="s">
        <v>211</v>
      </c>
      <c r="E19" s="23">
        <v>60000</v>
      </c>
      <c r="F19" s="24">
        <v>61.57</v>
      </c>
      <c r="G19" s="25">
        <v>6.8999999999999999E-3</v>
      </c>
    </row>
    <row r="20" spans="1:7" ht="12.95" customHeight="1">
      <c r="A20" s="21" t="s">
        <v>554</v>
      </c>
      <c r="B20" s="22" t="s">
        <v>547</v>
      </c>
      <c r="C20" s="17" t="s">
        <v>555</v>
      </c>
      <c r="D20" s="19" t="s">
        <v>211</v>
      </c>
      <c r="E20" s="23">
        <v>40000</v>
      </c>
      <c r="F20" s="24">
        <v>40.369999999999997</v>
      </c>
      <c r="G20" s="25">
        <v>4.4999999999999997E-3</v>
      </c>
    </row>
    <row r="21" spans="1:7" ht="12.95" customHeight="1">
      <c r="A21" s="21" t="s">
        <v>707</v>
      </c>
      <c r="B21" s="22" t="s">
        <v>709</v>
      </c>
      <c r="C21" s="17" t="s">
        <v>708</v>
      </c>
      <c r="D21" s="19" t="s">
        <v>211</v>
      </c>
      <c r="E21" s="23">
        <v>30000</v>
      </c>
      <c r="F21" s="24">
        <v>30.59</v>
      </c>
      <c r="G21" s="25">
        <v>3.3999999999999998E-3</v>
      </c>
    </row>
    <row r="22" spans="1:7" ht="12.95" customHeight="1">
      <c r="A22" s="21" t="s">
        <v>704</v>
      </c>
      <c r="B22" s="22" t="s">
        <v>706</v>
      </c>
      <c r="C22" s="17" t="s">
        <v>705</v>
      </c>
      <c r="D22" s="19" t="s">
        <v>211</v>
      </c>
      <c r="E22" s="23">
        <v>30000</v>
      </c>
      <c r="F22" s="24">
        <v>29.48</v>
      </c>
      <c r="G22" s="25">
        <v>3.3E-3</v>
      </c>
    </row>
    <row r="23" spans="1:7" ht="12.95" customHeight="1">
      <c r="A23" s="10"/>
      <c r="B23" s="27" t="s">
        <v>23</v>
      </c>
      <c r="C23" s="26" t="s">
        <v>2</v>
      </c>
      <c r="D23" s="27" t="s">
        <v>2</v>
      </c>
      <c r="E23" s="27"/>
      <c r="F23" s="28">
        <v>8718.5499999999993</v>
      </c>
      <c r="G23" s="29">
        <v>0.9728</v>
      </c>
    </row>
    <row r="24" spans="1:7" ht="12.95" customHeight="1">
      <c r="A24" s="10"/>
      <c r="B24" s="18" t="s">
        <v>24</v>
      </c>
      <c r="C24" s="17" t="s">
        <v>2</v>
      </c>
      <c r="D24" s="30" t="s">
        <v>2</v>
      </c>
      <c r="E24" s="30"/>
      <c r="F24" s="31" t="s">
        <v>25</v>
      </c>
      <c r="G24" s="32" t="s">
        <v>25</v>
      </c>
    </row>
    <row r="25" spans="1:7" ht="12.95" customHeight="1">
      <c r="A25" s="10"/>
      <c r="B25" s="26" t="s">
        <v>23</v>
      </c>
      <c r="C25" s="33" t="s">
        <v>2</v>
      </c>
      <c r="D25" s="30" t="s">
        <v>2</v>
      </c>
      <c r="E25" s="30"/>
      <c r="F25" s="31" t="s">
        <v>25</v>
      </c>
      <c r="G25" s="32" t="s">
        <v>25</v>
      </c>
    </row>
    <row r="26" spans="1:7" ht="12.95" customHeight="1">
      <c r="A26" s="10"/>
      <c r="B26" s="18" t="s">
        <v>2915</v>
      </c>
      <c r="C26" s="17" t="s">
        <v>2</v>
      </c>
      <c r="D26" s="19" t="s">
        <v>2</v>
      </c>
      <c r="E26" s="19"/>
      <c r="F26" s="19" t="s">
        <v>2</v>
      </c>
      <c r="G26" s="20" t="s">
        <v>2</v>
      </c>
    </row>
    <row r="27" spans="1:7" ht="12.95" customHeight="1">
      <c r="A27" s="34"/>
      <c r="B27" s="27" t="s">
        <v>23</v>
      </c>
      <c r="C27" s="26" t="s">
        <v>2</v>
      </c>
      <c r="D27" s="27" t="s">
        <v>2</v>
      </c>
      <c r="E27" s="27"/>
      <c r="F27" s="28" t="s">
        <v>25</v>
      </c>
      <c r="G27" s="29" t="s">
        <v>25</v>
      </c>
    </row>
    <row r="28" spans="1:7" ht="12.95" customHeight="1">
      <c r="A28" s="10"/>
      <c r="B28" s="27" t="s">
        <v>26</v>
      </c>
      <c r="C28" s="33" t="s">
        <v>2</v>
      </c>
      <c r="D28" s="30" t="s">
        <v>2</v>
      </c>
      <c r="E28" s="35"/>
      <c r="F28" s="36">
        <v>8718.5499999999993</v>
      </c>
      <c r="G28" s="37">
        <v>0.9728</v>
      </c>
    </row>
    <row r="29" spans="1:7" ht="12.95" customHeight="1">
      <c r="A29" s="10"/>
      <c r="B29" s="18" t="s">
        <v>27</v>
      </c>
      <c r="C29" s="17" t="s">
        <v>2</v>
      </c>
      <c r="D29" s="19" t="s">
        <v>2</v>
      </c>
      <c r="E29" s="19"/>
      <c r="F29" s="19" t="s">
        <v>2</v>
      </c>
      <c r="G29" s="20" t="s">
        <v>2</v>
      </c>
    </row>
    <row r="30" spans="1:7" ht="12.95" customHeight="1">
      <c r="A30" s="10"/>
      <c r="B30" s="18" t="s">
        <v>410</v>
      </c>
      <c r="C30" s="17" t="s">
        <v>2</v>
      </c>
      <c r="D30" s="19" t="s">
        <v>2</v>
      </c>
      <c r="E30" s="19"/>
      <c r="F30" s="19" t="s">
        <v>2</v>
      </c>
      <c r="G30" s="20" t="s">
        <v>2</v>
      </c>
    </row>
    <row r="31" spans="1:7" ht="12.95" customHeight="1">
      <c r="A31" s="11" t="s">
        <v>2</v>
      </c>
      <c r="B31" s="22" t="s">
        <v>411</v>
      </c>
      <c r="C31" s="17" t="s">
        <v>2</v>
      </c>
      <c r="D31" s="19" t="s">
        <v>2</v>
      </c>
      <c r="E31" s="39"/>
      <c r="F31" s="24">
        <v>100.02</v>
      </c>
      <c r="G31" s="25">
        <v>1.12E-2</v>
      </c>
    </row>
    <row r="32" spans="1:7" ht="12.95" customHeight="1">
      <c r="A32" s="10"/>
      <c r="B32" s="27" t="s">
        <v>26</v>
      </c>
      <c r="C32" s="33" t="s">
        <v>2</v>
      </c>
      <c r="D32" s="30" t="s">
        <v>2</v>
      </c>
      <c r="E32" s="35"/>
      <c r="F32" s="36">
        <v>100.02</v>
      </c>
      <c r="G32" s="37">
        <v>1.12E-2</v>
      </c>
    </row>
    <row r="33" spans="1:7" ht="12.95" customHeight="1">
      <c r="A33" s="10"/>
      <c r="B33" s="27" t="s">
        <v>203</v>
      </c>
      <c r="C33" s="33" t="s">
        <v>2</v>
      </c>
      <c r="D33" s="30" t="s">
        <v>2</v>
      </c>
      <c r="E33" s="19"/>
      <c r="F33" s="36">
        <v>144.65</v>
      </c>
      <c r="G33" s="37">
        <v>1.6E-2</v>
      </c>
    </row>
    <row r="34" spans="1:7" ht="12.95" customHeight="1" thickBot="1">
      <c r="A34" s="10"/>
      <c r="B34" s="42" t="s">
        <v>204</v>
      </c>
      <c r="C34" s="41" t="s">
        <v>2</v>
      </c>
      <c r="D34" s="43" t="s">
        <v>2</v>
      </c>
      <c r="E34" s="43"/>
      <c r="F34" s="44">
        <v>8963.2178927999994</v>
      </c>
      <c r="G34" s="45">
        <v>1</v>
      </c>
    </row>
    <row r="35" spans="1:7" ht="12.95" customHeight="1">
      <c r="A35" s="10"/>
      <c r="B35" s="11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4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4"/>
  <sheetViews>
    <sheetView zoomScaleNormal="100" workbookViewId="0">
      <selection activeCell="B1" sqref="B1"/>
    </sheetView>
  </sheetViews>
  <sheetFormatPr defaultRowHeight="12.75"/>
  <cols>
    <col min="1" max="1" width="8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Government Securities Fund - Short Term Plan (Gilt_ST)</v>
      </c>
      <c r="C4" s="62"/>
      <c r="D4" s="62"/>
      <c r="E4" s="62"/>
      <c r="F4" s="62"/>
      <c r="G4" s="62"/>
    </row>
    <row r="5" spans="1:7" ht="15.95" customHeight="1">
      <c r="A5" s="9" t="s">
        <v>733</v>
      </c>
      <c r="B5" s="55" t="s">
        <v>2922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734</v>
      </c>
      <c r="B12" s="22" t="s">
        <v>553</v>
      </c>
      <c r="C12" s="17" t="s">
        <v>735</v>
      </c>
      <c r="D12" s="19" t="s">
        <v>211</v>
      </c>
      <c r="E12" s="23">
        <v>1000000</v>
      </c>
      <c r="F12" s="24">
        <v>1022.26</v>
      </c>
      <c r="G12" s="25">
        <v>0.16889999999999999</v>
      </c>
    </row>
    <row r="13" spans="1:7" ht="12.95" customHeight="1">
      <c r="A13" s="21" t="s">
        <v>518</v>
      </c>
      <c r="B13" s="22" t="s">
        <v>520</v>
      </c>
      <c r="C13" s="17" t="s">
        <v>519</v>
      </c>
      <c r="D13" s="19" t="s">
        <v>211</v>
      </c>
      <c r="E13" s="23">
        <v>500000</v>
      </c>
      <c r="F13" s="24">
        <v>515</v>
      </c>
      <c r="G13" s="25">
        <v>8.5099999999999995E-2</v>
      </c>
    </row>
    <row r="14" spans="1:7" ht="12.95" customHeight="1">
      <c r="A14" s="21" t="s">
        <v>736</v>
      </c>
      <c r="B14" s="22" t="s">
        <v>532</v>
      </c>
      <c r="C14" s="17" t="s">
        <v>737</v>
      </c>
      <c r="D14" s="19" t="s">
        <v>211</v>
      </c>
      <c r="E14" s="23">
        <v>500000</v>
      </c>
      <c r="F14" s="24">
        <v>512.15</v>
      </c>
      <c r="G14" s="25">
        <v>8.4599999999999995E-2</v>
      </c>
    </row>
    <row r="15" spans="1:7" ht="12.95" customHeight="1">
      <c r="A15" s="21" t="s">
        <v>554</v>
      </c>
      <c r="B15" s="22" t="s">
        <v>547</v>
      </c>
      <c r="C15" s="17" t="s">
        <v>555</v>
      </c>
      <c r="D15" s="19" t="s">
        <v>211</v>
      </c>
      <c r="E15" s="23">
        <v>500000</v>
      </c>
      <c r="F15" s="24">
        <v>504.57</v>
      </c>
      <c r="G15" s="25">
        <v>8.3400000000000002E-2</v>
      </c>
    </row>
    <row r="16" spans="1:7" ht="12.95" customHeight="1">
      <c r="A16" s="21" t="s">
        <v>562</v>
      </c>
      <c r="B16" s="22" t="s">
        <v>561</v>
      </c>
      <c r="C16" s="17" t="s">
        <v>563</v>
      </c>
      <c r="D16" s="19" t="s">
        <v>211</v>
      </c>
      <c r="E16" s="23">
        <v>499000</v>
      </c>
      <c r="F16" s="24">
        <v>497.37</v>
      </c>
      <c r="G16" s="25">
        <v>8.2199999999999995E-2</v>
      </c>
    </row>
    <row r="17" spans="1:7" ht="12.95" customHeight="1">
      <c r="A17" s="21" t="s">
        <v>738</v>
      </c>
      <c r="B17" s="22" t="s">
        <v>740</v>
      </c>
      <c r="C17" s="17" t="s">
        <v>739</v>
      </c>
      <c r="D17" s="19" t="s">
        <v>211</v>
      </c>
      <c r="E17" s="23">
        <v>356400</v>
      </c>
      <c r="F17" s="24">
        <v>365.84</v>
      </c>
      <c r="G17" s="25">
        <v>6.0400000000000002E-2</v>
      </c>
    </row>
    <row r="18" spans="1:7" ht="12.95" customHeight="1">
      <c r="A18" s="10"/>
      <c r="B18" s="27" t="s">
        <v>23</v>
      </c>
      <c r="C18" s="26" t="s">
        <v>2</v>
      </c>
      <c r="D18" s="27" t="s">
        <v>2</v>
      </c>
      <c r="E18" s="27"/>
      <c r="F18" s="28">
        <v>3417.19</v>
      </c>
      <c r="G18" s="29">
        <v>0.56459999999999999</v>
      </c>
    </row>
    <row r="19" spans="1:7" ht="12.95" customHeight="1">
      <c r="A19" s="10"/>
      <c r="B19" s="18" t="s">
        <v>24</v>
      </c>
      <c r="C19" s="17" t="s">
        <v>2</v>
      </c>
      <c r="D19" s="30" t="s">
        <v>2</v>
      </c>
      <c r="E19" s="30"/>
      <c r="F19" s="31" t="s">
        <v>25</v>
      </c>
      <c r="G19" s="32" t="s">
        <v>25</v>
      </c>
    </row>
    <row r="20" spans="1:7" ht="12.95" customHeight="1">
      <c r="A20" s="10"/>
      <c r="B20" s="26" t="s">
        <v>23</v>
      </c>
      <c r="C20" s="33" t="s">
        <v>2</v>
      </c>
      <c r="D20" s="30" t="s">
        <v>2</v>
      </c>
      <c r="E20" s="30"/>
      <c r="F20" s="31" t="s">
        <v>25</v>
      </c>
      <c r="G20" s="32" t="s">
        <v>25</v>
      </c>
    </row>
    <row r="21" spans="1:7" ht="12.95" customHeight="1">
      <c r="A21" s="10"/>
      <c r="B21" s="18" t="s">
        <v>2915</v>
      </c>
      <c r="C21" s="17" t="s">
        <v>2</v>
      </c>
      <c r="D21" s="19" t="s">
        <v>2</v>
      </c>
      <c r="E21" s="19"/>
      <c r="F21" s="19" t="s">
        <v>2</v>
      </c>
      <c r="G21" s="20" t="s">
        <v>2</v>
      </c>
    </row>
    <row r="22" spans="1:7" ht="12.95" customHeight="1">
      <c r="A22" s="34"/>
      <c r="B22" s="27" t="s">
        <v>23</v>
      </c>
      <c r="C22" s="26" t="s">
        <v>2</v>
      </c>
      <c r="D22" s="27" t="s">
        <v>2</v>
      </c>
      <c r="E22" s="27"/>
      <c r="F22" s="28" t="s">
        <v>25</v>
      </c>
      <c r="G22" s="29" t="s">
        <v>25</v>
      </c>
    </row>
    <row r="23" spans="1:7" ht="12.95" customHeight="1">
      <c r="A23" s="10"/>
      <c r="B23" s="27" t="s">
        <v>26</v>
      </c>
      <c r="C23" s="33" t="s">
        <v>2</v>
      </c>
      <c r="D23" s="30" t="s">
        <v>2</v>
      </c>
      <c r="E23" s="35"/>
      <c r="F23" s="36">
        <v>3417.19</v>
      </c>
      <c r="G23" s="37">
        <v>0.56459999999999999</v>
      </c>
    </row>
    <row r="24" spans="1:7" ht="12.95" customHeight="1">
      <c r="A24" s="10"/>
      <c r="B24" s="18" t="s">
        <v>27</v>
      </c>
      <c r="C24" s="17" t="s">
        <v>2</v>
      </c>
      <c r="D24" s="19" t="s">
        <v>2</v>
      </c>
      <c r="E24" s="19"/>
      <c r="F24" s="19" t="s">
        <v>2</v>
      </c>
      <c r="G24" s="20" t="s">
        <v>2</v>
      </c>
    </row>
    <row r="25" spans="1:7" ht="12.95" customHeight="1">
      <c r="A25" s="10"/>
      <c r="B25" s="18" t="s">
        <v>410</v>
      </c>
      <c r="C25" s="17" t="s">
        <v>2</v>
      </c>
      <c r="D25" s="19" t="s">
        <v>2</v>
      </c>
      <c r="E25" s="19"/>
      <c r="F25" s="19" t="s">
        <v>2</v>
      </c>
      <c r="G25" s="20" t="s">
        <v>2</v>
      </c>
    </row>
    <row r="26" spans="1:7" ht="12.95" customHeight="1">
      <c r="A26" s="11" t="s">
        <v>2</v>
      </c>
      <c r="B26" s="22" t="s">
        <v>411</v>
      </c>
      <c r="C26" s="17" t="s">
        <v>2</v>
      </c>
      <c r="D26" s="19" t="s">
        <v>2</v>
      </c>
      <c r="E26" s="39"/>
      <c r="F26" s="24">
        <v>2520.4</v>
      </c>
      <c r="G26" s="25">
        <v>0.41649999999999998</v>
      </c>
    </row>
    <row r="27" spans="1:7" ht="12.95" customHeight="1">
      <c r="A27" s="10"/>
      <c r="B27" s="27" t="s">
        <v>26</v>
      </c>
      <c r="C27" s="33" t="s">
        <v>2</v>
      </c>
      <c r="D27" s="30" t="s">
        <v>2</v>
      </c>
      <c r="E27" s="35"/>
      <c r="F27" s="36">
        <v>2520.4</v>
      </c>
      <c r="G27" s="37">
        <v>0.41649999999999998</v>
      </c>
    </row>
    <row r="28" spans="1:7" ht="12.95" customHeight="1">
      <c r="A28" s="10"/>
      <c r="B28" s="27" t="s">
        <v>203</v>
      </c>
      <c r="C28" s="33" t="s">
        <v>2</v>
      </c>
      <c r="D28" s="30" t="s">
        <v>2</v>
      </c>
      <c r="E28" s="19"/>
      <c r="F28" s="36">
        <v>114.4</v>
      </c>
      <c r="G28" s="37">
        <v>1.89E-2</v>
      </c>
    </row>
    <row r="29" spans="1:7" ht="12.95" customHeight="1" thickBot="1">
      <c r="A29" s="10"/>
      <c r="B29" s="42" t="s">
        <v>204</v>
      </c>
      <c r="C29" s="41" t="s">
        <v>2</v>
      </c>
      <c r="D29" s="43" t="s">
        <v>2</v>
      </c>
      <c r="E29" s="43"/>
      <c r="F29" s="44">
        <v>6051.9926584000004</v>
      </c>
      <c r="G29" s="45">
        <v>1</v>
      </c>
    </row>
    <row r="30" spans="1:7" ht="12.95" customHeight="1">
      <c r="A30" s="10"/>
      <c r="B30" s="11" t="s">
        <v>2</v>
      </c>
      <c r="C30" s="10"/>
      <c r="D30" s="10"/>
      <c r="E30" s="10"/>
      <c r="F30" s="10"/>
      <c r="G30" s="10"/>
    </row>
    <row r="31" spans="1:7" ht="12.95" customHeight="1">
      <c r="A31" s="10"/>
      <c r="B31" s="46" t="s">
        <v>2</v>
      </c>
      <c r="C31" s="10"/>
      <c r="D31" s="10"/>
      <c r="E31" s="10"/>
      <c r="F31" s="10"/>
      <c r="G31" s="10"/>
    </row>
    <row r="32" spans="1:7" ht="12.95" customHeight="1">
      <c r="A32" s="10"/>
      <c r="B32" s="46" t="s">
        <v>2</v>
      </c>
      <c r="C32" s="10"/>
      <c r="D32" s="10"/>
      <c r="E32" s="10"/>
      <c r="F32" s="10"/>
      <c r="G32" s="10"/>
    </row>
    <row r="33" spans="1:7" ht="26.1" customHeight="1">
      <c r="A33" s="10"/>
      <c r="B33" s="54"/>
      <c r="C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52"/>
  <sheetViews>
    <sheetView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14062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2964</v>
      </c>
      <c r="C2" s="62"/>
      <c r="D2" s="62"/>
      <c r="E2" s="62"/>
      <c r="F2" s="62"/>
      <c r="G2" s="62"/>
    </row>
    <row r="4" spans="1:7">
      <c r="B4" s="62" t="str">
        <f>+B5</f>
        <v>IDFC Super Saver Income Fund - Investment Plan (SSIF -IP)</v>
      </c>
      <c r="C4" s="62"/>
      <c r="D4" s="62"/>
      <c r="E4" s="62"/>
      <c r="F4" s="62"/>
      <c r="G4" s="62"/>
    </row>
    <row r="5" spans="1:7" ht="15.95" customHeight="1">
      <c r="A5" s="9" t="s">
        <v>741</v>
      </c>
      <c r="B5" s="55" t="s">
        <v>2923</v>
      </c>
      <c r="C5" s="56"/>
      <c r="D5" s="10"/>
      <c r="E5" s="10"/>
      <c r="F5" s="10"/>
      <c r="G5" s="10"/>
    </row>
    <row r="6" spans="1:7" ht="12.95" customHeight="1">
      <c r="A6" s="10"/>
      <c r="B6" s="55" t="s">
        <v>1</v>
      </c>
      <c r="C6" s="56"/>
      <c r="D6" s="10"/>
      <c r="E6" s="10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/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/>
      <c r="F10" s="19" t="s">
        <v>2</v>
      </c>
      <c r="G10" s="20" t="s">
        <v>2</v>
      </c>
    </row>
    <row r="11" spans="1:7" ht="12.95" customHeight="1">
      <c r="A11" s="10"/>
      <c r="B11" s="18" t="s">
        <v>208</v>
      </c>
      <c r="C11" s="17" t="s">
        <v>2</v>
      </c>
      <c r="D11" s="19" t="s">
        <v>2</v>
      </c>
      <c r="E11" s="19"/>
      <c r="F11" s="19" t="s">
        <v>2</v>
      </c>
      <c r="G11" s="20" t="s">
        <v>2</v>
      </c>
    </row>
    <row r="12" spans="1:7" ht="12.95" customHeight="1">
      <c r="A12" s="21" t="s">
        <v>676</v>
      </c>
      <c r="B12" s="22" t="s">
        <v>678</v>
      </c>
      <c r="C12" s="17" t="s">
        <v>677</v>
      </c>
      <c r="D12" s="19" t="s">
        <v>211</v>
      </c>
      <c r="E12" s="23">
        <v>29000000</v>
      </c>
      <c r="F12" s="24">
        <v>27898</v>
      </c>
      <c r="G12" s="25">
        <v>0.2782</v>
      </c>
    </row>
    <row r="13" spans="1:7" ht="12.95" customHeight="1">
      <c r="A13" s="21" t="s">
        <v>518</v>
      </c>
      <c r="B13" s="22" t="s">
        <v>520</v>
      </c>
      <c r="C13" s="17" t="s">
        <v>519</v>
      </c>
      <c r="D13" s="19" t="s">
        <v>211</v>
      </c>
      <c r="E13" s="23">
        <v>18700000</v>
      </c>
      <c r="F13" s="24">
        <v>19261</v>
      </c>
      <c r="G13" s="25">
        <v>0.19209999999999999</v>
      </c>
    </row>
    <row r="14" spans="1:7" ht="12.95" customHeight="1">
      <c r="A14" s="21" t="s">
        <v>679</v>
      </c>
      <c r="B14" s="22" t="s">
        <v>681</v>
      </c>
      <c r="C14" s="17" t="s">
        <v>680</v>
      </c>
      <c r="D14" s="19" t="s">
        <v>211</v>
      </c>
      <c r="E14" s="23">
        <v>13800000</v>
      </c>
      <c r="F14" s="24">
        <v>12811.92</v>
      </c>
      <c r="G14" s="25">
        <v>0.1278</v>
      </c>
    </row>
    <row r="15" spans="1:7" ht="12.95" customHeight="1">
      <c r="A15" s="21" t="s">
        <v>682</v>
      </c>
      <c r="B15" s="22" t="s">
        <v>684</v>
      </c>
      <c r="C15" s="17" t="s">
        <v>683</v>
      </c>
      <c r="D15" s="19" t="s">
        <v>211</v>
      </c>
      <c r="E15" s="23">
        <v>6200000</v>
      </c>
      <c r="F15" s="24">
        <v>6094.6</v>
      </c>
      <c r="G15" s="25">
        <v>6.08E-2</v>
      </c>
    </row>
    <row r="16" spans="1:7" ht="12.95" customHeight="1">
      <c r="A16" s="21" t="s">
        <v>685</v>
      </c>
      <c r="B16" s="22" t="s">
        <v>547</v>
      </c>
      <c r="C16" s="17" t="s">
        <v>686</v>
      </c>
      <c r="D16" s="19" t="s">
        <v>211</v>
      </c>
      <c r="E16" s="23">
        <v>6000000</v>
      </c>
      <c r="F16" s="24">
        <v>6027.32</v>
      </c>
      <c r="G16" s="25">
        <v>6.0100000000000001E-2</v>
      </c>
    </row>
    <row r="17" spans="1:7" ht="12.95" customHeight="1">
      <c r="A17" s="21" t="s">
        <v>542</v>
      </c>
      <c r="B17" s="22" t="s">
        <v>544</v>
      </c>
      <c r="C17" s="17" t="s">
        <v>543</v>
      </c>
      <c r="D17" s="19" t="s">
        <v>211</v>
      </c>
      <c r="E17" s="23">
        <v>4600000</v>
      </c>
      <c r="F17" s="24">
        <v>4653.76</v>
      </c>
      <c r="G17" s="25">
        <v>4.6399999999999997E-2</v>
      </c>
    </row>
    <row r="18" spans="1:7" ht="12.95" customHeight="1">
      <c r="A18" s="21" t="s">
        <v>742</v>
      </c>
      <c r="B18" s="22" t="s">
        <v>544</v>
      </c>
      <c r="C18" s="17" t="s">
        <v>743</v>
      </c>
      <c r="D18" s="19" t="s">
        <v>211</v>
      </c>
      <c r="E18" s="23">
        <v>3490000</v>
      </c>
      <c r="F18" s="24">
        <v>3543.92</v>
      </c>
      <c r="G18" s="25">
        <v>3.5299999999999998E-2</v>
      </c>
    </row>
    <row r="19" spans="1:7" ht="12.95" customHeight="1">
      <c r="A19" s="21" t="s">
        <v>690</v>
      </c>
      <c r="B19" s="22" t="s">
        <v>541</v>
      </c>
      <c r="C19" s="17" t="s">
        <v>691</v>
      </c>
      <c r="D19" s="19" t="s">
        <v>211</v>
      </c>
      <c r="E19" s="23">
        <v>3300000</v>
      </c>
      <c r="F19" s="24">
        <v>3372.58</v>
      </c>
      <c r="G19" s="25">
        <v>3.3599999999999998E-2</v>
      </c>
    </row>
    <row r="20" spans="1:7" ht="12.95" customHeight="1">
      <c r="A20" s="21" t="s">
        <v>554</v>
      </c>
      <c r="B20" s="22" t="s">
        <v>547</v>
      </c>
      <c r="C20" s="17" t="s">
        <v>555</v>
      </c>
      <c r="D20" s="19" t="s">
        <v>211</v>
      </c>
      <c r="E20" s="23">
        <v>2450000</v>
      </c>
      <c r="F20" s="24">
        <v>2472.41</v>
      </c>
      <c r="G20" s="25">
        <v>2.47E-2</v>
      </c>
    </row>
    <row r="21" spans="1:7" ht="12.95" customHeight="1">
      <c r="A21" s="21" t="s">
        <v>545</v>
      </c>
      <c r="B21" s="22" t="s">
        <v>547</v>
      </c>
      <c r="C21" s="17" t="s">
        <v>546</v>
      </c>
      <c r="D21" s="19" t="s">
        <v>211</v>
      </c>
      <c r="E21" s="23">
        <v>2000000</v>
      </c>
      <c r="F21" s="24">
        <v>2008.68</v>
      </c>
      <c r="G21" s="25">
        <v>0.02</v>
      </c>
    </row>
    <row r="22" spans="1:7" ht="12.95" customHeight="1">
      <c r="A22" s="21" t="s">
        <v>692</v>
      </c>
      <c r="B22" s="22" t="s">
        <v>694</v>
      </c>
      <c r="C22" s="17" t="s">
        <v>693</v>
      </c>
      <c r="D22" s="19" t="s">
        <v>211</v>
      </c>
      <c r="E22" s="23">
        <v>2100000</v>
      </c>
      <c r="F22" s="24">
        <v>1876.35</v>
      </c>
      <c r="G22" s="25">
        <v>1.8700000000000001E-2</v>
      </c>
    </row>
    <row r="23" spans="1:7" ht="12.95" customHeight="1">
      <c r="A23" s="21" t="s">
        <v>521</v>
      </c>
      <c r="B23" s="22" t="s">
        <v>523</v>
      </c>
      <c r="C23" s="17" t="s">
        <v>522</v>
      </c>
      <c r="D23" s="19" t="s">
        <v>211</v>
      </c>
      <c r="E23" s="23">
        <v>1700000</v>
      </c>
      <c r="F23" s="24">
        <v>1675.03</v>
      </c>
      <c r="G23" s="25">
        <v>1.67E-2</v>
      </c>
    </row>
    <row r="24" spans="1:7" ht="12.95" customHeight="1">
      <c r="A24" s="21" t="s">
        <v>695</v>
      </c>
      <c r="B24" s="22" t="s">
        <v>697</v>
      </c>
      <c r="C24" s="17" t="s">
        <v>696</v>
      </c>
      <c r="D24" s="19" t="s">
        <v>211</v>
      </c>
      <c r="E24" s="23">
        <v>1480000</v>
      </c>
      <c r="F24" s="24">
        <v>1451.59</v>
      </c>
      <c r="G24" s="25">
        <v>1.4500000000000001E-2</v>
      </c>
    </row>
    <row r="25" spans="1:7" ht="12.95" customHeight="1">
      <c r="A25" s="21" t="s">
        <v>218</v>
      </c>
      <c r="B25" s="22" t="s">
        <v>220</v>
      </c>
      <c r="C25" s="17" t="s">
        <v>219</v>
      </c>
      <c r="D25" s="19" t="s">
        <v>211</v>
      </c>
      <c r="E25" s="23">
        <v>1290000</v>
      </c>
      <c r="F25" s="24">
        <v>1267.3699999999999</v>
      </c>
      <c r="G25" s="25">
        <v>1.26E-2</v>
      </c>
    </row>
    <row r="26" spans="1:7" ht="12.95" customHeight="1">
      <c r="A26" s="21" t="s">
        <v>701</v>
      </c>
      <c r="B26" s="22" t="s">
        <v>703</v>
      </c>
      <c r="C26" s="17" t="s">
        <v>702</v>
      </c>
      <c r="D26" s="19" t="s">
        <v>211</v>
      </c>
      <c r="E26" s="23">
        <v>600000</v>
      </c>
      <c r="F26" s="24">
        <v>610.04999999999995</v>
      </c>
      <c r="G26" s="25">
        <v>6.1000000000000004E-3</v>
      </c>
    </row>
    <row r="27" spans="1:7" ht="12.95" customHeight="1">
      <c r="A27" s="21" t="s">
        <v>524</v>
      </c>
      <c r="B27" s="22" t="s">
        <v>526</v>
      </c>
      <c r="C27" s="17" t="s">
        <v>525</v>
      </c>
      <c r="D27" s="19" t="s">
        <v>211</v>
      </c>
      <c r="E27" s="23">
        <v>500000</v>
      </c>
      <c r="F27" s="24">
        <v>511.75</v>
      </c>
      <c r="G27" s="25">
        <v>5.1000000000000004E-3</v>
      </c>
    </row>
    <row r="28" spans="1:7" ht="12.95" customHeight="1">
      <c r="A28" s="21" t="s">
        <v>704</v>
      </c>
      <c r="B28" s="22" t="s">
        <v>706</v>
      </c>
      <c r="C28" s="17" t="s">
        <v>705</v>
      </c>
      <c r="D28" s="19" t="s">
        <v>211</v>
      </c>
      <c r="E28" s="23">
        <v>520000</v>
      </c>
      <c r="F28" s="24">
        <v>510.98</v>
      </c>
      <c r="G28" s="25">
        <v>5.1000000000000004E-3</v>
      </c>
    </row>
    <row r="29" spans="1:7" ht="12.95" customHeight="1">
      <c r="A29" s="21" t="s">
        <v>707</v>
      </c>
      <c r="B29" s="22" t="s">
        <v>709</v>
      </c>
      <c r="C29" s="17" t="s">
        <v>708</v>
      </c>
      <c r="D29" s="19" t="s">
        <v>211</v>
      </c>
      <c r="E29" s="23">
        <v>300000</v>
      </c>
      <c r="F29" s="24">
        <v>305.94</v>
      </c>
      <c r="G29" s="25">
        <v>3.0999999999999999E-3</v>
      </c>
    </row>
    <row r="30" spans="1:7" ht="12.95" customHeight="1">
      <c r="A30" s="21" t="s">
        <v>722</v>
      </c>
      <c r="B30" s="22" t="s">
        <v>724</v>
      </c>
      <c r="C30" s="17" t="s">
        <v>723</v>
      </c>
      <c r="D30" s="19" t="s">
        <v>211</v>
      </c>
      <c r="E30" s="23">
        <v>300000</v>
      </c>
      <c r="F30" s="24">
        <v>292.14</v>
      </c>
      <c r="G30" s="25">
        <v>2.8999999999999998E-3</v>
      </c>
    </row>
    <row r="31" spans="1:7" ht="12.95" customHeight="1">
      <c r="A31" s="10"/>
      <c r="B31" s="18" t="s">
        <v>11</v>
      </c>
      <c r="C31" s="17" t="s">
        <v>2</v>
      </c>
      <c r="D31" s="19" t="s">
        <v>2</v>
      </c>
      <c r="E31" s="19"/>
      <c r="F31" s="19" t="s">
        <v>2</v>
      </c>
      <c r="G31" s="20" t="s">
        <v>2</v>
      </c>
    </row>
    <row r="32" spans="1:7" ht="12.95" customHeight="1">
      <c r="A32" s="21" t="s">
        <v>725</v>
      </c>
      <c r="B32" s="22" t="s">
        <v>727</v>
      </c>
      <c r="C32" s="17" t="s">
        <v>726</v>
      </c>
      <c r="D32" s="19" t="s">
        <v>14</v>
      </c>
      <c r="E32" s="23">
        <v>1500000</v>
      </c>
      <c r="F32" s="24">
        <v>1486.52</v>
      </c>
      <c r="G32" s="25">
        <v>1.4800000000000001E-2</v>
      </c>
    </row>
    <row r="33" spans="1:7" ht="12.95" customHeight="1">
      <c r="A33" s="10"/>
      <c r="B33" s="27" t="s">
        <v>23</v>
      </c>
      <c r="C33" s="26" t="s">
        <v>2</v>
      </c>
      <c r="D33" s="27" t="s">
        <v>2</v>
      </c>
      <c r="E33" s="27"/>
      <c r="F33" s="28">
        <v>98131.91</v>
      </c>
      <c r="G33" s="29">
        <v>0.97860000000000003</v>
      </c>
    </row>
    <row r="34" spans="1:7" ht="12.95" customHeight="1">
      <c r="A34" s="10"/>
      <c r="B34" s="18" t="s">
        <v>24</v>
      </c>
      <c r="C34" s="17" t="s">
        <v>2</v>
      </c>
      <c r="D34" s="30" t="s">
        <v>2</v>
      </c>
      <c r="E34" s="30"/>
      <c r="F34" s="31" t="s">
        <v>25</v>
      </c>
      <c r="G34" s="32" t="s">
        <v>25</v>
      </c>
    </row>
    <row r="35" spans="1:7" ht="12.95" customHeight="1">
      <c r="A35" s="10"/>
      <c r="B35" s="26" t="s">
        <v>23</v>
      </c>
      <c r="C35" s="33" t="s">
        <v>2</v>
      </c>
      <c r="D35" s="30" t="s">
        <v>2</v>
      </c>
      <c r="E35" s="30"/>
      <c r="F35" s="31" t="s">
        <v>25</v>
      </c>
      <c r="G35" s="32" t="s">
        <v>25</v>
      </c>
    </row>
    <row r="36" spans="1:7" ht="12.95" customHeight="1">
      <c r="A36" s="10"/>
      <c r="B36" s="18" t="s">
        <v>2915</v>
      </c>
      <c r="C36" s="17" t="s">
        <v>2</v>
      </c>
      <c r="D36" s="19" t="s">
        <v>2</v>
      </c>
      <c r="E36" s="19"/>
      <c r="F36" s="19" t="s">
        <v>2</v>
      </c>
      <c r="G36" s="20" t="s">
        <v>2</v>
      </c>
    </row>
    <row r="37" spans="1:7" ht="12.95" customHeight="1">
      <c r="A37" s="34"/>
      <c r="B37" s="27" t="s">
        <v>23</v>
      </c>
      <c r="C37" s="26" t="s">
        <v>2</v>
      </c>
      <c r="D37" s="27" t="s">
        <v>2</v>
      </c>
      <c r="E37" s="27"/>
      <c r="F37" s="28" t="s">
        <v>25</v>
      </c>
      <c r="G37" s="29" t="s">
        <v>25</v>
      </c>
    </row>
    <row r="38" spans="1:7" ht="12.95" customHeight="1">
      <c r="A38" s="10"/>
      <c r="B38" s="27" t="s">
        <v>26</v>
      </c>
      <c r="C38" s="33" t="s">
        <v>2</v>
      </c>
      <c r="D38" s="30" t="s">
        <v>2</v>
      </c>
      <c r="E38" s="35"/>
      <c r="F38" s="36">
        <v>98131.91</v>
      </c>
      <c r="G38" s="37">
        <v>0.97860000000000003</v>
      </c>
    </row>
    <row r="39" spans="1:7" ht="12.95" customHeight="1">
      <c r="A39" s="10"/>
      <c r="B39" s="18" t="s">
        <v>27</v>
      </c>
      <c r="C39" s="17" t="s">
        <v>2</v>
      </c>
      <c r="D39" s="19" t="s">
        <v>2</v>
      </c>
      <c r="E39" s="19"/>
      <c r="F39" s="19" t="s">
        <v>2</v>
      </c>
      <c r="G39" s="20" t="s">
        <v>2</v>
      </c>
    </row>
    <row r="40" spans="1:7" ht="12.95" customHeight="1">
      <c r="A40" s="10"/>
      <c r="B40" s="18" t="s">
        <v>410</v>
      </c>
      <c r="C40" s="17" t="s">
        <v>2</v>
      </c>
      <c r="D40" s="19" t="s">
        <v>2</v>
      </c>
      <c r="E40" s="19"/>
      <c r="F40" s="19" t="s">
        <v>2</v>
      </c>
      <c r="G40" s="20" t="s">
        <v>2</v>
      </c>
    </row>
    <row r="41" spans="1:7" ht="12.95" customHeight="1">
      <c r="A41" s="11" t="s">
        <v>2</v>
      </c>
      <c r="B41" s="22" t="s">
        <v>411</v>
      </c>
      <c r="C41" s="17" t="s">
        <v>2</v>
      </c>
      <c r="D41" s="19" t="s">
        <v>2</v>
      </c>
      <c r="E41" s="39"/>
      <c r="F41" s="24">
        <v>510.08</v>
      </c>
      <c r="G41" s="25">
        <v>5.1000000000000004E-3</v>
      </c>
    </row>
    <row r="42" spans="1:7" ht="12.95" customHeight="1">
      <c r="A42" s="10"/>
      <c r="B42" s="27" t="s">
        <v>26</v>
      </c>
      <c r="C42" s="33" t="s">
        <v>2</v>
      </c>
      <c r="D42" s="30" t="s">
        <v>2</v>
      </c>
      <c r="E42" s="35"/>
      <c r="F42" s="36">
        <v>510.08</v>
      </c>
      <c r="G42" s="37">
        <v>5.1000000000000004E-3</v>
      </c>
    </row>
    <row r="43" spans="1:7" ht="12.95" customHeight="1">
      <c r="A43" s="10"/>
      <c r="B43" s="18" t="s">
        <v>200</v>
      </c>
      <c r="C43" s="17" t="s">
        <v>2</v>
      </c>
      <c r="D43" s="19" t="s">
        <v>2</v>
      </c>
      <c r="E43" s="19"/>
      <c r="F43" s="19" t="s">
        <v>2</v>
      </c>
      <c r="G43" s="20" t="s">
        <v>2</v>
      </c>
    </row>
    <row r="44" spans="1:7" ht="12.95" customHeight="1">
      <c r="A44" s="21" t="s">
        <v>201</v>
      </c>
      <c r="B44" s="22" t="s">
        <v>202</v>
      </c>
      <c r="C44" s="17" t="s">
        <v>2</v>
      </c>
      <c r="D44" s="19" t="s">
        <v>2</v>
      </c>
      <c r="E44" s="39"/>
      <c r="F44" s="24">
        <v>300</v>
      </c>
      <c r="G44" s="25">
        <v>3.0000000000000001E-3</v>
      </c>
    </row>
    <row r="45" spans="1:7" ht="12.95" customHeight="1">
      <c r="A45" s="10"/>
      <c r="B45" s="27" t="s">
        <v>26</v>
      </c>
      <c r="C45" s="33" t="s">
        <v>2</v>
      </c>
      <c r="D45" s="30" t="s">
        <v>2</v>
      </c>
      <c r="E45" s="35"/>
      <c r="F45" s="36">
        <v>300</v>
      </c>
      <c r="G45" s="37">
        <v>3.0000000000000001E-3</v>
      </c>
    </row>
    <row r="46" spans="1:7" ht="12.95" customHeight="1">
      <c r="A46" s="10"/>
      <c r="B46" s="27" t="s">
        <v>203</v>
      </c>
      <c r="C46" s="33" t="s">
        <v>2</v>
      </c>
      <c r="D46" s="30" t="s">
        <v>2</v>
      </c>
      <c r="E46" s="19"/>
      <c r="F46" s="36">
        <v>1342.88</v>
      </c>
      <c r="G46" s="37">
        <v>1.3299999999999999E-2</v>
      </c>
    </row>
    <row r="47" spans="1:7" ht="12.95" customHeight="1" thickBot="1">
      <c r="A47" s="10"/>
      <c r="B47" s="42" t="s">
        <v>204</v>
      </c>
      <c r="C47" s="41" t="s">
        <v>2</v>
      </c>
      <c r="D47" s="43" t="s">
        <v>2</v>
      </c>
      <c r="E47" s="43"/>
      <c r="F47" s="44">
        <v>100284.8667325</v>
      </c>
      <c r="G47" s="45">
        <v>1</v>
      </c>
    </row>
    <row r="48" spans="1:7" ht="12.95" customHeight="1">
      <c r="A48" s="10"/>
      <c r="B48" s="11" t="s">
        <v>2</v>
      </c>
      <c r="C48" s="10"/>
      <c r="D48" s="10"/>
      <c r="E48" s="10"/>
      <c r="F48" s="10"/>
      <c r="G48" s="10"/>
    </row>
    <row r="49" spans="1:7" ht="12.95" customHeight="1">
      <c r="A49" s="10"/>
      <c r="B49" s="46" t="s">
        <v>2</v>
      </c>
      <c r="C49" s="10"/>
      <c r="D49" s="10"/>
      <c r="E49" s="10"/>
      <c r="F49" s="10"/>
      <c r="G49" s="10"/>
    </row>
    <row r="50" spans="1:7" ht="12.95" customHeight="1">
      <c r="A50" s="10"/>
      <c r="B50" s="46" t="s">
        <v>2</v>
      </c>
      <c r="C50" s="10"/>
      <c r="D50" s="10"/>
      <c r="E50" s="10"/>
      <c r="F50" s="10"/>
      <c r="G50" s="10"/>
    </row>
    <row r="51" spans="1:7" ht="26.1" customHeight="1">
      <c r="A51" s="10"/>
      <c r="B51" s="54"/>
      <c r="C51" s="10"/>
      <c r="E51" s="10"/>
      <c r="F51" s="10"/>
      <c r="G51" s="10"/>
    </row>
    <row r="52" spans="1:7" ht="12.95" customHeight="1">
      <c r="A52" s="10"/>
      <c r="B52" s="46" t="s">
        <v>2</v>
      </c>
      <c r="C52" s="10"/>
      <c r="D52" s="10"/>
      <c r="E52" s="10"/>
      <c r="F52" s="10"/>
      <c r="G5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  <vt:lpstr>IDF236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2018-03-06T17:47:34Z</dcterms:created>
  <dcterms:modified xsi:type="dcterms:W3CDTF">2018-03-09T10:40:30Z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52549383-a179-41f2-aa8f-0ff33f214064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