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73" i="1"/>
  <c r="BJ273"/>
  <c r="BI273"/>
  <c r="BH273"/>
  <c r="BG273"/>
  <c r="BF273"/>
  <c r="BE273"/>
  <c r="BD273"/>
  <c r="BC273"/>
  <c r="BB273"/>
  <c r="BA273"/>
  <c r="AZ273"/>
  <c r="AY273"/>
  <c r="AX273"/>
  <c r="AW273"/>
  <c r="AV273"/>
  <c r="AU273"/>
  <c r="AT273"/>
  <c r="AS273"/>
  <c r="AR273"/>
  <c r="AQ273"/>
  <c r="AP273"/>
  <c r="AO273"/>
  <c r="AN273"/>
  <c r="AM273"/>
  <c r="AL273"/>
  <c r="AK273"/>
  <c r="AJ273"/>
  <c r="AI273"/>
  <c r="AH273"/>
  <c r="AG273"/>
  <c r="AF273"/>
  <c r="AE273"/>
  <c r="AD273"/>
  <c r="AC273"/>
  <c r="AB273"/>
  <c r="AA273"/>
  <c r="Z273"/>
  <c r="Y273"/>
  <c r="X273"/>
  <c r="W273"/>
  <c r="V273"/>
  <c r="U273"/>
  <c r="T273"/>
  <c r="S273"/>
  <c r="R273"/>
  <c r="Q273"/>
  <c r="P273"/>
  <c r="O273"/>
  <c r="N273"/>
  <c r="M273"/>
  <c r="L273"/>
  <c r="K273"/>
  <c r="J273"/>
  <c r="I273"/>
  <c r="H273"/>
  <c r="G273"/>
  <c r="F273"/>
  <c r="E273"/>
  <c r="D273"/>
  <c r="C273"/>
  <c r="BK268"/>
  <c r="BJ268"/>
  <c r="BI268"/>
  <c r="BH268"/>
  <c r="BG268"/>
  <c r="BF268"/>
  <c r="BE268"/>
  <c r="BD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M268"/>
  <c r="AL268"/>
  <c r="AK268"/>
  <c r="AJ268"/>
  <c r="AI268"/>
  <c r="AH268"/>
  <c r="AG268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BJ263"/>
  <c r="BJ264" s="1"/>
  <c r="BI263"/>
  <c r="BH263"/>
  <c r="BG263"/>
  <c r="BG264" s="1"/>
  <c r="BG270" s="1"/>
  <c r="BF263"/>
  <c r="BF264" s="1"/>
  <c r="BE263"/>
  <c r="BD263"/>
  <c r="BC263"/>
  <c r="BC264" s="1"/>
  <c r="BC270" s="1"/>
  <c r="BB263"/>
  <c r="BB264" s="1"/>
  <c r="BA263"/>
  <c r="AZ263"/>
  <c r="AY263"/>
  <c r="AY264" s="1"/>
  <c r="AY270" s="1"/>
  <c r="AX263"/>
  <c r="AX264" s="1"/>
  <c r="AW263"/>
  <c r="AV263"/>
  <c r="AU263"/>
  <c r="AU264" s="1"/>
  <c r="AU270" s="1"/>
  <c r="AT263"/>
  <c r="AT264" s="1"/>
  <c r="AS263"/>
  <c r="AR263"/>
  <c r="AQ263"/>
  <c r="AQ264" s="1"/>
  <c r="AQ270" s="1"/>
  <c r="AP263"/>
  <c r="AP264" s="1"/>
  <c r="AO263"/>
  <c r="AN263"/>
  <c r="AM263"/>
  <c r="AM264" s="1"/>
  <c r="AM270" s="1"/>
  <c r="AL263"/>
  <c r="AL264" s="1"/>
  <c r="AK263"/>
  <c r="AJ263"/>
  <c r="AI263"/>
  <c r="AI264" s="1"/>
  <c r="AI270" s="1"/>
  <c r="AH263"/>
  <c r="AH264" s="1"/>
  <c r="AG263"/>
  <c r="AF263"/>
  <c r="AE263"/>
  <c r="AE264" s="1"/>
  <c r="AE270" s="1"/>
  <c r="AD263"/>
  <c r="AD264" s="1"/>
  <c r="AC263"/>
  <c r="AB263"/>
  <c r="AA263"/>
  <c r="AA264" s="1"/>
  <c r="AA270" s="1"/>
  <c r="Z263"/>
  <c r="Z264" s="1"/>
  <c r="Y263"/>
  <c r="X263"/>
  <c r="W263"/>
  <c r="W264" s="1"/>
  <c r="W270" s="1"/>
  <c r="V263"/>
  <c r="V264" s="1"/>
  <c r="U263"/>
  <c r="T263"/>
  <c r="S263"/>
  <c r="S264" s="1"/>
  <c r="S270" s="1"/>
  <c r="R263"/>
  <c r="R264" s="1"/>
  <c r="Q263"/>
  <c r="P263"/>
  <c r="O263"/>
  <c r="O264" s="1"/>
  <c r="O270" s="1"/>
  <c r="N263"/>
  <c r="N264" s="1"/>
  <c r="M263"/>
  <c r="L263"/>
  <c r="K263"/>
  <c r="K264" s="1"/>
  <c r="K270" s="1"/>
  <c r="J263"/>
  <c r="J264" s="1"/>
  <c r="I263"/>
  <c r="H263"/>
  <c r="G263"/>
  <c r="G264" s="1"/>
  <c r="G270" s="1"/>
  <c r="F263"/>
  <c r="F264" s="1"/>
  <c r="E263"/>
  <c r="D263"/>
  <c r="C263"/>
  <c r="C264" s="1"/>
  <c r="C270" s="1"/>
  <c r="BK262"/>
  <c r="BK261"/>
  <c r="BK263" s="1"/>
  <c r="BK264" s="1"/>
  <c r="BJ258"/>
  <c r="BI258"/>
  <c r="BI264" s="1"/>
  <c r="BH258"/>
  <c r="BH264" s="1"/>
  <c r="BG258"/>
  <c r="BF258"/>
  <c r="BE258"/>
  <c r="BE264" s="1"/>
  <c r="BD258"/>
  <c r="BD264" s="1"/>
  <c r="BC258"/>
  <c r="BB258"/>
  <c r="BA258"/>
  <c r="BA264" s="1"/>
  <c r="AZ258"/>
  <c r="AZ264" s="1"/>
  <c r="AY258"/>
  <c r="AX258"/>
  <c r="AW258"/>
  <c r="AW264" s="1"/>
  <c r="AV258"/>
  <c r="AV264" s="1"/>
  <c r="AU258"/>
  <c r="AT258"/>
  <c r="AS258"/>
  <c r="AS264" s="1"/>
  <c r="AR258"/>
  <c r="AR264" s="1"/>
  <c r="AQ258"/>
  <c r="AP258"/>
  <c r="AO258"/>
  <c r="AO264" s="1"/>
  <c r="AN258"/>
  <c r="AN264" s="1"/>
  <c r="AM258"/>
  <c r="AL258"/>
  <c r="AK258"/>
  <c r="AK264" s="1"/>
  <c r="AJ258"/>
  <c r="AJ264" s="1"/>
  <c r="AI258"/>
  <c r="AH258"/>
  <c r="AG258"/>
  <c r="AG264" s="1"/>
  <c r="AF258"/>
  <c r="AF264" s="1"/>
  <c r="AE258"/>
  <c r="AD258"/>
  <c r="AC258"/>
  <c r="AC264" s="1"/>
  <c r="AB258"/>
  <c r="AB264" s="1"/>
  <c r="AA258"/>
  <c r="Z258"/>
  <c r="Y258"/>
  <c r="Y264" s="1"/>
  <c r="X258"/>
  <c r="X264" s="1"/>
  <c r="W258"/>
  <c r="V258"/>
  <c r="U258"/>
  <c r="U264" s="1"/>
  <c r="T258"/>
  <c r="T264" s="1"/>
  <c r="S258"/>
  <c r="R258"/>
  <c r="Q258"/>
  <c r="Q264" s="1"/>
  <c r="P258"/>
  <c r="P264" s="1"/>
  <c r="O258"/>
  <c r="N258"/>
  <c r="M258"/>
  <c r="M264" s="1"/>
  <c r="L258"/>
  <c r="L264" s="1"/>
  <c r="K258"/>
  <c r="J258"/>
  <c r="I258"/>
  <c r="I264" s="1"/>
  <c r="H258"/>
  <c r="H264" s="1"/>
  <c r="G258"/>
  <c r="F258"/>
  <c r="E258"/>
  <c r="E264" s="1"/>
  <c r="D258"/>
  <c r="D264" s="1"/>
  <c r="C258"/>
  <c r="BK257"/>
  <c r="BK258" s="1"/>
  <c r="BK253"/>
  <c r="BJ253"/>
  <c r="BI253"/>
  <c r="BH253"/>
  <c r="BG253"/>
  <c r="BF253"/>
  <c r="BE253"/>
  <c r="BD253"/>
  <c r="BC253"/>
  <c r="BB253"/>
  <c r="BA253"/>
  <c r="AZ253"/>
  <c r="AY253"/>
  <c r="AX253"/>
  <c r="AW253"/>
  <c r="AV253"/>
  <c r="AU253"/>
  <c r="AT253"/>
  <c r="AS253"/>
  <c r="AR253"/>
  <c r="AQ253"/>
  <c r="AP253"/>
  <c r="AO253"/>
  <c r="AN253"/>
  <c r="AM253"/>
  <c r="AL253"/>
  <c r="AK253"/>
  <c r="AJ253"/>
  <c r="AI253"/>
  <c r="AH253"/>
  <c r="AG253"/>
  <c r="AF253"/>
  <c r="AE253"/>
  <c r="AD253"/>
  <c r="AC253"/>
  <c r="AB253"/>
  <c r="AA253"/>
  <c r="Z253"/>
  <c r="Y253"/>
  <c r="X253"/>
  <c r="W253"/>
  <c r="V253"/>
  <c r="U253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C253"/>
  <c r="BK251"/>
  <c r="BI248"/>
  <c r="BH248"/>
  <c r="BE248"/>
  <c r="BD248"/>
  <c r="BA248"/>
  <c r="AZ248"/>
  <c r="AW248"/>
  <c r="AV248"/>
  <c r="AS248"/>
  <c r="AR248"/>
  <c r="AO248"/>
  <c r="AN248"/>
  <c r="AK248"/>
  <c r="AJ248"/>
  <c r="AG248"/>
  <c r="AF248"/>
  <c r="AC248"/>
  <c r="AB248"/>
  <c r="Y248"/>
  <c r="X248"/>
  <c r="U248"/>
  <c r="T248"/>
  <c r="Q248"/>
  <c r="P248"/>
  <c r="M248"/>
  <c r="L248"/>
  <c r="I248"/>
  <c r="H248"/>
  <c r="E248"/>
  <c r="D248"/>
  <c r="BJ247"/>
  <c r="BJ248" s="1"/>
  <c r="BI247"/>
  <c r="BH247"/>
  <c r="BG247"/>
  <c r="BG248" s="1"/>
  <c r="BF247"/>
  <c r="BF248" s="1"/>
  <c r="BE247"/>
  <c r="BD247"/>
  <c r="BC247"/>
  <c r="BC248" s="1"/>
  <c r="BB247"/>
  <c r="BB248" s="1"/>
  <c r="BA247"/>
  <c r="AZ247"/>
  <c r="AY247"/>
  <c r="AY248" s="1"/>
  <c r="AX247"/>
  <c r="AX248" s="1"/>
  <c r="AW247"/>
  <c r="AV247"/>
  <c r="AU247"/>
  <c r="AU248" s="1"/>
  <c r="AT247"/>
  <c r="AT248" s="1"/>
  <c r="AS247"/>
  <c r="AR247"/>
  <c r="AQ247"/>
  <c r="AQ248" s="1"/>
  <c r="AP247"/>
  <c r="AP248" s="1"/>
  <c r="AO247"/>
  <c r="AN247"/>
  <c r="AM247"/>
  <c r="AM248" s="1"/>
  <c r="AL247"/>
  <c r="AL248" s="1"/>
  <c r="AK247"/>
  <c r="AJ247"/>
  <c r="AI247"/>
  <c r="AI248" s="1"/>
  <c r="AH247"/>
  <c r="AH248" s="1"/>
  <c r="AG247"/>
  <c r="AF247"/>
  <c r="AE247"/>
  <c r="AE248" s="1"/>
  <c r="AD247"/>
  <c r="AD248" s="1"/>
  <c r="AC247"/>
  <c r="AB247"/>
  <c r="AA247"/>
  <c r="AA248" s="1"/>
  <c r="Z247"/>
  <c r="Z248" s="1"/>
  <c r="Y247"/>
  <c r="X247"/>
  <c r="W247"/>
  <c r="W248" s="1"/>
  <c r="V247"/>
  <c r="V248" s="1"/>
  <c r="U247"/>
  <c r="T247"/>
  <c r="S247"/>
  <c r="S248" s="1"/>
  <c r="R247"/>
  <c r="R248" s="1"/>
  <c r="Q247"/>
  <c r="P247"/>
  <c r="O247"/>
  <c r="O248" s="1"/>
  <c r="N247"/>
  <c r="N248" s="1"/>
  <c r="M247"/>
  <c r="L247"/>
  <c r="K247"/>
  <c r="K248" s="1"/>
  <c r="J247"/>
  <c r="J248" s="1"/>
  <c r="I247"/>
  <c r="H247"/>
  <c r="G247"/>
  <c r="G248" s="1"/>
  <c r="F247"/>
  <c r="F248" s="1"/>
  <c r="E247"/>
  <c r="D247"/>
  <c r="C247"/>
  <c r="C248" s="1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47" s="1"/>
  <c r="BK248" s="1"/>
  <c r="BJ226"/>
  <c r="BI226"/>
  <c r="BH226"/>
  <c r="BG226"/>
  <c r="BF226"/>
  <c r="BE226"/>
  <c r="BD226"/>
  <c r="BC226"/>
  <c r="BB226"/>
  <c r="BA226"/>
  <c r="AZ226"/>
  <c r="AY226"/>
  <c r="AX226"/>
  <c r="AW226"/>
  <c r="AV226"/>
  <c r="AU226"/>
  <c r="AT226"/>
  <c r="AS226"/>
  <c r="AR226"/>
  <c r="AQ226"/>
  <c r="AP226"/>
  <c r="AO226"/>
  <c r="AN226"/>
  <c r="AM226"/>
  <c r="AL226"/>
  <c r="AK226"/>
  <c r="AJ226"/>
  <c r="AI226"/>
  <c r="AH226"/>
  <c r="AG226"/>
  <c r="AF226"/>
  <c r="AE226"/>
  <c r="AD226"/>
  <c r="AC226"/>
  <c r="AB226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BK225"/>
  <c r="BK224"/>
  <c r="BK223"/>
  <c r="BK222"/>
  <c r="BK221"/>
  <c r="BK226" s="1"/>
  <c r="BH217"/>
  <c r="BD217"/>
  <c r="AZ217"/>
  <c r="AV217"/>
  <c r="AR217"/>
  <c r="AN217"/>
  <c r="AJ217"/>
  <c r="AF217"/>
  <c r="AB217"/>
  <c r="X217"/>
  <c r="T217"/>
  <c r="P217"/>
  <c r="L217"/>
  <c r="H217"/>
  <c r="D217"/>
  <c r="BJ216"/>
  <c r="BJ217" s="1"/>
  <c r="BI216"/>
  <c r="BI217" s="1"/>
  <c r="BH216"/>
  <c r="BG216"/>
  <c r="BF216"/>
  <c r="BF217" s="1"/>
  <c r="BE216"/>
  <c r="BE217" s="1"/>
  <c r="BD216"/>
  <c r="BC216"/>
  <c r="BB216"/>
  <c r="BB217" s="1"/>
  <c r="BA216"/>
  <c r="BA217" s="1"/>
  <c r="AZ216"/>
  <c r="AY216"/>
  <c r="AX216"/>
  <c r="AX217" s="1"/>
  <c r="AW216"/>
  <c r="AW217" s="1"/>
  <c r="AV216"/>
  <c r="AU216"/>
  <c r="AT216"/>
  <c r="AT217" s="1"/>
  <c r="AS216"/>
  <c r="AS217" s="1"/>
  <c r="AR216"/>
  <c r="AQ216"/>
  <c r="AP216"/>
  <c r="AP217" s="1"/>
  <c r="AO216"/>
  <c r="AO217" s="1"/>
  <c r="AN216"/>
  <c r="AM216"/>
  <c r="AL216"/>
  <c r="AL217" s="1"/>
  <c r="AK216"/>
  <c r="AK217" s="1"/>
  <c r="AJ216"/>
  <c r="AI216"/>
  <c r="AH216"/>
  <c r="AH217" s="1"/>
  <c r="AG216"/>
  <c r="AG217" s="1"/>
  <c r="AF216"/>
  <c r="AE216"/>
  <c r="AD216"/>
  <c r="AD217" s="1"/>
  <c r="AC216"/>
  <c r="AC217" s="1"/>
  <c r="AB216"/>
  <c r="AA216"/>
  <c r="Z216"/>
  <c r="Z217" s="1"/>
  <c r="Y216"/>
  <c r="Y217" s="1"/>
  <c r="X216"/>
  <c r="W216"/>
  <c r="V216"/>
  <c r="V217" s="1"/>
  <c r="U216"/>
  <c r="U217" s="1"/>
  <c r="T216"/>
  <c r="S216"/>
  <c r="R216"/>
  <c r="R217" s="1"/>
  <c r="Q216"/>
  <c r="Q217" s="1"/>
  <c r="P216"/>
  <c r="O216"/>
  <c r="N216"/>
  <c r="N217" s="1"/>
  <c r="M216"/>
  <c r="M217" s="1"/>
  <c r="L216"/>
  <c r="K216"/>
  <c r="J216"/>
  <c r="J217" s="1"/>
  <c r="I216"/>
  <c r="I217" s="1"/>
  <c r="H216"/>
  <c r="G216"/>
  <c r="F216"/>
  <c r="F217" s="1"/>
  <c r="E216"/>
  <c r="E217" s="1"/>
  <c r="D216"/>
  <c r="C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216" s="1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BJ163"/>
  <c r="BI163"/>
  <c r="BH163"/>
  <c r="BG163"/>
  <c r="BG217" s="1"/>
  <c r="BF163"/>
  <c r="BE163"/>
  <c r="BD163"/>
  <c r="BC163"/>
  <c r="BC217" s="1"/>
  <c r="BB163"/>
  <c r="BA163"/>
  <c r="AZ163"/>
  <c r="AY163"/>
  <c r="AY217" s="1"/>
  <c r="AX163"/>
  <c r="AW163"/>
  <c r="AV163"/>
  <c r="AU163"/>
  <c r="AU217" s="1"/>
  <c r="AT163"/>
  <c r="AS163"/>
  <c r="AR163"/>
  <c r="AQ163"/>
  <c r="AQ217" s="1"/>
  <c r="AP163"/>
  <c r="AO163"/>
  <c r="AN163"/>
  <c r="AM163"/>
  <c r="AM217" s="1"/>
  <c r="AL163"/>
  <c r="AK163"/>
  <c r="AJ163"/>
  <c r="AI163"/>
  <c r="AI217" s="1"/>
  <c r="AH163"/>
  <c r="AG163"/>
  <c r="AF163"/>
  <c r="AE163"/>
  <c r="AE217" s="1"/>
  <c r="AD163"/>
  <c r="AC163"/>
  <c r="AB163"/>
  <c r="AA163"/>
  <c r="AA217" s="1"/>
  <c r="Z163"/>
  <c r="Y163"/>
  <c r="X163"/>
  <c r="W163"/>
  <c r="W217" s="1"/>
  <c r="V163"/>
  <c r="U163"/>
  <c r="T163"/>
  <c r="S163"/>
  <c r="S217" s="1"/>
  <c r="R163"/>
  <c r="Q163"/>
  <c r="P163"/>
  <c r="O163"/>
  <c r="O217" s="1"/>
  <c r="N163"/>
  <c r="M163"/>
  <c r="L163"/>
  <c r="K163"/>
  <c r="K217" s="1"/>
  <c r="J163"/>
  <c r="I163"/>
  <c r="H163"/>
  <c r="G163"/>
  <c r="G217" s="1"/>
  <c r="F163"/>
  <c r="E163"/>
  <c r="D163"/>
  <c r="C163"/>
  <c r="C217" s="1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163" s="1"/>
  <c r="BK22"/>
  <c r="BK2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7"/>
  <c r="BK19" s="1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K14"/>
  <c r="BK13"/>
  <c r="BK15" s="1"/>
  <c r="BK217" l="1"/>
  <c r="F270"/>
  <c r="N270"/>
  <c r="V270"/>
  <c r="AD270"/>
  <c r="AH270"/>
  <c r="AP270"/>
  <c r="AT270"/>
  <c r="AX270"/>
  <c r="BF270"/>
  <c r="BJ270"/>
  <c r="D270"/>
  <c r="H270"/>
  <c r="L270"/>
  <c r="P270"/>
  <c r="T270"/>
  <c r="X270"/>
  <c r="AB270"/>
  <c r="AF270"/>
  <c r="AJ270"/>
  <c r="AN270"/>
  <c r="AR270"/>
  <c r="AV270"/>
  <c r="AZ270"/>
  <c r="BD270"/>
  <c r="BH270"/>
  <c r="J270"/>
  <c r="R270"/>
  <c r="Z270"/>
  <c r="AL270"/>
  <c r="BB270"/>
  <c r="BK270"/>
  <c r="E270"/>
  <c r="I270"/>
  <c r="M270"/>
  <c r="Q270"/>
  <c r="U270"/>
  <c r="Y270"/>
  <c r="AC270"/>
  <c r="AG270"/>
  <c r="AK270"/>
  <c r="AO270"/>
  <c r="AS270"/>
  <c r="AW270"/>
  <c r="BA270"/>
  <c r="BE270"/>
  <c r="BI270"/>
</calcChain>
</file>

<file path=xl/sharedStrings.xml><?xml version="1.0" encoding="utf-8"?>
<sst xmlns="http://schemas.openxmlformats.org/spreadsheetml/2006/main" count="308" uniqueCount="281">
  <si>
    <t>Sl. No.</t>
  </si>
  <si>
    <t>Scheme Category/ Scheme Name</t>
  </si>
  <si>
    <t>UTI - Mutual Fund: AVG.Net Assets Under Management (AAUM) as on 31ST DEC-2016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</si>
  <si>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</si>
  <si>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</si>
  <si>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</si>
  <si>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</si>
  <si>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</si>
  <si>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</si>
  <si>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</si>
  <si>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</si>
  <si>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</si>
  <si>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</si>
  <si>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</si>
  <si>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</si>
  <si>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</si>
  <si>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UTI - MONEY MARKET FUND</t>
  </si>
  <si>
    <t>(a) Sub-Total</t>
  </si>
  <si>
    <t>(ii)</t>
  </si>
  <si>
    <t>Gilt</t>
  </si>
  <si>
    <t>UTI-G-SEC FUND- SHORT TERM PLAN</t>
  </si>
  <si>
    <t>UTI - GILT ADVANTAGE FUND</t>
  </si>
  <si>
    <t>(b) Sub-Total</t>
  </si>
  <si>
    <t>(iii)</t>
  </si>
  <si>
    <t>FMP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</si>
  <si>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</si>
  <si>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</si>
  <si>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</si>
  <si>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</si>
  <si>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</si>
  <si>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</si>
  <si>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</si>
  <si>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</si>
  <si>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</si>
  <si>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</si>
  <si>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</si>
  <si>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IV- Quarterly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</si>
  <si>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</si>
  <si>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</si>
  <si>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</si>
  <si>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XVII - I</t>
  </si>
  <si>
    <t>UTI FIXED TERM INCOME FUND SERIES XVII - IV</t>
  </si>
  <si>
    <t>UTI FIXED TERM INCOME FUND SERIES XVII - VII</t>
  </si>
  <si>
    <t>UTI FIXED TERM INCOME FUND SERIES XVII - VIII (1096 DAYS)</t>
  </si>
  <si>
    <t>UTI FIXED TERM INCOME FUND SERIES XVII - IX</t>
  </si>
  <si>
    <t>UTI FIXED TERM INCOME FUND SERIES XVII - X</t>
  </si>
  <si>
    <t>UTI FIXED TERM INCOME FUND SERIES XVII - XI</t>
  </si>
  <si>
    <t>UTI FIXED TERM INCOME FUND SERIES XVII - XII (1148 DAYS)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</si>
  <si>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</si>
  <si>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</si>
  <si>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</si>
  <si>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</si>
  <si>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</t>
  </si>
  <si>
    <t>UTI FIXED TERM INCOME FUND SERIES XVII - XVIII</t>
  </si>
  <si>
    <t>UTI FIXED TERM INCOME FUND SERIES XVII - XIX</t>
  </si>
  <si>
    <t>UTI FIXED TERM INCOME FUND SERIES XVII - XX</t>
  </si>
  <si>
    <t>UTI FIXED TERM INCOME FUND SERIES XVIII - I</t>
  </si>
  <si>
    <t>UTI FIXED TERM INCOME FUND SERIES XVIII - II (1825 DAYS)</t>
  </si>
  <si>
    <t>UTI FIXED TERM INCOME FUND SERIES XVIII - III</t>
  </si>
  <si>
    <t>UTI FIXED TERM INCOME FUND SERIES XVIII - IV</t>
  </si>
  <si>
    <t>UTI FIXED TERM INCOME FUND SERIES XVIII - V</t>
  </si>
  <si>
    <t>UTI FIXED TERM INCOME FUND SERIES XVIII - VI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</si>
  <si>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</si>
  <si>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</si>
  <si>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</si>
  <si>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</si>
  <si>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 (1095 DAYS)</t>
  </si>
  <si>
    <t>UTI FIXED TERM INCOME FUND SERIES XVIII - XII</t>
  </si>
  <si>
    <t>UTI FIXED TERM INCOME FUND SERIES XVIII - XIII</t>
  </si>
  <si>
    <t>UTI FIXED TERM INCOME FUND SERIES XVIII - XIV</t>
  </si>
  <si>
    <t>UTI FIXED TERM INCOME FUND SERIES XVIII - XV</t>
  </si>
  <si>
    <t>UTI FIXED TERM INCOME FUND SERIES XIX - I</t>
  </si>
  <si>
    <t>UTI FIXED TERM INCOME FUND SERIES XIX - II</t>
  </si>
  <si>
    <t>UTI FIXED TERM INCOME FUND SERIES XIX - III</t>
  </si>
  <si>
    <t>UTI FIXED TERM INCOME FUND SERIES XIX - IV</t>
  </si>
  <si>
    <t>UTI FIXED TERM INCOME FUND SERIES XIX - V (1095 DAYS)</t>
  </si>
  <si>
    <t>UTI FIXED TERM INCOME FUND SERIES XIX - VI</t>
  </si>
  <si>
    <t>UTI FIXED TERM INCOME FUND SERIES XIX - VII (1095 DAYS)</t>
  </si>
  <si>
    <t>UTI FIXED TERM INCOME FUND SERIES XIX - VIII</t>
  </si>
  <si>
    <t>UTI FIXED TERM INCOME FUND SERIES XIX - IX</t>
  </si>
  <si>
    <t>UTI FIXED TERM INCOME FUND SERIES XIX - X</t>
  </si>
  <si>
    <t>UTI FIXED TERM INCOME FUND SERIES XIX - XI</t>
  </si>
  <si>
    <t>UTI FIXED TERM INCOME FUND SERIES XIX - XII</t>
  </si>
  <si>
    <t>UTI FIXED TERM INCOME FUND SERIES XIX - XV (1101 DAYS)</t>
  </si>
  <si>
    <t>UTI FIXED TERM INCOME FUND SERIES XIX - XVIII (1105 DAYS)</t>
  </si>
  <si>
    <t>UTI FIXED TERM INCOME FUND SERIES XIX -  XIX (1101 DAYS)</t>
  </si>
  <si>
    <t>UTI FIXED TERM INCOME FUND SERIES XIX -  XX (1099 DAYS)</t>
  </si>
  <si>
    <t>UTI FIXED TERM INCOME FUND SERIES XX -  I (1099 DAYS)</t>
  </si>
  <si>
    <t>UTI FIXED TERM INCOME FUND SERIES XX -  II (1103 DAYS)</t>
  </si>
  <si>
    <t>UTI FIXED TERM INCOME FUND SERIES XX -  III (1100 DAYS)</t>
  </si>
  <si>
    <t>UTI FIXED TERM INCOME FUND SERIES XX -  V (1100 DAYS)</t>
  </si>
  <si>
    <t>UTI FIXED TERM INCOME FUND SERIES XX -  VI (1100 DAYS)</t>
  </si>
  <si>
    <t>UTI FIXED TERM INCOME FUND SERIES XX -  VII (1103 DAYS)</t>
  </si>
  <si>
    <t>UTI FIXED TERM INCOME FUND SERIES XX -  VIII (1105 DAYS)</t>
  </si>
  <si>
    <t>UTI FIXED TERM INCOME FUND SERIES XX -  IX (1104 DAYS)</t>
  </si>
  <si>
    <t>UTI FIXED TERM INCOME FUND SERIES XX - X (1105 DAYS)</t>
  </si>
  <si>
    <t>UTI FIXED TERM INCOME FUND SERIES XX -  XI (1100 DAYS)</t>
  </si>
  <si>
    <t>UTI FIXED TERM INCOME FUND SERIES XX - XII (1103 DAYS)</t>
  </si>
  <si>
    <t>UTI FIXED TERM INCOME FUND SERIES XX - XVI (1100 DAYS)</t>
  </si>
  <si>
    <t>UTI FIXED TERM INCOME FUND SERIES XX - XVII (1102 DAYS)</t>
  </si>
  <si>
    <t>UTI FIXED TERM INCOME FUND SERIES XXI - I (1100 DAYS)</t>
  </si>
  <si>
    <t>UTI FIXED TERM INCOME FUND SERIES XXI - II (1100 DAYS)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</si>
  <si>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</si>
  <si>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</si>
  <si>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</si>
  <si>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</si>
  <si>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</si>
  <si>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</si>
  <si>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</si>
  <si>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</si>
  <si>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</si>
  <si>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</si>
  <si>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</si>
  <si>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</si>
  <si>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</si>
  <si>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</si>
  <si>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</si>
  <si>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</si>
  <si>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</si>
  <si>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</si>
  <si>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</si>
  <si>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</si>
  <si>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</si>
  <si>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</si>
  <si>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</si>
  <si>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</si>
  <si>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</si>
  <si>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</si>
  <si>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</si>
  <si>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</si>
  <si>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</si>
  <si>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</si>
  <si>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</si>
  <si>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</si>
  <si>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</si>
  <si>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</si>
  <si>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</si>
  <si>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</si>
  <si>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</si>
  <si>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</si>
  <si>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</si>
  <si>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</si>
  <si>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</si>
  <si>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</si>
  <si>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</si>
  <si>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</si>
  <si>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</si>
  <si>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</si>
  <si>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</si>
  <si>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</si>
  <si>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</si>
  <si>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</si>
  <si>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</si>
  <si>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</si>
  <si>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</si>
  <si>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</si>
  <si>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</si>
  <si>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</si>
  <si>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</si>
  <si>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</si>
  <si>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</si>
  <si>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</si>
  <si>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</si>
  <si>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</si>
  <si>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</si>
  <si>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</si>
  <si>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</si>
  <si>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</si>
  <si>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</si>
  <si>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</si>
  <si>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</si>
  <si>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</si>
  <si>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</si>
  <si>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</si>
  <si>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</si>
  <si>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</si>
  <si>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UTI-Treasury Advantage Fund - Institutional Plan</t>
  </si>
  <si>
    <t>UTI-Bond Fund</t>
  </si>
  <si>
    <t>UTI BANKING &amp; PSU DEBT FUND</t>
  </si>
  <si>
    <t>UTI - CAPITAL PROTECTION ORIENTED SCHEME – SERIES IV – I (1103 DAYS)</t>
  </si>
  <si>
    <t>UTI-CAPITAL PROTECTION ORIENTED SCHEME - SERIES IV - II (1104 DAYS)</t>
  </si>
  <si>
    <t>UTI-CAPITAL PROTECTION ORIENTED SCHEME - SERIES IV - III (1105 DAYS)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</si>
  <si>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</si>
  <si>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</si>
  <si>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</si>
  <si>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</si>
  <si>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</si>
  <si>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</si>
  <si>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</si>
  <si>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</si>
  <si>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</si>
  <si>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</si>
  <si>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</si>
  <si>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</si>
  <si>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</si>
  <si>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</si>
  <si>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UTI-CAPITAL PROTECTION ORIENTED SCHEME - SERIES VIII - I (1278 DAYS)</t>
  </si>
  <si>
    <t>UTI- DUAL ADVANTAGE FIXED TERM FUND - SERIES I - I (1100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</si>
  <si>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</si>
  <si>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</si>
  <si>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</si>
  <si>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</si>
  <si>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</si>
  <si>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</si>
  <si>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</si>
  <si>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</si>
  <si>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</si>
  <si>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</si>
  <si>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</si>
  <si>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</si>
  <si>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</si>
  <si>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UTI-DUAL ADVANTAGE FIXED TERM FUND - SERIES IV - I (1279 DAYS)</t>
  </si>
  <si>
    <t>UTI-FLOATING RATE FUND-STP</t>
  </si>
  <si>
    <t>UTI-MIS-Advantage Plan</t>
  </si>
  <si>
    <t>UTI-Monthly Income Scheme</t>
  </si>
  <si>
    <t>UTI-Mahila Unit Scheme</t>
  </si>
  <si>
    <t>UTI MEDIUM TERM FUND</t>
  </si>
  <si>
    <t>UTI-Retirement Benefit Pension Fund</t>
  </si>
  <si>
    <t>UTI-Short Term Income Fund- Institutional Option</t>
  </si>
  <si>
    <t>UTI-UNIT LINKED INSURANCE PLAN</t>
  </si>
  <si>
    <t>UTI-CAPITAL PROTECTION ORIENTED SCHEME - SERIES VIII - II (1831 DAYS)</t>
  </si>
  <si>
    <t>UTI-CAPITAL PROTECTION ORIENTED SCHEME - SERIES VIII - III (1281 DAYS)</t>
  </si>
  <si>
    <t>UTI-CAPITAL PROTECTION ORIENTED SCHEME - SERIES VIII - IV (1996 DAYS)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</si>
  <si>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</si>
  <si>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</si>
  <si>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</si>
  <si>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</si>
  <si>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</si>
  <si>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</si>
  <si>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 - SERIES I</t>
  </si>
  <si>
    <t>UTI - LONG TERM ADVANTAGE FUND- SERIES II</t>
  </si>
  <si>
    <t>UTI - LONG TERM ADVANTAGE FUND - SERIES III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</si>
  <si>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</si>
  <si>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</si>
  <si>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</si>
  <si>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</si>
  <si>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</si>
  <si>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</si>
  <si>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(1100 DAYS)</t>
  </si>
  <si>
    <t>UTI-FOCUSSED EQUITY FUND-SERIES II (1102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</si>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</sst>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name val="Trebuchet MS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84">
    <xf numFmtId="0" fontId="0" fillId="0" borderId="0" xfId="0"/>
    <xf numFmtId="49" fontId="3" fillId="2" borderId="1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 vertical="top" wrapText="1"/>
    </xf>
    <xf numFmtId="2" fontId="5" fillId="2" borderId="4" xfId="3" applyNumberFormat="1" applyFont="1" applyFill="1" applyBorder="1" applyAlignment="1">
      <alignment horizontal="center" vertical="top" wrapText="1"/>
    </xf>
    <xf numFmtId="2" fontId="5" fillId="2" borderId="5" xfId="3" applyNumberFormat="1" applyFont="1" applyFill="1" applyBorder="1" applyAlignment="1">
      <alignment horizontal="center" vertical="top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3" fontId="5" fillId="2" borderId="8" xfId="3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/>
    </xf>
    <xf numFmtId="2" fontId="5" fillId="2" borderId="4" xfId="3" applyNumberFormat="1" applyFont="1" applyFill="1" applyBorder="1" applyAlignment="1">
      <alignment horizontal="center"/>
    </xf>
    <xf numFmtId="2" fontId="5" fillId="2" borderId="5" xfId="3" applyNumberFormat="1" applyFont="1" applyFill="1" applyBorder="1" applyAlignment="1">
      <alignment horizontal="center"/>
    </xf>
    <xf numFmtId="3" fontId="5" fillId="2" borderId="9" xfId="3" applyNumberFormat="1" applyFont="1" applyFill="1" applyBorder="1" applyAlignment="1">
      <alignment horizontal="center" vertical="center" wrapText="1"/>
    </xf>
    <xf numFmtId="2" fontId="5" fillId="2" borderId="10" xfId="3" applyNumberFormat="1" applyFont="1" applyFill="1" applyBorder="1" applyAlignment="1">
      <alignment horizontal="center" vertical="top" wrapText="1"/>
    </xf>
    <xf numFmtId="2" fontId="5" fillId="2" borderId="11" xfId="3" applyNumberFormat="1" applyFont="1" applyFill="1" applyBorder="1" applyAlignment="1">
      <alignment horizontal="center" vertical="top" wrapText="1"/>
    </xf>
    <xf numFmtId="2" fontId="5" fillId="2" borderId="12" xfId="3" applyNumberFormat="1" applyFont="1" applyFill="1" applyBorder="1" applyAlignment="1">
      <alignment horizontal="center" vertical="top" wrapText="1"/>
    </xf>
    <xf numFmtId="49" fontId="3" fillId="2" borderId="13" xfId="2" applyNumberFormat="1" applyFont="1" applyFill="1" applyBorder="1" applyAlignment="1">
      <alignment horizontal="center" vertical="center" wrapText="1"/>
    </xf>
    <xf numFmtId="49" fontId="3" fillId="2" borderId="14" xfId="2" applyNumberFormat="1" applyFont="1" applyFill="1" applyBorder="1" applyAlignment="1">
      <alignment horizontal="center" vertical="center" wrapText="1"/>
    </xf>
    <xf numFmtId="0" fontId="5" fillId="2" borderId="15" xfId="3" applyNumberFormat="1" applyFont="1" applyFill="1" applyBorder="1" applyAlignment="1">
      <alignment horizontal="center" wrapText="1"/>
    </xf>
    <xf numFmtId="0" fontId="5" fillId="2" borderId="16" xfId="3" applyNumberFormat="1" applyFont="1" applyFill="1" applyBorder="1" applyAlignment="1">
      <alignment horizontal="center" wrapText="1"/>
    </xf>
    <xf numFmtId="0" fontId="5" fillId="2" borderId="17" xfId="3" applyNumberFormat="1" applyFont="1" applyFill="1" applyBorder="1" applyAlignment="1">
      <alignment horizontal="center" wrapText="1"/>
    </xf>
    <xf numFmtId="0" fontId="6" fillId="0" borderId="18" xfId="0" applyFont="1" applyFill="1" applyBorder="1"/>
    <xf numFmtId="0" fontId="6" fillId="0" borderId="19" xfId="0" applyFont="1" applyFill="1" applyBorder="1" applyAlignment="1">
      <alignment wrapText="1"/>
    </xf>
    <xf numFmtId="0" fontId="5" fillId="0" borderId="19" xfId="3" applyNumberFormat="1" applyFont="1" applyFill="1" applyBorder="1" applyAlignment="1">
      <alignment horizontal="center" wrapText="1"/>
    </xf>
    <xf numFmtId="3" fontId="5" fillId="0" borderId="20" xfId="3" applyNumberFormat="1" applyFont="1" applyFill="1" applyBorder="1" applyAlignment="1">
      <alignment horizontal="center" vertical="center" wrapText="1"/>
    </xf>
    <xf numFmtId="0" fontId="6" fillId="0" borderId="21" xfId="0" applyFont="1" applyFill="1" applyBorder="1"/>
    <xf numFmtId="0" fontId="7" fillId="0" borderId="22" xfId="0" applyFont="1" applyFill="1" applyBorder="1" applyAlignment="1">
      <alignment wrapText="1"/>
    </xf>
    <xf numFmtId="0" fontId="5" fillId="0" borderId="22" xfId="3" applyNumberFormat="1" applyFont="1" applyFill="1" applyBorder="1" applyAlignment="1">
      <alignment horizontal="center" wrapText="1"/>
    </xf>
    <xf numFmtId="3" fontId="5" fillId="0" borderId="23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/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0" borderId="24" xfId="0" applyFont="1" applyFill="1" applyBorder="1"/>
    <xf numFmtId="164" fontId="8" fillId="0" borderId="25" xfId="1" applyNumberFormat="1" applyFont="1" applyFill="1" applyBorder="1"/>
    <xf numFmtId="164" fontId="8" fillId="0" borderId="26" xfId="1" applyNumberFormat="1" applyFont="1" applyFill="1" applyBorder="1"/>
    <xf numFmtId="0" fontId="7" fillId="2" borderId="3" xfId="0" applyFont="1" applyFill="1" applyBorder="1"/>
    <xf numFmtId="0" fontId="7" fillId="2" borderId="4" xfId="0" applyFont="1" applyFill="1" applyBorder="1" applyAlignment="1">
      <alignment horizontal="right" wrapText="1"/>
    </xf>
    <xf numFmtId="164" fontId="7" fillId="2" borderId="4" xfId="1" applyNumberFormat="1" applyFont="1" applyFill="1" applyBorder="1"/>
    <xf numFmtId="164" fontId="7" fillId="2" borderId="5" xfId="1" applyNumberFormat="1" applyFont="1" applyFill="1" applyBorder="1"/>
    <xf numFmtId="0" fontId="6" fillId="0" borderId="27" xfId="0" applyFont="1" applyFill="1" applyBorder="1"/>
    <xf numFmtId="0" fontId="7" fillId="0" borderId="28" xfId="0" applyFont="1" applyFill="1" applyBorder="1" applyAlignment="1">
      <alignment wrapText="1"/>
    </xf>
    <xf numFmtId="164" fontId="7" fillId="0" borderId="28" xfId="1" applyNumberFormat="1" applyFont="1" applyFill="1" applyBorder="1"/>
    <xf numFmtId="164" fontId="7" fillId="0" borderId="29" xfId="1" applyNumberFormat="1" applyFont="1" applyFill="1" applyBorder="1"/>
    <xf numFmtId="0" fontId="6" fillId="0" borderId="15" xfId="0" applyFont="1" applyFill="1" applyBorder="1"/>
    <xf numFmtId="0" fontId="7" fillId="0" borderId="16" xfId="0" applyFont="1" applyFill="1" applyBorder="1" applyAlignment="1">
      <alignment wrapText="1"/>
    </xf>
    <xf numFmtId="164" fontId="8" fillId="0" borderId="16" xfId="1" applyNumberFormat="1" applyFont="1" applyFill="1" applyBorder="1"/>
    <xf numFmtId="164" fontId="8" fillId="0" borderId="17" xfId="1" applyNumberFormat="1" applyFont="1" applyFill="1" applyBorder="1"/>
    <xf numFmtId="0" fontId="6" fillId="2" borderId="3" xfId="0" applyFont="1" applyFill="1" applyBorder="1"/>
    <xf numFmtId="0" fontId="7" fillId="0" borderId="22" xfId="0" applyFont="1" applyFill="1" applyBorder="1"/>
    <xf numFmtId="0" fontId="9" fillId="0" borderId="22" xfId="0" applyFont="1" applyBorder="1"/>
    <xf numFmtId="164" fontId="9" fillId="0" borderId="22" xfId="1" applyNumberFormat="1" applyFont="1" applyBorder="1"/>
    <xf numFmtId="0" fontId="7" fillId="2" borderId="30" xfId="0" applyFont="1" applyFill="1" applyBorder="1"/>
    <xf numFmtId="0" fontId="7" fillId="2" borderId="31" xfId="0" applyFont="1" applyFill="1" applyBorder="1" applyAlignment="1">
      <alignment horizontal="right" wrapText="1"/>
    </xf>
    <xf numFmtId="164" fontId="7" fillId="2" borderId="31" xfId="1" applyNumberFormat="1" applyFont="1" applyFill="1" applyBorder="1"/>
    <xf numFmtId="0" fontId="6" fillId="2" borderId="31" xfId="0" applyFont="1" applyFill="1" applyBorder="1" applyAlignment="1">
      <alignment horizontal="right" wrapText="1"/>
    </xf>
    <xf numFmtId="164" fontId="7" fillId="2" borderId="32" xfId="1" applyNumberFormat="1" applyFont="1" applyFill="1" applyBorder="1"/>
    <xf numFmtId="0" fontId="7" fillId="0" borderId="27" xfId="0" applyFont="1" applyFill="1" applyBorder="1"/>
    <xf numFmtId="0" fontId="6" fillId="0" borderId="28" xfId="0" applyFont="1" applyFill="1" applyBorder="1" applyAlignment="1">
      <alignment horizontal="right" wrapText="1"/>
    </xf>
    <xf numFmtId="0" fontId="6" fillId="0" borderId="22" xfId="0" applyFont="1" applyFill="1" applyBorder="1" applyAlignment="1">
      <alignment wrapText="1"/>
    </xf>
    <xf numFmtId="164" fontId="7" fillId="0" borderId="22" xfId="1" applyNumberFormat="1" applyFont="1" applyFill="1" applyBorder="1"/>
    <xf numFmtId="164" fontId="7" fillId="0" borderId="23" xfId="1" applyNumberFormat="1" applyFont="1" applyFill="1" applyBorder="1"/>
    <xf numFmtId="0" fontId="6" fillId="2" borderId="4" xfId="0" applyFont="1" applyFill="1" applyBorder="1" applyAlignment="1">
      <alignment horizontal="right" wrapText="1"/>
    </xf>
    <xf numFmtId="0" fontId="0" fillId="0" borderId="22" xfId="0" applyBorder="1"/>
    <xf numFmtId="164" fontId="1" fillId="0" borderId="22" xfId="1" applyNumberFormat="1" applyFont="1" applyBorder="1"/>
    <xf numFmtId="0" fontId="8" fillId="0" borderId="25" xfId="0" applyFont="1" applyFill="1" applyBorder="1"/>
    <xf numFmtId="0" fontId="8" fillId="0" borderId="28" xfId="0" applyFont="1" applyFill="1" applyBorder="1" applyAlignment="1">
      <alignment horizontal="right"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0" fontId="6" fillId="0" borderId="24" xfId="0" applyFont="1" applyFill="1" applyBorder="1"/>
    <xf numFmtId="0" fontId="7" fillId="2" borderId="5" xfId="0" applyFont="1" applyFill="1" applyBorder="1" applyAlignment="1">
      <alignment horizontal="right" wrapText="1"/>
    </xf>
    <xf numFmtId="164" fontId="7" fillId="2" borderId="3" xfId="1" applyNumberFormat="1" applyFont="1" applyFill="1" applyBorder="1"/>
    <xf numFmtId="164" fontId="7" fillId="2" borderId="33" xfId="1" applyNumberFormat="1" applyFont="1" applyFill="1" applyBorder="1"/>
    <xf numFmtId="0" fontId="8" fillId="0" borderId="28" xfId="0" applyFont="1" applyFill="1" applyBorder="1"/>
    <xf numFmtId="0" fontId="8" fillId="0" borderId="25" xfId="0" applyFont="1" applyFill="1" applyBorder="1" applyAlignment="1">
      <alignment wrapText="1"/>
    </xf>
    <xf numFmtId="0" fontId="7" fillId="0" borderId="15" xfId="0" applyFont="1" applyFill="1" applyBorder="1"/>
    <xf numFmtId="0" fontId="8" fillId="0" borderId="16" xfId="0" applyFont="1" applyFill="1" applyBorder="1"/>
    <xf numFmtId="0" fontId="6" fillId="2" borderId="4" xfId="0" applyFont="1" applyFill="1" applyBorder="1" applyAlignment="1">
      <alignment horizontal="right"/>
    </xf>
    <xf numFmtId="2" fontId="5" fillId="0" borderId="25" xfId="3" applyNumberFormat="1" applyFont="1" applyFill="1" applyBorder="1"/>
    <xf numFmtId="0" fontId="8" fillId="0" borderId="0" xfId="0" applyFont="1" applyFill="1"/>
    <xf numFmtId="164" fontId="8" fillId="0" borderId="0" xfId="1" applyNumberFormat="1" applyFont="1" applyFill="1"/>
    <xf numFmtId="164" fontId="8" fillId="0" borderId="0" xfId="0" applyNumberFormat="1" applyFont="1" applyFill="1"/>
    <xf numFmtId="0" fontId="6" fillId="0" borderId="0" xfId="0" applyFont="1" applyFill="1" applyBorder="1"/>
    <xf numFmtId="0" fontId="8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89"/>
  <sheetViews>
    <sheetView tabSelected="1" topLeftCell="A248" workbookViewId="0">
      <selection activeCell="A261" sqref="A261"/>
    </sheetView>
  </sheetViews>
  <sheetFormatPr defaultRowHeight="15"/>
  <cols>
    <col min="1" max="1" width="6" bestFit="1" customWidth="1"/>
    <col min="2" max="2" width="61.5703125" bestFit="1" customWidth="1"/>
    <col min="3" max="3" width="5.140625" bestFit="1" customWidth="1"/>
    <col min="4" max="5" width="8.140625" bestFit="1" customWidth="1"/>
    <col min="6" max="7" width="5.140625" bestFit="1" customWidth="1"/>
    <col min="8" max="8" width="8.140625" bestFit="1" customWidth="1"/>
    <col min="9" max="10" width="9" bestFit="1" customWidth="1"/>
    <col min="11" max="11" width="5.140625" bestFit="1" customWidth="1"/>
    <col min="12" max="12" width="8.140625" bestFit="1" customWidth="1"/>
    <col min="13" max="13" width="5.140625" bestFit="1" customWidth="1"/>
    <col min="14" max="14" width="6.85546875" bestFit="1" customWidth="1"/>
    <col min="15" max="17" width="5.140625" bestFit="1" customWidth="1"/>
    <col min="18" max="18" width="6.85546875" bestFit="1" customWidth="1"/>
    <col min="19" max="20" width="8.140625" bestFit="1" customWidth="1"/>
    <col min="21" max="21" width="5.140625" bestFit="1" customWidth="1"/>
    <col min="22" max="22" width="6.85546875" bestFit="1" customWidth="1"/>
    <col min="23" max="27" width="5.140625" bestFit="1" customWidth="1"/>
    <col min="28" max="29" width="6.85546875" bestFit="1" customWidth="1"/>
    <col min="30" max="30" width="5.5703125" bestFit="1" customWidth="1"/>
    <col min="31" max="31" width="5.140625" bestFit="1" customWidth="1"/>
    <col min="32" max="32" width="6.85546875" bestFit="1" customWidth="1"/>
    <col min="33" max="37" width="5.140625" bestFit="1" customWidth="1"/>
    <col min="38" max="38" width="7.5703125" bestFit="1" customWidth="1"/>
    <col min="39" max="39" width="6.85546875" bestFit="1" customWidth="1"/>
    <col min="40" max="40" width="6.5703125" bestFit="1" customWidth="1"/>
    <col min="41" max="41" width="5.140625" bestFit="1" customWidth="1"/>
    <col min="42" max="42" width="6.85546875" bestFit="1" customWidth="1"/>
    <col min="43" max="43" width="5.140625" bestFit="1" customWidth="1"/>
    <col min="44" max="44" width="7" bestFit="1" customWidth="1"/>
    <col min="45" max="45" width="6" bestFit="1" customWidth="1"/>
    <col min="46" max="47" width="5.140625" bestFit="1" customWidth="1"/>
    <col min="48" max="49" width="9" bestFit="1" customWidth="1"/>
    <col min="50" max="50" width="8.140625" bestFit="1" customWidth="1"/>
    <col min="51" max="51" width="5.140625" bestFit="1" customWidth="1"/>
    <col min="52" max="52" width="9" bestFit="1" customWidth="1"/>
    <col min="53" max="54" width="5.140625" bestFit="1" customWidth="1"/>
    <col min="55" max="55" width="5.5703125" bestFit="1" customWidth="1"/>
    <col min="56" max="57" width="5.140625" bestFit="1" customWidth="1"/>
    <col min="58" max="58" width="9" bestFit="1" customWidth="1"/>
    <col min="59" max="59" width="8.140625" bestFit="1" customWidth="1"/>
    <col min="60" max="60" width="7.5703125" bestFit="1" customWidth="1"/>
    <col min="61" max="61" width="5.140625" bestFit="1" customWidth="1"/>
    <col min="62" max="62" width="8.140625" bestFit="1" customWidth="1"/>
    <col min="63" max="63" width="12.42578125" bestFit="1" customWidth="1"/>
  </cols>
  <sheetData>
    <row r="5" spans="1:63" ht="15.75" thickBot="1"/>
    <row r="6" spans="1:63" ht="15.75" thickBot="1">
      <c r="A6" s="1" t="s">
        <v>0</v>
      </c>
      <c r="B6" s="2" t="s">
        <v>1</v>
      </c>
      <c r="C6" s="3" t="s"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5"/>
    </row>
    <row r="7" spans="1:63" ht="15.75" thickBot="1">
      <c r="A7" s="6"/>
      <c r="B7" s="7"/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/>
      <c r="AQ7" s="3" t="s">
        <v>5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5"/>
      <c r="BK7" s="8" t="s">
        <v>6</v>
      </c>
    </row>
    <row r="8" spans="1:63" ht="17.25" thickBot="1">
      <c r="A8" s="6"/>
      <c r="B8" s="7"/>
      <c r="C8" s="9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9" t="s">
        <v>8</v>
      </c>
      <c r="N8" s="10"/>
      <c r="O8" s="10"/>
      <c r="P8" s="10"/>
      <c r="Q8" s="10"/>
      <c r="R8" s="10"/>
      <c r="S8" s="10"/>
      <c r="T8" s="10"/>
      <c r="U8" s="10"/>
      <c r="V8" s="11"/>
      <c r="W8" s="9" t="s">
        <v>7</v>
      </c>
      <c r="X8" s="10"/>
      <c r="Y8" s="10"/>
      <c r="Z8" s="10"/>
      <c r="AA8" s="10"/>
      <c r="AB8" s="10"/>
      <c r="AC8" s="10"/>
      <c r="AD8" s="10"/>
      <c r="AE8" s="10"/>
      <c r="AF8" s="11"/>
      <c r="AG8" s="9" t="s">
        <v>8</v>
      </c>
      <c r="AH8" s="10"/>
      <c r="AI8" s="10"/>
      <c r="AJ8" s="10"/>
      <c r="AK8" s="10"/>
      <c r="AL8" s="10"/>
      <c r="AM8" s="10"/>
      <c r="AN8" s="10"/>
      <c r="AO8" s="10"/>
      <c r="AP8" s="11"/>
      <c r="AQ8" s="9" t="s">
        <v>7</v>
      </c>
      <c r="AR8" s="10"/>
      <c r="AS8" s="10"/>
      <c r="AT8" s="10"/>
      <c r="AU8" s="10"/>
      <c r="AV8" s="10"/>
      <c r="AW8" s="10"/>
      <c r="AX8" s="10"/>
      <c r="AY8" s="10"/>
      <c r="AZ8" s="11"/>
      <c r="BA8" s="9" t="s">
        <v>8</v>
      </c>
      <c r="BB8" s="10"/>
      <c r="BC8" s="10"/>
      <c r="BD8" s="10"/>
      <c r="BE8" s="10"/>
      <c r="BF8" s="10"/>
      <c r="BG8" s="10"/>
      <c r="BH8" s="10"/>
      <c r="BI8" s="10"/>
      <c r="BJ8" s="11"/>
      <c r="BK8" s="12"/>
    </row>
    <row r="9" spans="1:63" ht="15.75" thickBot="1">
      <c r="A9" s="6"/>
      <c r="B9" s="7"/>
      <c r="C9" s="13" t="s">
        <v>9</v>
      </c>
      <c r="D9" s="14"/>
      <c r="E9" s="14"/>
      <c r="F9" s="14"/>
      <c r="G9" s="15"/>
      <c r="H9" s="3" t="s">
        <v>10</v>
      </c>
      <c r="I9" s="4"/>
      <c r="J9" s="4"/>
      <c r="K9" s="4"/>
      <c r="L9" s="5"/>
      <c r="M9" s="13" t="s">
        <v>9</v>
      </c>
      <c r="N9" s="14"/>
      <c r="O9" s="14"/>
      <c r="P9" s="14"/>
      <c r="Q9" s="15"/>
      <c r="R9" s="3" t="s">
        <v>10</v>
      </c>
      <c r="S9" s="4"/>
      <c r="T9" s="4"/>
      <c r="U9" s="4"/>
      <c r="V9" s="5"/>
      <c r="W9" s="13" t="s">
        <v>9</v>
      </c>
      <c r="X9" s="14"/>
      <c r="Y9" s="14"/>
      <c r="Z9" s="14"/>
      <c r="AA9" s="15"/>
      <c r="AB9" s="3" t="s">
        <v>10</v>
      </c>
      <c r="AC9" s="4"/>
      <c r="AD9" s="4"/>
      <c r="AE9" s="4"/>
      <c r="AF9" s="5"/>
      <c r="AG9" s="13" t="s">
        <v>9</v>
      </c>
      <c r="AH9" s="14"/>
      <c r="AI9" s="14"/>
      <c r="AJ9" s="14"/>
      <c r="AK9" s="15"/>
      <c r="AL9" s="3" t="s">
        <v>10</v>
      </c>
      <c r="AM9" s="4"/>
      <c r="AN9" s="4"/>
      <c r="AO9" s="4"/>
      <c r="AP9" s="5"/>
      <c r="AQ9" s="13" t="s">
        <v>9</v>
      </c>
      <c r="AR9" s="14"/>
      <c r="AS9" s="14"/>
      <c r="AT9" s="14"/>
      <c r="AU9" s="15"/>
      <c r="AV9" s="3" t="s">
        <v>10</v>
      </c>
      <c r="AW9" s="4"/>
      <c r="AX9" s="4"/>
      <c r="AY9" s="4"/>
      <c r="AZ9" s="5"/>
      <c r="BA9" s="13" t="s">
        <v>9</v>
      </c>
      <c r="BB9" s="14"/>
      <c r="BC9" s="14"/>
      <c r="BD9" s="14"/>
      <c r="BE9" s="15"/>
      <c r="BF9" s="3" t="s">
        <v>10</v>
      </c>
      <c r="BG9" s="4"/>
      <c r="BH9" s="4"/>
      <c r="BI9" s="4"/>
      <c r="BJ9" s="5"/>
      <c r="BK9" s="12"/>
    </row>
    <row r="10" spans="1:63" ht="17.25" thickBot="1">
      <c r="A10" s="16"/>
      <c r="B10" s="17"/>
      <c r="C10" s="18">
        <v>1</v>
      </c>
      <c r="D10" s="19">
        <v>2</v>
      </c>
      <c r="E10" s="19">
        <v>3</v>
      </c>
      <c r="F10" s="19">
        <v>4</v>
      </c>
      <c r="G10" s="20">
        <v>5</v>
      </c>
      <c r="H10" s="18">
        <v>1</v>
      </c>
      <c r="I10" s="19">
        <v>2</v>
      </c>
      <c r="J10" s="19">
        <v>3</v>
      </c>
      <c r="K10" s="19">
        <v>4</v>
      </c>
      <c r="L10" s="20">
        <v>5</v>
      </c>
      <c r="M10" s="18">
        <v>1</v>
      </c>
      <c r="N10" s="19">
        <v>2</v>
      </c>
      <c r="O10" s="19">
        <v>3</v>
      </c>
      <c r="P10" s="19">
        <v>4</v>
      </c>
      <c r="Q10" s="20">
        <v>5</v>
      </c>
      <c r="R10" s="18">
        <v>1</v>
      </c>
      <c r="S10" s="19">
        <v>2</v>
      </c>
      <c r="T10" s="19">
        <v>3</v>
      </c>
      <c r="U10" s="19">
        <v>4</v>
      </c>
      <c r="V10" s="20">
        <v>5</v>
      </c>
      <c r="W10" s="18">
        <v>1</v>
      </c>
      <c r="X10" s="19">
        <v>2</v>
      </c>
      <c r="Y10" s="19">
        <v>3</v>
      </c>
      <c r="Z10" s="19">
        <v>4</v>
      </c>
      <c r="AA10" s="20">
        <v>5</v>
      </c>
      <c r="AB10" s="18">
        <v>1</v>
      </c>
      <c r="AC10" s="19">
        <v>2</v>
      </c>
      <c r="AD10" s="19">
        <v>3</v>
      </c>
      <c r="AE10" s="19">
        <v>4</v>
      </c>
      <c r="AF10" s="20">
        <v>5</v>
      </c>
      <c r="AG10" s="18">
        <v>1</v>
      </c>
      <c r="AH10" s="19">
        <v>2</v>
      </c>
      <c r="AI10" s="19">
        <v>3</v>
      </c>
      <c r="AJ10" s="19">
        <v>4</v>
      </c>
      <c r="AK10" s="20">
        <v>5</v>
      </c>
      <c r="AL10" s="18">
        <v>1</v>
      </c>
      <c r="AM10" s="19">
        <v>2</v>
      </c>
      <c r="AN10" s="19">
        <v>3</v>
      </c>
      <c r="AO10" s="19">
        <v>4</v>
      </c>
      <c r="AP10" s="20">
        <v>5</v>
      </c>
      <c r="AQ10" s="18">
        <v>1</v>
      </c>
      <c r="AR10" s="19">
        <v>2</v>
      </c>
      <c r="AS10" s="19">
        <v>3</v>
      </c>
      <c r="AT10" s="19">
        <v>4</v>
      </c>
      <c r="AU10" s="20">
        <v>5</v>
      </c>
      <c r="AV10" s="18">
        <v>1</v>
      </c>
      <c r="AW10" s="19">
        <v>2</v>
      </c>
      <c r="AX10" s="19">
        <v>3</v>
      </c>
      <c r="AY10" s="19">
        <v>4</v>
      </c>
      <c r="AZ10" s="20">
        <v>5</v>
      </c>
      <c r="BA10" s="18">
        <v>1</v>
      </c>
      <c r="BB10" s="19">
        <v>2</v>
      </c>
      <c r="BC10" s="19">
        <v>3</v>
      </c>
      <c r="BD10" s="19">
        <v>4</v>
      </c>
      <c r="BE10" s="20">
        <v>5</v>
      </c>
      <c r="BF10" s="18">
        <v>1</v>
      </c>
      <c r="BG10" s="19">
        <v>2</v>
      </c>
      <c r="BH10" s="19">
        <v>3</v>
      </c>
      <c r="BI10" s="19">
        <v>4</v>
      </c>
      <c r="BJ10" s="20">
        <v>5</v>
      </c>
      <c r="BK10" s="12"/>
    </row>
    <row r="11" spans="1:63" ht="16.5">
      <c r="A11" s="21" t="s">
        <v>11</v>
      </c>
      <c r="B11" s="22" t="s">
        <v>12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4"/>
    </row>
    <row r="12" spans="1:63" ht="16.5">
      <c r="A12" s="25" t="s">
        <v>13</v>
      </c>
      <c r="B12" s="26" t="s">
        <v>14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8"/>
    </row>
    <row r="13" spans="1:63">
      <c r="A13" s="29"/>
      <c r="B13" s="30" t="s">
        <v>15</v>
      </c>
      <c r="C13" s="31">
        <v>0</v>
      </c>
      <c r="D13" s="31">
        <v>3594.3620428153226</v>
      </c>
      <c r="E13" s="31">
        <v>9.1525600693870999</v>
      </c>
      <c r="F13" s="31">
        <v>0</v>
      </c>
      <c r="G13" s="31">
        <v>0</v>
      </c>
      <c r="H13" s="31">
        <v>58.511325923290329</v>
      </c>
      <c r="I13" s="31">
        <v>10937.443129370913</v>
      </c>
      <c r="J13" s="31">
        <v>905.99654967235506</v>
      </c>
      <c r="K13" s="31">
        <v>0</v>
      </c>
      <c r="L13" s="31">
        <v>43.047276509129027</v>
      </c>
      <c r="M13" s="31">
        <v>0</v>
      </c>
      <c r="N13" s="31">
        <v>0.96793153022580647</v>
      </c>
      <c r="O13" s="31">
        <v>0</v>
      </c>
      <c r="P13" s="31">
        <v>0</v>
      </c>
      <c r="Q13" s="31">
        <v>0</v>
      </c>
      <c r="R13" s="31">
        <v>4.0479990983548388</v>
      </c>
      <c r="S13" s="31">
        <v>3858.0022902691289</v>
      </c>
      <c r="T13" s="31">
        <v>266.03499746129029</v>
      </c>
      <c r="U13" s="31">
        <v>0</v>
      </c>
      <c r="V13" s="31">
        <v>8.0763053494516122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0.27803865990322579</v>
      </c>
      <c r="AC13" s="31">
        <v>63.558066673806444</v>
      </c>
      <c r="AD13" s="31">
        <v>0.7948824068064515</v>
      </c>
      <c r="AE13" s="31">
        <v>0</v>
      </c>
      <c r="AF13" s="31">
        <v>3.1208929087741937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2.1795152088709675</v>
      </c>
      <c r="AM13" s="31">
        <v>0.24437268538709678</v>
      </c>
      <c r="AN13" s="31">
        <v>2.3652710708064517</v>
      </c>
      <c r="AO13" s="31">
        <v>0</v>
      </c>
      <c r="AP13" s="31">
        <v>0.17599819419354837</v>
      </c>
      <c r="AQ13" s="31">
        <v>0</v>
      </c>
      <c r="AR13" s="31">
        <v>1.9358159383548386</v>
      </c>
      <c r="AS13" s="31">
        <v>0</v>
      </c>
      <c r="AT13" s="31">
        <v>0</v>
      </c>
      <c r="AU13" s="31">
        <v>0</v>
      </c>
      <c r="AV13" s="31">
        <v>103.19792657535477</v>
      </c>
      <c r="AW13" s="31">
        <v>2314.0548324484189</v>
      </c>
      <c r="AX13" s="31">
        <v>677.79161893270964</v>
      </c>
      <c r="AY13" s="31">
        <v>0</v>
      </c>
      <c r="AZ13" s="31">
        <v>170.16207593348389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17.829898833483867</v>
      </c>
      <c r="BG13" s="31">
        <v>147.14700322932262</v>
      </c>
      <c r="BH13" s="31">
        <v>57.469849784806449</v>
      </c>
      <c r="BI13" s="31">
        <v>0</v>
      </c>
      <c r="BJ13" s="31">
        <v>39.164260366193552</v>
      </c>
      <c r="BK13" s="32">
        <f>SUM(C13:BJ13)</f>
        <v>23287.112727919521</v>
      </c>
    </row>
    <row r="14" spans="1:63" ht="15.75" thickBot="1">
      <c r="A14" s="33"/>
      <c r="B14" s="30" t="s">
        <v>16</v>
      </c>
      <c r="C14" s="34">
        <v>0</v>
      </c>
      <c r="D14" s="34">
        <v>32.225712025064517</v>
      </c>
      <c r="E14" s="34">
        <v>389.94590478270953</v>
      </c>
      <c r="F14" s="34">
        <v>0</v>
      </c>
      <c r="G14" s="34">
        <v>0</v>
      </c>
      <c r="H14" s="34">
        <v>60.536161598032272</v>
      </c>
      <c r="I14" s="34">
        <v>4680.3796166877464</v>
      </c>
      <c r="J14" s="34">
        <v>860.32587447645153</v>
      </c>
      <c r="K14" s="34">
        <v>0</v>
      </c>
      <c r="L14" s="34">
        <v>134.8546478676129</v>
      </c>
      <c r="M14" s="34">
        <v>0</v>
      </c>
      <c r="N14" s="34">
        <v>5.2716165815161293</v>
      </c>
      <c r="O14" s="34">
        <v>0</v>
      </c>
      <c r="P14" s="34">
        <v>0</v>
      </c>
      <c r="Q14" s="34">
        <v>0</v>
      </c>
      <c r="R14" s="34">
        <v>81.521813442225806</v>
      </c>
      <c r="S14" s="34">
        <v>237.64834551419352</v>
      </c>
      <c r="T14" s="34">
        <v>320.62549365387099</v>
      </c>
      <c r="U14" s="34">
        <v>0</v>
      </c>
      <c r="V14" s="34">
        <v>11.243143807935486</v>
      </c>
      <c r="W14" s="34">
        <v>0</v>
      </c>
      <c r="X14" s="34">
        <v>4.9209647649032258</v>
      </c>
      <c r="Y14" s="34">
        <v>0</v>
      </c>
      <c r="Z14" s="34">
        <v>0</v>
      </c>
      <c r="AA14" s="34">
        <v>0</v>
      </c>
      <c r="AB14" s="34">
        <v>12.076074578870969</v>
      </c>
      <c r="AC14" s="34">
        <v>0.64516172019354845</v>
      </c>
      <c r="AD14" s="34">
        <v>0.48393701993548388</v>
      </c>
      <c r="AE14" s="34">
        <v>0</v>
      </c>
      <c r="AF14" s="34">
        <v>0.4284677991612903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0.95130949141935472</v>
      </c>
      <c r="AM14" s="34">
        <v>8.2806148709677438E-2</v>
      </c>
      <c r="AN14" s="34">
        <v>0</v>
      </c>
      <c r="AO14" s="34">
        <v>0</v>
      </c>
      <c r="AP14" s="34">
        <v>0.35475612225806452</v>
      </c>
      <c r="AQ14" s="34">
        <v>0</v>
      </c>
      <c r="AR14" s="34">
        <v>45.464244659645168</v>
      </c>
      <c r="AS14" s="34">
        <v>0</v>
      </c>
      <c r="AT14" s="34">
        <v>0</v>
      </c>
      <c r="AU14" s="34">
        <v>0</v>
      </c>
      <c r="AV14" s="34">
        <v>24.556767083483869</v>
      </c>
      <c r="AW14" s="34">
        <v>1634.5680984015803</v>
      </c>
      <c r="AX14" s="34">
        <v>138.33072999509673</v>
      </c>
      <c r="AY14" s="34">
        <v>0</v>
      </c>
      <c r="AZ14" s="34">
        <v>86.50711040690318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38.852528983870982</v>
      </c>
      <c r="BG14" s="34">
        <v>11.540666644645158</v>
      </c>
      <c r="BH14" s="34">
        <v>20.647467205451612</v>
      </c>
      <c r="BI14" s="34">
        <v>0</v>
      </c>
      <c r="BJ14" s="34">
        <v>18.268089873516132</v>
      </c>
      <c r="BK14" s="35">
        <f>SUM(C14:BJ14)</f>
        <v>8853.257511337004</v>
      </c>
    </row>
    <row r="15" spans="1:63" ht="15.75" thickBot="1">
      <c r="A15" s="36"/>
      <c r="B15" s="37" t="s">
        <v>17</v>
      </c>
      <c r="C15" s="38">
        <f>SUM(C13:C14)</f>
        <v>0</v>
      </c>
      <c r="D15" s="38">
        <f t="shared" ref="D15:BK15" si="0">SUM(D13:D14)</f>
        <v>3626.5877548403873</v>
      </c>
      <c r="E15" s="38">
        <f t="shared" si="0"/>
        <v>399.09846485209664</v>
      </c>
      <c r="F15" s="38">
        <f t="shared" si="0"/>
        <v>0</v>
      </c>
      <c r="G15" s="38">
        <f t="shared" si="0"/>
        <v>0</v>
      </c>
      <c r="H15" s="38">
        <f t="shared" si="0"/>
        <v>119.04748752132261</v>
      </c>
      <c r="I15" s="38">
        <f t="shared" si="0"/>
        <v>15617.82274605866</v>
      </c>
      <c r="J15" s="38">
        <f t="shared" si="0"/>
        <v>1766.3224241488065</v>
      </c>
      <c r="K15" s="38">
        <f t="shared" si="0"/>
        <v>0</v>
      </c>
      <c r="L15" s="38">
        <f t="shared" si="0"/>
        <v>177.90192437674193</v>
      </c>
      <c r="M15" s="38">
        <f t="shared" si="0"/>
        <v>0</v>
      </c>
      <c r="N15" s="38">
        <f t="shared" si="0"/>
        <v>6.2395481117419358</v>
      </c>
      <c r="O15" s="38">
        <f t="shared" si="0"/>
        <v>0</v>
      </c>
      <c r="P15" s="38">
        <f t="shared" si="0"/>
        <v>0</v>
      </c>
      <c r="Q15" s="38">
        <f t="shared" si="0"/>
        <v>0</v>
      </c>
      <c r="R15" s="38">
        <f t="shared" si="0"/>
        <v>85.569812540580642</v>
      </c>
      <c r="S15" s="38">
        <f t="shared" si="0"/>
        <v>4095.6506357833223</v>
      </c>
      <c r="T15" s="38">
        <f t="shared" si="0"/>
        <v>586.66049111516122</v>
      </c>
      <c r="U15" s="38">
        <f t="shared" si="0"/>
        <v>0</v>
      </c>
      <c r="V15" s="38">
        <f t="shared" si="0"/>
        <v>19.319449157387098</v>
      </c>
      <c r="W15" s="38">
        <f t="shared" si="0"/>
        <v>0</v>
      </c>
      <c r="X15" s="38">
        <f t="shared" si="0"/>
        <v>4.9209647649032258</v>
      </c>
      <c r="Y15" s="38">
        <f t="shared" si="0"/>
        <v>0</v>
      </c>
      <c r="Z15" s="38">
        <f t="shared" si="0"/>
        <v>0</v>
      </c>
      <c r="AA15" s="38">
        <f t="shared" si="0"/>
        <v>0</v>
      </c>
      <c r="AB15" s="38">
        <f t="shared" si="0"/>
        <v>12.354113238774195</v>
      </c>
      <c r="AC15" s="38">
        <f t="shared" si="0"/>
        <v>64.203228393999993</v>
      </c>
      <c r="AD15" s="38">
        <f t="shared" si="0"/>
        <v>1.2788194267419355</v>
      </c>
      <c r="AE15" s="38">
        <f t="shared" si="0"/>
        <v>0</v>
      </c>
      <c r="AF15" s="38">
        <f t="shared" si="0"/>
        <v>3.5493607079354841</v>
      </c>
      <c r="AG15" s="38">
        <f t="shared" si="0"/>
        <v>0</v>
      </c>
      <c r="AH15" s="38">
        <f t="shared" si="0"/>
        <v>0</v>
      </c>
      <c r="AI15" s="38">
        <f t="shared" si="0"/>
        <v>0</v>
      </c>
      <c r="AJ15" s="38">
        <f t="shared" si="0"/>
        <v>0</v>
      </c>
      <c r="AK15" s="38">
        <f t="shared" si="0"/>
        <v>0</v>
      </c>
      <c r="AL15" s="38">
        <f t="shared" si="0"/>
        <v>3.1308247002903222</v>
      </c>
      <c r="AM15" s="38">
        <f t="shared" si="0"/>
        <v>0.32717883409677423</v>
      </c>
      <c r="AN15" s="38">
        <f t="shared" si="0"/>
        <v>2.3652710708064517</v>
      </c>
      <c r="AO15" s="38">
        <f t="shared" si="0"/>
        <v>0</v>
      </c>
      <c r="AP15" s="38">
        <f t="shared" si="0"/>
        <v>0.53075431645161286</v>
      </c>
      <c r="AQ15" s="38">
        <f t="shared" si="0"/>
        <v>0</v>
      </c>
      <c r="AR15" s="38">
        <f t="shared" si="0"/>
        <v>47.400060598000003</v>
      </c>
      <c r="AS15" s="38">
        <f t="shared" si="0"/>
        <v>0</v>
      </c>
      <c r="AT15" s="38">
        <f t="shared" si="0"/>
        <v>0</v>
      </c>
      <c r="AU15" s="38">
        <f t="shared" si="0"/>
        <v>0</v>
      </c>
      <c r="AV15" s="38">
        <f t="shared" si="0"/>
        <v>127.75469365883865</v>
      </c>
      <c r="AW15" s="38">
        <f t="shared" si="0"/>
        <v>3948.6229308499992</v>
      </c>
      <c r="AX15" s="38">
        <f t="shared" si="0"/>
        <v>816.12234892780634</v>
      </c>
      <c r="AY15" s="38">
        <f t="shared" si="0"/>
        <v>0</v>
      </c>
      <c r="AZ15" s="38">
        <f t="shared" si="0"/>
        <v>256.66918634038706</v>
      </c>
      <c r="BA15" s="38">
        <f t="shared" si="0"/>
        <v>0</v>
      </c>
      <c r="BB15" s="38">
        <f t="shared" si="0"/>
        <v>0</v>
      </c>
      <c r="BC15" s="38">
        <f t="shared" si="0"/>
        <v>0</v>
      </c>
      <c r="BD15" s="38">
        <f t="shared" si="0"/>
        <v>0</v>
      </c>
      <c r="BE15" s="38">
        <f t="shared" si="0"/>
        <v>0</v>
      </c>
      <c r="BF15" s="38">
        <f t="shared" si="0"/>
        <v>56.682427817354849</v>
      </c>
      <c r="BG15" s="38">
        <f t="shared" si="0"/>
        <v>158.68766987396779</v>
      </c>
      <c r="BH15" s="38">
        <f t="shared" si="0"/>
        <v>78.117316990258061</v>
      </c>
      <c r="BI15" s="38">
        <f t="shared" si="0"/>
        <v>0</v>
      </c>
      <c r="BJ15" s="38">
        <f t="shared" si="0"/>
        <v>57.432350239709685</v>
      </c>
      <c r="BK15" s="39">
        <f t="shared" si="0"/>
        <v>32140.370239256525</v>
      </c>
    </row>
    <row r="16" spans="1:63">
      <c r="A16" s="40" t="s">
        <v>18</v>
      </c>
      <c r="B16" s="41" t="s">
        <v>19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3"/>
    </row>
    <row r="17" spans="1:63">
      <c r="A17" s="29"/>
      <c r="B17" s="30" t="s">
        <v>20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0.2576368450967742</v>
      </c>
      <c r="I17" s="31">
        <v>10.068450007419401</v>
      </c>
      <c r="J17" s="31">
        <v>0</v>
      </c>
      <c r="K17" s="31">
        <v>0</v>
      </c>
      <c r="L17" s="31">
        <v>1.9912498032258072E-2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0.11255286951612906</v>
      </c>
      <c r="S17" s="31">
        <v>2.0753808425483902</v>
      </c>
      <c r="T17" s="31">
        <v>0</v>
      </c>
      <c r="U17" s="31">
        <v>0</v>
      </c>
      <c r="V17" s="31">
        <v>5.342120232258063E-2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4.4411618709677423E-3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1.0355818052183532</v>
      </c>
      <c r="AW17" s="31">
        <v>0.59807215509677414</v>
      </c>
      <c r="AX17" s="31">
        <v>0</v>
      </c>
      <c r="AY17" s="31">
        <v>0</v>
      </c>
      <c r="AZ17" s="31">
        <v>0.26608736080645168</v>
      </c>
      <c r="BA17" s="31">
        <v>0</v>
      </c>
      <c r="BB17" s="31">
        <v>0</v>
      </c>
      <c r="BC17" s="31">
        <v>0</v>
      </c>
      <c r="BD17" s="31">
        <v>0</v>
      </c>
      <c r="BE17" s="31">
        <v>0</v>
      </c>
      <c r="BF17" s="31">
        <v>4.5009590245161295</v>
      </c>
      <c r="BG17" s="31">
        <v>1.496425219870968</v>
      </c>
      <c r="BH17" s="31">
        <v>0</v>
      </c>
      <c r="BI17" s="31">
        <v>0</v>
      </c>
      <c r="BJ17" s="31">
        <v>2.4528406430322578</v>
      </c>
      <c r="BK17" s="32">
        <f>SUM(C17:BJ17)</f>
        <v>22.941761635347433</v>
      </c>
    </row>
    <row r="18" spans="1:63" ht="15.75" thickBot="1">
      <c r="A18" s="33"/>
      <c r="B18" s="30" t="s">
        <v>21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3.0894621926129027</v>
      </c>
      <c r="I18" s="34">
        <v>53.060719052612903</v>
      </c>
      <c r="J18" s="34">
        <v>0</v>
      </c>
      <c r="K18" s="34">
        <v>0.15125947100000001</v>
      </c>
      <c r="L18" s="34">
        <v>50.437862038129033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1.2806801004193549</v>
      </c>
      <c r="S18" s="34">
        <v>36.098943718419356</v>
      </c>
      <c r="T18" s="34">
        <v>0.15173014764516132</v>
      </c>
      <c r="U18" s="34">
        <v>0</v>
      </c>
      <c r="V18" s="34">
        <v>0.22844957877419358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0.18764184803225806</v>
      </c>
      <c r="AC18" s="34">
        <v>8.6904750739032295</v>
      </c>
      <c r="AD18" s="34">
        <v>8.3185242645161278E-2</v>
      </c>
      <c r="AE18" s="34">
        <v>0</v>
      </c>
      <c r="AF18" s="34">
        <v>0.54847876116129024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  <c r="AL18" s="34">
        <v>9.196713741935484E-3</v>
      </c>
      <c r="AM18" s="34">
        <v>0</v>
      </c>
      <c r="AN18" s="34">
        <v>0</v>
      </c>
      <c r="AO18" s="34">
        <v>0</v>
      </c>
      <c r="AP18" s="34">
        <v>0</v>
      </c>
      <c r="AQ18" s="34">
        <v>0</v>
      </c>
      <c r="AR18" s="34">
        <v>0.59821549312903233</v>
      </c>
      <c r="AS18" s="34">
        <v>0</v>
      </c>
      <c r="AT18" s="34">
        <v>0</v>
      </c>
      <c r="AU18" s="34">
        <v>0</v>
      </c>
      <c r="AV18" s="34">
        <v>16.391945008064525</v>
      </c>
      <c r="AW18" s="34">
        <v>109.20343395573767</v>
      </c>
      <c r="AX18" s="34">
        <v>2.909913743064517</v>
      </c>
      <c r="AY18" s="34">
        <v>0</v>
      </c>
      <c r="AZ18" s="34">
        <v>32.439824349645164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15.106460040419357</v>
      </c>
      <c r="BG18" s="34">
        <v>85.504291316612893</v>
      </c>
      <c r="BH18" s="34">
        <v>0.55606821909677417</v>
      </c>
      <c r="BI18" s="34">
        <v>0</v>
      </c>
      <c r="BJ18" s="34">
        <v>4.7067995588709666</v>
      </c>
      <c r="BK18" s="35">
        <f>SUM(C18:BJ18)</f>
        <v>421.43503562373763</v>
      </c>
    </row>
    <row r="19" spans="1:63" ht="15.75" thickBot="1">
      <c r="A19" s="36"/>
      <c r="B19" s="37" t="s">
        <v>22</v>
      </c>
      <c r="C19" s="38">
        <f>SUM(C17:C18)</f>
        <v>0</v>
      </c>
      <c r="D19" s="38">
        <f t="shared" ref="D19:BK19" si="1">SUM(D17:D18)</f>
        <v>0</v>
      </c>
      <c r="E19" s="38">
        <f t="shared" si="1"/>
        <v>0</v>
      </c>
      <c r="F19" s="38">
        <f t="shared" si="1"/>
        <v>0</v>
      </c>
      <c r="G19" s="38">
        <f t="shared" si="1"/>
        <v>0</v>
      </c>
      <c r="H19" s="38">
        <f t="shared" si="1"/>
        <v>3.3470990377096768</v>
      </c>
      <c r="I19" s="38">
        <f t="shared" si="1"/>
        <v>63.129169060032304</v>
      </c>
      <c r="J19" s="38">
        <f t="shared" si="1"/>
        <v>0</v>
      </c>
      <c r="K19" s="38">
        <f t="shared" si="1"/>
        <v>0.15125947100000001</v>
      </c>
      <c r="L19" s="38">
        <f t="shared" si="1"/>
        <v>50.457774536161288</v>
      </c>
      <c r="M19" s="38">
        <f t="shared" si="1"/>
        <v>0</v>
      </c>
      <c r="N19" s="38">
        <f t="shared" si="1"/>
        <v>0</v>
      </c>
      <c r="O19" s="38">
        <f t="shared" si="1"/>
        <v>0</v>
      </c>
      <c r="P19" s="38">
        <f t="shared" si="1"/>
        <v>0</v>
      </c>
      <c r="Q19" s="38">
        <f t="shared" si="1"/>
        <v>0</v>
      </c>
      <c r="R19" s="38">
        <f t="shared" si="1"/>
        <v>1.393232969935484</v>
      </c>
      <c r="S19" s="38">
        <f t="shared" si="1"/>
        <v>38.174324560967747</v>
      </c>
      <c r="T19" s="38">
        <f t="shared" si="1"/>
        <v>0.15173014764516132</v>
      </c>
      <c r="U19" s="38">
        <f t="shared" si="1"/>
        <v>0</v>
      </c>
      <c r="V19" s="38">
        <f t="shared" si="1"/>
        <v>0.28187078109677421</v>
      </c>
      <c r="W19" s="38">
        <f t="shared" si="1"/>
        <v>0</v>
      </c>
      <c r="X19" s="38">
        <f t="shared" si="1"/>
        <v>0</v>
      </c>
      <c r="Y19" s="38">
        <f t="shared" si="1"/>
        <v>0</v>
      </c>
      <c r="Z19" s="38">
        <f t="shared" si="1"/>
        <v>0</v>
      </c>
      <c r="AA19" s="38">
        <f t="shared" si="1"/>
        <v>0</v>
      </c>
      <c r="AB19" s="38">
        <f t="shared" si="1"/>
        <v>0.1920830099032258</v>
      </c>
      <c r="AC19" s="38">
        <f t="shared" si="1"/>
        <v>8.6904750739032295</v>
      </c>
      <c r="AD19" s="38">
        <f t="shared" si="1"/>
        <v>8.3185242645161278E-2</v>
      </c>
      <c r="AE19" s="38">
        <f t="shared" si="1"/>
        <v>0</v>
      </c>
      <c r="AF19" s="38">
        <f t="shared" si="1"/>
        <v>0.54847876116129024</v>
      </c>
      <c r="AG19" s="38">
        <f t="shared" si="1"/>
        <v>0</v>
      </c>
      <c r="AH19" s="38">
        <f t="shared" si="1"/>
        <v>0</v>
      </c>
      <c r="AI19" s="38">
        <f t="shared" si="1"/>
        <v>0</v>
      </c>
      <c r="AJ19" s="38">
        <f t="shared" si="1"/>
        <v>0</v>
      </c>
      <c r="AK19" s="38">
        <f t="shared" si="1"/>
        <v>0</v>
      </c>
      <c r="AL19" s="38">
        <f t="shared" si="1"/>
        <v>9.196713741935484E-3</v>
      </c>
      <c r="AM19" s="38">
        <f t="shared" si="1"/>
        <v>0</v>
      </c>
      <c r="AN19" s="38">
        <f t="shared" si="1"/>
        <v>0</v>
      </c>
      <c r="AO19" s="38">
        <f t="shared" si="1"/>
        <v>0</v>
      </c>
      <c r="AP19" s="38">
        <f t="shared" si="1"/>
        <v>0</v>
      </c>
      <c r="AQ19" s="38">
        <f t="shared" si="1"/>
        <v>0</v>
      </c>
      <c r="AR19" s="38">
        <f t="shared" si="1"/>
        <v>0.59821549312903233</v>
      </c>
      <c r="AS19" s="38">
        <f t="shared" si="1"/>
        <v>0</v>
      </c>
      <c r="AT19" s="38">
        <f t="shared" si="1"/>
        <v>0</v>
      </c>
      <c r="AU19" s="38">
        <f t="shared" si="1"/>
        <v>0</v>
      </c>
      <c r="AV19" s="38">
        <f t="shared" si="1"/>
        <v>17.427526813282878</v>
      </c>
      <c r="AW19" s="38">
        <f t="shared" si="1"/>
        <v>109.80150611083444</v>
      </c>
      <c r="AX19" s="38">
        <f t="shared" si="1"/>
        <v>2.909913743064517</v>
      </c>
      <c r="AY19" s="38">
        <f t="shared" si="1"/>
        <v>0</v>
      </c>
      <c r="AZ19" s="38">
        <f t="shared" si="1"/>
        <v>32.705911710451616</v>
      </c>
      <c r="BA19" s="38">
        <f t="shared" si="1"/>
        <v>0</v>
      </c>
      <c r="BB19" s="38">
        <f t="shared" si="1"/>
        <v>0</v>
      </c>
      <c r="BC19" s="38">
        <f t="shared" si="1"/>
        <v>0</v>
      </c>
      <c r="BD19" s="38">
        <f t="shared" si="1"/>
        <v>0</v>
      </c>
      <c r="BE19" s="38">
        <f t="shared" si="1"/>
        <v>0</v>
      </c>
      <c r="BF19" s="38">
        <f t="shared" si="1"/>
        <v>19.607419064935485</v>
      </c>
      <c r="BG19" s="38">
        <f t="shared" si="1"/>
        <v>87.000716536483864</v>
      </c>
      <c r="BH19" s="38">
        <f t="shared" si="1"/>
        <v>0.55606821909677417</v>
      </c>
      <c r="BI19" s="38">
        <f t="shared" si="1"/>
        <v>0</v>
      </c>
      <c r="BJ19" s="38">
        <f t="shared" si="1"/>
        <v>7.1596402019032244</v>
      </c>
      <c r="BK19" s="39">
        <f t="shared" si="1"/>
        <v>444.37679725908504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29"/>
      <c r="B21" s="30" t="s">
        <v>25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0.71910930377419358</v>
      </c>
      <c r="I21" s="31">
        <v>14.761047419354838</v>
      </c>
      <c r="J21" s="31">
        <v>0</v>
      </c>
      <c r="K21" s="31">
        <v>0</v>
      </c>
      <c r="L21" s="31">
        <v>2.5708091437419354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0.16169950203225808</v>
      </c>
      <c r="S21" s="31">
        <v>2.5125187096774195</v>
      </c>
      <c r="T21" s="31">
        <v>0.25125187096774193</v>
      </c>
      <c r="U21" s="31">
        <v>0</v>
      </c>
      <c r="V21" s="31">
        <v>4.1624908806774181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1.5607620967741936E-2</v>
      </c>
      <c r="AC21" s="31">
        <v>0</v>
      </c>
      <c r="AD21" s="31">
        <v>0</v>
      </c>
      <c r="AE21" s="31">
        <v>0</v>
      </c>
      <c r="AF21" s="31">
        <v>0.15607620967741934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0.89773869167741926</v>
      </c>
      <c r="AW21" s="31">
        <v>8.4846087148387106</v>
      </c>
      <c r="AX21" s="31">
        <v>0</v>
      </c>
      <c r="AY21" s="31">
        <v>0</v>
      </c>
      <c r="AZ21" s="31">
        <v>15.550401909478477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0.47126347370967736</v>
      </c>
      <c r="BG21" s="31">
        <v>0.12486096774193547</v>
      </c>
      <c r="BH21" s="31">
        <v>0</v>
      </c>
      <c r="BI21" s="31">
        <v>0</v>
      </c>
      <c r="BJ21" s="31">
        <v>6.7557931564193554</v>
      </c>
      <c r="BK21" s="32">
        <f t="shared" ref="BK21:BK84" si="2">SUM(C21:BJ21)</f>
        <v>57.595277574736549</v>
      </c>
    </row>
    <row r="22" spans="1:63">
      <c r="A22" s="29"/>
      <c r="B22" s="30" t="s">
        <v>26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0.10428824170967742</v>
      </c>
      <c r="I22" s="31">
        <v>0</v>
      </c>
      <c r="J22" s="31">
        <v>0</v>
      </c>
      <c r="K22" s="31">
        <v>0</v>
      </c>
      <c r="L22" s="31">
        <v>8.1551763774193542E-2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1.6598001258064515E-2</v>
      </c>
      <c r="S22" s="31">
        <v>0.84401519800000002</v>
      </c>
      <c r="T22" s="31">
        <v>0</v>
      </c>
      <c r="U22" s="31">
        <v>0</v>
      </c>
      <c r="V22" s="31">
        <v>9.1877498322580617E-2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0.11839448690322581</v>
      </c>
      <c r="AC22" s="31">
        <v>0</v>
      </c>
      <c r="AD22" s="31">
        <v>0</v>
      </c>
      <c r="AE22" s="31">
        <v>0</v>
      </c>
      <c r="AF22" s="31">
        <v>0.59276848164516138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1.3198388838709673E-2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0.93954794977419354</v>
      </c>
      <c r="AW22" s="31">
        <v>0.93195131403225817</v>
      </c>
      <c r="AX22" s="31">
        <v>0</v>
      </c>
      <c r="AY22" s="31">
        <v>0</v>
      </c>
      <c r="AZ22" s="31">
        <v>4.143859704088281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1.4973629653870972</v>
      </c>
      <c r="BG22" s="31">
        <v>0.34826873670967745</v>
      </c>
      <c r="BH22" s="31">
        <v>0</v>
      </c>
      <c r="BI22" s="31">
        <v>0</v>
      </c>
      <c r="BJ22" s="31">
        <v>1.0409562143870967</v>
      </c>
      <c r="BK22" s="32">
        <f t="shared" si="2"/>
        <v>10.764638944830216</v>
      </c>
    </row>
    <row r="23" spans="1:63">
      <c r="A23" s="29"/>
      <c r="B23" s="30" t="s">
        <v>27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0.19333361425806447</v>
      </c>
      <c r="I23" s="31">
        <v>0</v>
      </c>
      <c r="J23" s="31">
        <v>0</v>
      </c>
      <c r="K23" s="31">
        <v>0</v>
      </c>
      <c r="L23" s="31">
        <v>0.11139787451612905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0.3034410135483871</v>
      </c>
      <c r="S23" s="31">
        <v>0</v>
      </c>
      <c r="T23" s="31">
        <v>0</v>
      </c>
      <c r="U23" s="31">
        <v>0</v>
      </c>
      <c r="V23" s="31">
        <v>0.17762044587096776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0.14934854516129031</v>
      </c>
      <c r="AC23" s="31">
        <v>0.44129742045161297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9.5396698129032259E-2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1.1454954431290321</v>
      </c>
      <c r="AW23" s="31">
        <v>0.25342387464516131</v>
      </c>
      <c r="AX23" s="31">
        <v>0</v>
      </c>
      <c r="AY23" s="31">
        <v>0</v>
      </c>
      <c r="AZ23" s="31">
        <v>1.3637383329649144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1.3386146311612901</v>
      </c>
      <c r="BG23" s="31">
        <v>0.59287050200000002</v>
      </c>
      <c r="BH23" s="31">
        <v>0</v>
      </c>
      <c r="BI23" s="31">
        <v>0</v>
      </c>
      <c r="BJ23" s="31">
        <v>0.62904902006451602</v>
      </c>
      <c r="BK23" s="32">
        <f t="shared" si="2"/>
        <v>6.7950274159003978</v>
      </c>
    </row>
    <row r="24" spans="1:63">
      <c r="A24" s="29"/>
      <c r="B24" s="30" t="s">
        <v>28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0.19843877974193549</v>
      </c>
      <c r="I24" s="31">
        <v>0.28067333293548374</v>
      </c>
      <c r="J24" s="31">
        <v>0</v>
      </c>
      <c r="K24" s="31">
        <v>0</v>
      </c>
      <c r="L24" s="31">
        <v>0.80104925996774212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0.36218933919354834</v>
      </c>
      <c r="S24" s="31">
        <v>0.20467623554838713</v>
      </c>
      <c r="T24" s="31">
        <v>0</v>
      </c>
      <c r="U24" s="31">
        <v>0</v>
      </c>
      <c r="V24" s="31">
        <v>5.6964114386451632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3.2461640967741935E-2</v>
      </c>
      <c r="AC24" s="31">
        <v>0</v>
      </c>
      <c r="AD24" s="31">
        <v>0</v>
      </c>
      <c r="AE24" s="31">
        <v>0</v>
      </c>
      <c r="AF24" s="31">
        <v>0.21914393277419358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1.0449342387096775E-2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4.7636715584193547</v>
      </c>
      <c r="AW24" s="31">
        <v>2.1273895327096772</v>
      </c>
      <c r="AX24" s="31">
        <v>0</v>
      </c>
      <c r="AY24" s="31">
        <v>0</v>
      </c>
      <c r="AZ24" s="31">
        <v>9.6979567756576088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3.2853422752258066</v>
      </c>
      <c r="BG24" s="31">
        <v>0.79164525632258076</v>
      </c>
      <c r="BH24" s="31">
        <v>0</v>
      </c>
      <c r="BI24" s="31">
        <v>0</v>
      </c>
      <c r="BJ24" s="31">
        <v>4.1071676858387089</v>
      </c>
      <c r="BK24" s="32">
        <f>SUM(C24:BJ24)</f>
        <v>32.57866638633503</v>
      </c>
    </row>
    <row r="25" spans="1:63">
      <c r="A25" s="29"/>
      <c r="B25" s="30" t="s">
        <v>29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0.22109609161290325</v>
      </c>
      <c r="I25" s="31">
        <v>4.0222714341290313</v>
      </c>
      <c r="J25" s="31">
        <v>0</v>
      </c>
      <c r="K25" s="31">
        <v>0</v>
      </c>
      <c r="L25" s="31">
        <v>3.3862600645161292E-2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0.14040266706451615</v>
      </c>
      <c r="S25" s="31">
        <v>0</v>
      </c>
      <c r="T25" s="31">
        <v>0</v>
      </c>
      <c r="U25" s="31">
        <v>0</v>
      </c>
      <c r="V25" s="31">
        <v>0.54408380196774198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6.4391674064516138E-2</v>
      </c>
      <c r="AC25" s="31">
        <v>0</v>
      </c>
      <c r="AD25" s="31">
        <v>0</v>
      </c>
      <c r="AE25" s="31">
        <v>0</v>
      </c>
      <c r="AF25" s="31">
        <v>6.0154281380322567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3.1899981471290331</v>
      </c>
      <c r="AW25" s="31">
        <v>0.50709833951612904</v>
      </c>
      <c r="AX25" s="31">
        <v>0</v>
      </c>
      <c r="AY25" s="31">
        <v>0</v>
      </c>
      <c r="AZ25" s="31">
        <v>11.486576763594121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1.2895584316774193</v>
      </c>
      <c r="BG25" s="31">
        <v>2.6482381037741942</v>
      </c>
      <c r="BH25" s="31">
        <v>0</v>
      </c>
      <c r="BI25" s="31">
        <v>0</v>
      </c>
      <c r="BJ25" s="31">
        <v>0.7564765945806452</v>
      </c>
      <c r="BK25" s="32">
        <f>SUM(C25:BJ25)</f>
        <v>30.919482787787665</v>
      </c>
    </row>
    <row r="26" spans="1:63">
      <c r="A26" s="29"/>
      <c r="B26" s="30" t="s">
        <v>30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0.14261360867741935</v>
      </c>
      <c r="I26" s="31">
        <v>9.4231943090967718</v>
      </c>
      <c r="J26" s="31">
        <v>0</v>
      </c>
      <c r="K26" s="31">
        <v>0</v>
      </c>
      <c r="L26" s="31">
        <v>0.1184551209032258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0.23403491041935481</v>
      </c>
      <c r="S26" s="31">
        <v>0</v>
      </c>
      <c r="T26" s="31">
        <v>0</v>
      </c>
      <c r="U26" s="31">
        <v>0</v>
      </c>
      <c r="V26" s="31">
        <v>0.37576003909677413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0.66505122658064519</v>
      </c>
      <c r="AC26" s="31">
        <v>0</v>
      </c>
      <c r="AD26" s="31">
        <v>0</v>
      </c>
      <c r="AE26" s="31">
        <v>0</v>
      </c>
      <c r="AF26" s="31">
        <v>0.35393100035483865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4.5467939193548398E-2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0.98509206674193539</v>
      </c>
      <c r="AW26" s="31">
        <v>10.860498853096775</v>
      </c>
      <c r="AX26" s="31">
        <v>0</v>
      </c>
      <c r="AY26" s="31">
        <v>0</v>
      </c>
      <c r="AZ26" s="31">
        <v>2.428768243969917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1.6202077042903227</v>
      </c>
      <c r="BG26" s="31">
        <v>0.86361300125806439</v>
      </c>
      <c r="BH26" s="31">
        <v>0</v>
      </c>
      <c r="BI26" s="31">
        <v>0</v>
      </c>
      <c r="BJ26" s="31">
        <v>1.905373644</v>
      </c>
      <c r="BK26" s="32">
        <f>SUM(C26:BJ26)</f>
        <v>30.022061667679591</v>
      </c>
    </row>
    <row r="27" spans="1:63">
      <c r="A27" s="29"/>
      <c r="B27" s="30" t="s">
        <v>31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6.8416750580645169E-2</v>
      </c>
      <c r="I27" s="31">
        <v>0</v>
      </c>
      <c r="J27" s="31">
        <v>0</v>
      </c>
      <c r="K27" s="31">
        <v>0</v>
      </c>
      <c r="L27" s="31">
        <v>0.23634434612903227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7.6781769354838702E-3</v>
      </c>
      <c r="S27" s="31">
        <v>0</v>
      </c>
      <c r="T27" s="31">
        <v>0.33747901993548374</v>
      </c>
      <c r="U27" s="31">
        <v>0</v>
      </c>
      <c r="V27" s="31">
        <v>4.159039596774193E-2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0.13953226222580645</v>
      </c>
      <c r="AC27" s="31">
        <v>0</v>
      </c>
      <c r="AD27" s="31">
        <v>0</v>
      </c>
      <c r="AE27" s="31">
        <v>0</v>
      </c>
      <c r="AF27" s="31">
        <v>1.4057495832903228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5.3495337387096775E-2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2.6244841339354834</v>
      </c>
      <c r="AW27" s="31">
        <v>2.6684825604193541</v>
      </c>
      <c r="AX27" s="31">
        <v>0</v>
      </c>
      <c r="AY27" s="31">
        <v>0</v>
      </c>
      <c r="AZ27" s="31">
        <v>5.673867690065312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1.0789734970645157</v>
      </c>
      <c r="BG27" s="31">
        <v>0</v>
      </c>
      <c r="BH27" s="31">
        <v>0</v>
      </c>
      <c r="BI27" s="31">
        <v>0</v>
      </c>
      <c r="BJ27" s="31">
        <v>0.3342334240967742</v>
      </c>
      <c r="BK27" s="32">
        <f>SUM(C27:BJ27)</f>
        <v>14.670327178033052</v>
      </c>
    </row>
    <row r="28" spans="1:63">
      <c r="A28" s="29"/>
      <c r="B28" s="30" t="s">
        <v>32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0.13540226635483865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2.6052457387096776E-2</v>
      </c>
      <c r="S28" s="31">
        <v>0</v>
      </c>
      <c r="T28" s="31">
        <v>0</v>
      </c>
      <c r="U28" s="31">
        <v>0</v>
      </c>
      <c r="V28" s="31">
        <v>0.12919291277419356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0.24477207903225798</v>
      </c>
      <c r="AC28" s="31">
        <v>0</v>
      </c>
      <c r="AD28" s="31">
        <v>0</v>
      </c>
      <c r="AE28" s="31">
        <v>0</v>
      </c>
      <c r="AF28" s="31">
        <v>1.0162587432258066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2.030741288354839</v>
      </c>
      <c r="AW28" s="31">
        <v>1.0585772727096776</v>
      </c>
      <c r="AX28" s="31">
        <v>0</v>
      </c>
      <c r="AY28" s="31">
        <v>0</v>
      </c>
      <c r="AZ28" s="31">
        <v>3.6972065648756156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1.5877554100967739</v>
      </c>
      <c r="BG28" s="31">
        <v>0.13534893696774192</v>
      </c>
      <c r="BH28" s="31">
        <v>0</v>
      </c>
      <c r="BI28" s="31">
        <v>0</v>
      </c>
      <c r="BJ28" s="31">
        <v>0.88165871667741946</v>
      </c>
      <c r="BK28" s="32">
        <f>SUM(C28:BJ28)</f>
        <v>10.942966648456261</v>
      </c>
    </row>
    <row r="29" spans="1:63">
      <c r="A29" s="29"/>
      <c r="B29" s="30" t="s">
        <v>33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1.282614877419355E-2</v>
      </c>
      <c r="I29" s="31">
        <v>0</v>
      </c>
      <c r="J29" s="31">
        <v>0</v>
      </c>
      <c r="K29" s="31">
        <v>0</v>
      </c>
      <c r="L29" s="31">
        <v>6.411688954838711E-2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7.3833227741935481E-3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2.6771210612903225E-2</v>
      </c>
      <c r="AC29" s="31">
        <v>0</v>
      </c>
      <c r="AD29" s="31">
        <v>0</v>
      </c>
      <c r="AE29" s="31">
        <v>0</v>
      </c>
      <c r="AF29" s="31">
        <v>8.9939109096774175E-2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1.5247514741935482E-2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0.39947660938709684</v>
      </c>
      <c r="AW29" s="31">
        <v>0</v>
      </c>
      <c r="AX29" s="31">
        <v>0</v>
      </c>
      <c r="AY29" s="31">
        <v>0</v>
      </c>
      <c r="AZ29" s="31">
        <v>7.2575446695513801E-2</v>
      </c>
      <c r="BA29" s="31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0.28096560429032258</v>
      </c>
      <c r="BG29" s="31">
        <v>0.30434089251612906</v>
      </c>
      <c r="BH29" s="31">
        <v>0.11675432545161289</v>
      </c>
      <c r="BI29" s="31">
        <v>0</v>
      </c>
      <c r="BJ29" s="31">
        <v>0</v>
      </c>
      <c r="BK29" s="32">
        <f t="shared" si="2"/>
        <v>1.3903970738890621</v>
      </c>
    </row>
    <row r="30" spans="1:63">
      <c r="A30" s="29"/>
      <c r="B30" s="30" t="s">
        <v>34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0.11475512158064516</v>
      </c>
      <c r="I30" s="31">
        <v>0</v>
      </c>
      <c r="J30" s="31">
        <v>0</v>
      </c>
      <c r="K30" s="31">
        <v>0</v>
      </c>
      <c r="L30" s="31">
        <v>4.3113815032258071E-2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5.086495558064516E-2</v>
      </c>
      <c r="S30" s="31">
        <v>0</v>
      </c>
      <c r="T30" s="31">
        <v>0</v>
      </c>
      <c r="U30" s="31">
        <v>0</v>
      </c>
      <c r="V30" s="31">
        <v>6.9435704903225814E-2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5.7999991354838715E-2</v>
      </c>
      <c r="AC30" s="31">
        <v>0</v>
      </c>
      <c r="AD30" s="31">
        <v>0</v>
      </c>
      <c r="AE30" s="31">
        <v>0</v>
      </c>
      <c r="AF30" s="31">
        <v>0.39503373787096763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3.1277970645161293E-3</v>
      </c>
      <c r="AM30" s="31">
        <v>5.1834849709677409E-2</v>
      </c>
      <c r="AN30" s="31">
        <v>0</v>
      </c>
      <c r="AO30" s="31">
        <v>0</v>
      </c>
      <c r="AP30" s="31">
        <v>7.2492089129032267E-2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0.78129218700000003</v>
      </c>
      <c r="AW30" s="31">
        <v>0.33228922625806445</v>
      </c>
      <c r="AX30" s="31">
        <v>0</v>
      </c>
      <c r="AY30" s="31">
        <v>0</v>
      </c>
      <c r="AZ30" s="31">
        <v>2.2363155001769308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1.7104106106129038</v>
      </c>
      <c r="BG30" s="31">
        <v>0.16898832890322579</v>
      </c>
      <c r="BH30" s="31">
        <v>0</v>
      </c>
      <c r="BI30" s="31">
        <v>0</v>
      </c>
      <c r="BJ30" s="31">
        <v>0.78868679590322577</v>
      </c>
      <c r="BK30" s="32">
        <f t="shared" si="2"/>
        <v>6.8766407110801566</v>
      </c>
    </row>
    <row r="31" spans="1:63">
      <c r="A31" s="29"/>
      <c r="B31" s="30" t="s">
        <v>35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3.0982802903225808E-3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2.4877833645161294E-2</v>
      </c>
      <c r="AC31" s="31">
        <v>0</v>
      </c>
      <c r="AD31" s="31">
        <v>0</v>
      </c>
      <c r="AE31" s="31">
        <v>0</v>
      </c>
      <c r="AF31" s="31">
        <v>7.3290453709677433E-2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0.23775578377419354</v>
      </c>
      <c r="AW31" s="31">
        <v>0.30238493841935482</v>
      </c>
      <c r="AX31" s="31">
        <v>0</v>
      </c>
      <c r="AY31" s="31">
        <v>0</v>
      </c>
      <c r="AZ31" s="31">
        <v>0.35489940394603159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0.24931335100000002</v>
      </c>
      <c r="BG31" s="31">
        <v>0.36174181299999997</v>
      </c>
      <c r="BH31" s="31">
        <v>0</v>
      </c>
      <c r="BI31" s="31">
        <v>0</v>
      </c>
      <c r="BJ31" s="31">
        <v>4.5483150258064521E-2</v>
      </c>
      <c r="BK31" s="32">
        <f t="shared" si="2"/>
        <v>1.6528450080428061</v>
      </c>
    </row>
    <row r="32" spans="1:63">
      <c r="A32" s="29"/>
      <c r="B32" s="30" t="s">
        <v>36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0.13378900548387099</v>
      </c>
      <c r="I32" s="31">
        <v>0</v>
      </c>
      <c r="J32" s="31">
        <v>0</v>
      </c>
      <c r="K32" s="31">
        <v>0</v>
      </c>
      <c r="L32" s="31">
        <v>0.97597732470967746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8.7519534645161295E-2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7.9686065354838714E-2</v>
      </c>
      <c r="AC32" s="31">
        <v>2.1664506451612902E-3</v>
      </c>
      <c r="AD32" s="31">
        <v>0</v>
      </c>
      <c r="AE32" s="31">
        <v>0</v>
      </c>
      <c r="AF32" s="31">
        <v>0.43444366151612901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2.8149339354838709E-2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1.0816644839354836</v>
      </c>
      <c r="AW32" s="31">
        <v>5.4716136736451615</v>
      </c>
      <c r="AX32" s="31">
        <v>0</v>
      </c>
      <c r="AY32" s="31">
        <v>0</v>
      </c>
      <c r="AZ32" s="31">
        <v>4.0082063575209572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1.0541179033225809</v>
      </c>
      <c r="BG32" s="31">
        <v>1.2601535267419355</v>
      </c>
      <c r="BH32" s="31">
        <v>0</v>
      </c>
      <c r="BI32" s="31">
        <v>0</v>
      </c>
      <c r="BJ32" s="31">
        <v>1.3358587603225807</v>
      </c>
      <c r="BK32" s="32">
        <f t="shared" si="2"/>
        <v>15.953346087198378</v>
      </c>
    </row>
    <row r="33" spans="1:63">
      <c r="A33" s="29"/>
      <c r="B33" s="30" t="s">
        <v>37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0.3033027109032258</v>
      </c>
      <c r="I33" s="31">
        <v>0</v>
      </c>
      <c r="J33" s="31">
        <v>0</v>
      </c>
      <c r="K33" s="31">
        <v>0</v>
      </c>
      <c r="L33" s="31">
        <v>0.35942089096774199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5.5724431290322576E-2</v>
      </c>
      <c r="S33" s="31">
        <v>0</v>
      </c>
      <c r="T33" s="31">
        <v>0</v>
      </c>
      <c r="U33" s="31">
        <v>0</v>
      </c>
      <c r="V33" s="31">
        <v>5.9694108193548381E-2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0.10384722793548389</v>
      </c>
      <c r="AC33" s="31">
        <v>0</v>
      </c>
      <c r="AD33" s="31">
        <v>0</v>
      </c>
      <c r="AE33" s="31">
        <v>0</v>
      </c>
      <c r="AF33" s="31">
        <v>2.5169388129032258E-2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1.3714655817419352</v>
      </c>
      <c r="AW33" s="31">
        <v>0.87870133254838712</v>
      </c>
      <c r="AX33" s="31">
        <v>0</v>
      </c>
      <c r="AY33" s="31">
        <v>0</v>
      </c>
      <c r="AZ33" s="31">
        <v>3.3404408324034041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1.29011569016129</v>
      </c>
      <c r="BG33" s="31">
        <v>0</v>
      </c>
      <c r="BH33" s="31">
        <v>0</v>
      </c>
      <c r="BI33" s="31">
        <v>0</v>
      </c>
      <c r="BJ33" s="31">
        <v>0.84385188474193551</v>
      </c>
      <c r="BK33" s="32">
        <f t="shared" si="2"/>
        <v>8.6317340790163062</v>
      </c>
    </row>
    <row r="34" spans="1:63">
      <c r="A34" s="29"/>
      <c r="B34" s="30" t="s">
        <v>38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0.42997427793548393</v>
      </c>
      <c r="I34" s="31">
        <v>0.71252310254838691</v>
      </c>
      <c r="J34" s="31">
        <v>0</v>
      </c>
      <c r="K34" s="31">
        <v>0</v>
      </c>
      <c r="L34" s="31">
        <v>0.36567540961290318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0.147265798</v>
      </c>
      <c r="S34" s="31">
        <v>0.22833884877419361</v>
      </c>
      <c r="T34" s="31">
        <v>0</v>
      </c>
      <c r="U34" s="31">
        <v>0</v>
      </c>
      <c r="V34" s="31">
        <v>0.19849857406451613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0.12841052525806454</v>
      </c>
      <c r="AC34" s="31">
        <v>0.27631171903225804</v>
      </c>
      <c r="AD34" s="31">
        <v>0</v>
      </c>
      <c r="AE34" s="31">
        <v>0</v>
      </c>
      <c r="AF34" s="31">
        <v>3.2297174624193543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5.7067201935483876E-3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1.4565386055483871</v>
      </c>
      <c r="AW34" s="31">
        <v>8.0198580200967751</v>
      </c>
      <c r="AX34" s="31">
        <v>0</v>
      </c>
      <c r="AY34" s="31">
        <v>0</v>
      </c>
      <c r="AZ34" s="31">
        <v>11.478703294054677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1.7185014103548384</v>
      </c>
      <c r="BG34" s="31">
        <v>0.23657383019354838</v>
      </c>
      <c r="BH34" s="31">
        <v>0</v>
      </c>
      <c r="BI34" s="31">
        <v>0</v>
      </c>
      <c r="BJ34" s="31">
        <v>0.41837259216129041</v>
      </c>
      <c r="BK34" s="32">
        <f t="shared" si="2"/>
        <v>29.050970190248229</v>
      </c>
    </row>
    <row r="35" spans="1:63">
      <c r="A35" s="29"/>
      <c r="B35" s="30" t="s">
        <v>39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0.15963244070967744</v>
      </c>
      <c r="I35" s="31">
        <v>0</v>
      </c>
      <c r="J35" s="31">
        <v>0</v>
      </c>
      <c r="K35" s="31">
        <v>0</v>
      </c>
      <c r="L35" s="31">
        <v>0.28365903754838712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0.10455780538709675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4.744055664516128E-2</v>
      </c>
      <c r="AC35" s="31">
        <v>0</v>
      </c>
      <c r="AD35" s="31">
        <v>0</v>
      </c>
      <c r="AE35" s="31">
        <v>0</v>
      </c>
      <c r="AF35" s="31">
        <v>0.26833708174193532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1.01222624516129E-2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0.68989253093548386</v>
      </c>
      <c r="AW35" s="31">
        <v>0.22070273467741938</v>
      </c>
      <c r="AX35" s="31">
        <v>0</v>
      </c>
      <c r="AY35" s="31">
        <v>0</v>
      </c>
      <c r="AZ35" s="31">
        <v>3.4574784787039792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1.095271501032258</v>
      </c>
      <c r="BG35" s="31">
        <v>0.29873632796774191</v>
      </c>
      <c r="BH35" s="31">
        <v>0</v>
      </c>
      <c r="BI35" s="31">
        <v>0</v>
      </c>
      <c r="BJ35" s="31">
        <v>0.46524084599999999</v>
      </c>
      <c r="BK35" s="32">
        <f t="shared" si="2"/>
        <v>7.1010716038007526</v>
      </c>
    </row>
    <row r="36" spans="1:63">
      <c r="A36" s="29"/>
      <c r="B36" s="30" t="s">
        <v>40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0.2693250759032258</v>
      </c>
      <c r="I36" s="31">
        <v>28.208617837548388</v>
      </c>
      <c r="J36" s="31">
        <v>0</v>
      </c>
      <c r="K36" s="31">
        <v>0</v>
      </c>
      <c r="L36" s="31">
        <v>0.42423903651612899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0.39362146199999998</v>
      </c>
      <c r="S36" s="31">
        <v>10.918161824999999</v>
      </c>
      <c r="T36" s="31">
        <v>0</v>
      </c>
      <c r="U36" s="31">
        <v>0</v>
      </c>
      <c r="V36" s="31">
        <v>0.75359615425806448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4.9585774193548387E-3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4.9585774193548387E-3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0</v>
      </c>
      <c r="AT36" s="31">
        <v>0</v>
      </c>
      <c r="AU36" s="31">
        <v>0</v>
      </c>
      <c r="AV36" s="31">
        <v>0.74195563229032246</v>
      </c>
      <c r="AW36" s="31">
        <v>2.1493717188064512</v>
      </c>
      <c r="AX36" s="31">
        <v>0</v>
      </c>
      <c r="AY36" s="31">
        <v>0</v>
      </c>
      <c r="AZ36" s="31">
        <v>3.3595876812200198</v>
      </c>
      <c r="BA36" s="31">
        <v>0</v>
      </c>
      <c r="BB36" s="31">
        <v>0</v>
      </c>
      <c r="BC36" s="31">
        <v>0</v>
      </c>
      <c r="BD36" s="31">
        <v>0</v>
      </c>
      <c r="BE36" s="31">
        <v>0</v>
      </c>
      <c r="BF36" s="31">
        <v>0.634158266032258</v>
      </c>
      <c r="BG36" s="31">
        <v>0</v>
      </c>
      <c r="BH36" s="31">
        <v>0</v>
      </c>
      <c r="BI36" s="31">
        <v>0</v>
      </c>
      <c r="BJ36" s="31">
        <v>1.6454388543225806</v>
      </c>
      <c r="BK36" s="32">
        <f t="shared" si="2"/>
        <v>49.50799069873613</v>
      </c>
    </row>
    <row r="37" spans="1:63">
      <c r="A37" s="29"/>
      <c r="B37" s="30" t="s">
        <v>41</v>
      </c>
      <c r="C37" s="31">
        <v>0</v>
      </c>
      <c r="D37" s="31">
        <v>1.1298713612903226</v>
      </c>
      <c r="E37" s="31">
        <v>0</v>
      </c>
      <c r="F37" s="31">
        <v>0</v>
      </c>
      <c r="G37" s="31">
        <v>0</v>
      </c>
      <c r="H37" s="31">
        <v>0.7960453271290322</v>
      </c>
      <c r="I37" s="31">
        <v>0.42874301154838707</v>
      </c>
      <c r="J37" s="31">
        <v>1.1186845161290324</v>
      </c>
      <c r="K37" s="31">
        <v>0</v>
      </c>
      <c r="L37" s="31">
        <v>6.4323769874193548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0.7546767614193548</v>
      </c>
      <c r="S37" s="31">
        <v>0</v>
      </c>
      <c r="T37" s="31">
        <v>0</v>
      </c>
      <c r="U37" s="31">
        <v>0</v>
      </c>
      <c r="V37" s="31">
        <v>3.2218840402903224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1.1107103225806452E-2</v>
      </c>
      <c r="AC37" s="31">
        <v>0</v>
      </c>
      <c r="AD37" s="31">
        <v>0</v>
      </c>
      <c r="AE37" s="31">
        <v>0</v>
      </c>
      <c r="AF37" s="31">
        <v>0.11051567709677419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8.6367215290322583E-2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1">
        <v>0</v>
      </c>
      <c r="AV37" s="31">
        <v>3.7216883380967758</v>
      </c>
      <c r="AW37" s="31">
        <v>7.4866391495806459</v>
      </c>
      <c r="AX37" s="31">
        <v>0</v>
      </c>
      <c r="AY37" s="31">
        <v>0</v>
      </c>
      <c r="AZ37" s="31">
        <v>23.219916686482847</v>
      </c>
      <c r="BA37" s="31">
        <v>0</v>
      </c>
      <c r="BB37" s="31">
        <v>0</v>
      </c>
      <c r="BC37" s="31">
        <v>0</v>
      </c>
      <c r="BD37" s="31">
        <v>0</v>
      </c>
      <c r="BE37" s="31">
        <v>0</v>
      </c>
      <c r="BF37" s="31">
        <v>3.9042079276129025</v>
      </c>
      <c r="BG37" s="31">
        <v>1.5854824637096774</v>
      </c>
      <c r="BH37" s="31">
        <v>0</v>
      </c>
      <c r="BI37" s="31">
        <v>0</v>
      </c>
      <c r="BJ37" s="31">
        <v>7.4959710073225816</v>
      </c>
      <c r="BK37" s="32">
        <f t="shared" si="2"/>
        <v>61.504177573644135</v>
      </c>
    </row>
    <row r="38" spans="1:63">
      <c r="A38" s="29"/>
      <c r="B38" s="30" t="s">
        <v>42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0.91430335158064535</v>
      </c>
      <c r="I38" s="31">
        <v>17.105601799161295</v>
      </c>
      <c r="J38" s="31">
        <v>0</v>
      </c>
      <c r="K38" s="31">
        <v>0</v>
      </c>
      <c r="L38" s="31">
        <v>2.9888383400322578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0.5013139471612903</v>
      </c>
      <c r="S38" s="31">
        <v>15.965228346032259</v>
      </c>
      <c r="T38" s="31">
        <v>0</v>
      </c>
      <c r="U38" s="31">
        <v>0</v>
      </c>
      <c r="V38" s="31">
        <v>3.5826930322580646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2.5457877419354839E-2</v>
      </c>
      <c r="AC38" s="31">
        <v>3.8186816129032262E-2</v>
      </c>
      <c r="AD38" s="31">
        <v>0</v>
      </c>
      <c r="AE38" s="31">
        <v>0</v>
      </c>
      <c r="AF38" s="31">
        <v>0.25457877419354835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4.5523496322580646E-2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2.3066995530967738</v>
      </c>
      <c r="AW38" s="31">
        <v>7.8825728238709667</v>
      </c>
      <c r="AX38" s="31">
        <v>0</v>
      </c>
      <c r="AY38" s="31">
        <v>0</v>
      </c>
      <c r="AZ38" s="31">
        <v>11.21559691081324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1.1719805877419351</v>
      </c>
      <c r="BG38" s="31">
        <v>1.2856228096774192</v>
      </c>
      <c r="BH38" s="31">
        <v>0</v>
      </c>
      <c r="BI38" s="31">
        <v>0</v>
      </c>
      <c r="BJ38" s="31">
        <v>5.2773560523225802</v>
      </c>
      <c r="BK38" s="32">
        <f t="shared" si="2"/>
        <v>70.561554517813235</v>
      </c>
    </row>
    <row r="39" spans="1:63">
      <c r="A39" s="29"/>
      <c r="B39" s="30" t="s">
        <v>43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0.52300040119354851</v>
      </c>
      <c r="I39" s="31">
        <v>0</v>
      </c>
      <c r="J39" s="31">
        <v>0</v>
      </c>
      <c r="K39" s="31">
        <v>0</v>
      </c>
      <c r="L39" s="31">
        <v>7.2245839604838702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0.70791427674193552</v>
      </c>
      <c r="S39" s="31">
        <v>0</v>
      </c>
      <c r="T39" s="31">
        <v>0.12978251612903227</v>
      </c>
      <c r="U39" s="31">
        <v>0</v>
      </c>
      <c r="V39" s="31">
        <v>0.86629829516129042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6.2198612419354843E-2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1">
        <v>1.2828712903225806E-2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3.8247269466451623</v>
      </c>
      <c r="AW39" s="31">
        <v>3.7026297213548389</v>
      </c>
      <c r="AX39" s="31">
        <v>0</v>
      </c>
      <c r="AY39" s="31">
        <v>0</v>
      </c>
      <c r="AZ39" s="31">
        <v>20.548915378864216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10.681653779129034</v>
      </c>
      <c r="BG39" s="31">
        <v>0.42334752580645157</v>
      </c>
      <c r="BH39" s="31">
        <v>0.32073586354838712</v>
      </c>
      <c r="BI39" s="31">
        <v>0</v>
      </c>
      <c r="BJ39" s="31">
        <v>8.5442093692903232</v>
      </c>
      <c r="BK39" s="32">
        <f t="shared" si="2"/>
        <v>57.572825359670659</v>
      </c>
    </row>
    <row r="40" spans="1:63">
      <c r="A40" s="29"/>
      <c r="B40" s="30" t="s">
        <v>44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0.6232488931612904</v>
      </c>
      <c r="I40" s="31">
        <v>6.4168500000000003E-2</v>
      </c>
      <c r="J40" s="31">
        <v>0</v>
      </c>
      <c r="K40" s="31">
        <v>0</v>
      </c>
      <c r="L40" s="31">
        <v>1.8890168359032258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0.17030540248387099</v>
      </c>
      <c r="S40" s="31">
        <v>0</v>
      </c>
      <c r="T40" s="31">
        <v>0</v>
      </c>
      <c r="U40" s="31">
        <v>0</v>
      </c>
      <c r="V40" s="31">
        <v>0.349718325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2.0441280000000003E-2</v>
      </c>
      <c r="AC40" s="31">
        <v>0</v>
      </c>
      <c r="AD40" s="31">
        <v>0</v>
      </c>
      <c r="AE40" s="31">
        <v>0</v>
      </c>
      <c r="AF40" s="31">
        <v>0.95818499999999995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1.5389068650322582</v>
      </c>
      <c r="AW40" s="31">
        <v>0.28106759999999997</v>
      </c>
      <c r="AX40" s="31">
        <v>0</v>
      </c>
      <c r="AY40" s="31">
        <v>0</v>
      </c>
      <c r="AZ40" s="31">
        <v>5.1867149407847446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0.61058417951612909</v>
      </c>
      <c r="BG40" s="31">
        <v>0</v>
      </c>
      <c r="BH40" s="31">
        <v>0</v>
      </c>
      <c r="BI40" s="31">
        <v>0</v>
      </c>
      <c r="BJ40" s="31">
        <v>1.0864798530645161</v>
      </c>
      <c r="BK40" s="32">
        <f t="shared" si="2"/>
        <v>12.778837674946036</v>
      </c>
    </row>
    <row r="41" spans="1:63">
      <c r="A41" s="29"/>
      <c r="B41" s="30" t="s">
        <v>45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0.26425706058064513</v>
      </c>
      <c r="I41" s="31">
        <v>26.310506151032261</v>
      </c>
      <c r="J41" s="31">
        <v>0</v>
      </c>
      <c r="K41" s="31">
        <v>0</v>
      </c>
      <c r="L41" s="31">
        <v>3.7919465419354839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0.14682621290322581</v>
      </c>
      <c r="S41" s="31">
        <v>8.5044339690645163</v>
      </c>
      <c r="T41" s="31">
        <v>0</v>
      </c>
      <c r="U41" s="31">
        <v>0</v>
      </c>
      <c r="V41" s="31">
        <v>0.14682621290322581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0.21145045996774198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0.40726618354838712</v>
      </c>
      <c r="AW41" s="31">
        <v>0</v>
      </c>
      <c r="AX41" s="31">
        <v>0</v>
      </c>
      <c r="AY41" s="31">
        <v>0</v>
      </c>
      <c r="AZ41" s="31">
        <v>3.1110332964361267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0.25878994645161291</v>
      </c>
      <c r="BG41" s="31">
        <v>0</v>
      </c>
      <c r="BH41" s="31">
        <v>0</v>
      </c>
      <c r="BI41" s="31">
        <v>0</v>
      </c>
      <c r="BJ41" s="31">
        <v>0.71149077841935471</v>
      </c>
      <c r="BK41" s="32">
        <f t="shared" si="2"/>
        <v>43.86482681324258</v>
      </c>
    </row>
    <row r="42" spans="1:63">
      <c r="A42" s="29"/>
      <c r="B42" s="30" t="s">
        <v>46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0.38924578261290327</v>
      </c>
      <c r="I42" s="31">
        <v>0</v>
      </c>
      <c r="J42" s="31">
        <v>0</v>
      </c>
      <c r="K42" s="31">
        <v>0</v>
      </c>
      <c r="L42" s="31">
        <v>10.010452336580645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0.25915680616129033</v>
      </c>
      <c r="S42" s="31">
        <v>0</v>
      </c>
      <c r="T42" s="31">
        <v>0</v>
      </c>
      <c r="U42" s="31">
        <v>0</v>
      </c>
      <c r="V42" s="31">
        <v>2.6366726465483867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5.0704774193548394E-2</v>
      </c>
      <c r="AC42" s="31">
        <v>0</v>
      </c>
      <c r="AD42" s="31">
        <v>0</v>
      </c>
      <c r="AE42" s="31">
        <v>0</v>
      </c>
      <c r="AF42" s="31">
        <v>2.0281909677419357E-2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0.9468532855806453</v>
      </c>
      <c r="AW42" s="31">
        <v>8.3662877419354835</v>
      </c>
      <c r="AX42" s="31">
        <v>0</v>
      </c>
      <c r="AY42" s="31">
        <v>0</v>
      </c>
      <c r="AZ42" s="31">
        <v>5.7752156362605147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0.55274497148387092</v>
      </c>
      <c r="BG42" s="31">
        <v>0</v>
      </c>
      <c r="BH42" s="31">
        <v>0</v>
      </c>
      <c r="BI42" s="31">
        <v>0</v>
      </c>
      <c r="BJ42" s="31">
        <v>2.2338835322903225</v>
      </c>
      <c r="BK42" s="32">
        <f t="shared" si="2"/>
        <v>31.241499423325031</v>
      </c>
    </row>
    <row r="43" spans="1:63">
      <c r="A43" s="29"/>
      <c r="B43" s="30" t="s">
        <v>47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0.35319648035483875</v>
      </c>
      <c r="I43" s="31">
        <v>0</v>
      </c>
      <c r="J43" s="31">
        <v>0.13047280645161291</v>
      </c>
      <c r="K43" s="31">
        <v>0</v>
      </c>
      <c r="L43" s="31">
        <v>17.373761855774191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0.37660362796774194</v>
      </c>
      <c r="S43" s="31">
        <v>1.1742552580645162E-2</v>
      </c>
      <c r="T43" s="31">
        <v>13.04728064516129</v>
      </c>
      <c r="U43" s="31">
        <v>0</v>
      </c>
      <c r="V43" s="31">
        <v>0.28598816709677416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9.9561198709677404E-2</v>
      </c>
      <c r="AC43" s="31">
        <v>0</v>
      </c>
      <c r="AD43" s="31">
        <v>0</v>
      </c>
      <c r="AE43" s="31">
        <v>0</v>
      </c>
      <c r="AF43" s="31">
        <v>0.19653639225806449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1.5464782476129033</v>
      </c>
      <c r="AW43" s="31">
        <v>6.4198487601290317</v>
      </c>
      <c r="AX43" s="31">
        <v>0</v>
      </c>
      <c r="AY43" s="31">
        <v>0</v>
      </c>
      <c r="AZ43" s="31">
        <v>15.379614060963446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3.9449474284516119</v>
      </c>
      <c r="BG43" s="31">
        <v>0.10344020645161289</v>
      </c>
      <c r="BH43" s="31">
        <v>0</v>
      </c>
      <c r="BI43" s="31">
        <v>0</v>
      </c>
      <c r="BJ43" s="31">
        <v>4.5121623659032259</v>
      </c>
      <c r="BK43" s="32">
        <f t="shared" si="2"/>
        <v>63.78163479586668</v>
      </c>
    </row>
    <row r="44" spans="1:63">
      <c r="A44" s="29"/>
      <c r="B44" s="30" t="s">
        <v>48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0.49063300380645158</v>
      </c>
      <c r="I44" s="31">
        <v>145.59505145364517</v>
      </c>
      <c r="J44" s="31">
        <v>0</v>
      </c>
      <c r="K44" s="31">
        <v>0</v>
      </c>
      <c r="L44" s="31">
        <v>3.1444839662903221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0.1008253143548387</v>
      </c>
      <c r="S44" s="31">
        <v>56.396250344064519</v>
      </c>
      <c r="T44" s="31">
        <v>0</v>
      </c>
      <c r="U44" s="31">
        <v>0</v>
      </c>
      <c r="V44" s="31">
        <v>0.74626902116129024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9.9204862322580648E-2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0.6615189154516129</v>
      </c>
      <c r="AW44" s="31">
        <v>2.8991764294193545</v>
      </c>
      <c r="AX44" s="31">
        <v>0</v>
      </c>
      <c r="AY44" s="31">
        <v>0</v>
      </c>
      <c r="AZ44" s="31">
        <v>4.648484484354733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0.75766317854838716</v>
      </c>
      <c r="BG44" s="31">
        <v>0</v>
      </c>
      <c r="BH44" s="31">
        <v>0</v>
      </c>
      <c r="BI44" s="31">
        <v>0</v>
      </c>
      <c r="BJ44" s="31">
        <v>2.8490677813870962</v>
      </c>
      <c r="BK44" s="32">
        <f t="shared" si="2"/>
        <v>218.38862875480638</v>
      </c>
    </row>
    <row r="45" spans="1:63">
      <c r="A45" s="29"/>
      <c r="B45" s="30" t="s">
        <v>49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0.80290904748387093</v>
      </c>
      <c r="I45" s="31">
        <v>22.621516772354838</v>
      </c>
      <c r="J45" s="31">
        <v>0</v>
      </c>
      <c r="K45" s="31">
        <v>0</v>
      </c>
      <c r="L45" s="31">
        <v>3.3960380480967736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0.1703699341935484</v>
      </c>
      <c r="S45" s="31">
        <v>0</v>
      </c>
      <c r="T45" s="31">
        <v>0</v>
      </c>
      <c r="U45" s="31">
        <v>0</v>
      </c>
      <c r="V45" s="31">
        <v>1.1861216686129032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4.544854838709677E-2</v>
      </c>
      <c r="AC45" s="31">
        <v>0</v>
      </c>
      <c r="AD45" s="31">
        <v>0</v>
      </c>
      <c r="AE45" s="31">
        <v>0</v>
      </c>
      <c r="AF45" s="31">
        <v>0.252491935483871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6.3122983870967739E-3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2.236835827806452</v>
      </c>
      <c r="AW45" s="31">
        <v>11.107129956096774</v>
      </c>
      <c r="AX45" s="31">
        <v>0</v>
      </c>
      <c r="AY45" s="31">
        <v>0</v>
      </c>
      <c r="AZ45" s="31">
        <v>22.983335264149257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0.64658733587096773</v>
      </c>
      <c r="BG45" s="31">
        <v>0</v>
      </c>
      <c r="BH45" s="31">
        <v>0</v>
      </c>
      <c r="BI45" s="31">
        <v>0</v>
      </c>
      <c r="BJ45" s="31">
        <v>1.715900273548387</v>
      </c>
      <c r="BK45" s="32">
        <f t="shared" si="2"/>
        <v>67.170996910471828</v>
      </c>
    </row>
    <row r="46" spans="1:63">
      <c r="A46" s="29"/>
      <c r="B46" s="30" t="s">
        <v>50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0.87540779654838707</v>
      </c>
      <c r="I46" s="31">
        <v>0</v>
      </c>
      <c r="J46" s="31">
        <v>0</v>
      </c>
      <c r="K46" s="31">
        <v>0</v>
      </c>
      <c r="L46" s="31">
        <v>26.403123621322578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0.77305616390322573</v>
      </c>
      <c r="S46" s="31">
        <v>0.541839870967742</v>
      </c>
      <c r="T46" s="31">
        <v>0</v>
      </c>
      <c r="U46" s="31">
        <v>0</v>
      </c>
      <c r="V46" s="31">
        <v>3.9529945710967751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0.29902855132258066</v>
      </c>
      <c r="AC46" s="31">
        <v>0</v>
      </c>
      <c r="AD46" s="31">
        <v>0</v>
      </c>
      <c r="AE46" s="31">
        <v>0</v>
      </c>
      <c r="AF46" s="31">
        <v>4.0797868774193553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0.23147662716129033</v>
      </c>
      <c r="AM46" s="31">
        <v>0</v>
      </c>
      <c r="AN46" s="31">
        <v>0</v>
      </c>
      <c r="AO46" s="31">
        <v>0</v>
      </c>
      <c r="AP46" s="31">
        <v>1.3925584234516131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12.968691924677429</v>
      </c>
      <c r="AW46" s="31">
        <v>14.334615871483869</v>
      </c>
      <c r="AX46" s="31">
        <v>0</v>
      </c>
      <c r="AY46" s="31">
        <v>0</v>
      </c>
      <c r="AZ46" s="31">
        <v>114.40996428692694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>
        <v>22.042047562580642</v>
      </c>
      <c r="BG46" s="31">
        <v>3.099565095774194</v>
      </c>
      <c r="BH46" s="31">
        <v>0.19869332477419355</v>
      </c>
      <c r="BI46" s="31">
        <v>0</v>
      </c>
      <c r="BJ46" s="31">
        <v>12.020618324741932</v>
      </c>
      <c r="BK46" s="32">
        <f t="shared" si="2"/>
        <v>217.62346889415272</v>
      </c>
    </row>
    <row r="47" spans="1:63">
      <c r="A47" s="29"/>
      <c r="B47" s="30" t="s">
        <v>51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0.11716233845161293</v>
      </c>
      <c r="I47" s="31">
        <v>33.885434993129032</v>
      </c>
      <c r="J47" s="31">
        <v>0</v>
      </c>
      <c r="K47" s="31">
        <v>0</v>
      </c>
      <c r="L47" s="31">
        <v>0.83479839225806463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9.9078181999999987E-2</v>
      </c>
      <c r="S47" s="31">
        <v>2.6085119193548385</v>
      </c>
      <c r="T47" s="31">
        <v>0.25448896774193547</v>
      </c>
      <c r="U47" s="31">
        <v>0</v>
      </c>
      <c r="V47" s="31">
        <v>0.28644643012903226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3.7950483870967743E-2</v>
      </c>
      <c r="AC47" s="31">
        <v>0</v>
      </c>
      <c r="AD47" s="31">
        <v>0</v>
      </c>
      <c r="AE47" s="31">
        <v>0</v>
      </c>
      <c r="AF47" s="31">
        <v>2.5300322580645157E-3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0.53906385251612909</v>
      </c>
      <c r="AW47" s="31">
        <v>0</v>
      </c>
      <c r="AX47" s="31">
        <v>0</v>
      </c>
      <c r="AY47" s="31">
        <v>0</v>
      </c>
      <c r="AZ47" s="31">
        <v>5.3147070067663842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0.93504403606451625</v>
      </c>
      <c r="BG47" s="31">
        <v>0</v>
      </c>
      <c r="BH47" s="31">
        <v>0</v>
      </c>
      <c r="BI47" s="31">
        <v>0</v>
      </c>
      <c r="BJ47" s="31">
        <v>2.4223886694193553</v>
      </c>
      <c r="BK47" s="32">
        <f t="shared" si="2"/>
        <v>47.337605303959933</v>
      </c>
    </row>
    <row r="48" spans="1:63">
      <c r="A48" s="29"/>
      <c r="B48" s="30" t="s">
        <v>52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0.53726430470967745</v>
      </c>
      <c r="I48" s="31">
        <v>0</v>
      </c>
      <c r="J48" s="31">
        <v>0</v>
      </c>
      <c r="K48" s="31">
        <v>0</v>
      </c>
      <c r="L48" s="31">
        <v>2.6261233981935486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0.12619504758064515</v>
      </c>
      <c r="S48" s="31">
        <v>2.5365838709677419E-2</v>
      </c>
      <c r="T48" s="31">
        <v>0</v>
      </c>
      <c r="U48" s="31">
        <v>0</v>
      </c>
      <c r="V48" s="31">
        <v>0.86953307741935504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3.7812309677419359E-2</v>
      </c>
      <c r="AC48" s="31">
        <v>0</v>
      </c>
      <c r="AD48" s="31">
        <v>0</v>
      </c>
      <c r="AE48" s="31">
        <v>0</v>
      </c>
      <c r="AF48" s="31">
        <v>0.56719724935483873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0</v>
      </c>
      <c r="AM48" s="31">
        <v>5.0416412903225813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1.2977866822580646</v>
      </c>
      <c r="AW48" s="31">
        <v>2.419987819354839</v>
      </c>
      <c r="AX48" s="31">
        <v>0</v>
      </c>
      <c r="AY48" s="31">
        <v>0</v>
      </c>
      <c r="AZ48" s="31">
        <v>15.311820146001409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31">
        <v>0.71732848796774196</v>
      </c>
      <c r="BG48" s="31">
        <v>1.310322571354839</v>
      </c>
      <c r="BH48" s="31">
        <v>0</v>
      </c>
      <c r="BI48" s="31">
        <v>0</v>
      </c>
      <c r="BJ48" s="31">
        <v>1.974729757</v>
      </c>
      <c r="BK48" s="32">
        <f t="shared" si="2"/>
        <v>32.863107979904633</v>
      </c>
    </row>
    <row r="49" spans="1:63">
      <c r="A49" s="29"/>
      <c r="B49" s="30" t="s">
        <v>53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1.6008439516129035E-2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1.2806751612903227E-3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>
        <v>0</v>
      </c>
      <c r="AS49" s="31">
        <v>0</v>
      </c>
      <c r="AT49" s="31">
        <v>0</v>
      </c>
      <c r="AU49" s="31">
        <v>0</v>
      </c>
      <c r="AV49" s="31">
        <v>1.5452328001612905</v>
      </c>
      <c r="AW49" s="31">
        <v>4.4681079908709673</v>
      </c>
      <c r="AX49" s="31">
        <v>0</v>
      </c>
      <c r="AY49" s="31">
        <v>0</v>
      </c>
      <c r="AZ49" s="31">
        <v>144.51610131535492</v>
      </c>
      <c r="BA49" s="31">
        <v>0</v>
      </c>
      <c r="BB49" s="31">
        <v>0</v>
      </c>
      <c r="BC49" s="31">
        <v>0</v>
      </c>
      <c r="BD49" s="31">
        <v>0</v>
      </c>
      <c r="BE49" s="31">
        <v>0</v>
      </c>
      <c r="BF49" s="31">
        <v>0</v>
      </c>
      <c r="BG49" s="31">
        <v>1.7312277935483871</v>
      </c>
      <c r="BH49" s="31">
        <v>0</v>
      </c>
      <c r="BI49" s="31">
        <v>0</v>
      </c>
      <c r="BJ49" s="31">
        <v>5.7028680258064526</v>
      </c>
      <c r="BK49" s="32">
        <f t="shared" si="2"/>
        <v>157.98082704041943</v>
      </c>
    </row>
    <row r="50" spans="1:63">
      <c r="A50" s="29"/>
      <c r="B50" s="30" t="s">
        <v>54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0.50226554567741943</v>
      </c>
      <c r="I50" s="31">
        <v>0.63290596774193553</v>
      </c>
      <c r="J50" s="31">
        <v>0</v>
      </c>
      <c r="K50" s="31">
        <v>0</v>
      </c>
      <c r="L50" s="31">
        <v>3.003138816935484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9.7719415677419375E-2</v>
      </c>
      <c r="S50" s="31">
        <v>0</v>
      </c>
      <c r="T50" s="31">
        <v>0</v>
      </c>
      <c r="U50" s="31">
        <v>0</v>
      </c>
      <c r="V50" s="31">
        <v>1.2658119354838709E-2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1.2580293548387097E-2</v>
      </c>
      <c r="AC50" s="31">
        <v>0</v>
      </c>
      <c r="AD50" s="31">
        <v>0</v>
      </c>
      <c r="AE50" s="31">
        <v>0</v>
      </c>
      <c r="AF50" s="31">
        <v>0.31983831093548387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1">
        <v>0</v>
      </c>
      <c r="AS50" s="31">
        <v>0</v>
      </c>
      <c r="AT50" s="31">
        <v>0</v>
      </c>
      <c r="AU50" s="31">
        <v>0</v>
      </c>
      <c r="AV50" s="31">
        <v>1.0068334753870967</v>
      </c>
      <c r="AW50" s="31">
        <v>3.2259580836451627</v>
      </c>
      <c r="AX50" s="31">
        <v>0</v>
      </c>
      <c r="AY50" s="31">
        <v>0</v>
      </c>
      <c r="AZ50" s="31">
        <v>12.163696463044335</v>
      </c>
      <c r="BA50" s="31">
        <v>0</v>
      </c>
      <c r="BB50" s="31">
        <v>0</v>
      </c>
      <c r="BC50" s="31">
        <v>0</v>
      </c>
      <c r="BD50" s="31">
        <v>0</v>
      </c>
      <c r="BE50" s="31">
        <v>0</v>
      </c>
      <c r="BF50" s="31">
        <v>0.28155541990322586</v>
      </c>
      <c r="BG50" s="31">
        <v>0</v>
      </c>
      <c r="BH50" s="31">
        <v>0</v>
      </c>
      <c r="BI50" s="31">
        <v>0</v>
      </c>
      <c r="BJ50" s="31">
        <v>2.013859254870968</v>
      </c>
      <c r="BK50" s="32">
        <f t="shared" si="2"/>
        <v>23.273009166721756</v>
      </c>
    </row>
    <row r="51" spans="1:63">
      <c r="A51" s="29"/>
      <c r="B51" s="30" t="s">
        <v>55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0.30807267590322579</v>
      </c>
      <c r="I51" s="31">
        <v>17.296837970645161</v>
      </c>
      <c r="J51" s="31">
        <v>0</v>
      </c>
      <c r="K51" s="31">
        <v>0</v>
      </c>
      <c r="L51" s="31">
        <v>1.2673129578064515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9.1206768903225793E-2</v>
      </c>
      <c r="S51" s="31">
        <v>0</v>
      </c>
      <c r="T51" s="31">
        <v>0</v>
      </c>
      <c r="U51" s="31">
        <v>0</v>
      </c>
      <c r="V51" s="31">
        <v>0.45740792651612905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0.4991066768064516</v>
      </c>
      <c r="AW51" s="31">
        <v>2.5119683870967742</v>
      </c>
      <c r="AX51" s="31">
        <v>0</v>
      </c>
      <c r="AY51" s="31">
        <v>0</v>
      </c>
      <c r="AZ51" s="31">
        <v>11.99407368769343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0.29463186170967742</v>
      </c>
      <c r="BG51" s="31">
        <v>0.20557848806451612</v>
      </c>
      <c r="BH51" s="31">
        <v>0.16327794516129032</v>
      </c>
      <c r="BI51" s="31">
        <v>0</v>
      </c>
      <c r="BJ51" s="31">
        <v>0.50710925248387084</v>
      </c>
      <c r="BK51" s="32">
        <f t="shared" si="2"/>
        <v>35.596584598790209</v>
      </c>
    </row>
    <row r="52" spans="1:63">
      <c r="A52" s="29"/>
      <c r="B52" s="30" t="s">
        <v>56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0.46136700535483871</v>
      </c>
      <c r="I52" s="31">
        <v>5.2466310376129028</v>
      </c>
      <c r="J52" s="31">
        <v>0</v>
      </c>
      <c r="K52" s="31">
        <v>0</v>
      </c>
      <c r="L52" s="31">
        <v>7.9066331272903225</v>
      </c>
      <c r="M52" s="31">
        <v>0</v>
      </c>
      <c r="N52" s="31">
        <v>56.681593548387099</v>
      </c>
      <c r="O52" s="31">
        <v>0</v>
      </c>
      <c r="P52" s="31">
        <v>0</v>
      </c>
      <c r="Q52" s="31">
        <v>0</v>
      </c>
      <c r="R52" s="31">
        <v>0.27421421319354844</v>
      </c>
      <c r="S52" s="31">
        <v>0</v>
      </c>
      <c r="T52" s="31">
        <v>0.25191819354838713</v>
      </c>
      <c r="U52" s="31">
        <v>0</v>
      </c>
      <c r="V52" s="31">
        <v>4.291737997032258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3.7557125806451611E-2</v>
      </c>
      <c r="AC52" s="31">
        <v>0</v>
      </c>
      <c r="AD52" s="31">
        <v>0</v>
      </c>
      <c r="AE52" s="31">
        <v>0</v>
      </c>
      <c r="AF52" s="31">
        <v>0.31297604838709675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1">
        <v>0</v>
      </c>
      <c r="AS52" s="31">
        <v>0</v>
      </c>
      <c r="AT52" s="31">
        <v>0</v>
      </c>
      <c r="AU52" s="31">
        <v>0</v>
      </c>
      <c r="AV52" s="31">
        <v>2.7076266411935483</v>
      </c>
      <c r="AW52" s="31">
        <v>2.1784724063870966</v>
      </c>
      <c r="AX52" s="31">
        <v>0</v>
      </c>
      <c r="AY52" s="31">
        <v>0</v>
      </c>
      <c r="AZ52" s="31">
        <v>21.904379171250689</v>
      </c>
      <c r="BA52" s="31">
        <v>0</v>
      </c>
      <c r="BB52" s="31">
        <v>0</v>
      </c>
      <c r="BC52" s="31">
        <v>0</v>
      </c>
      <c r="BD52" s="31">
        <v>0</v>
      </c>
      <c r="BE52" s="31">
        <v>0</v>
      </c>
      <c r="BF52" s="31">
        <v>1.2064787822903222</v>
      </c>
      <c r="BG52" s="31">
        <v>0</v>
      </c>
      <c r="BH52" s="31">
        <v>0</v>
      </c>
      <c r="BI52" s="31">
        <v>0</v>
      </c>
      <c r="BJ52" s="31">
        <v>3.8320546946451612</v>
      </c>
      <c r="BK52" s="32">
        <f t="shared" si="2"/>
        <v>107.29363999237974</v>
      </c>
    </row>
    <row r="53" spans="1:63">
      <c r="A53" s="29"/>
      <c r="B53" s="30" t="s">
        <v>57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0.37645749422580643</v>
      </c>
      <c r="I53" s="31">
        <v>4.0145999999999992E-3</v>
      </c>
      <c r="J53" s="31">
        <v>0</v>
      </c>
      <c r="K53" s="31">
        <v>0</v>
      </c>
      <c r="L53" s="31">
        <v>8.2425222467419346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0.45328998338709681</v>
      </c>
      <c r="S53" s="31">
        <v>0</v>
      </c>
      <c r="T53" s="31">
        <v>0</v>
      </c>
      <c r="U53" s="31">
        <v>0</v>
      </c>
      <c r="V53" s="31">
        <v>8.1016059903225829E-2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1.1504727840645161</v>
      </c>
      <c r="AC53" s="31">
        <v>0.39274277419354836</v>
      </c>
      <c r="AD53" s="31">
        <v>0</v>
      </c>
      <c r="AE53" s="31">
        <v>0</v>
      </c>
      <c r="AF53" s="31">
        <v>5.1187474903225798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0.19308423083870968</v>
      </c>
      <c r="AM53" s="31">
        <v>0</v>
      </c>
      <c r="AN53" s="31">
        <v>0</v>
      </c>
      <c r="AO53" s="31">
        <v>0</v>
      </c>
      <c r="AP53" s="31">
        <v>0.26182851612903224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11.640801785806447</v>
      </c>
      <c r="AW53" s="31">
        <v>5.4127809139354843</v>
      </c>
      <c r="AX53" s="31">
        <v>0</v>
      </c>
      <c r="AY53" s="31">
        <v>0</v>
      </c>
      <c r="AZ53" s="31">
        <v>61.986336378691121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16.113382667967716</v>
      </c>
      <c r="BG53" s="31">
        <v>5.2365703225806456E-2</v>
      </c>
      <c r="BH53" s="31">
        <v>0</v>
      </c>
      <c r="BI53" s="31">
        <v>0</v>
      </c>
      <c r="BJ53" s="31">
        <v>8.7702982627741939</v>
      </c>
      <c r="BK53" s="32">
        <f t="shared" si="2"/>
        <v>120.25014189220721</v>
      </c>
    </row>
    <row r="54" spans="1:63">
      <c r="A54" s="29"/>
      <c r="B54" s="30" t="s">
        <v>58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0.23884863454838706</v>
      </c>
      <c r="I54" s="31">
        <v>0</v>
      </c>
      <c r="J54" s="31">
        <v>0</v>
      </c>
      <c r="K54" s="31">
        <v>0</v>
      </c>
      <c r="L54" s="31">
        <v>0.13747400216129033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0.12245318245161288</v>
      </c>
      <c r="S54" s="31">
        <v>0</v>
      </c>
      <c r="T54" s="31">
        <v>0</v>
      </c>
      <c r="U54" s="31">
        <v>0</v>
      </c>
      <c r="V54" s="31">
        <v>3.1502650168387101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0.31364516129032255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</v>
      </c>
      <c r="AT54" s="31">
        <v>0</v>
      </c>
      <c r="AU54" s="31">
        <v>0</v>
      </c>
      <c r="AV54" s="31">
        <v>0.28602601874193551</v>
      </c>
      <c r="AW54" s="31">
        <v>3.1370865976129028</v>
      </c>
      <c r="AX54" s="31">
        <v>0</v>
      </c>
      <c r="AY54" s="31">
        <v>0</v>
      </c>
      <c r="AZ54" s="31">
        <v>3.9494183524924118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31">
        <v>0.22857866106451619</v>
      </c>
      <c r="BG54" s="31">
        <v>5.0183225806451612E-2</v>
      </c>
      <c r="BH54" s="31">
        <v>0</v>
      </c>
      <c r="BI54" s="31">
        <v>0</v>
      </c>
      <c r="BJ54" s="31">
        <v>0.23070646832258068</v>
      </c>
      <c r="BK54" s="32">
        <f t="shared" si="2"/>
        <v>11.84468532133112</v>
      </c>
    </row>
    <row r="55" spans="1:63">
      <c r="A55" s="29"/>
      <c r="B55" s="30" t="s">
        <v>59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0.26739337470967744</v>
      </c>
      <c r="I55" s="31">
        <v>0</v>
      </c>
      <c r="J55" s="31">
        <v>0</v>
      </c>
      <c r="K55" s="31">
        <v>0</v>
      </c>
      <c r="L55" s="31">
        <v>3.0927744992903232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8.4368625806451603E-3</v>
      </c>
      <c r="S55" s="31">
        <v>0</v>
      </c>
      <c r="T55" s="31">
        <v>0</v>
      </c>
      <c r="U55" s="31">
        <v>0</v>
      </c>
      <c r="V55" s="31">
        <v>12.708021832225803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6.278717741935484</v>
      </c>
      <c r="AD55" s="31">
        <v>0</v>
      </c>
      <c r="AE55" s="31">
        <v>0</v>
      </c>
      <c r="AF55" s="31">
        <v>1.7705984032258064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0.2228655585483871</v>
      </c>
      <c r="AW55" s="31">
        <v>0</v>
      </c>
      <c r="AX55" s="31">
        <v>0</v>
      </c>
      <c r="AY55" s="31">
        <v>0</v>
      </c>
      <c r="AZ55" s="31">
        <v>8.2413189208793529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0.23068726003225809</v>
      </c>
      <c r="BG55" s="31">
        <v>9.4180766129032261</v>
      </c>
      <c r="BH55" s="31">
        <v>0.23859127419354836</v>
      </c>
      <c r="BI55" s="31">
        <v>0</v>
      </c>
      <c r="BJ55" s="31">
        <v>0.44581035761290333</v>
      </c>
      <c r="BK55" s="32">
        <f t="shared" si="2"/>
        <v>42.923292698137416</v>
      </c>
    </row>
    <row r="56" spans="1:63">
      <c r="A56" s="29"/>
      <c r="B56" s="30" t="s">
        <v>60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0.59534744645161286</v>
      </c>
      <c r="I56" s="31">
        <v>37.590458235483865</v>
      </c>
      <c r="J56" s="31">
        <v>0</v>
      </c>
      <c r="K56" s="31">
        <v>0</v>
      </c>
      <c r="L56" s="31">
        <v>1.156758816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2.8506388967741936E-2</v>
      </c>
      <c r="S56" s="31">
        <v>0</v>
      </c>
      <c r="T56" s="31">
        <v>0.62629887096774195</v>
      </c>
      <c r="U56" s="31">
        <v>0</v>
      </c>
      <c r="V56" s="31">
        <v>12.499404705612905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0.28722763548387098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  <c r="AT56" s="31">
        <v>0</v>
      </c>
      <c r="AU56" s="31">
        <v>0</v>
      </c>
      <c r="AV56" s="31">
        <v>1.0143168480967741</v>
      </c>
      <c r="AW56" s="31">
        <v>4.4587354906451608</v>
      </c>
      <c r="AX56" s="31">
        <v>0</v>
      </c>
      <c r="AY56" s="31">
        <v>0</v>
      </c>
      <c r="AZ56" s="31">
        <v>41.243957644563068</v>
      </c>
      <c r="BA56" s="31">
        <v>0</v>
      </c>
      <c r="BB56" s="31">
        <v>0</v>
      </c>
      <c r="BC56" s="31">
        <v>0</v>
      </c>
      <c r="BD56" s="31">
        <v>0</v>
      </c>
      <c r="BE56" s="31">
        <v>0</v>
      </c>
      <c r="BF56" s="31">
        <v>1.0867752983870966</v>
      </c>
      <c r="BG56" s="31">
        <v>31.284949573516126</v>
      </c>
      <c r="BH56" s="31">
        <v>6.8026872032258046E-2</v>
      </c>
      <c r="BI56" s="31">
        <v>0</v>
      </c>
      <c r="BJ56" s="31">
        <v>4.9433566027419351</v>
      </c>
      <c r="BK56" s="32">
        <f t="shared" si="2"/>
        <v>136.88412042895015</v>
      </c>
    </row>
    <row r="57" spans="1:63">
      <c r="A57" s="29"/>
      <c r="B57" s="30" t="s">
        <v>61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0.75131197648387094</v>
      </c>
      <c r="I57" s="31">
        <v>6.2524322580645162</v>
      </c>
      <c r="J57" s="31">
        <v>0</v>
      </c>
      <c r="K57" s="31">
        <v>0</v>
      </c>
      <c r="L57" s="31">
        <v>1.7688459947096775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0.10440510003225809</v>
      </c>
      <c r="S57" s="31">
        <v>0</v>
      </c>
      <c r="T57" s="31">
        <v>0</v>
      </c>
      <c r="U57" s="31">
        <v>0</v>
      </c>
      <c r="V57" s="31">
        <v>0.88486109464516116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>
        <v>0</v>
      </c>
      <c r="AS57" s="31">
        <v>0</v>
      </c>
      <c r="AT57" s="31">
        <v>0</v>
      </c>
      <c r="AU57" s="31">
        <v>0</v>
      </c>
      <c r="AV57" s="31">
        <v>1.0138767084516129</v>
      </c>
      <c r="AW57" s="31">
        <v>2.5517401451612902</v>
      </c>
      <c r="AX57" s="31">
        <v>0</v>
      </c>
      <c r="AY57" s="31">
        <v>0</v>
      </c>
      <c r="AZ57" s="31">
        <v>15.219694021755593</v>
      </c>
      <c r="BA57" s="31">
        <v>0</v>
      </c>
      <c r="BB57" s="31">
        <v>0</v>
      </c>
      <c r="BC57" s="31">
        <v>0</v>
      </c>
      <c r="BD57" s="31">
        <v>0</v>
      </c>
      <c r="BE57" s="31">
        <v>0</v>
      </c>
      <c r="BF57" s="31">
        <v>0.44709641090322577</v>
      </c>
      <c r="BG57" s="31">
        <v>6.2237564516129029E-3</v>
      </c>
      <c r="BH57" s="31">
        <v>0.137398088516129</v>
      </c>
      <c r="BI57" s="31">
        <v>0</v>
      </c>
      <c r="BJ57" s="31">
        <v>1.7643844916451614</v>
      </c>
      <c r="BK57" s="32">
        <f t="shared" si="2"/>
        <v>30.902270046820107</v>
      </c>
    </row>
    <row r="58" spans="1:63">
      <c r="A58" s="29"/>
      <c r="B58" s="30" t="s">
        <v>62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0.57578748280645176</v>
      </c>
      <c r="I58" s="31">
        <v>32.291960509903234</v>
      </c>
      <c r="J58" s="31">
        <v>0</v>
      </c>
      <c r="K58" s="31">
        <v>0</v>
      </c>
      <c r="L58" s="31">
        <v>1.2196957880645163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0.21604007545161288</v>
      </c>
      <c r="S58" s="31">
        <v>3.1252282258064517</v>
      </c>
      <c r="T58" s="31">
        <v>0</v>
      </c>
      <c r="U58" s="31">
        <v>0</v>
      </c>
      <c r="V58" s="31">
        <v>0.28752099677419357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7.2721833290322585E-2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1">
        <v>0</v>
      </c>
      <c r="AV58" s="31">
        <v>1.3894115637741937</v>
      </c>
      <c r="AW58" s="31">
        <v>3.3649455483870971</v>
      </c>
      <c r="AX58" s="31">
        <v>0</v>
      </c>
      <c r="AY58" s="31">
        <v>0</v>
      </c>
      <c r="AZ58" s="31">
        <v>15.844538085624661</v>
      </c>
      <c r="BA58" s="31">
        <v>0</v>
      </c>
      <c r="BB58" s="31">
        <v>0</v>
      </c>
      <c r="BC58" s="31">
        <v>0</v>
      </c>
      <c r="BD58" s="31">
        <v>0</v>
      </c>
      <c r="BE58" s="31">
        <v>0</v>
      </c>
      <c r="BF58" s="31">
        <v>0.60176282496774203</v>
      </c>
      <c r="BG58" s="31">
        <v>0</v>
      </c>
      <c r="BH58" s="31">
        <v>0</v>
      </c>
      <c r="BI58" s="31">
        <v>0</v>
      </c>
      <c r="BJ58" s="31">
        <v>1.2090978426774195</v>
      </c>
      <c r="BK58" s="32">
        <f t="shared" si="2"/>
        <v>60.198710777527907</v>
      </c>
    </row>
    <row r="59" spans="1:63">
      <c r="A59" s="29"/>
      <c r="B59" s="30" t="s">
        <v>63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0.53903225280645173</v>
      </c>
      <c r="I59" s="31">
        <v>21.220354193548388</v>
      </c>
      <c r="J59" s="31">
        <v>0</v>
      </c>
      <c r="K59" s="31">
        <v>0</v>
      </c>
      <c r="L59" s="31">
        <v>21.661612735161292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5.0031970580645166E-2</v>
      </c>
      <c r="S59" s="31">
        <v>19.528348814967739</v>
      </c>
      <c r="T59" s="31">
        <v>0</v>
      </c>
      <c r="U59" s="31">
        <v>0</v>
      </c>
      <c r="V59" s="31">
        <v>2.2309700054193549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0.12967404087096773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0.94400587925806445</v>
      </c>
      <c r="AW59" s="31">
        <v>0.62159500000000001</v>
      </c>
      <c r="AX59" s="31">
        <v>0</v>
      </c>
      <c r="AY59" s="31">
        <v>0</v>
      </c>
      <c r="AZ59" s="31">
        <v>7.7792830296147564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31">
        <v>1.2675719746129033</v>
      </c>
      <c r="BG59" s="31">
        <v>0</v>
      </c>
      <c r="BH59" s="31">
        <v>0</v>
      </c>
      <c r="BI59" s="31">
        <v>0</v>
      </c>
      <c r="BJ59" s="31">
        <v>7.0289217590967743</v>
      </c>
      <c r="BK59" s="32">
        <f t="shared" si="2"/>
        <v>83.001401655937343</v>
      </c>
    </row>
    <row r="60" spans="1:63">
      <c r="A60" s="29"/>
      <c r="B60" s="30" t="s">
        <v>64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0.55615177283870965</v>
      </c>
      <c r="I60" s="31">
        <v>0</v>
      </c>
      <c r="J60" s="31">
        <v>0</v>
      </c>
      <c r="K60" s="31">
        <v>0</v>
      </c>
      <c r="L60" s="31">
        <v>15.380928490838713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9.0499868290322583E-2</v>
      </c>
      <c r="S60" s="31">
        <v>0</v>
      </c>
      <c r="T60" s="31">
        <v>0</v>
      </c>
      <c r="U60" s="31">
        <v>0</v>
      </c>
      <c r="V60" s="31">
        <v>0.35648124022580646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31">
        <v>0</v>
      </c>
      <c r="AU60" s="31">
        <v>0</v>
      </c>
      <c r="AV60" s="31">
        <v>2.3709934901935483</v>
      </c>
      <c r="AW60" s="31">
        <v>3.7996697199999998</v>
      </c>
      <c r="AX60" s="31">
        <v>0</v>
      </c>
      <c r="AY60" s="31">
        <v>0</v>
      </c>
      <c r="AZ60" s="31">
        <v>17.077166587799692</v>
      </c>
      <c r="BA60" s="31">
        <v>0</v>
      </c>
      <c r="BB60" s="31">
        <v>0</v>
      </c>
      <c r="BC60" s="31">
        <v>0</v>
      </c>
      <c r="BD60" s="31">
        <v>0</v>
      </c>
      <c r="BE60" s="31">
        <v>0</v>
      </c>
      <c r="BF60" s="31">
        <v>1.9125267646129032</v>
      </c>
      <c r="BG60" s="31">
        <v>0</v>
      </c>
      <c r="BH60" s="31">
        <v>0</v>
      </c>
      <c r="BI60" s="31">
        <v>0</v>
      </c>
      <c r="BJ60" s="31">
        <v>3.7865012069354842</v>
      </c>
      <c r="BK60" s="32">
        <f t="shared" si="2"/>
        <v>45.33091914173518</v>
      </c>
    </row>
    <row r="61" spans="1:63">
      <c r="A61" s="29"/>
      <c r="B61" s="30" t="s">
        <v>65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0.45277881919354845</v>
      </c>
      <c r="I61" s="31">
        <v>0.62345064516129023</v>
      </c>
      <c r="J61" s="31">
        <v>0</v>
      </c>
      <c r="K61" s="31">
        <v>0</v>
      </c>
      <c r="L61" s="31">
        <v>22.257009432387093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4.8005699677419356E-2</v>
      </c>
      <c r="S61" s="31">
        <v>27.182448129032259</v>
      </c>
      <c r="T61" s="31">
        <v>0</v>
      </c>
      <c r="U61" s="31">
        <v>0</v>
      </c>
      <c r="V61" s="31">
        <v>1.5854294381612903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1.9089245580645172E-2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31">
        <v>0</v>
      </c>
      <c r="AT61" s="31">
        <v>0</v>
      </c>
      <c r="AU61" s="31">
        <v>0</v>
      </c>
      <c r="AV61" s="31">
        <v>1.2930157292580646</v>
      </c>
      <c r="AW61" s="31">
        <v>9.4972523452903204</v>
      </c>
      <c r="AX61" s="31">
        <v>0</v>
      </c>
      <c r="AY61" s="31">
        <v>0</v>
      </c>
      <c r="AZ61" s="31">
        <v>8.8743742148264726</v>
      </c>
      <c r="BA61" s="31">
        <v>0</v>
      </c>
      <c r="BB61" s="31">
        <v>0</v>
      </c>
      <c r="BC61" s="31">
        <v>0</v>
      </c>
      <c r="BD61" s="31">
        <v>0</v>
      </c>
      <c r="BE61" s="31">
        <v>0</v>
      </c>
      <c r="BF61" s="31">
        <v>1.1527560658709679</v>
      </c>
      <c r="BG61" s="31">
        <v>0.32490674070967729</v>
      </c>
      <c r="BH61" s="31">
        <v>0</v>
      </c>
      <c r="BI61" s="31">
        <v>0</v>
      </c>
      <c r="BJ61" s="31">
        <v>8.5391390180645157</v>
      </c>
      <c r="BK61" s="32">
        <f t="shared" si="2"/>
        <v>81.849655523213571</v>
      </c>
    </row>
    <row r="62" spans="1:63">
      <c r="A62" s="29"/>
      <c r="B62" s="30" t="s">
        <v>66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0.93416752199999986</v>
      </c>
      <c r="I62" s="31">
        <v>0.44705590322580646</v>
      </c>
      <c r="J62" s="31">
        <v>0</v>
      </c>
      <c r="K62" s="31">
        <v>0</v>
      </c>
      <c r="L62" s="31">
        <v>2.505361714193548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1.6093479483870969</v>
      </c>
      <c r="S62" s="31">
        <v>0.16604933548387096</v>
      </c>
      <c r="T62" s="31">
        <v>1.6604933548387095</v>
      </c>
      <c r="U62" s="31">
        <v>0</v>
      </c>
      <c r="V62" s="31">
        <v>1.8919290459354836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5.2326546774193544E-2</v>
      </c>
      <c r="AC62" s="31">
        <v>0</v>
      </c>
      <c r="AD62" s="31">
        <v>0</v>
      </c>
      <c r="AE62" s="31">
        <v>0</v>
      </c>
      <c r="AF62" s="31">
        <v>6.3044032258064528E-2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1.3869687096774195E-2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1">
        <v>0</v>
      </c>
      <c r="AS62" s="31">
        <v>0</v>
      </c>
      <c r="AT62" s="31">
        <v>0</v>
      </c>
      <c r="AU62" s="31">
        <v>0</v>
      </c>
      <c r="AV62" s="31">
        <v>7.615117626516132</v>
      </c>
      <c r="AW62" s="31">
        <v>3.1708118329999992</v>
      </c>
      <c r="AX62" s="31">
        <v>0</v>
      </c>
      <c r="AY62" s="31">
        <v>0</v>
      </c>
      <c r="AZ62" s="31">
        <v>28.859515256124531</v>
      </c>
      <c r="BA62" s="31">
        <v>0</v>
      </c>
      <c r="BB62" s="31">
        <v>0</v>
      </c>
      <c r="BC62" s="31">
        <v>0</v>
      </c>
      <c r="BD62" s="31">
        <v>0</v>
      </c>
      <c r="BE62" s="31">
        <v>0</v>
      </c>
      <c r="BF62" s="31">
        <v>13.081397534645165</v>
      </c>
      <c r="BG62" s="31">
        <v>1.2566325656451611</v>
      </c>
      <c r="BH62" s="31">
        <v>0</v>
      </c>
      <c r="BI62" s="31">
        <v>0</v>
      </c>
      <c r="BJ62" s="31">
        <v>11.473413953161288</v>
      </c>
      <c r="BK62" s="32">
        <f t="shared" si="2"/>
        <v>74.800533859285821</v>
      </c>
    </row>
    <row r="63" spans="1:63">
      <c r="A63" s="29"/>
      <c r="B63" s="30" t="s">
        <v>67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0.33445872900000001</v>
      </c>
      <c r="I63" s="31">
        <v>47.30290258064516</v>
      </c>
      <c r="J63" s="31">
        <v>0</v>
      </c>
      <c r="K63" s="31">
        <v>0</v>
      </c>
      <c r="L63" s="31">
        <v>18.217007525967738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0.17330902532258063</v>
      </c>
      <c r="S63" s="31">
        <v>55.082985241935482</v>
      </c>
      <c r="T63" s="31">
        <v>1.1399492907741933</v>
      </c>
      <c r="U63" s="31">
        <v>0</v>
      </c>
      <c r="V63" s="31">
        <v>1.4146057498064515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5.1997116064516138E-2</v>
      </c>
      <c r="AC63" s="31">
        <v>0</v>
      </c>
      <c r="AD63" s="31">
        <v>0</v>
      </c>
      <c r="AE63" s="31">
        <v>0</v>
      </c>
      <c r="AF63" s="31">
        <v>0.11168831612903225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6.2049064516129029E-3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  <c r="AT63" s="31">
        <v>0</v>
      </c>
      <c r="AU63" s="31">
        <v>0</v>
      </c>
      <c r="AV63" s="31">
        <v>1.1542455418387094</v>
      </c>
      <c r="AW63" s="31">
        <v>6.2669555161290322</v>
      </c>
      <c r="AX63" s="31">
        <v>0</v>
      </c>
      <c r="AY63" s="31">
        <v>0</v>
      </c>
      <c r="AZ63" s="31">
        <v>18.478728052120374</v>
      </c>
      <c r="BA63" s="31">
        <v>0</v>
      </c>
      <c r="BB63" s="31">
        <v>0</v>
      </c>
      <c r="BC63" s="31">
        <v>0</v>
      </c>
      <c r="BD63" s="31">
        <v>0</v>
      </c>
      <c r="BE63" s="31">
        <v>0</v>
      </c>
      <c r="BF63" s="31">
        <v>0.99460283241935477</v>
      </c>
      <c r="BG63" s="31">
        <v>43.434345161290324</v>
      </c>
      <c r="BH63" s="31">
        <v>0</v>
      </c>
      <c r="BI63" s="31">
        <v>0</v>
      </c>
      <c r="BJ63" s="31">
        <v>1.8769205691612902</v>
      </c>
      <c r="BK63" s="32">
        <f t="shared" si="2"/>
        <v>196.04090615505586</v>
      </c>
    </row>
    <row r="64" spans="1:63">
      <c r="A64" s="29"/>
      <c r="B64" s="30" t="s">
        <v>68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0.47414939199999989</v>
      </c>
      <c r="I64" s="31">
        <v>42.248509677419356</v>
      </c>
      <c r="J64" s="31">
        <v>0</v>
      </c>
      <c r="K64" s="31">
        <v>0</v>
      </c>
      <c r="L64" s="31">
        <v>2.4890116952258068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0.20045278974193548</v>
      </c>
      <c r="S64" s="31">
        <v>49.704129032258066</v>
      </c>
      <c r="T64" s="31">
        <v>0</v>
      </c>
      <c r="U64" s="31">
        <v>0</v>
      </c>
      <c r="V64" s="31">
        <v>0.88224829032258056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1.9821770322580649E-2</v>
      </c>
      <c r="AC64" s="31">
        <v>0</v>
      </c>
      <c r="AD64" s="31">
        <v>0</v>
      </c>
      <c r="AE64" s="31">
        <v>0</v>
      </c>
      <c r="AF64" s="31">
        <v>1.2824764835483868</v>
      </c>
      <c r="AG64" s="31">
        <v>0</v>
      </c>
      <c r="AH64" s="31">
        <v>0</v>
      </c>
      <c r="AI64" s="31">
        <v>0</v>
      </c>
      <c r="AJ64" s="31">
        <v>0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31">
        <v>0</v>
      </c>
      <c r="AV64" s="31">
        <v>1.0071227112580647</v>
      </c>
      <c r="AW64" s="31">
        <v>7.5817012379032249</v>
      </c>
      <c r="AX64" s="31">
        <v>0</v>
      </c>
      <c r="AY64" s="31">
        <v>0</v>
      </c>
      <c r="AZ64" s="31">
        <v>7.7128036067910983</v>
      </c>
      <c r="BA64" s="31">
        <v>0</v>
      </c>
      <c r="BB64" s="31">
        <v>0</v>
      </c>
      <c r="BC64" s="31">
        <v>0</v>
      </c>
      <c r="BD64" s="31">
        <v>0</v>
      </c>
      <c r="BE64" s="31">
        <v>0</v>
      </c>
      <c r="BF64" s="31">
        <v>0.84006107687096798</v>
      </c>
      <c r="BG64" s="31">
        <v>30.74762769096774</v>
      </c>
      <c r="BH64" s="31">
        <v>0</v>
      </c>
      <c r="BI64" s="31">
        <v>0</v>
      </c>
      <c r="BJ64" s="31">
        <v>2.234121967064516</v>
      </c>
      <c r="BK64" s="32">
        <f t="shared" si="2"/>
        <v>147.42423742169433</v>
      </c>
    </row>
    <row r="65" spans="1:63">
      <c r="A65" s="29"/>
      <c r="B65" s="30" t="s">
        <v>69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0.28748647551612905</v>
      </c>
      <c r="I65" s="31">
        <v>0</v>
      </c>
      <c r="J65" s="31">
        <v>0</v>
      </c>
      <c r="K65" s="31">
        <v>0</v>
      </c>
      <c r="L65" s="31">
        <v>0.58593435216129031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0.18640809677419357</v>
      </c>
      <c r="S65" s="31">
        <v>0</v>
      </c>
      <c r="T65" s="31">
        <v>0.12427206451612904</v>
      </c>
      <c r="U65" s="31">
        <v>0</v>
      </c>
      <c r="V65" s="31">
        <v>0.29825295483870973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2.4753793548387096E-2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0.70307490077419343</v>
      </c>
      <c r="AW65" s="31">
        <v>0</v>
      </c>
      <c r="AX65" s="31">
        <v>0</v>
      </c>
      <c r="AY65" s="31">
        <v>0</v>
      </c>
      <c r="AZ65" s="31">
        <v>22.037481507602767</v>
      </c>
      <c r="BA65" s="31">
        <v>0</v>
      </c>
      <c r="BB65" s="31">
        <v>0</v>
      </c>
      <c r="BC65" s="31">
        <v>0</v>
      </c>
      <c r="BD65" s="31">
        <v>0</v>
      </c>
      <c r="BE65" s="31">
        <v>0</v>
      </c>
      <c r="BF65" s="31">
        <v>0.30697932745161294</v>
      </c>
      <c r="BG65" s="31">
        <v>0.24753793548387099</v>
      </c>
      <c r="BH65" s="31">
        <v>0</v>
      </c>
      <c r="BI65" s="31">
        <v>0</v>
      </c>
      <c r="BJ65" s="31">
        <v>0.56089315229032266</v>
      </c>
      <c r="BK65" s="32">
        <f t="shared" si="2"/>
        <v>25.363074560957607</v>
      </c>
    </row>
    <row r="66" spans="1:63">
      <c r="A66" s="29"/>
      <c r="B66" s="30" t="s">
        <v>70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0.49853151645161298</v>
      </c>
      <c r="I66" s="31">
        <v>0</v>
      </c>
      <c r="J66" s="31">
        <v>0</v>
      </c>
      <c r="K66" s="31">
        <v>0</v>
      </c>
      <c r="L66" s="31">
        <v>0.25333219400000001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0.17912965000000006</v>
      </c>
      <c r="S66" s="31">
        <v>0</v>
      </c>
      <c r="T66" s="31">
        <v>0</v>
      </c>
      <c r="U66" s="31">
        <v>0</v>
      </c>
      <c r="V66" s="31">
        <v>2.4802935483870966E-2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0.18926169651612901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0.69378890209677424</v>
      </c>
      <c r="AW66" s="31">
        <v>1.1761085557419357</v>
      </c>
      <c r="AX66" s="31">
        <v>0</v>
      </c>
      <c r="AY66" s="31">
        <v>0</v>
      </c>
      <c r="AZ66" s="31">
        <v>5.0731072745983612</v>
      </c>
      <c r="BA66" s="31">
        <v>0</v>
      </c>
      <c r="BB66" s="31">
        <v>0</v>
      </c>
      <c r="BC66" s="31">
        <v>0</v>
      </c>
      <c r="BD66" s="31">
        <v>0</v>
      </c>
      <c r="BE66" s="31">
        <v>0</v>
      </c>
      <c r="BF66" s="31">
        <v>1.0893030551290324</v>
      </c>
      <c r="BG66" s="31">
        <v>0</v>
      </c>
      <c r="BH66" s="31">
        <v>0</v>
      </c>
      <c r="BI66" s="31">
        <v>0</v>
      </c>
      <c r="BJ66" s="31">
        <v>0.72724497406451605</v>
      </c>
      <c r="BK66" s="32">
        <f t="shared" si="2"/>
        <v>9.904610754082233</v>
      </c>
    </row>
    <row r="67" spans="1:63">
      <c r="A67" s="29"/>
      <c r="B67" s="30" t="s">
        <v>71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0.35448969445161299</v>
      </c>
      <c r="I67" s="31">
        <v>19.830750967741935</v>
      </c>
      <c r="J67" s="31">
        <v>0</v>
      </c>
      <c r="K67" s="31">
        <v>0</v>
      </c>
      <c r="L67" s="31">
        <v>0.6991752917419356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6.3830229677419359E-2</v>
      </c>
      <c r="S67" s="31">
        <v>32.844681290322583</v>
      </c>
      <c r="T67" s="31">
        <v>0</v>
      </c>
      <c r="U67" s="31">
        <v>0</v>
      </c>
      <c r="V67" s="31">
        <v>0.17488243509677417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6.1781919354838713E-3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31">
        <v>0</v>
      </c>
      <c r="AV67" s="31">
        <v>0.38833008806451613</v>
      </c>
      <c r="AW67" s="31">
        <v>0</v>
      </c>
      <c r="AX67" s="31">
        <v>0</v>
      </c>
      <c r="AY67" s="31">
        <v>0</v>
      </c>
      <c r="AZ67" s="31">
        <v>2.8668046210979243</v>
      </c>
      <c r="BA67" s="31">
        <v>0</v>
      </c>
      <c r="BB67" s="31">
        <v>0</v>
      </c>
      <c r="BC67" s="31">
        <v>0</v>
      </c>
      <c r="BD67" s="31">
        <v>0</v>
      </c>
      <c r="BE67" s="31">
        <v>0</v>
      </c>
      <c r="BF67" s="31">
        <v>0.12470191087096774</v>
      </c>
      <c r="BG67" s="31">
        <v>2.5209970042580654</v>
      </c>
      <c r="BH67" s="31">
        <v>0</v>
      </c>
      <c r="BI67" s="31">
        <v>0</v>
      </c>
      <c r="BJ67" s="31">
        <v>5.5036873614838706</v>
      </c>
      <c r="BK67" s="32">
        <f t="shared" si="2"/>
        <v>65.37850908674308</v>
      </c>
    </row>
    <row r="68" spans="1:63">
      <c r="A68" s="29"/>
      <c r="B68" s="30" t="s">
        <v>72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0.38318704835483874</v>
      </c>
      <c r="I68" s="31">
        <v>9.2903477177419358</v>
      </c>
      <c r="J68" s="31">
        <v>0</v>
      </c>
      <c r="K68" s="31">
        <v>0</v>
      </c>
      <c r="L68" s="31">
        <v>4.5875539310967746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0.19597851445161291</v>
      </c>
      <c r="S68" s="31">
        <v>1.2505999193548387</v>
      </c>
      <c r="T68" s="31">
        <v>0</v>
      </c>
      <c r="U68" s="31">
        <v>0</v>
      </c>
      <c r="V68" s="31">
        <v>0.90142251612903235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0.53801317612903232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1">
        <v>0</v>
      </c>
      <c r="AV68" s="31">
        <v>1.080319100064516</v>
      </c>
      <c r="AW68" s="31">
        <v>1.8362037238064517</v>
      </c>
      <c r="AX68" s="31">
        <v>0</v>
      </c>
      <c r="AY68" s="31">
        <v>0</v>
      </c>
      <c r="AZ68" s="31">
        <v>15.809179081173715</v>
      </c>
      <c r="BA68" s="31">
        <v>0</v>
      </c>
      <c r="BB68" s="31">
        <v>0</v>
      </c>
      <c r="BC68" s="31">
        <v>0</v>
      </c>
      <c r="BD68" s="31">
        <v>0</v>
      </c>
      <c r="BE68" s="31">
        <v>0</v>
      </c>
      <c r="BF68" s="31">
        <v>0.73019458100000012</v>
      </c>
      <c r="BG68" s="31">
        <v>6.1709316967741921E-2</v>
      </c>
      <c r="BH68" s="31">
        <v>0</v>
      </c>
      <c r="BI68" s="31">
        <v>0</v>
      </c>
      <c r="BJ68" s="31">
        <v>1.8653429843225806</v>
      </c>
      <c r="BK68" s="32">
        <f t="shared" si="2"/>
        <v>38.53005161059307</v>
      </c>
    </row>
    <row r="69" spans="1:63">
      <c r="A69" s="29"/>
      <c r="B69" s="30" t="s">
        <v>73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0.2405667085483871</v>
      </c>
      <c r="I69" s="31">
        <v>113.5652799397742</v>
      </c>
      <c r="J69" s="31">
        <v>0</v>
      </c>
      <c r="K69" s="31">
        <v>0</v>
      </c>
      <c r="L69" s="31">
        <v>5.8694265551612901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6.8375369870967748E-2</v>
      </c>
      <c r="S69" s="31">
        <v>96.456183870967749</v>
      </c>
      <c r="T69" s="31">
        <v>0</v>
      </c>
      <c r="U69" s="31">
        <v>0</v>
      </c>
      <c r="V69" s="31">
        <v>0.34810500929032256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0.24924645658064518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73.532864295032226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1">
        <v>0</v>
      </c>
      <c r="AV69" s="31">
        <v>0.94817306296774206</v>
      </c>
      <c r="AW69" s="31">
        <v>15.761896409225805</v>
      </c>
      <c r="AX69" s="31">
        <v>0</v>
      </c>
      <c r="AY69" s="31">
        <v>0</v>
      </c>
      <c r="AZ69" s="31">
        <v>6.1018568984690056</v>
      </c>
      <c r="BA69" s="31">
        <v>0</v>
      </c>
      <c r="BB69" s="31">
        <v>0</v>
      </c>
      <c r="BC69" s="31">
        <v>0</v>
      </c>
      <c r="BD69" s="31">
        <v>0</v>
      </c>
      <c r="BE69" s="31">
        <v>0</v>
      </c>
      <c r="BF69" s="31">
        <v>0.21012711638709675</v>
      </c>
      <c r="BG69" s="31">
        <v>0</v>
      </c>
      <c r="BH69" s="31">
        <v>0</v>
      </c>
      <c r="BI69" s="31">
        <v>0</v>
      </c>
      <c r="BJ69" s="31">
        <v>8.8154825427419361</v>
      </c>
      <c r="BK69" s="32">
        <f t="shared" si="2"/>
        <v>322.16758423501733</v>
      </c>
    </row>
    <row r="70" spans="1:63">
      <c r="A70" s="29"/>
      <c r="B70" s="30" t="s">
        <v>74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0.37139617716129036</v>
      </c>
      <c r="I70" s="31">
        <v>28.540008772032259</v>
      </c>
      <c r="J70" s="31">
        <v>0</v>
      </c>
      <c r="K70" s="31">
        <v>0</v>
      </c>
      <c r="L70" s="31">
        <v>0.97599836451612909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8.1645794225806451E-2</v>
      </c>
      <c r="S70" s="31">
        <v>32.121465161290324</v>
      </c>
      <c r="T70" s="31">
        <v>0</v>
      </c>
      <c r="U70" s="31">
        <v>0</v>
      </c>
      <c r="V70" s="31">
        <v>0.13589850645161292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0.30791120967741936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0.23190602551612904</v>
      </c>
      <c r="AW70" s="31">
        <v>2.5864541612903227</v>
      </c>
      <c r="AX70" s="31">
        <v>0</v>
      </c>
      <c r="AY70" s="31">
        <v>0</v>
      </c>
      <c r="AZ70" s="31">
        <v>4.9272483846821551</v>
      </c>
      <c r="BA70" s="31">
        <v>0</v>
      </c>
      <c r="BB70" s="31">
        <v>0</v>
      </c>
      <c r="BC70" s="31">
        <v>0</v>
      </c>
      <c r="BD70" s="31">
        <v>0</v>
      </c>
      <c r="BE70" s="31">
        <v>0</v>
      </c>
      <c r="BF70" s="31">
        <v>0.22313372574193546</v>
      </c>
      <c r="BG70" s="31">
        <v>0</v>
      </c>
      <c r="BH70" s="31">
        <v>0</v>
      </c>
      <c r="BI70" s="31">
        <v>0</v>
      </c>
      <c r="BJ70" s="31">
        <v>0.84185085890322586</v>
      </c>
      <c r="BK70" s="32">
        <f t="shared" si="2"/>
        <v>71.344917141488608</v>
      </c>
    </row>
    <row r="71" spans="1:63">
      <c r="A71" s="29"/>
      <c r="B71" s="30" t="s">
        <v>75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1.2867599999032255</v>
      </c>
      <c r="I71" s="31">
        <v>12.809663838709678</v>
      </c>
      <c r="J71" s="31">
        <v>0.63414177419354845</v>
      </c>
      <c r="K71" s="31">
        <v>0</v>
      </c>
      <c r="L71" s="31">
        <v>4.0984454796774203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1.7794415746129029</v>
      </c>
      <c r="S71" s="31">
        <v>2.5365670967741935E-2</v>
      </c>
      <c r="T71" s="31">
        <v>0.25420211093548389</v>
      </c>
      <c r="U71" s="31">
        <v>0</v>
      </c>
      <c r="V71" s="31">
        <v>2.6757701959032261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0.15560967741935483</v>
      </c>
      <c r="AC71" s="31">
        <v>0</v>
      </c>
      <c r="AD71" s="31">
        <v>0</v>
      </c>
      <c r="AE71" s="31">
        <v>0</v>
      </c>
      <c r="AF71" s="31">
        <v>0.28633425512903227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0.10640033948387097</v>
      </c>
      <c r="AM71" s="31">
        <v>0</v>
      </c>
      <c r="AN71" s="31">
        <v>0</v>
      </c>
      <c r="AO71" s="31">
        <v>0</v>
      </c>
      <c r="AP71" s="31">
        <v>2.4897548387096773E-2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10.443240176419355</v>
      </c>
      <c r="AW71" s="31">
        <v>8.5585322580645169</v>
      </c>
      <c r="AX71" s="31">
        <v>0</v>
      </c>
      <c r="AY71" s="31">
        <v>0</v>
      </c>
      <c r="AZ71" s="31">
        <v>52.169284026942904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23.581161702645112</v>
      </c>
      <c r="BG71" s="31">
        <v>2.7743193376774191</v>
      </c>
      <c r="BH71" s="31">
        <v>0</v>
      </c>
      <c r="BI71" s="31">
        <v>0</v>
      </c>
      <c r="BJ71" s="31">
        <v>13.823984151032258</v>
      </c>
      <c r="BK71" s="32">
        <f t="shared" si="2"/>
        <v>135.48755411810416</v>
      </c>
    </row>
    <row r="72" spans="1:63">
      <c r="A72" s="29"/>
      <c r="B72" s="30" t="s">
        <v>76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0.14201547009677418</v>
      </c>
      <c r="I72" s="31">
        <v>103.0662536713871</v>
      </c>
      <c r="J72" s="31">
        <v>0</v>
      </c>
      <c r="K72" s="31">
        <v>0</v>
      </c>
      <c r="L72" s="31">
        <v>1.945652550129032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2.4035479838709673E-2</v>
      </c>
      <c r="S72" s="31">
        <v>61.898226711645165</v>
      </c>
      <c r="T72" s="31">
        <v>0</v>
      </c>
      <c r="U72" s="31">
        <v>0</v>
      </c>
      <c r="V72" s="31">
        <v>0.52079562245161282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1.3315586645161291E-2</v>
      </c>
      <c r="AC72" s="31">
        <v>0</v>
      </c>
      <c r="AD72" s="31">
        <v>0</v>
      </c>
      <c r="AE72" s="31">
        <v>0</v>
      </c>
      <c r="AF72" s="31">
        <v>0.28761651880645162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55.296072580645159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  <c r="AT72" s="31">
        <v>0</v>
      </c>
      <c r="AU72" s="31">
        <v>0</v>
      </c>
      <c r="AV72" s="31">
        <v>0.70259205448387085</v>
      </c>
      <c r="AW72" s="31">
        <v>2.4576032258064515</v>
      </c>
      <c r="AX72" s="31">
        <v>0</v>
      </c>
      <c r="AY72" s="31">
        <v>0</v>
      </c>
      <c r="AZ72" s="31">
        <v>8.5008495580507315</v>
      </c>
      <c r="BA72" s="31">
        <v>0</v>
      </c>
      <c r="BB72" s="31">
        <v>0</v>
      </c>
      <c r="BC72" s="31">
        <v>0</v>
      </c>
      <c r="BD72" s="31">
        <v>0</v>
      </c>
      <c r="BE72" s="31">
        <v>0</v>
      </c>
      <c r="BF72" s="31">
        <v>0.33412039667741933</v>
      </c>
      <c r="BG72" s="31">
        <v>0.30720040322580644</v>
      </c>
      <c r="BH72" s="31">
        <v>0</v>
      </c>
      <c r="BI72" s="31">
        <v>0</v>
      </c>
      <c r="BJ72" s="31">
        <v>7.0798997429354822</v>
      </c>
      <c r="BK72" s="32">
        <f t="shared" si="2"/>
        <v>242.57624957282491</v>
      </c>
    </row>
    <row r="73" spans="1:63">
      <c r="A73" s="29"/>
      <c r="B73" s="30" t="s">
        <v>77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0.75213936935483861</v>
      </c>
      <c r="I73" s="31">
        <v>31.653975806451612</v>
      </c>
      <c r="J73" s="31">
        <v>0</v>
      </c>
      <c r="K73" s="31">
        <v>0</v>
      </c>
      <c r="L73" s="31">
        <v>2.7564922798064515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0.96902282209677426</v>
      </c>
      <c r="S73" s="31">
        <v>6.3941031129032257</v>
      </c>
      <c r="T73" s="31">
        <v>0</v>
      </c>
      <c r="U73" s="31">
        <v>0</v>
      </c>
      <c r="V73" s="31">
        <v>0.82843468670967735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0.11381575483870969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8.3627862064516112E-2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5.1989416301935467</v>
      </c>
      <c r="AW73" s="31">
        <v>4.46506710567742</v>
      </c>
      <c r="AX73" s="31">
        <v>0</v>
      </c>
      <c r="AY73" s="31">
        <v>0</v>
      </c>
      <c r="AZ73" s="31">
        <v>25.895921422498745</v>
      </c>
      <c r="BA73" s="31">
        <v>0</v>
      </c>
      <c r="BB73" s="31">
        <v>0</v>
      </c>
      <c r="BC73" s="31">
        <v>0</v>
      </c>
      <c r="BD73" s="31">
        <v>0</v>
      </c>
      <c r="BE73" s="31">
        <v>0</v>
      </c>
      <c r="BF73" s="31">
        <v>10.460651240741948</v>
      </c>
      <c r="BG73" s="31">
        <v>0.50153975483870972</v>
      </c>
      <c r="BH73" s="31">
        <v>0</v>
      </c>
      <c r="BI73" s="31">
        <v>0</v>
      </c>
      <c r="BJ73" s="31">
        <v>7.6840809705161295</v>
      </c>
      <c r="BK73" s="32">
        <f t="shared" si="2"/>
        <v>97.757813818692298</v>
      </c>
    </row>
    <row r="74" spans="1:63">
      <c r="A74" s="29"/>
      <c r="B74" s="30" t="s">
        <v>78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0.48283225574193545</v>
      </c>
      <c r="I74" s="31">
        <v>19.705104516129033</v>
      </c>
      <c r="J74" s="31">
        <v>0</v>
      </c>
      <c r="K74" s="31">
        <v>0</v>
      </c>
      <c r="L74" s="31">
        <v>0.23399811612903226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5.0494330322580633E-2</v>
      </c>
      <c r="S74" s="31">
        <v>43.104916129032262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0</v>
      </c>
      <c r="AM74" s="31">
        <v>19.156077256741931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31">
        <v>0</v>
      </c>
      <c r="AT74" s="31">
        <v>0</v>
      </c>
      <c r="AU74" s="31">
        <v>0</v>
      </c>
      <c r="AV74" s="31">
        <v>0.27869532341935477</v>
      </c>
      <c r="AW74" s="31">
        <v>0.18416370967741935</v>
      </c>
      <c r="AX74" s="31">
        <v>0</v>
      </c>
      <c r="AY74" s="31">
        <v>0</v>
      </c>
      <c r="AZ74" s="31">
        <v>4.4050731602695281</v>
      </c>
      <c r="BA74" s="31">
        <v>0</v>
      </c>
      <c r="BB74" s="31">
        <v>0</v>
      </c>
      <c r="BC74" s="31">
        <v>0</v>
      </c>
      <c r="BD74" s="31">
        <v>0</v>
      </c>
      <c r="BE74" s="31">
        <v>0</v>
      </c>
      <c r="BF74" s="31">
        <v>0.23911058525806456</v>
      </c>
      <c r="BG74" s="31">
        <v>1.227758064516129</v>
      </c>
      <c r="BH74" s="31">
        <v>0</v>
      </c>
      <c r="BI74" s="31">
        <v>0</v>
      </c>
      <c r="BJ74" s="31">
        <v>1.1063823674838711</v>
      </c>
      <c r="BK74" s="32">
        <f t="shared" si="2"/>
        <v>90.174605814721133</v>
      </c>
    </row>
    <row r="75" spans="1:63">
      <c r="A75" s="29"/>
      <c r="B75" s="30" t="s">
        <v>79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0.18662471112903223</v>
      </c>
      <c r="I75" s="31">
        <v>172.3430173939355</v>
      </c>
      <c r="J75" s="31">
        <v>0</v>
      </c>
      <c r="K75" s="31">
        <v>0</v>
      </c>
      <c r="L75" s="31">
        <v>2.2303952088709678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7.3529860774193545E-2</v>
      </c>
      <c r="S75" s="31">
        <v>123.10574193548386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0.12875760483870968</v>
      </c>
      <c r="AD75" s="31">
        <v>0</v>
      </c>
      <c r="AE75" s="31">
        <v>0</v>
      </c>
      <c r="AF75" s="31">
        <v>0.27737086706451619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95.636535007161314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0.96409241829032244</v>
      </c>
      <c r="AW75" s="31">
        <v>5.237470026387097</v>
      </c>
      <c r="AX75" s="31">
        <v>0</v>
      </c>
      <c r="AY75" s="31">
        <v>0</v>
      </c>
      <c r="AZ75" s="31">
        <v>13.687586317892126</v>
      </c>
      <c r="BA75" s="31">
        <v>0</v>
      </c>
      <c r="BB75" s="31">
        <v>0</v>
      </c>
      <c r="BC75" s="31">
        <v>0</v>
      </c>
      <c r="BD75" s="31">
        <v>0</v>
      </c>
      <c r="BE75" s="31">
        <v>0</v>
      </c>
      <c r="BF75" s="31">
        <v>0.54629732380645157</v>
      </c>
      <c r="BG75" s="31">
        <v>0.3294041083548388</v>
      </c>
      <c r="BH75" s="31">
        <v>0</v>
      </c>
      <c r="BI75" s="31">
        <v>0</v>
      </c>
      <c r="BJ75" s="31">
        <v>5.2471997234516126</v>
      </c>
      <c r="BK75" s="32">
        <f t="shared" si="2"/>
        <v>419.99402250744055</v>
      </c>
    </row>
    <row r="76" spans="1:63">
      <c r="A76" s="29"/>
      <c r="B76" s="30" t="s">
        <v>80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0.14826490083870966</v>
      </c>
      <c r="I76" s="31">
        <v>27.993298441935487</v>
      </c>
      <c r="J76" s="31">
        <v>0</v>
      </c>
      <c r="K76" s="31">
        <v>0</v>
      </c>
      <c r="L76" s="31">
        <v>1.1224438821935485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4.5487573225806453E-2</v>
      </c>
      <c r="S76" s="31">
        <v>12.29393870967742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0.24492277419354835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1">
        <v>0</v>
      </c>
      <c r="AS76" s="31">
        <v>0</v>
      </c>
      <c r="AT76" s="31">
        <v>0</v>
      </c>
      <c r="AU76" s="31">
        <v>0</v>
      </c>
      <c r="AV76" s="31">
        <v>0.3691849725806452</v>
      </c>
      <c r="AW76" s="31">
        <v>0.20818435806451613</v>
      </c>
      <c r="AX76" s="31">
        <v>0</v>
      </c>
      <c r="AY76" s="31">
        <v>0</v>
      </c>
      <c r="AZ76" s="31">
        <v>3.2895213766021802</v>
      </c>
      <c r="BA76" s="31">
        <v>0</v>
      </c>
      <c r="BB76" s="31">
        <v>0</v>
      </c>
      <c r="BC76" s="31">
        <v>0</v>
      </c>
      <c r="BD76" s="31">
        <v>0</v>
      </c>
      <c r="BE76" s="31">
        <v>0</v>
      </c>
      <c r="BF76" s="31">
        <v>0.34873064158064515</v>
      </c>
      <c r="BG76" s="31">
        <v>0</v>
      </c>
      <c r="BH76" s="31">
        <v>0</v>
      </c>
      <c r="BI76" s="31">
        <v>0</v>
      </c>
      <c r="BJ76" s="31">
        <v>1.993846313580645</v>
      </c>
      <c r="BK76" s="32">
        <f t="shared" si="2"/>
        <v>48.057823944473157</v>
      </c>
    </row>
    <row r="77" spans="1:63">
      <c r="A77" s="29"/>
      <c r="B77" s="30" t="s">
        <v>81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0.13124085058064514</v>
      </c>
      <c r="I77" s="31">
        <v>102.02851129712903</v>
      </c>
      <c r="J77" s="31">
        <v>0</v>
      </c>
      <c r="K77" s="31">
        <v>0</v>
      </c>
      <c r="L77" s="31">
        <v>2.2241057779354838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6.8191310322580648E-2</v>
      </c>
      <c r="S77" s="31">
        <v>73.720335483870969</v>
      </c>
      <c r="T77" s="31">
        <v>0</v>
      </c>
      <c r="U77" s="31">
        <v>0</v>
      </c>
      <c r="V77" s="31">
        <v>0.12286722580645161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2.4498187096774194E-2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57.391251351709677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0.88642934806451612</v>
      </c>
      <c r="AW77" s="31">
        <v>5.9548750741612899</v>
      </c>
      <c r="AX77" s="31">
        <v>0</v>
      </c>
      <c r="AY77" s="31">
        <v>0</v>
      </c>
      <c r="AZ77" s="31">
        <v>7.9274586323124892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31">
        <v>0.35471621538709674</v>
      </c>
      <c r="BG77" s="31">
        <v>0</v>
      </c>
      <c r="BH77" s="31">
        <v>0</v>
      </c>
      <c r="BI77" s="31">
        <v>0</v>
      </c>
      <c r="BJ77" s="31">
        <v>2.7114875120322575</v>
      </c>
      <c r="BK77" s="32">
        <f t="shared" si="2"/>
        <v>253.54596826640929</v>
      </c>
    </row>
    <row r="78" spans="1:63">
      <c r="A78" s="29"/>
      <c r="B78" s="30" t="s">
        <v>82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0.12366174870967744</v>
      </c>
      <c r="I78" s="31">
        <v>0</v>
      </c>
      <c r="J78" s="31">
        <v>0</v>
      </c>
      <c r="K78" s="31">
        <v>0</v>
      </c>
      <c r="L78" s="31">
        <v>0.50449071612903229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4.6571418064516125E-2</v>
      </c>
      <c r="S78" s="31">
        <v>0</v>
      </c>
      <c r="T78" s="31">
        <v>0</v>
      </c>
      <c r="U78" s="31">
        <v>0</v>
      </c>
      <c r="V78" s="31">
        <v>8.6132561290322582E-2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4.9066361290322581E-2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</v>
      </c>
      <c r="AU78" s="31">
        <v>0</v>
      </c>
      <c r="AV78" s="31">
        <v>0.2985894082903226</v>
      </c>
      <c r="AW78" s="31">
        <v>0</v>
      </c>
      <c r="AX78" s="31">
        <v>0</v>
      </c>
      <c r="AY78" s="31">
        <v>0</v>
      </c>
      <c r="AZ78" s="31">
        <v>5.0214560977174907</v>
      </c>
      <c r="BA78" s="31">
        <v>0</v>
      </c>
      <c r="BB78" s="31">
        <v>0</v>
      </c>
      <c r="BC78" s="31">
        <v>0</v>
      </c>
      <c r="BD78" s="31">
        <v>0</v>
      </c>
      <c r="BE78" s="31">
        <v>0</v>
      </c>
      <c r="BF78" s="31">
        <v>0.39265265977419361</v>
      </c>
      <c r="BG78" s="31">
        <v>0</v>
      </c>
      <c r="BH78" s="31">
        <v>0</v>
      </c>
      <c r="BI78" s="31">
        <v>0</v>
      </c>
      <c r="BJ78" s="31">
        <v>0.76832879003225807</v>
      </c>
      <c r="BK78" s="32">
        <f t="shared" si="2"/>
        <v>7.2909497612981351</v>
      </c>
    </row>
    <row r="79" spans="1:63">
      <c r="A79" s="29"/>
      <c r="B79" s="30" t="s">
        <v>83</v>
      </c>
      <c r="C79" s="31">
        <v>0</v>
      </c>
      <c r="D79" s="31">
        <v>2.498381935483871</v>
      </c>
      <c r="E79" s="31">
        <v>0</v>
      </c>
      <c r="F79" s="31">
        <v>0</v>
      </c>
      <c r="G79" s="31">
        <v>0</v>
      </c>
      <c r="H79" s="31">
        <v>1.1368423813225808</v>
      </c>
      <c r="I79" s="31">
        <v>4.9343043225806449</v>
      </c>
      <c r="J79" s="31">
        <v>0</v>
      </c>
      <c r="K79" s="31">
        <v>0</v>
      </c>
      <c r="L79" s="31">
        <v>5.558876965516129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0.73975365070967747</v>
      </c>
      <c r="S79" s="31">
        <v>2.0441974193548387E-2</v>
      </c>
      <c r="T79" s="31">
        <v>0.12491909677419355</v>
      </c>
      <c r="U79" s="31">
        <v>0</v>
      </c>
      <c r="V79" s="31">
        <v>1.2543222295483869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0.14197911129032259</v>
      </c>
      <c r="AC79" s="31">
        <v>0</v>
      </c>
      <c r="AD79" s="31">
        <v>0</v>
      </c>
      <c r="AE79" s="31">
        <v>0</v>
      </c>
      <c r="AF79" s="31">
        <v>6.8861274544516142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4.9384038709677419E-2</v>
      </c>
      <c r="AM79" s="31">
        <v>0</v>
      </c>
      <c r="AN79" s="31">
        <v>0</v>
      </c>
      <c r="AO79" s="31">
        <v>0</v>
      </c>
      <c r="AP79" s="31">
        <v>1.3476039903225809E-2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4.5962956039677438</v>
      </c>
      <c r="AW79" s="31">
        <v>15.630971276645159</v>
      </c>
      <c r="AX79" s="31">
        <v>0</v>
      </c>
      <c r="AY79" s="31">
        <v>0</v>
      </c>
      <c r="AZ79" s="31">
        <v>43.361629518333508</v>
      </c>
      <c r="BA79" s="31">
        <v>0</v>
      </c>
      <c r="BB79" s="31">
        <v>0</v>
      </c>
      <c r="BC79" s="31">
        <v>0</v>
      </c>
      <c r="BD79" s="31">
        <v>0</v>
      </c>
      <c r="BE79" s="31">
        <v>0</v>
      </c>
      <c r="BF79" s="31">
        <v>8.4947386638709652</v>
      </c>
      <c r="BG79" s="31">
        <v>0.34525913112903223</v>
      </c>
      <c r="BH79" s="31">
        <v>0</v>
      </c>
      <c r="BI79" s="31">
        <v>0</v>
      </c>
      <c r="BJ79" s="31">
        <v>12.030814710516131</v>
      </c>
      <c r="BK79" s="32">
        <f t="shared" si="2"/>
        <v>107.81851810494641</v>
      </c>
    </row>
    <row r="80" spans="1:63">
      <c r="A80" s="29"/>
      <c r="B80" s="30" t="s">
        <v>84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0.56961209129032253</v>
      </c>
      <c r="I80" s="31">
        <v>12.486487096774194</v>
      </c>
      <c r="J80" s="31">
        <v>0</v>
      </c>
      <c r="K80" s="31">
        <v>0</v>
      </c>
      <c r="L80" s="31">
        <v>3.6869340095806455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0.23007061448387095</v>
      </c>
      <c r="S80" s="31">
        <v>0</v>
      </c>
      <c r="T80" s="31">
        <v>0</v>
      </c>
      <c r="U80" s="31">
        <v>0</v>
      </c>
      <c r="V80" s="31">
        <v>0.99891896774193567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4.0644412451612905E-2</v>
      </c>
      <c r="AC80" s="31">
        <v>0</v>
      </c>
      <c r="AD80" s="31">
        <v>0</v>
      </c>
      <c r="AE80" s="31">
        <v>0</v>
      </c>
      <c r="AF80" s="31">
        <v>2.0051424219677418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2.1261064087741937</v>
      </c>
      <c r="AW80" s="31">
        <v>1.9745873548387096</v>
      </c>
      <c r="AX80" s="31">
        <v>0</v>
      </c>
      <c r="AY80" s="31">
        <v>0</v>
      </c>
      <c r="AZ80" s="31">
        <v>9.1475251697312387</v>
      </c>
      <c r="BA80" s="31">
        <v>0</v>
      </c>
      <c r="BB80" s="31">
        <v>0</v>
      </c>
      <c r="BC80" s="31">
        <v>0</v>
      </c>
      <c r="BD80" s="31">
        <v>0</v>
      </c>
      <c r="BE80" s="31">
        <v>0</v>
      </c>
      <c r="BF80" s="31">
        <v>2.1911036309354839</v>
      </c>
      <c r="BG80" s="31">
        <v>0.47059672561290322</v>
      </c>
      <c r="BH80" s="31">
        <v>0</v>
      </c>
      <c r="BI80" s="31">
        <v>0</v>
      </c>
      <c r="BJ80" s="31">
        <v>2.8953392165161289</v>
      </c>
      <c r="BK80" s="32">
        <f t="shared" si="2"/>
        <v>38.823068120698977</v>
      </c>
    </row>
    <row r="81" spans="1:63">
      <c r="A81" s="29"/>
      <c r="B81" s="30" t="s">
        <v>85</v>
      </c>
      <c r="C81" s="31">
        <v>0</v>
      </c>
      <c r="D81" s="31">
        <v>8.2230382610000046</v>
      </c>
      <c r="E81" s="31">
        <v>0</v>
      </c>
      <c r="F81" s="31">
        <v>0</v>
      </c>
      <c r="G81" s="31">
        <v>0</v>
      </c>
      <c r="H81" s="31">
        <v>0.58444617861290338</v>
      </c>
      <c r="I81" s="31">
        <v>7.0132120719677413</v>
      </c>
      <c r="J81" s="31">
        <v>0</v>
      </c>
      <c r="K81" s="31">
        <v>0</v>
      </c>
      <c r="L81" s="31">
        <v>7.290955108064515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0.41719234629032259</v>
      </c>
      <c r="S81" s="31">
        <v>0.13802005574193543</v>
      </c>
      <c r="T81" s="31">
        <v>0</v>
      </c>
      <c r="U81" s="31">
        <v>0</v>
      </c>
      <c r="V81" s="31">
        <v>0.84090985896774206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1.2312164516129032E-2</v>
      </c>
      <c r="AC81" s="31">
        <v>0</v>
      </c>
      <c r="AD81" s="31">
        <v>0</v>
      </c>
      <c r="AE81" s="31">
        <v>0</v>
      </c>
      <c r="AF81" s="31">
        <v>9.8497316129032259E-2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1.2312164516129032E-2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1.9549261372580649</v>
      </c>
      <c r="AW81" s="31">
        <v>2.4624329032258063</v>
      </c>
      <c r="AX81" s="31">
        <v>0</v>
      </c>
      <c r="AY81" s="31">
        <v>0</v>
      </c>
      <c r="AZ81" s="31">
        <v>13.194205248815853</v>
      </c>
      <c r="BA81" s="31">
        <v>0</v>
      </c>
      <c r="BB81" s="31">
        <v>0</v>
      </c>
      <c r="BC81" s="31">
        <v>0</v>
      </c>
      <c r="BD81" s="31">
        <v>0</v>
      </c>
      <c r="BE81" s="31">
        <v>0</v>
      </c>
      <c r="BF81" s="31">
        <v>3.0877614538387101</v>
      </c>
      <c r="BG81" s="31">
        <v>0.3884683089354839</v>
      </c>
      <c r="BH81" s="31">
        <v>0</v>
      </c>
      <c r="BI81" s="31">
        <v>0</v>
      </c>
      <c r="BJ81" s="31">
        <v>6.653125514903226</v>
      </c>
      <c r="BK81" s="32">
        <f t="shared" si="2"/>
        <v>52.371815092783592</v>
      </c>
    </row>
    <row r="82" spans="1:63">
      <c r="A82" s="29"/>
      <c r="B82" s="30" t="s">
        <v>86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0.70541417093548386</v>
      </c>
      <c r="I82" s="31">
        <v>31.140572580645163</v>
      </c>
      <c r="J82" s="31">
        <v>0</v>
      </c>
      <c r="K82" s="31">
        <v>0</v>
      </c>
      <c r="L82" s="31">
        <v>4.2075496216451604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0.39166590329032269</v>
      </c>
      <c r="S82" s="31">
        <v>2.4912458064516132</v>
      </c>
      <c r="T82" s="31">
        <v>0</v>
      </c>
      <c r="U82" s="31">
        <v>0</v>
      </c>
      <c r="V82" s="31">
        <v>0.43936200574193551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1.228693870967742E-2</v>
      </c>
      <c r="AC82" s="31">
        <v>0</v>
      </c>
      <c r="AD82" s="31">
        <v>0</v>
      </c>
      <c r="AE82" s="31">
        <v>0</v>
      </c>
      <c r="AF82" s="31">
        <v>1.1447640608709677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>
        <v>6.14346935483871E-3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>
        <v>0</v>
      </c>
      <c r="AS82" s="31">
        <v>0</v>
      </c>
      <c r="AT82" s="31">
        <v>0</v>
      </c>
      <c r="AU82" s="31">
        <v>0</v>
      </c>
      <c r="AV82" s="31">
        <v>3.5189772447741934</v>
      </c>
      <c r="AW82" s="31">
        <v>3.3789081451612901</v>
      </c>
      <c r="AX82" s="31">
        <v>0</v>
      </c>
      <c r="AY82" s="31">
        <v>0</v>
      </c>
      <c r="AZ82" s="31">
        <v>15.389380279121273</v>
      </c>
      <c r="BA82" s="31">
        <v>0</v>
      </c>
      <c r="BB82" s="31">
        <v>0</v>
      </c>
      <c r="BC82" s="31">
        <v>0</v>
      </c>
      <c r="BD82" s="31">
        <v>0</v>
      </c>
      <c r="BE82" s="31">
        <v>0</v>
      </c>
      <c r="BF82" s="31">
        <v>3.2954166489354844</v>
      </c>
      <c r="BG82" s="31">
        <v>5.1520943193225808</v>
      </c>
      <c r="BH82" s="31">
        <v>0</v>
      </c>
      <c r="BI82" s="31">
        <v>0</v>
      </c>
      <c r="BJ82" s="31">
        <v>14.27322799812903</v>
      </c>
      <c r="BK82" s="32">
        <f t="shared" si="2"/>
        <v>85.547009193089025</v>
      </c>
    </row>
    <row r="83" spans="1:63">
      <c r="A83" s="29"/>
      <c r="B83" s="30" t="s">
        <v>87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0.69566748599999995</v>
      </c>
      <c r="I83" s="31">
        <v>7.4544174193548383</v>
      </c>
      <c r="J83" s="31">
        <v>0</v>
      </c>
      <c r="K83" s="31">
        <v>0</v>
      </c>
      <c r="L83" s="31">
        <v>1.2552165089032257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0.34233084019354842</v>
      </c>
      <c r="S83" s="31">
        <v>2.4848058064516132</v>
      </c>
      <c r="T83" s="31">
        <v>0</v>
      </c>
      <c r="U83" s="31">
        <v>0</v>
      </c>
      <c r="V83" s="31">
        <v>0.73301771290322582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0.17724859748387098</v>
      </c>
      <c r="AC83" s="31">
        <v>0</v>
      </c>
      <c r="AD83" s="31">
        <v>0</v>
      </c>
      <c r="AE83" s="31">
        <v>0</v>
      </c>
      <c r="AF83" s="31">
        <v>0.44127940645161284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1.2257761290322581E-2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0</v>
      </c>
      <c r="AU83" s="31">
        <v>0</v>
      </c>
      <c r="AV83" s="31">
        <v>2.4779569000000006</v>
      </c>
      <c r="AW83" s="31">
        <v>8.6455569878709682</v>
      </c>
      <c r="AX83" s="31">
        <v>0</v>
      </c>
      <c r="AY83" s="31">
        <v>0</v>
      </c>
      <c r="AZ83" s="31">
        <v>25.766953553303431</v>
      </c>
      <c r="BA83" s="31">
        <v>0</v>
      </c>
      <c r="BB83" s="31">
        <v>0</v>
      </c>
      <c r="BC83" s="31">
        <v>0</v>
      </c>
      <c r="BD83" s="31">
        <v>0</v>
      </c>
      <c r="BE83" s="31">
        <v>0</v>
      </c>
      <c r="BF83" s="31">
        <v>2.9338036761290334</v>
      </c>
      <c r="BG83" s="31">
        <v>0.96464658867741926</v>
      </c>
      <c r="BH83" s="31">
        <v>0</v>
      </c>
      <c r="BI83" s="31">
        <v>0</v>
      </c>
      <c r="BJ83" s="31">
        <v>2.9124698128709676</v>
      </c>
      <c r="BK83" s="32">
        <f t="shared" si="2"/>
        <v>57.297629057884073</v>
      </c>
    </row>
    <row r="84" spans="1:63">
      <c r="A84" s="29"/>
      <c r="B84" s="30" t="s">
        <v>88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0.1671704501935484</v>
      </c>
      <c r="I84" s="31">
        <v>6.1957145161290326</v>
      </c>
      <c r="J84" s="31">
        <v>0</v>
      </c>
      <c r="K84" s="31">
        <v>0</v>
      </c>
      <c r="L84" s="31">
        <v>1.9660063337419356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0.25338745038709676</v>
      </c>
      <c r="S84" s="31">
        <v>1.4002314806451615</v>
      </c>
      <c r="T84" s="31">
        <v>0</v>
      </c>
      <c r="U84" s="31">
        <v>0</v>
      </c>
      <c r="V84" s="31">
        <v>0.73171388435483875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8.6580169064516141E-2</v>
      </c>
      <c r="AC84" s="31">
        <v>0.13449937741935483</v>
      </c>
      <c r="AD84" s="31">
        <v>0</v>
      </c>
      <c r="AE84" s="31">
        <v>0</v>
      </c>
      <c r="AF84" s="31">
        <v>0.74586018387096775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0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1">
        <v>0</v>
      </c>
      <c r="AS84" s="31">
        <v>0</v>
      </c>
      <c r="AT84" s="31">
        <v>0</v>
      </c>
      <c r="AU84" s="31">
        <v>0</v>
      </c>
      <c r="AV84" s="31">
        <v>1.8953100195483872</v>
      </c>
      <c r="AW84" s="31">
        <v>4.1244996451612899</v>
      </c>
      <c r="AX84" s="31">
        <v>0</v>
      </c>
      <c r="AY84" s="31">
        <v>0</v>
      </c>
      <c r="AZ84" s="31">
        <v>8.3390801323137183</v>
      </c>
      <c r="BA84" s="31">
        <v>0</v>
      </c>
      <c r="BB84" s="31">
        <v>0</v>
      </c>
      <c r="BC84" s="31">
        <v>0</v>
      </c>
      <c r="BD84" s="31">
        <v>0</v>
      </c>
      <c r="BE84" s="31">
        <v>0</v>
      </c>
      <c r="BF84" s="31">
        <v>1.2373619130322582</v>
      </c>
      <c r="BG84" s="31">
        <v>1.9563545806451612</v>
      </c>
      <c r="BH84" s="31">
        <v>0</v>
      </c>
      <c r="BI84" s="31">
        <v>0</v>
      </c>
      <c r="BJ84" s="31">
        <v>3.0523728146451612</v>
      </c>
      <c r="BK84" s="32">
        <f t="shared" si="2"/>
        <v>32.286142951152428</v>
      </c>
    </row>
    <row r="85" spans="1:63">
      <c r="A85" s="29"/>
      <c r="B85" s="30" t="s">
        <v>89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0.5047764091612903</v>
      </c>
      <c r="I85" s="31">
        <v>0</v>
      </c>
      <c r="J85" s="31">
        <v>0</v>
      </c>
      <c r="K85" s="31">
        <v>0</v>
      </c>
      <c r="L85" s="31">
        <v>3.9485025419354836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0.35062297474193549</v>
      </c>
      <c r="S85" s="31">
        <v>1.2385516129032257</v>
      </c>
      <c r="T85" s="31">
        <v>0</v>
      </c>
      <c r="U85" s="31">
        <v>0</v>
      </c>
      <c r="V85" s="31">
        <v>1.4302946441612903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2.9878316322580645E-2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1.2223583870967742E-2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>
        <v>0</v>
      </c>
      <c r="AS85" s="31">
        <v>0</v>
      </c>
      <c r="AT85" s="31">
        <v>0</v>
      </c>
      <c r="AU85" s="31">
        <v>0</v>
      </c>
      <c r="AV85" s="31">
        <v>1.9274453634516129</v>
      </c>
      <c r="AW85" s="31">
        <v>4.9869693416129035</v>
      </c>
      <c r="AX85" s="31">
        <v>0</v>
      </c>
      <c r="AY85" s="31">
        <v>0</v>
      </c>
      <c r="AZ85" s="31">
        <v>9.6745065528764336</v>
      </c>
      <c r="BA85" s="31">
        <v>0</v>
      </c>
      <c r="BB85" s="31">
        <v>0</v>
      </c>
      <c r="BC85" s="31">
        <v>0</v>
      </c>
      <c r="BD85" s="31">
        <v>0</v>
      </c>
      <c r="BE85" s="31">
        <v>0</v>
      </c>
      <c r="BF85" s="31">
        <v>3.3354874555161285</v>
      </c>
      <c r="BG85" s="31">
        <v>1.2223583870967742</v>
      </c>
      <c r="BH85" s="31">
        <v>0</v>
      </c>
      <c r="BI85" s="31">
        <v>0</v>
      </c>
      <c r="BJ85" s="31">
        <v>4.107151619741936</v>
      </c>
      <c r="BK85" s="32">
        <f t="shared" ref="BK85:BK148" si="3">SUM(C85:BJ85)</f>
        <v>32.768768803392561</v>
      </c>
    </row>
    <row r="86" spans="1:63">
      <c r="A86" s="29"/>
      <c r="B86" s="30" t="s">
        <v>90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0.45697077529032265</v>
      </c>
      <c r="I86" s="31">
        <v>3.5844370139032251</v>
      </c>
      <c r="J86" s="31">
        <v>0</v>
      </c>
      <c r="K86" s="31">
        <v>0</v>
      </c>
      <c r="L86" s="31">
        <v>2.439154277580645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0.41591436019354833</v>
      </c>
      <c r="S86" s="31">
        <v>6.1563161290322584E-2</v>
      </c>
      <c r="T86" s="31">
        <v>3.6937896774193546</v>
      </c>
      <c r="U86" s="31">
        <v>0</v>
      </c>
      <c r="V86" s="31">
        <v>1.6511511511935484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6.0767322580645163E-2</v>
      </c>
      <c r="AC86" s="31">
        <v>0</v>
      </c>
      <c r="AD86" s="31">
        <v>0</v>
      </c>
      <c r="AE86" s="31">
        <v>0</v>
      </c>
      <c r="AF86" s="31">
        <v>0.18230196774193549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1">
        <v>0</v>
      </c>
      <c r="AS86" s="31">
        <v>0</v>
      </c>
      <c r="AT86" s="31">
        <v>0</v>
      </c>
      <c r="AU86" s="31">
        <v>0</v>
      </c>
      <c r="AV86" s="31">
        <v>2.084833014451613</v>
      </c>
      <c r="AW86" s="31">
        <v>0.5850677818064518</v>
      </c>
      <c r="AX86" s="31">
        <v>1.2153464516129031</v>
      </c>
      <c r="AY86" s="31">
        <v>0</v>
      </c>
      <c r="AZ86" s="31">
        <v>18.922132677725518</v>
      </c>
      <c r="BA86" s="31">
        <v>0</v>
      </c>
      <c r="BB86" s="31">
        <v>0</v>
      </c>
      <c r="BC86" s="31">
        <v>0</v>
      </c>
      <c r="BD86" s="31">
        <v>0</v>
      </c>
      <c r="BE86" s="31">
        <v>0</v>
      </c>
      <c r="BF86" s="31">
        <v>2.6966434573225815</v>
      </c>
      <c r="BG86" s="31">
        <v>8.5074251612903218E-2</v>
      </c>
      <c r="BH86" s="31">
        <v>0</v>
      </c>
      <c r="BI86" s="31">
        <v>0</v>
      </c>
      <c r="BJ86" s="31">
        <v>3.199798245806452</v>
      </c>
      <c r="BK86" s="32">
        <f t="shared" si="3"/>
        <v>41.334945587531962</v>
      </c>
    </row>
    <row r="87" spans="1:63">
      <c r="A87" s="29"/>
      <c r="B87" s="30" t="s">
        <v>91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0.3402139697741936</v>
      </c>
      <c r="I87" s="31">
        <v>0</v>
      </c>
      <c r="J87" s="31">
        <v>0</v>
      </c>
      <c r="K87" s="31">
        <v>0</v>
      </c>
      <c r="L87" s="31">
        <v>2.337120201935484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0.35277517183870966</v>
      </c>
      <c r="S87" s="31">
        <v>0</v>
      </c>
      <c r="T87" s="31">
        <v>4.8938206451612905</v>
      </c>
      <c r="U87" s="31">
        <v>0</v>
      </c>
      <c r="V87" s="31">
        <v>0.66942519387096777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1.319074338064516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1">
        <v>1.2078974193548385E-3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>
        <v>0</v>
      </c>
      <c r="AS87" s="31">
        <v>0</v>
      </c>
      <c r="AT87" s="31">
        <v>0</v>
      </c>
      <c r="AU87" s="31">
        <v>0</v>
      </c>
      <c r="AV87" s="31">
        <v>2.8622284580645161</v>
      </c>
      <c r="AW87" s="31">
        <v>6.8493533715806443</v>
      </c>
      <c r="AX87" s="31">
        <v>0</v>
      </c>
      <c r="AY87" s="31">
        <v>0</v>
      </c>
      <c r="AZ87" s="31">
        <v>10.085836090155034</v>
      </c>
      <c r="BA87" s="31">
        <v>0</v>
      </c>
      <c r="BB87" s="31">
        <v>0</v>
      </c>
      <c r="BC87" s="31">
        <v>0</v>
      </c>
      <c r="BD87" s="31">
        <v>0</v>
      </c>
      <c r="BE87" s="31">
        <v>0</v>
      </c>
      <c r="BF87" s="31">
        <v>2.7502438116774179</v>
      </c>
      <c r="BG87" s="31">
        <v>0.18118461290322582</v>
      </c>
      <c r="BH87" s="31">
        <v>0</v>
      </c>
      <c r="BI87" s="31">
        <v>0</v>
      </c>
      <c r="BJ87" s="31">
        <v>3.9459168926774195</v>
      </c>
      <c r="BK87" s="32">
        <f t="shared" si="3"/>
        <v>36.588400655122769</v>
      </c>
    </row>
    <row r="88" spans="1:63">
      <c r="A88" s="29"/>
      <c r="B88" s="30" t="s">
        <v>92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0.32402459012903229</v>
      </c>
      <c r="I88" s="31">
        <v>6.0899967741935486</v>
      </c>
      <c r="J88" s="31">
        <v>0</v>
      </c>
      <c r="K88" s="31">
        <v>0</v>
      </c>
      <c r="L88" s="31">
        <v>1.7185970896774196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0.14706682170967744</v>
      </c>
      <c r="S88" s="31">
        <v>0.19627593354838707</v>
      </c>
      <c r="T88" s="31">
        <v>0</v>
      </c>
      <c r="U88" s="31">
        <v>0</v>
      </c>
      <c r="V88" s="31">
        <v>0.60899967741935479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7.517532258064516E-2</v>
      </c>
      <c r="AC88" s="31">
        <v>0</v>
      </c>
      <c r="AD88" s="31">
        <v>0</v>
      </c>
      <c r="AE88" s="31">
        <v>0</v>
      </c>
      <c r="AF88" s="31">
        <v>1.2990295741935483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1">
        <v>0</v>
      </c>
      <c r="AS88" s="31">
        <v>0</v>
      </c>
      <c r="AT88" s="31">
        <v>0</v>
      </c>
      <c r="AU88" s="31">
        <v>0</v>
      </c>
      <c r="AV88" s="31">
        <v>2.0226901804193544</v>
      </c>
      <c r="AW88" s="31">
        <v>2.1650492903225804</v>
      </c>
      <c r="AX88" s="31">
        <v>0</v>
      </c>
      <c r="AY88" s="31">
        <v>0</v>
      </c>
      <c r="AZ88" s="31">
        <v>18.499409087209518</v>
      </c>
      <c r="BA88" s="31">
        <v>0</v>
      </c>
      <c r="BB88" s="31">
        <v>0</v>
      </c>
      <c r="BC88" s="31">
        <v>0</v>
      </c>
      <c r="BD88" s="31">
        <v>0</v>
      </c>
      <c r="BE88" s="31">
        <v>0</v>
      </c>
      <c r="BF88" s="31">
        <v>1.6376323665483867</v>
      </c>
      <c r="BG88" s="31">
        <v>0</v>
      </c>
      <c r="BH88" s="31">
        <v>0</v>
      </c>
      <c r="BI88" s="31">
        <v>0</v>
      </c>
      <c r="BJ88" s="31">
        <v>7.4793288541935468</v>
      </c>
      <c r="BK88" s="32">
        <f t="shared" si="3"/>
        <v>42.263275562145004</v>
      </c>
    </row>
    <row r="89" spans="1:63">
      <c r="A89" s="29"/>
      <c r="B89" s="30" t="s">
        <v>93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5.1653139677419357E-2</v>
      </c>
      <c r="I89" s="31">
        <v>349.55961967741933</v>
      </c>
      <c r="J89" s="31">
        <v>0</v>
      </c>
      <c r="K89" s="31">
        <v>0</v>
      </c>
      <c r="L89" s="31">
        <v>9.0098691662903239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6.0061790322580623E-4</v>
      </c>
      <c r="S89" s="31">
        <v>90.092685483870966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1">
        <v>0</v>
      </c>
      <c r="AS89" s="31">
        <v>0</v>
      </c>
      <c r="AT89" s="31">
        <v>0</v>
      </c>
      <c r="AU89" s="31">
        <v>0</v>
      </c>
      <c r="AV89" s="31">
        <v>0.11085881877419354</v>
      </c>
      <c r="AW89" s="31">
        <v>2.3949232258064517</v>
      </c>
      <c r="AX89" s="31">
        <v>0</v>
      </c>
      <c r="AY89" s="31">
        <v>0</v>
      </c>
      <c r="AZ89" s="31">
        <v>5.9873080585305168E-2</v>
      </c>
      <c r="BA89" s="31">
        <v>0</v>
      </c>
      <c r="BB89" s="31">
        <v>0</v>
      </c>
      <c r="BC89" s="31">
        <v>0</v>
      </c>
      <c r="BD89" s="31">
        <v>0</v>
      </c>
      <c r="BE89" s="31">
        <v>0</v>
      </c>
      <c r="BF89" s="31">
        <v>3.4702437548387095E-2</v>
      </c>
      <c r="BG89" s="31">
        <v>0</v>
      </c>
      <c r="BH89" s="31">
        <v>0</v>
      </c>
      <c r="BI89" s="31">
        <v>0</v>
      </c>
      <c r="BJ89" s="31">
        <v>5.9873080645161288E-2</v>
      </c>
      <c r="BK89" s="32">
        <f t="shared" si="3"/>
        <v>451.37465872852079</v>
      </c>
    </row>
    <row r="90" spans="1:63">
      <c r="A90" s="29"/>
      <c r="B90" s="30" t="s">
        <v>94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0.2031543700967742</v>
      </c>
      <c r="I90" s="31">
        <v>12.146841935483872</v>
      </c>
      <c r="J90" s="31">
        <v>0</v>
      </c>
      <c r="K90" s="31">
        <v>0</v>
      </c>
      <c r="L90" s="31">
        <v>2.8690840651612906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6.8289447064516118E-2</v>
      </c>
      <c r="S90" s="31">
        <v>0</v>
      </c>
      <c r="T90" s="31">
        <v>0</v>
      </c>
      <c r="U90" s="31">
        <v>0</v>
      </c>
      <c r="V90" s="31">
        <v>0.22593126000000002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2.3993006451612904E-2</v>
      </c>
      <c r="AC90" s="31">
        <v>1.1996503225806452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3.9269233677419357E-2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31">
        <v>0</v>
      </c>
      <c r="AV90" s="31">
        <v>0.74571276799999997</v>
      </c>
      <c r="AW90" s="31">
        <v>3.6829264903225809</v>
      </c>
      <c r="AX90" s="31">
        <v>0</v>
      </c>
      <c r="AY90" s="31">
        <v>0</v>
      </c>
      <c r="AZ90" s="31">
        <v>4.8007486639236232</v>
      </c>
      <c r="BA90" s="31">
        <v>0</v>
      </c>
      <c r="BB90" s="31">
        <v>0</v>
      </c>
      <c r="BC90" s="31">
        <v>0</v>
      </c>
      <c r="BD90" s="31">
        <v>0</v>
      </c>
      <c r="BE90" s="31">
        <v>0</v>
      </c>
      <c r="BF90" s="31">
        <v>0.59040904548387108</v>
      </c>
      <c r="BG90" s="31">
        <v>0</v>
      </c>
      <c r="BH90" s="31">
        <v>0</v>
      </c>
      <c r="BI90" s="31">
        <v>0</v>
      </c>
      <c r="BJ90" s="31">
        <v>0.67780243225806447</v>
      </c>
      <c r="BK90" s="32">
        <f t="shared" si="3"/>
        <v>27.273813040504276</v>
      </c>
    </row>
    <row r="91" spans="1:63">
      <c r="A91" s="29"/>
      <c r="B91" s="30" t="s">
        <v>95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7.1549192903225794E-3</v>
      </c>
      <c r="I91" s="31">
        <v>185.78015000000002</v>
      </c>
      <c r="J91" s="31">
        <v>0</v>
      </c>
      <c r="K91" s="31">
        <v>0</v>
      </c>
      <c r="L91" s="31">
        <v>0.66041846870967746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2.9964540322580642E-3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54.963159354838702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1">
        <v>0</v>
      </c>
      <c r="AU91" s="31">
        <v>0</v>
      </c>
      <c r="AV91" s="31">
        <v>6.7628583032258049E-2</v>
      </c>
      <c r="AW91" s="31">
        <v>0</v>
      </c>
      <c r="AX91" s="31">
        <v>0</v>
      </c>
      <c r="AY91" s="31">
        <v>0</v>
      </c>
      <c r="AZ91" s="31">
        <v>2.3897025696715393E-2</v>
      </c>
      <c r="BA91" s="31">
        <v>0</v>
      </c>
      <c r="BB91" s="31">
        <v>0</v>
      </c>
      <c r="BC91" s="31">
        <v>0</v>
      </c>
      <c r="BD91" s="31">
        <v>0</v>
      </c>
      <c r="BE91" s="31">
        <v>0</v>
      </c>
      <c r="BF91" s="31">
        <v>9.5590199999999997E-3</v>
      </c>
      <c r="BG91" s="31">
        <v>0</v>
      </c>
      <c r="BH91" s="31">
        <v>0</v>
      </c>
      <c r="BI91" s="31">
        <v>0</v>
      </c>
      <c r="BJ91" s="31">
        <v>0</v>
      </c>
      <c r="BK91" s="32">
        <f t="shared" si="3"/>
        <v>241.51496382559995</v>
      </c>
    </row>
    <row r="92" spans="1:63">
      <c r="A92" s="29"/>
      <c r="B92" s="30" t="s">
        <v>96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0.50697675787096774</v>
      </c>
      <c r="I92" s="31">
        <v>0</v>
      </c>
      <c r="J92" s="31">
        <v>0</v>
      </c>
      <c r="K92" s="31">
        <v>0</v>
      </c>
      <c r="L92" s="31">
        <v>2.9256964067096778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0.1393611995483871</v>
      </c>
      <c r="S92" s="31">
        <v>0</v>
      </c>
      <c r="T92" s="31">
        <v>0</v>
      </c>
      <c r="U92" s="31">
        <v>0</v>
      </c>
      <c r="V92" s="31">
        <v>0.1692646064516129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1.1943264516129032E-2</v>
      </c>
      <c r="AC92" s="31">
        <v>0</v>
      </c>
      <c r="AD92" s="31">
        <v>0</v>
      </c>
      <c r="AE92" s="31">
        <v>0</v>
      </c>
      <c r="AF92" s="31">
        <v>0.41801425806451614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1">
        <v>0</v>
      </c>
      <c r="AS92" s="31">
        <v>0</v>
      </c>
      <c r="AT92" s="31">
        <v>0</v>
      </c>
      <c r="AU92" s="31">
        <v>0</v>
      </c>
      <c r="AV92" s="31">
        <v>1.9874082775806454</v>
      </c>
      <c r="AW92" s="31">
        <v>10.307980795354837</v>
      </c>
      <c r="AX92" s="31">
        <v>0</v>
      </c>
      <c r="AY92" s="31">
        <v>0</v>
      </c>
      <c r="AZ92" s="31">
        <v>14.579425944208692</v>
      </c>
      <c r="BA92" s="31">
        <v>0</v>
      </c>
      <c r="BB92" s="31">
        <v>0</v>
      </c>
      <c r="BC92" s="31">
        <v>0</v>
      </c>
      <c r="BD92" s="31">
        <v>0</v>
      </c>
      <c r="BE92" s="31">
        <v>0</v>
      </c>
      <c r="BF92" s="31">
        <v>0.68173376496774196</v>
      </c>
      <c r="BG92" s="31">
        <v>0.39412772903225801</v>
      </c>
      <c r="BH92" s="31">
        <v>0</v>
      </c>
      <c r="BI92" s="31">
        <v>0</v>
      </c>
      <c r="BJ92" s="31">
        <v>3.4396422658064516</v>
      </c>
      <c r="BK92" s="32">
        <f t="shared" si="3"/>
        <v>35.561575270111916</v>
      </c>
    </row>
    <row r="93" spans="1:63">
      <c r="A93" s="29"/>
      <c r="B93" s="30" t="s">
        <v>97</v>
      </c>
      <c r="C93" s="31">
        <v>0</v>
      </c>
      <c r="D93" s="31">
        <v>0</v>
      </c>
      <c r="E93" s="31">
        <v>0</v>
      </c>
      <c r="F93" s="31">
        <v>0</v>
      </c>
      <c r="G93" s="31">
        <v>0</v>
      </c>
      <c r="H93" s="31">
        <v>0.32960638545161286</v>
      </c>
      <c r="I93" s="31">
        <v>0</v>
      </c>
      <c r="J93" s="31">
        <v>0</v>
      </c>
      <c r="K93" s="31">
        <v>0</v>
      </c>
      <c r="L93" s="31">
        <v>4.6209384580645159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0.10361683499999999</v>
      </c>
      <c r="S93" s="31">
        <v>0</v>
      </c>
      <c r="T93" s="31">
        <v>0</v>
      </c>
      <c r="U93" s="31">
        <v>0</v>
      </c>
      <c r="V93" s="31">
        <v>0.33950171612903224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0.11317416877419356</v>
      </c>
      <c r="AC93" s="31">
        <v>0</v>
      </c>
      <c r="AD93" s="31">
        <v>0</v>
      </c>
      <c r="AE93" s="31">
        <v>0</v>
      </c>
      <c r="AF93" s="31">
        <v>0.32344214516129033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2.395867741935484E-2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1">
        <v>0</v>
      </c>
      <c r="AT93" s="31">
        <v>0</v>
      </c>
      <c r="AU93" s="31">
        <v>0</v>
      </c>
      <c r="AV93" s="31">
        <v>1.2449954168387098</v>
      </c>
      <c r="AW93" s="31">
        <v>2.1982086532258065</v>
      </c>
      <c r="AX93" s="31">
        <v>0</v>
      </c>
      <c r="AY93" s="31">
        <v>0</v>
      </c>
      <c r="AZ93" s="31">
        <v>12.47370725551575</v>
      </c>
      <c r="BA93" s="31">
        <v>0</v>
      </c>
      <c r="BB93" s="31">
        <v>0</v>
      </c>
      <c r="BC93" s="31">
        <v>0</v>
      </c>
      <c r="BD93" s="31">
        <v>0</v>
      </c>
      <c r="BE93" s="31">
        <v>0</v>
      </c>
      <c r="BF93" s="31">
        <v>0.96416703270967741</v>
      </c>
      <c r="BG93" s="31">
        <v>0.50313222580645167</v>
      </c>
      <c r="BH93" s="31">
        <v>0</v>
      </c>
      <c r="BI93" s="31">
        <v>0</v>
      </c>
      <c r="BJ93" s="31">
        <v>1.4118626987419356</v>
      </c>
      <c r="BK93" s="32">
        <f t="shared" si="3"/>
        <v>24.650311668838327</v>
      </c>
    </row>
    <row r="94" spans="1:63">
      <c r="A94" s="29"/>
      <c r="B94" s="30" t="s">
        <v>98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0.35321714219354838</v>
      </c>
      <c r="I94" s="31">
        <v>4.848292903225806</v>
      </c>
      <c r="J94" s="31">
        <v>0</v>
      </c>
      <c r="K94" s="31">
        <v>0</v>
      </c>
      <c r="L94" s="31">
        <v>0.58407267038709687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4.9161257064516128E-2</v>
      </c>
      <c r="S94" s="31">
        <v>0</v>
      </c>
      <c r="T94" s="31">
        <v>0</v>
      </c>
      <c r="U94" s="31">
        <v>0</v>
      </c>
      <c r="V94" s="31">
        <v>1.0072328506451611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2.6138392935483867E-2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1">
        <v>0</v>
      </c>
      <c r="AL94" s="31">
        <v>0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1">
        <v>0</v>
      </c>
      <c r="AS94" s="31">
        <v>0</v>
      </c>
      <c r="AT94" s="31">
        <v>0</v>
      </c>
      <c r="AU94" s="31">
        <v>0</v>
      </c>
      <c r="AV94" s="31">
        <v>0.69865411751612916</v>
      </c>
      <c r="AW94" s="31">
        <v>4.9469562395483866</v>
      </c>
      <c r="AX94" s="31">
        <v>0</v>
      </c>
      <c r="AY94" s="31">
        <v>0</v>
      </c>
      <c r="AZ94" s="31">
        <v>9.8069577730468147</v>
      </c>
      <c r="BA94" s="31">
        <v>0</v>
      </c>
      <c r="BB94" s="31">
        <v>0</v>
      </c>
      <c r="BC94" s="31">
        <v>0</v>
      </c>
      <c r="BD94" s="31">
        <v>0</v>
      </c>
      <c r="BE94" s="31">
        <v>0</v>
      </c>
      <c r="BF94" s="31">
        <v>0.77860565838709683</v>
      </c>
      <c r="BG94" s="31">
        <v>5.3897545161290319E-2</v>
      </c>
      <c r="BH94" s="31">
        <v>0</v>
      </c>
      <c r="BI94" s="31">
        <v>0</v>
      </c>
      <c r="BJ94" s="31">
        <v>1.710553372129032</v>
      </c>
      <c r="BK94" s="32">
        <f t="shared" si="3"/>
        <v>24.863739922240363</v>
      </c>
    </row>
    <row r="95" spans="1:63">
      <c r="A95" s="29"/>
      <c r="B95" s="30" t="s">
        <v>99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0.34638847990322585</v>
      </c>
      <c r="I95" s="31">
        <v>0.12086303225806451</v>
      </c>
      <c r="J95" s="31">
        <v>0</v>
      </c>
      <c r="K95" s="31">
        <v>0</v>
      </c>
      <c r="L95" s="31">
        <v>0.86030777703225803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3.4503125612903224E-2</v>
      </c>
      <c r="S95" s="31">
        <v>0</v>
      </c>
      <c r="T95" s="31">
        <v>0</v>
      </c>
      <c r="U95" s="31">
        <v>0</v>
      </c>
      <c r="V95" s="31">
        <v>6.6769530053548403</v>
      </c>
      <c r="W95" s="31">
        <v>0</v>
      </c>
      <c r="X95" s="31">
        <v>0</v>
      </c>
      <c r="Y95" s="31">
        <v>0</v>
      </c>
      <c r="Z95" s="31">
        <v>0</v>
      </c>
      <c r="AA95" s="31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>
        <v>0</v>
      </c>
      <c r="AS95" s="31">
        <v>0</v>
      </c>
      <c r="AT95" s="31">
        <v>0</v>
      </c>
      <c r="AU95" s="31">
        <v>0</v>
      </c>
      <c r="AV95" s="31">
        <v>0.73239479622580639</v>
      </c>
      <c r="AW95" s="31">
        <v>0.84802377096774184</v>
      </c>
      <c r="AX95" s="31">
        <v>0</v>
      </c>
      <c r="AY95" s="31">
        <v>0</v>
      </c>
      <c r="AZ95" s="31">
        <v>16.388735415164561</v>
      </c>
      <c r="BA95" s="31">
        <v>0</v>
      </c>
      <c r="BB95" s="31">
        <v>0</v>
      </c>
      <c r="BC95" s="31">
        <v>0</v>
      </c>
      <c r="BD95" s="31">
        <v>0</v>
      </c>
      <c r="BE95" s="31">
        <v>0</v>
      </c>
      <c r="BF95" s="31">
        <v>0.3545169712258065</v>
      </c>
      <c r="BG95" s="31">
        <v>0.23887993548387099</v>
      </c>
      <c r="BH95" s="31">
        <v>0</v>
      </c>
      <c r="BI95" s="31">
        <v>0</v>
      </c>
      <c r="BJ95" s="31">
        <v>0.79768042535483874</v>
      </c>
      <c r="BK95" s="32">
        <f t="shared" si="3"/>
        <v>27.399246734583915</v>
      </c>
    </row>
    <row r="96" spans="1:63">
      <c r="A96" s="29"/>
      <c r="B96" s="30" t="s">
        <v>100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0.2596527483548387</v>
      </c>
      <c r="I96" s="31">
        <v>7.1973000000000003</v>
      </c>
      <c r="J96" s="31">
        <v>0</v>
      </c>
      <c r="K96" s="31">
        <v>0</v>
      </c>
      <c r="L96" s="31">
        <v>0.59485420606451611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0.1432605979677419</v>
      </c>
      <c r="S96" s="31">
        <v>0</v>
      </c>
      <c r="T96" s="31">
        <v>0</v>
      </c>
      <c r="U96" s="31">
        <v>0</v>
      </c>
      <c r="V96" s="31">
        <v>1.5834060000000001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0.14255190967741935</v>
      </c>
      <c r="AC96" s="31">
        <v>0</v>
      </c>
      <c r="AD96" s="31">
        <v>0</v>
      </c>
      <c r="AE96" s="31">
        <v>0</v>
      </c>
      <c r="AF96" s="31">
        <v>0.57020763870967739</v>
      </c>
      <c r="AG96" s="31">
        <v>0</v>
      </c>
      <c r="AH96" s="31">
        <v>0</v>
      </c>
      <c r="AI96" s="31">
        <v>0</v>
      </c>
      <c r="AJ96" s="31">
        <v>0</v>
      </c>
      <c r="AK96" s="31">
        <v>0</v>
      </c>
      <c r="AL96" s="31">
        <v>2.3758651612903227E-2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1">
        <v>0</v>
      </c>
      <c r="AS96" s="31">
        <v>0</v>
      </c>
      <c r="AT96" s="31">
        <v>0</v>
      </c>
      <c r="AU96" s="31">
        <v>0</v>
      </c>
      <c r="AV96" s="31">
        <v>1.7814307445161286</v>
      </c>
      <c r="AW96" s="31">
        <v>1.5140081947096775</v>
      </c>
      <c r="AX96" s="31">
        <v>0</v>
      </c>
      <c r="AY96" s="31">
        <v>0</v>
      </c>
      <c r="AZ96" s="31">
        <v>8.7161382424150666</v>
      </c>
      <c r="BA96" s="31">
        <v>0</v>
      </c>
      <c r="BB96" s="31">
        <v>0</v>
      </c>
      <c r="BC96" s="31">
        <v>0</v>
      </c>
      <c r="BD96" s="31">
        <v>0</v>
      </c>
      <c r="BE96" s="31">
        <v>0</v>
      </c>
      <c r="BF96" s="31">
        <v>0.73488256067741942</v>
      </c>
      <c r="BG96" s="31">
        <v>7.1275954838709674E-2</v>
      </c>
      <c r="BH96" s="31">
        <v>0</v>
      </c>
      <c r="BI96" s="31">
        <v>0</v>
      </c>
      <c r="BJ96" s="31">
        <v>1.8802706972258063</v>
      </c>
      <c r="BK96" s="32">
        <f t="shared" si="3"/>
        <v>25.212998146769909</v>
      </c>
    </row>
    <row r="97" spans="1:63">
      <c r="A97" s="29"/>
      <c r="B97" s="30" t="s">
        <v>101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0.60790771003225808</v>
      </c>
      <c r="I97" s="31">
        <v>0.11936106451612905</v>
      </c>
      <c r="J97" s="31">
        <v>1.1936106451612902</v>
      </c>
      <c r="K97" s="31">
        <v>0</v>
      </c>
      <c r="L97" s="31">
        <v>3.404617405645161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0.20370290522580647</v>
      </c>
      <c r="S97" s="31">
        <v>0.59680532258064511</v>
      </c>
      <c r="T97" s="31">
        <v>5.9919254387096768</v>
      </c>
      <c r="U97" s="31">
        <v>0</v>
      </c>
      <c r="V97" s="31">
        <v>0.93101630322580653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3.5468274193548387E-2</v>
      </c>
      <c r="AC97" s="31">
        <v>0</v>
      </c>
      <c r="AD97" s="31">
        <v>0</v>
      </c>
      <c r="AE97" s="31">
        <v>0</v>
      </c>
      <c r="AF97" s="31">
        <v>0.24236654032258062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  <c r="AL97" s="31">
        <v>1.1822758064516129E-2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1">
        <v>0</v>
      </c>
      <c r="AS97" s="31">
        <v>0</v>
      </c>
      <c r="AT97" s="31">
        <v>0</v>
      </c>
      <c r="AU97" s="31">
        <v>0</v>
      </c>
      <c r="AV97" s="31">
        <v>0.95674684535483856</v>
      </c>
      <c r="AW97" s="31">
        <v>0.64445854209677411</v>
      </c>
      <c r="AX97" s="31">
        <v>0</v>
      </c>
      <c r="AY97" s="31">
        <v>0</v>
      </c>
      <c r="AZ97" s="31">
        <v>8.7969941934252738</v>
      </c>
      <c r="BA97" s="31">
        <v>0</v>
      </c>
      <c r="BB97" s="31">
        <v>0</v>
      </c>
      <c r="BC97" s="31">
        <v>0</v>
      </c>
      <c r="BD97" s="31">
        <v>0</v>
      </c>
      <c r="BE97" s="31">
        <v>0</v>
      </c>
      <c r="BF97" s="31">
        <v>1.4797524693225805</v>
      </c>
      <c r="BG97" s="31">
        <v>5.9113790322580642E-2</v>
      </c>
      <c r="BH97" s="31">
        <v>0</v>
      </c>
      <c r="BI97" s="31">
        <v>0</v>
      </c>
      <c r="BJ97" s="31">
        <v>2.0304810243548386</v>
      </c>
      <c r="BK97" s="32">
        <f t="shared" si="3"/>
        <v>27.306151232554303</v>
      </c>
    </row>
    <row r="98" spans="1:63">
      <c r="A98" s="29"/>
      <c r="B98" s="30" t="s">
        <v>102</v>
      </c>
      <c r="C98" s="31">
        <v>0</v>
      </c>
      <c r="D98" s="31">
        <v>5.9571501967741938</v>
      </c>
      <c r="E98" s="31">
        <v>0</v>
      </c>
      <c r="F98" s="31">
        <v>0</v>
      </c>
      <c r="G98" s="31">
        <v>0</v>
      </c>
      <c r="H98" s="31">
        <v>0.21342828625806454</v>
      </c>
      <c r="I98" s="31">
        <v>15.457675161290322</v>
      </c>
      <c r="J98" s="31">
        <v>0.59452596774193556</v>
      </c>
      <c r="K98" s="31">
        <v>0</v>
      </c>
      <c r="L98" s="31">
        <v>1.1086720246451613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0.15996192077419355</v>
      </c>
      <c r="S98" s="31">
        <v>0.60641648709677431</v>
      </c>
      <c r="T98" s="31">
        <v>0</v>
      </c>
      <c r="U98" s="31">
        <v>0</v>
      </c>
      <c r="V98" s="31">
        <v>7.1343116129032269E-2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5.4438922709677429E-2</v>
      </c>
      <c r="AC98" s="31">
        <v>0</v>
      </c>
      <c r="AD98" s="31">
        <v>0</v>
      </c>
      <c r="AE98" s="31">
        <v>0</v>
      </c>
      <c r="AF98" s="31">
        <v>0.63608690322580641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5.8896935483870967E-3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>
        <v>0</v>
      </c>
      <c r="AS98" s="31">
        <v>0</v>
      </c>
      <c r="AT98" s="31">
        <v>0</v>
      </c>
      <c r="AU98" s="31">
        <v>0</v>
      </c>
      <c r="AV98" s="31">
        <v>0.83218032861290314</v>
      </c>
      <c r="AW98" s="31">
        <v>13.993911870967741</v>
      </c>
      <c r="AX98" s="31">
        <v>0</v>
      </c>
      <c r="AY98" s="31">
        <v>0</v>
      </c>
      <c r="AZ98" s="31">
        <v>6.5447549995351491</v>
      </c>
      <c r="BA98" s="31">
        <v>0</v>
      </c>
      <c r="BB98" s="31">
        <v>0</v>
      </c>
      <c r="BC98" s="31">
        <v>0</v>
      </c>
      <c r="BD98" s="31">
        <v>0</v>
      </c>
      <c r="BE98" s="31">
        <v>0</v>
      </c>
      <c r="BF98" s="31">
        <v>0.94881033380645163</v>
      </c>
      <c r="BG98" s="31">
        <v>5.8896935483870969E-2</v>
      </c>
      <c r="BH98" s="31">
        <v>0</v>
      </c>
      <c r="BI98" s="31">
        <v>0</v>
      </c>
      <c r="BJ98" s="31">
        <v>1.2037857452258065</v>
      </c>
      <c r="BK98" s="32">
        <f t="shared" si="3"/>
        <v>48.447928893825477</v>
      </c>
    </row>
    <row r="99" spans="1:63">
      <c r="A99" s="29"/>
      <c r="B99" s="30" t="s">
        <v>103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0.19543872703225806</v>
      </c>
      <c r="I99" s="31">
        <v>6.1699665734838716</v>
      </c>
      <c r="J99" s="31">
        <v>0.23753761290322578</v>
      </c>
      <c r="K99" s="31">
        <v>0</v>
      </c>
      <c r="L99" s="31">
        <v>0.740965922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0.19810233222580648</v>
      </c>
      <c r="S99" s="31">
        <v>0</v>
      </c>
      <c r="T99" s="31">
        <v>0</v>
      </c>
      <c r="U99" s="31">
        <v>0</v>
      </c>
      <c r="V99" s="31">
        <v>0.19478084258064515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1.1767803225806452E-2</v>
      </c>
      <c r="AC99" s="31">
        <v>0</v>
      </c>
      <c r="AD99" s="31">
        <v>0</v>
      </c>
      <c r="AE99" s="31">
        <v>0</v>
      </c>
      <c r="AF99" s="31">
        <v>5.8839016129032258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5.8839016129032273E-4</v>
      </c>
      <c r="AM99" s="31">
        <v>0</v>
      </c>
      <c r="AN99" s="31">
        <v>0</v>
      </c>
      <c r="AO99" s="31">
        <v>0</v>
      </c>
      <c r="AP99" s="31">
        <v>0</v>
      </c>
      <c r="AQ99" s="31">
        <v>0</v>
      </c>
      <c r="AR99" s="31">
        <v>0</v>
      </c>
      <c r="AS99" s="31">
        <v>0</v>
      </c>
      <c r="AT99" s="31">
        <v>0</v>
      </c>
      <c r="AU99" s="31">
        <v>0</v>
      </c>
      <c r="AV99" s="31">
        <v>0.99184788009677427</v>
      </c>
      <c r="AW99" s="31">
        <v>1.433318432903226</v>
      </c>
      <c r="AX99" s="31">
        <v>0</v>
      </c>
      <c r="AY99" s="31">
        <v>0</v>
      </c>
      <c r="AZ99" s="31">
        <v>9.5053212279959318</v>
      </c>
      <c r="BA99" s="31">
        <v>0</v>
      </c>
      <c r="BB99" s="31">
        <v>0</v>
      </c>
      <c r="BC99" s="31">
        <v>0</v>
      </c>
      <c r="BD99" s="31">
        <v>0</v>
      </c>
      <c r="BE99" s="31">
        <v>0</v>
      </c>
      <c r="BF99" s="31">
        <v>0.85091811554838692</v>
      </c>
      <c r="BG99" s="31">
        <v>7.0606819354838715E-2</v>
      </c>
      <c r="BH99" s="31">
        <v>0</v>
      </c>
      <c r="BI99" s="31">
        <v>0</v>
      </c>
      <c r="BJ99" s="31">
        <v>0.49436541351612906</v>
      </c>
      <c r="BK99" s="32">
        <f t="shared" si="3"/>
        <v>26.979427705931418</v>
      </c>
    </row>
    <row r="100" spans="1:63">
      <c r="A100" s="29"/>
      <c r="B100" s="30" t="s">
        <v>104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0.29043859938709682</v>
      </c>
      <c r="I100" s="31">
        <v>7.724158185483871</v>
      </c>
      <c r="J100" s="31">
        <v>1.1837790322580646</v>
      </c>
      <c r="K100" s="31">
        <v>0</v>
      </c>
      <c r="L100" s="31">
        <v>5.9188951612903225E-2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8.2491912258064515E-2</v>
      </c>
      <c r="S100" s="31">
        <v>0</v>
      </c>
      <c r="T100" s="31">
        <v>0</v>
      </c>
      <c r="U100" s="31">
        <v>0</v>
      </c>
      <c r="V100" s="31">
        <v>1.2637409100000001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4.6922090322580642E-2</v>
      </c>
      <c r="AC100" s="31">
        <v>0</v>
      </c>
      <c r="AD100" s="31">
        <v>0</v>
      </c>
      <c r="AE100" s="31">
        <v>0</v>
      </c>
      <c r="AF100" s="31">
        <v>0.19941888387096773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1.1730522580645161E-2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1">
        <v>0</v>
      </c>
      <c r="AS100" s="31">
        <v>0</v>
      </c>
      <c r="AT100" s="31">
        <v>0</v>
      </c>
      <c r="AU100" s="31">
        <v>0</v>
      </c>
      <c r="AV100" s="31">
        <v>0.67962201748387108</v>
      </c>
      <c r="AW100" s="31">
        <v>0</v>
      </c>
      <c r="AX100" s="31">
        <v>0</v>
      </c>
      <c r="AY100" s="31">
        <v>0</v>
      </c>
      <c r="AZ100" s="31">
        <v>16.448993023259305</v>
      </c>
      <c r="BA100" s="31">
        <v>0</v>
      </c>
      <c r="BB100" s="31">
        <v>0</v>
      </c>
      <c r="BC100" s="31">
        <v>0</v>
      </c>
      <c r="BD100" s="31">
        <v>0</v>
      </c>
      <c r="BE100" s="31">
        <v>0</v>
      </c>
      <c r="BF100" s="31">
        <v>0.78241287322580666</v>
      </c>
      <c r="BG100" s="31">
        <v>0</v>
      </c>
      <c r="BH100" s="31">
        <v>0</v>
      </c>
      <c r="BI100" s="31">
        <v>0</v>
      </c>
      <c r="BJ100" s="31">
        <v>0.22580382051612904</v>
      </c>
      <c r="BK100" s="32">
        <f t="shared" si="3"/>
        <v>28.998700822259302</v>
      </c>
    </row>
    <row r="101" spans="1:63">
      <c r="A101" s="29"/>
      <c r="B101" s="30" t="s">
        <v>105</v>
      </c>
      <c r="C101" s="31">
        <v>0</v>
      </c>
      <c r="D101" s="31">
        <v>0.35425867741935485</v>
      </c>
      <c r="E101" s="31">
        <v>0</v>
      </c>
      <c r="F101" s="31">
        <v>0</v>
      </c>
      <c r="G101" s="31">
        <v>0</v>
      </c>
      <c r="H101" s="31">
        <v>0.18673610748387098</v>
      </c>
      <c r="I101" s="31">
        <v>13.22565729032258</v>
      </c>
      <c r="J101" s="31">
        <v>0.8856466935483871</v>
      </c>
      <c r="K101" s="31">
        <v>0</v>
      </c>
      <c r="L101" s="31">
        <v>0.32591798322580645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0.22725511590322575</v>
      </c>
      <c r="S101" s="31">
        <v>2.361724516129032E-2</v>
      </c>
      <c r="T101" s="31">
        <v>0</v>
      </c>
      <c r="U101" s="31">
        <v>0</v>
      </c>
      <c r="V101" s="31">
        <v>3.2509137964516128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2.340641935483871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1">
        <v>0</v>
      </c>
      <c r="AV101" s="31">
        <v>0.93021369554838707</v>
      </c>
      <c r="AW101" s="31">
        <v>0.72559900000000011</v>
      </c>
      <c r="AX101" s="31">
        <v>0</v>
      </c>
      <c r="AY101" s="31">
        <v>0</v>
      </c>
      <c r="AZ101" s="31">
        <v>1.9513937119304865</v>
      </c>
      <c r="BA101" s="31">
        <v>0</v>
      </c>
      <c r="BB101" s="31">
        <v>0</v>
      </c>
      <c r="BC101" s="31">
        <v>0</v>
      </c>
      <c r="BD101" s="31">
        <v>0</v>
      </c>
      <c r="BE101" s="31">
        <v>0</v>
      </c>
      <c r="BF101" s="31">
        <v>0.98513202845161318</v>
      </c>
      <c r="BG101" s="31">
        <v>0</v>
      </c>
      <c r="BH101" s="31">
        <v>0</v>
      </c>
      <c r="BI101" s="31">
        <v>0</v>
      </c>
      <c r="BJ101" s="31">
        <v>1.1024247967419356</v>
      </c>
      <c r="BK101" s="32">
        <f t="shared" si="3"/>
        <v>26.515408077672419</v>
      </c>
    </row>
    <row r="102" spans="1:63">
      <c r="A102" s="29"/>
      <c r="B102" s="30" t="s">
        <v>106</v>
      </c>
      <c r="C102" s="31">
        <v>0</v>
      </c>
      <c r="D102" s="31">
        <v>5.885637096774194</v>
      </c>
      <c r="E102" s="31">
        <v>0</v>
      </c>
      <c r="F102" s="31">
        <v>0</v>
      </c>
      <c r="G102" s="31">
        <v>0</v>
      </c>
      <c r="H102" s="31">
        <v>0.11238049967741935</v>
      </c>
      <c r="I102" s="31">
        <v>7.7101845967741935</v>
      </c>
      <c r="J102" s="31">
        <v>0</v>
      </c>
      <c r="K102" s="31">
        <v>0</v>
      </c>
      <c r="L102" s="31">
        <v>3.2023751443548383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0.26816411577419358</v>
      </c>
      <c r="S102" s="31">
        <v>0</v>
      </c>
      <c r="T102" s="31">
        <v>2.3542548387096771E-2</v>
      </c>
      <c r="U102" s="31">
        <v>0</v>
      </c>
      <c r="V102" s="31">
        <v>0.42857981693548386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3.5001929032258065E-2</v>
      </c>
      <c r="AC102" s="31">
        <v>0</v>
      </c>
      <c r="AD102" s="31">
        <v>0</v>
      </c>
      <c r="AE102" s="31">
        <v>0</v>
      </c>
      <c r="AF102" s="31">
        <v>0.23334619354838709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1.7500964516129029E-2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1">
        <v>0</v>
      </c>
      <c r="AV102" s="31">
        <v>0.89022235400000005</v>
      </c>
      <c r="AW102" s="31">
        <v>4.6844248354838713</v>
      </c>
      <c r="AX102" s="31">
        <v>0.58336548387096776</v>
      </c>
      <c r="AY102" s="31">
        <v>0</v>
      </c>
      <c r="AZ102" s="31">
        <v>5.1317858743620262</v>
      </c>
      <c r="BA102" s="31">
        <v>0</v>
      </c>
      <c r="BB102" s="31">
        <v>0</v>
      </c>
      <c r="BC102" s="31">
        <v>0</v>
      </c>
      <c r="BD102" s="31">
        <v>0</v>
      </c>
      <c r="BE102" s="31">
        <v>0</v>
      </c>
      <c r="BF102" s="31">
        <v>1.3188862100645158</v>
      </c>
      <c r="BG102" s="31">
        <v>0.30999528087096773</v>
      </c>
      <c r="BH102" s="31">
        <v>0</v>
      </c>
      <c r="BI102" s="31">
        <v>0</v>
      </c>
      <c r="BJ102" s="31">
        <v>0.50881131903225807</v>
      </c>
      <c r="BK102" s="32">
        <f t="shared" si="3"/>
        <v>31.344204263458799</v>
      </c>
    </row>
    <row r="103" spans="1:63">
      <c r="A103" s="29"/>
      <c r="B103" s="30" t="s">
        <v>107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0.18706144564516131</v>
      </c>
      <c r="I103" s="31">
        <v>6.0868269774193546</v>
      </c>
      <c r="J103" s="31">
        <v>0</v>
      </c>
      <c r="K103" s="31">
        <v>0</v>
      </c>
      <c r="L103" s="31">
        <v>2.6441885123225806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0.1580811607096774</v>
      </c>
      <c r="S103" s="31">
        <v>0.36527493767741942</v>
      </c>
      <c r="T103" s="31">
        <v>0</v>
      </c>
      <c r="U103" s="31">
        <v>0</v>
      </c>
      <c r="V103" s="31">
        <v>0.51603157419354839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1">
        <v>0</v>
      </c>
      <c r="AS103" s="31">
        <v>0</v>
      </c>
      <c r="AT103" s="31">
        <v>0</v>
      </c>
      <c r="AU103" s="31">
        <v>0</v>
      </c>
      <c r="AV103" s="31">
        <v>1.0279935397419355</v>
      </c>
      <c r="AW103" s="31">
        <v>2.6739436451612906</v>
      </c>
      <c r="AX103" s="31">
        <v>0</v>
      </c>
      <c r="AY103" s="31">
        <v>0</v>
      </c>
      <c r="AZ103" s="31">
        <v>31.701322536809737</v>
      </c>
      <c r="BA103" s="31">
        <v>0</v>
      </c>
      <c r="BB103" s="31">
        <v>0</v>
      </c>
      <c r="BC103" s="31">
        <v>0</v>
      </c>
      <c r="BD103" s="31">
        <v>0</v>
      </c>
      <c r="BE103" s="31">
        <v>0</v>
      </c>
      <c r="BF103" s="31">
        <v>0.94771030880645157</v>
      </c>
      <c r="BG103" s="31">
        <v>2.1984350843225808</v>
      </c>
      <c r="BH103" s="31">
        <v>0</v>
      </c>
      <c r="BI103" s="31">
        <v>0</v>
      </c>
      <c r="BJ103" s="31">
        <v>0.61198337316129037</v>
      </c>
      <c r="BK103" s="32">
        <f t="shared" si="3"/>
        <v>49.118853095971026</v>
      </c>
    </row>
    <row r="104" spans="1:63">
      <c r="A104" s="29"/>
      <c r="B104" s="30" t="s">
        <v>108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3.5064967741935483E-3</v>
      </c>
      <c r="I104" s="31">
        <v>310.41847109677417</v>
      </c>
      <c r="J104" s="31">
        <v>0</v>
      </c>
      <c r="K104" s="31">
        <v>0</v>
      </c>
      <c r="L104" s="31">
        <v>1.168832258064516E-3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1.0749500000000001E-3</v>
      </c>
      <c r="S104" s="31">
        <v>93.506580645161293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1">
        <v>0</v>
      </c>
      <c r="AS104" s="31">
        <v>0</v>
      </c>
      <c r="AT104" s="31">
        <v>0</v>
      </c>
      <c r="AU104" s="31">
        <v>0</v>
      </c>
      <c r="AV104" s="31">
        <v>0</v>
      </c>
      <c r="AW104" s="31">
        <v>0</v>
      </c>
      <c r="AX104" s="31">
        <v>0</v>
      </c>
      <c r="AY104" s="31">
        <v>0</v>
      </c>
      <c r="AZ104" s="31">
        <v>0</v>
      </c>
      <c r="BA104" s="31">
        <v>0</v>
      </c>
      <c r="BB104" s="31">
        <v>0</v>
      </c>
      <c r="BC104" s="31">
        <v>0</v>
      </c>
      <c r="BD104" s="31">
        <v>0</v>
      </c>
      <c r="BE104" s="31">
        <v>0</v>
      </c>
      <c r="BF104" s="31">
        <v>8.9943973627343743E-2</v>
      </c>
      <c r="BG104" s="31">
        <v>0</v>
      </c>
      <c r="BH104" s="31">
        <v>0</v>
      </c>
      <c r="BI104" s="31">
        <v>0</v>
      </c>
      <c r="BJ104" s="31">
        <v>1.748655E-2</v>
      </c>
      <c r="BK104" s="32">
        <f t="shared" si="3"/>
        <v>404.03823254459508</v>
      </c>
    </row>
    <row r="105" spans="1:63">
      <c r="A105" s="29"/>
      <c r="B105" s="30" t="s">
        <v>109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0.17035632564516126</v>
      </c>
      <c r="I105" s="31">
        <v>11.88615838616129</v>
      </c>
      <c r="J105" s="31">
        <v>0.35252970967741937</v>
      </c>
      <c r="K105" s="31">
        <v>0</v>
      </c>
      <c r="L105" s="31">
        <v>0.42538584967741933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0.1644276200967742</v>
      </c>
      <c r="S105" s="31">
        <v>0</v>
      </c>
      <c r="T105" s="31">
        <v>1.2610964225806452E-2</v>
      </c>
      <c r="U105" s="31">
        <v>0</v>
      </c>
      <c r="V105" s="31">
        <v>2.0505478112903224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1.7474404838709677E-2</v>
      </c>
      <c r="AC105" s="31">
        <v>0</v>
      </c>
      <c r="AD105" s="31">
        <v>0</v>
      </c>
      <c r="AE105" s="31">
        <v>0</v>
      </c>
      <c r="AF105" s="31">
        <v>0.11649603225806451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1">
        <v>0</v>
      </c>
      <c r="AS105" s="31">
        <v>0</v>
      </c>
      <c r="AT105" s="31">
        <v>0</v>
      </c>
      <c r="AU105" s="31">
        <v>0</v>
      </c>
      <c r="AV105" s="31">
        <v>0.34405899196774192</v>
      </c>
      <c r="AW105" s="31">
        <v>2.5629127096774198</v>
      </c>
      <c r="AX105" s="31">
        <v>0</v>
      </c>
      <c r="AY105" s="31">
        <v>0</v>
      </c>
      <c r="AZ105" s="31">
        <v>6.6942608313548391</v>
      </c>
      <c r="BA105" s="31">
        <v>0</v>
      </c>
      <c r="BB105" s="31">
        <v>0</v>
      </c>
      <c r="BC105" s="31">
        <v>0</v>
      </c>
      <c r="BD105" s="31">
        <v>0</v>
      </c>
      <c r="BE105" s="31">
        <v>0</v>
      </c>
      <c r="BF105" s="31">
        <v>0.79208417655907715</v>
      </c>
      <c r="BG105" s="31">
        <v>0</v>
      </c>
      <c r="BH105" s="31">
        <v>0</v>
      </c>
      <c r="BI105" s="31">
        <v>0</v>
      </c>
      <c r="BJ105" s="31">
        <v>0.59729376535483869</v>
      </c>
      <c r="BK105" s="32">
        <f t="shared" si="3"/>
        <v>26.18659757878488</v>
      </c>
    </row>
    <row r="106" spans="1:63">
      <c r="A106" s="29"/>
      <c r="B106" s="30" t="s">
        <v>110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0.22520334903225803</v>
      </c>
      <c r="I106" s="31">
        <v>13.167756903225806</v>
      </c>
      <c r="J106" s="31">
        <v>0</v>
      </c>
      <c r="K106" s="31">
        <v>0</v>
      </c>
      <c r="L106" s="31">
        <v>0.59490044580645152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0.10766687658064519</v>
      </c>
      <c r="S106" s="31">
        <v>1.1756925806451612</v>
      </c>
      <c r="T106" s="31">
        <v>0</v>
      </c>
      <c r="U106" s="31">
        <v>0</v>
      </c>
      <c r="V106" s="31">
        <v>2.5688882887096773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3.4743541935483874E-2</v>
      </c>
      <c r="AC106" s="31">
        <v>0.23162361290322581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0.29204764935483873</v>
      </c>
      <c r="AW106" s="31">
        <v>4.6324722580645155</v>
      </c>
      <c r="AX106" s="31">
        <v>0</v>
      </c>
      <c r="AY106" s="31">
        <v>0</v>
      </c>
      <c r="AZ106" s="31">
        <v>8.0718512860645149</v>
      </c>
      <c r="BA106" s="31">
        <v>0</v>
      </c>
      <c r="BB106" s="31">
        <v>0</v>
      </c>
      <c r="BC106" s="31">
        <v>0</v>
      </c>
      <c r="BD106" s="31">
        <v>0</v>
      </c>
      <c r="BE106" s="31">
        <v>0</v>
      </c>
      <c r="BF106" s="31">
        <v>0.50198116071426879</v>
      </c>
      <c r="BG106" s="31">
        <v>0</v>
      </c>
      <c r="BH106" s="31">
        <v>0</v>
      </c>
      <c r="BI106" s="31">
        <v>0</v>
      </c>
      <c r="BJ106" s="31">
        <v>0.29762476141935484</v>
      </c>
      <c r="BK106" s="32">
        <f t="shared" si="3"/>
        <v>31.902452714456196</v>
      </c>
    </row>
    <row r="107" spans="1:63">
      <c r="A107" s="29"/>
      <c r="B107" s="30" t="s">
        <v>111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0.78121102596774161</v>
      </c>
      <c r="I107" s="31">
        <v>11.50299825132258</v>
      </c>
      <c r="J107" s="31">
        <v>0</v>
      </c>
      <c r="K107" s="31">
        <v>0</v>
      </c>
      <c r="L107" s="31">
        <v>1.6729880104193546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0.21505987709677421</v>
      </c>
      <c r="S107" s="31">
        <v>0</v>
      </c>
      <c r="T107" s="31">
        <v>0</v>
      </c>
      <c r="U107" s="31">
        <v>0</v>
      </c>
      <c r="V107" s="31">
        <v>1.3254139654193546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0.16695496064516127</v>
      </c>
      <c r="AC107" s="31">
        <v>0</v>
      </c>
      <c r="AD107" s="31">
        <v>0</v>
      </c>
      <c r="AE107" s="31">
        <v>0</v>
      </c>
      <c r="AF107" s="31">
        <v>0.64257579354838712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1.9844418161290317E-2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1.4407082121935484</v>
      </c>
      <c r="AW107" s="31">
        <v>7.5732147096774192</v>
      </c>
      <c r="AX107" s="31">
        <v>0</v>
      </c>
      <c r="AY107" s="31">
        <v>0</v>
      </c>
      <c r="AZ107" s="31">
        <v>15.044616747935482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1.9331561324715452</v>
      </c>
      <c r="BG107" s="31">
        <v>8.032197419354839E-2</v>
      </c>
      <c r="BH107" s="31">
        <v>0</v>
      </c>
      <c r="BI107" s="31">
        <v>0</v>
      </c>
      <c r="BJ107" s="31">
        <v>1.4584310889354839</v>
      </c>
      <c r="BK107" s="32">
        <f t="shared" si="3"/>
        <v>43.857495167987672</v>
      </c>
    </row>
    <row r="108" spans="1:63">
      <c r="A108" s="29"/>
      <c r="B108" s="30" t="s">
        <v>112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0.18834589458064518</v>
      </c>
      <c r="I108" s="31">
        <v>9.309253806451613</v>
      </c>
      <c r="J108" s="31">
        <v>0</v>
      </c>
      <c r="K108" s="31">
        <v>0</v>
      </c>
      <c r="L108" s="31">
        <v>3.1391250167741935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0.20015011616129036</v>
      </c>
      <c r="S108" s="31">
        <v>1.1607548387096773</v>
      </c>
      <c r="T108" s="31">
        <v>0</v>
      </c>
      <c r="U108" s="31">
        <v>0</v>
      </c>
      <c r="V108" s="31">
        <v>0.70806045161290321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0.17236799999999999</v>
      </c>
      <c r="AC108" s="31">
        <v>0</v>
      </c>
      <c r="AD108" s="31">
        <v>0</v>
      </c>
      <c r="AE108" s="31">
        <v>0</v>
      </c>
      <c r="AF108" s="31">
        <v>0.3677184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1.0764820128709678</v>
      </c>
      <c r="AW108" s="31">
        <v>2.7143363520000001</v>
      </c>
      <c r="AX108" s="31">
        <v>0</v>
      </c>
      <c r="AY108" s="31">
        <v>0</v>
      </c>
      <c r="AZ108" s="31">
        <v>12.880930534580649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1.7434166167770373</v>
      </c>
      <c r="BG108" s="31">
        <v>0.34473599999999999</v>
      </c>
      <c r="BH108" s="31">
        <v>0</v>
      </c>
      <c r="BI108" s="31">
        <v>0</v>
      </c>
      <c r="BJ108" s="31">
        <v>2.6114040673870971</v>
      </c>
      <c r="BK108" s="32">
        <f t="shared" si="3"/>
        <v>36.617082107906072</v>
      </c>
    </row>
    <row r="109" spans="1:63">
      <c r="A109" s="29"/>
      <c r="B109" s="30" t="s">
        <v>113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0.38286346393548387</v>
      </c>
      <c r="I109" s="31">
        <v>2.3065891000000002E-2</v>
      </c>
      <c r="J109" s="31">
        <v>0</v>
      </c>
      <c r="K109" s="31">
        <v>0</v>
      </c>
      <c r="L109" s="31">
        <v>0.28993956664516118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0.20053483467741934</v>
      </c>
      <c r="S109" s="31">
        <v>1.7386349999999998E-2</v>
      </c>
      <c r="T109" s="31">
        <v>0</v>
      </c>
      <c r="U109" s="31">
        <v>0</v>
      </c>
      <c r="V109" s="31">
        <v>1.4701737315483869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1.2049142903225805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8.032761935483872E-3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1.2578942381290323</v>
      </c>
      <c r="AW109" s="31">
        <v>2.3295009612903224</v>
      </c>
      <c r="AX109" s="31">
        <v>0</v>
      </c>
      <c r="AY109" s="31">
        <v>0</v>
      </c>
      <c r="AZ109" s="31">
        <v>20.657688741161284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1.3559446157409845</v>
      </c>
      <c r="BG109" s="31">
        <v>0</v>
      </c>
      <c r="BH109" s="31">
        <v>0</v>
      </c>
      <c r="BI109" s="31">
        <v>0</v>
      </c>
      <c r="BJ109" s="31">
        <v>1.2272850057096774</v>
      </c>
      <c r="BK109" s="32">
        <f t="shared" si="3"/>
        <v>30.425224452095819</v>
      </c>
    </row>
    <row r="110" spans="1:63">
      <c r="A110" s="29"/>
      <c r="B110" s="30" t="s">
        <v>114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0.38614388287096774</v>
      </c>
      <c r="I110" s="31">
        <v>34.629774193548386</v>
      </c>
      <c r="J110" s="31">
        <v>0</v>
      </c>
      <c r="K110" s="31">
        <v>0</v>
      </c>
      <c r="L110" s="31">
        <v>0.56677397096774185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0.2592848168064516</v>
      </c>
      <c r="S110" s="31">
        <v>0</v>
      </c>
      <c r="T110" s="31">
        <v>0</v>
      </c>
      <c r="U110" s="31">
        <v>0</v>
      </c>
      <c r="V110" s="31">
        <v>3.5353075488709678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1.7141806451612902E-2</v>
      </c>
      <c r="AC110" s="31">
        <v>0</v>
      </c>
      <c r="AD110" s="31">
        <v>0</v>
      </c>
      <c r="AE110" s="31">
        <v>0</v>
      </c>
      <c r="AF110" s="31">
        <v>0.23878756129032261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31">
        <v>0</v>
      </c>
      <c r="AV110" s="31">
        <v>2.491794480032258</v>
      </c>
      <c r="AW110" s="31">
        <v>24.378693379741932</v>
      </c>
      <c r="AX110" s="31">
        <v>0</v>
      </c>
      <c r="AY110" s="31">
        <v>0</v>
      </c>
      <c r="AZ110" s="31">
        <v>63.946299766096764</v>
      </c>
      <c r="BA110" s="31">
        <v>0</v>
      </c>
      <c r="BB110" s="31">
        <v>0</v>
      </c>
      <c r="BC110" s="31">
        <v>0</v>
      </c>
      <c r="BD110" s="31">
        <v>0</v>
      </c>
      <c r="BE110" s="31">
        <v>0</v>
      </c>
      <c r="BF110" s="31">
        <v>2.6182886655511748</v>
      </c>
      <c r="BG110" s="31">
        <v>0.2285574193548387</v>
      </c>
      <c r="BH110" s="31">
        <v>0</v>
      </c>
      <c r="BI110" s="31">
        <v>0</v>
      </c>
      <c r="BJ110" s="31">
        <v>2.6474107633870974</v>
      </c>
      <c r="BK110" s="32">
        <f t="shared" si="3"/>
        <v>135.94425825497052</v>
      </c>
    </row>
    <row r="111" spans="1:63">
      <c r="A111" s="29"/>
      <c r="B111" s="30" t="s">
        <v>115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0.44400992719354837</v>
      </c>
      <c r="I111" s="31">
        <v>0</v>
      </c>
      <c r="J111" s="31">
        <v>0</v>
      </c>
      <c r="K111" s="31">
        <v>0</v>
      </c>
      <c r="L111" s="31">
        <v>2.1146053000967742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0.1013868990967742</v>
      </c>
      <c r="S111" s="31">
        <v>0</v>
      </c>
      <c r="T111" s="31">
        <v>0</v>
      </c>
      <c r="U111" s="31">
        <v>0</v>
      </c>
      <c r="V111" s="31">
        <v>1.447357005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2.2826432258064515E-2</v>
      </c>
      <c r="AC111" s="31">
        <v>0.45652864516129027</v>
      </c>
      <c r="AD111" s="31">
        <v>0</v>
      </c>
      <c r="AE111" s="31">
        <v>0</v>
      </c>
      <c r="AF111" s="31">
        <v>0.1369585935483871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1.1535975498709674</v>
      </c>
      <c r="AW111" s="31">
        <v>3.7948943629032259</v>
      </c>
      <c r="AX111" s="31">
        <v>0</v>
      </c>
      <c r="AY111" s="31">
        <v>0</v>
      </c>
      <c r="AZ111" s="31">
        <v>9.9826272510322553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2.1498649183796008</v>
      </c>
      <c r="BG111" s="31">
        <v>3.1950073949032261</v>
      </c>
      <c r="BH111" s="31">
        <v>0</v>
      </c>
      <c r="BI111" s="31">
        <v>0</v>
      </c>
      <c r="BJ111" s="31">
        <v>2.1849983110967739</v>
      </c>
      <c r="BK111" s="32">
        <f t="shared" si="3"/>
        <v>27.184662590540889</v>
      </c>
    </row>
    <row r="112" spans="1:63">
      <c r="A112" s="29"/>
      <c r="B112" s="30" t="s">
        <v>116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0.35245159683870964</v>
      </c>
      <c r="I112" s="31">
        <v>0</v>
      </c>
      <c r="J112" s="31">
        <v>0</v>
      </c>
      <c r="K112" s="31">
        <v>0</v>
      </c>
      <c r="L112" s="31">
        <v>0.56366622712903225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0.20115527322580645</v>
      </c>
      <c r="S112" s="31">
        <v>0</v>
      </c>
      <c r="T112" s="31">
        <v>0.11510406451612905</v>
      </c>
      <c r="U112" s="31">
        <v>0</v>
      </c>
      <c r="V112" s="31">
        <v>0.58530416806451624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2.7349943225806451E-2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7.8631086774193538E-3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1.6698817415806455</v>
      </c>
      <c r="AW112" s="31">
        <v>1.8803085967741935</v>
      </c>
      <c r="AX112" s="31">
        <v>0</v>
      </c>
      <c r="AY112" s="31">
        <v>0</v>
      </c>
      <c r="AZ112" s="31">
        <v>11.181896712870968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3.2483401067903852</v>
      </c>
      <c r="BG112" s="31">
        <v>6.8374858064516131</v>
      </c>
      <c r="BH112" s="31">
        <v>0</v>
      </c>
      <c r="BI112" s="31">
        <v>0</v>
      </c>
      <c r="BJ112" s="31">
        <v>1.412797834</v>
      </c>
      <c r="BK112" s="32">
        <f t="shared" si="3"/>
        <v>28.083605180145227</v>
      </c>
    </row>
    <row r="113" spans="1:63">
      <c r="A113" s="29"/>
      <c r="B113" s="30" t="s">
        <v>117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8.380608741935483E-2</v>
      </c>
      <c r="I113" s="31">
        <v>0</v>
      </c>
      <c r="J113" s="31">
        <v>0</v>
      </c>
      <c r="K113" s="31">
        <v>0</v>
      </c>
      <c r="L113" s="31">
        <v>0.63555773709677421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1.247356306451613E-2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0.40696519099999995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9.049669581096774</v>
      </c>
      <c r="AW113" s="31">
        <v>144.32166733974194</v>
      </c>
      <c r="AX113" s="31">
        <v>0</v>
      </c>
      <c r="AY113" s="31">
        <v>0</v>
      </c>
      <c r="AZ113" s="31">
        <v>249.04661039438713</v>
      </c>
      <c r="BA113" s="31">
        <v>0</v>
      </c>
      <c r="BB113" s="31">
        <v>5.8154500000000002</v>
      </c>
      <c r="BC113" s="31">
        <v>0</v>
      </c>
      <c r="BD113" s="31">
        <v>0</v>
      </c>
      <c r="BE113" s="31">
        <v>0</v>
      </c>
      <c r="BF113" s="31">
        <v>0.12136286466024572</v>
      </c>
      <c r="BG113" s="31">
        <v>1.5858384317096774</v>
      </c>
      <c r="BH113" s="31">
        <v>0</v>
      </c>
      <c r="BI113" s="31">
        <v>0</v>
      </c>
      <c r="BJ113" s="31">
        <v>1.05259645</v>
      </c>
      <c r="BK113" s="32">
        <f t="shared" si="3"/>
        <v>412.13199764017639</v>
      </c>
    </row>
    <row r="114" spans="1:63">
      <c r="A114" s="29"/>
      <c r="B114" s="30" t="s">
        <v>118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0.14739596580645162</v>
      </c>
      <c r="I114" s="31">
        <v>0.21897199677419354</v>
      </c>
      <c r="J114" s="31">
        <v>0</v>
      </c>
      <c r="K114" s="31">
        <v>0</v>
      </c>
      <c r="L114" s="31">
        <v>3.0595849872903225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0.19596509067741935</v>
      </c>
      <c r="S114" s="31">
        <v>0.46099367741935487</v>
      </c>
      <c r="T114" s="31">
        <v>0</v>
      </c>
      <c r="U114" s="31">
        <v>0</v>
      </c>
      <c r="V114" s="31">
        <v>0.30540831129032259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2.2820748387096773E-2</v>
      </c>
      <c r="AC114" s="31">
        <v>0</v>
      </c>
      <c r="AD114" s="31">
        <v>0</v>
      </c>
      <c r="AE114" s="31">
        <v>0</v>
      </c>
      <c r="AF114" s="31">
        <v>5.7051870967741933E-3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1.9143459507419351</v>
      </c>
      <c r="AW114" s="31">
        <v>1.5804509295483873</v>
      </c>
      <c r="AX114" s="31">
        <v>0</v>
      </c>
      <c r="AY114" s="31">
        <v>0</v>
      </c>
      <c r="AZ114" s="31">
        <v>12.469388654387098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2.1735051042700615</v>
      </c>
      <c r="BG114" s="31">
        <v>8.4346768548387088E-2</v>
      </c>
      <c r="BH114" s="31">
        <v>0</v>
      </c>
      <c r="BI114" s="31">
        <v>0</v>
      </c>
      <c r="BJ114" s="31">
        <v>3.591309012677419</v>
      </c>
      <c r="BK114" s="32">
        <f t="shared" si="3"/>
        <v>26.230192384915227</v>
      </c>
    </row>
    <row r="115" spans="1:63">
      <c r="A115" s="29"/>
      <c r="B115" s="30" t="s">
        <v>119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0.42746681358064514</v>
      </c>
      <c r="I115" s="31">
        <v>3.6368891580645162</v>
      </c>
      <c r="J115" s="31">
        <v>0.17101359677419356</v>
      </c>
      <c r="K115" s="31">
        <v>0</v>
      </c>
      <c r="L115" s="31">
        <v>1.2569499362903225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0.24903860964516128</v>
      </c>
      <c r="S115" s="31">
        <v>0</v>
      </c>
      <c r="T115" s="31">
        <v>0</v>
      </c>
      <c r="U115" s="31">
        <v>0</v>
      </c>
      <c r="V115" s="31">
        <v>0.23272479151612904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8.5786176774193548E-2</v>
      </c>
      <c r="AC115" s="31">
        <v>0</v>
      </c>
      <c r="AD115" s="31">
        <v>0</v>
      </c>
      <c r="AE115" s="31">
        <v>0</v>
      </c>
      <c r="AF115" s="31">
        <v>0.83528645806451607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1.0210618709677419E-3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2.21361669967742</v>
      </c>
      <c r="AW115" s="31">
        <v>2.4100271846129036</v>
      </c>
      <c r="AX115" s="31">
        <v>0</v>
      </c>
      <c r="AY115" s="31">
        <v>0</v>
      </c>
      <c r="AZ115" s="31">
        <v>13.624567335322581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2.4623817245371047</v>
      </c>
      <c r="BG115" s="31">
        <v>0</v>
      </c>
      <c r="BH115" s="31">
        <v>0</v>
      </c>
      <c r="BI115" s="31">
        <v>0</v>
      </c>
      <c r="BJ115" s="31">
        <v>2.5535269881612903</v>
      </c>
      <c r="BK115" s="32">
        <f t="shared" si="3"/>
        <v>30.160296534891945</v>
      </c>
    </row>
    <row r="116" spans="1:63">
      <c r="A116" s="29"/>
      <c r="B116" s="30" t="s">
        <v>120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2.0599815483870965E-2</v>
      </c>
      <c r="I116" s="31">
        <v>314.71940322580645</v>
      </c>
      <c r="J116" s="31">
        <v>0</v>
      </c>
      <c r="K116" s="31">
        <v>0</v>
      </c>
      <c r="L116" s="31">
        <v>2.2774240451612901E-2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</v>
      </c>
      <c r="S116" s="31">
        <v>80.110393548387094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5.9882187096774182E-2</v>
      </c>
      <c r="AW116" s="31">
        <v>2.2855154838709679</v>
      </c>
      <c r="AX116" s="31">
        <v>0</v>
      </c>
      <c r="AY116" s="31">
        <v>0</v>
      </c>
      <c r="AZ116" s="31">
        <v>9.7134408064516134E-2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1.1998857903225807E-2</v>
      </c>
      <c r="BG116" s="31">
        <v>0</v>
      </c>
      <c r="BH116" s="31">
        <v>0</v>
      </c>
      <c r="BI116" s="31">
        <v>0</v>
      </c>
      <c r="BJ116" s="31">
        <v>0</v>
      </c>
      <c r="BK116" s="32">
        <f t="shared" si="3"/>
        <v>397.32770176706453</v>
      </c>
    </row>
    <row r="117" spans="1:63">
      <c r="A117" s="29"/>
      <c r="B117" s="30" t="s">
        <v>121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1.0855089193548387E-2</v>
      </c>
      <c r="I117" s="31">
        <v>297.08665161290327</v>
      </c>
      <c r="J117" s="31">
        <v>0</v>
      </c>
      <c r="K117" s="31">
        <v>0</v>
      </c>
      <c r="L117" s="31">
        <v>6.9701099032258074E-2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2.8566024193548388E-3</v>
      </c>
      <c r="S117" s="31">
        <v>97.124482258064518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8.5573209677419354E-3</v>
      </c>
      <c r="AW117" s="31">
        <v>5.7048806451612908</v>
      </c>
      <c r="AX117" s="31">
        <v>0</v>
      </c>
      <c r="AY117" s="31">
        <v>0</v>
      </c>
      <c r="AZ117" s="31">
        <v>0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1.1409761290322581E-2</v>
      </c>
      <c r="BG117" s="31">
        <v>0</v>
      </c>
      <c r="BH117" s="31">
        <v>0</v>
      </c>
      <c r="BI117" s="31">
        <v>0</v>
      </c>
      <c r="BJ117" s="31">
        <v>0</v>
      </c>
      <c r="BK117" s="32">
        <f t="shared" si="3"/>
        <v>400.0193943890323</v>
      </c>
    </row>
    <row r="118" spans="1:63">
      <c r="A118" s="29"/>
      <c r="B118" s="30" t="s">
        <v>122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1.7670749999999999E-2</v>
      </c>
      <c r="I118" s="31">
        <v>183.54779032258065</v>
      </c>
      <c r="J118" s="31">
        <v>0</v>
      </c>
      <c r="K118" s="31">
        <v>0</v>
      </c>
      <c r="L118" s="31">
        <v>1.7100725806451608E-3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0</v>
      </c>
      <c r="T118" s="31">
        <v>3.4201451612903222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55.782121612903225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0</v>
      </c>
      <c r="AW118" s="31">
        <v>0</v>
      </c>
      <c r="AX118" s="31">
        <v>0</v>
      </c>
      <c r="AY118" s="31">
        <v>0</v>
      </c>
      <c r="AZ118" s="31">
        <v>0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2.8318238016856963E-2</v>
      </c>
      <c r="BG118" s="31">
        <v>0</v>
      </c>
      <c r="BH118" s="31">
        <v>0</v>
      </c>
      <c r="BI118" s="31">
        <v>0</v>
      </c>
      <c r="BJ118" s="31">
        <v>7.9688745161290334E-2</v>
      </c>
      <c r="BK118" s="32">
        <f t="shared" si="3"/>
        <v>242.877444902533</v>
      </c>
    </row>
    <row r="119" spans="1:63">
      <c r="A119" s="29"/>
      <c r="B119" s="30" t="s">
        <v>123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0.85925328396774192</v>
      </c>
      <c r="I119" s="31">
        <v>12.117291418903225</v>
      </c>
      <c r="J119" s="31">
        <v>0.28675354838709677</v>
      </c>
      <c r="K119" s="31">
        <v>0</v>
      </c>
      <c r="L119" s="31">
        <v>4.2450641520645158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0.9749931156774192</v>
      </c>
      <c r="S119" s="31">
        <v>1.9866285832258064</v>
      </c>
      <c r="T119" s="31">
        <v>11.470141935483872</v>
      </c>
      <c r="U119" s="31">
        <v>0</v>
      </c>
      <c r="V119" s="31">
        <v>2.9653338288709676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3.3982470967741936E-2</v>
      </c>
      <c r="AC119" s="31">
        <v>0</v>
      </c>
      <c r="AD119" s="31">
        <v>0</v>
      </c>
      <c r="AE119" s="31">
        <v>0</v>
      </c>
      <c r="AF119" s="31">
        <v>5.6637451612903227E-2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9.7848100000000023E-4</v>
      </c>
      <c r="AM119" s="31">
        <v>0</v>
      </c>
      <c r="AN119" s="31">
        <v>0</v>
      </c>
      <c r="AO119" s="31">
        <v>0</v>
      </c>
      <c r="AP119" s="31">
        <v>1.302661387096774E-2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3.6769629706451621</v>
      </c>
      <c r="AW119" s="31">
        <v>43.026429112258057</v>
      </c>
      <c r="AX119" s="31">
        <v>1.1327490322580644</v>
      </c>
      <c r="AY119" s="31">
        <v>0</v>
      </c>
      <c r="AZ119" s="31">
        <v>48.584692224516125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6.7085608903120608</v>
      </c>
      <c r="BG119" s="31">
        <v>2.5770040483870966</v>
      </c>
      <c r="BH119" s="31">
        <v>0</v>
      </c>
      <c r="BI119" s="31">
        <v>0</v>
      </c>
      <c r="BJ119" s="31">
        <v>13.955091878451611</v>
      </c>
      <c r="BK119" s="32">
        <f t="shared" si="3"/>
        <v>154.67157504086043</v>
      </c>
    </row>
    <row r="120" spans="1:63">
      <c r="A120" s="29"/>
      <c r="B120" s="30" t="s">
        <v>124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0.52213243193548387</v>
      </c>
      <c r="I120" s="31">
        <v>0</v>
      </c>
      <c r="J120" s="31">
        <v>0</v>
      </c>
      <c r="K120" s="31">
        <v>0</v>
      </c>
      <c r="L120" s="31">
        <v>2.5916620258064516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0.16129739174193547</v>
      </c>
      <c r="S120" s="31">
        <v>0</v>
      </c>
      <c r="T120" s="31">
        <v>0</v>
      </c>
      <c r="U120" s="31">
        <v>0</v>
      </c>
      <c r="V120" s="31">
        <v>0.59562758838709673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3.3761119354838706E-2</v>
      </c>
      <c r="AC120" s="31">
        <v>0</v>
      </c>
      <c r="AD120" s="31">
        <v>0</v>
      </c>
      <c r="AE120" s="31">
        <v>0</v>
      </c>
      <c r="AF120" s="31">
        <v>0.27571580806451612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1.2274991322580645E-2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1">
        <v>0</v>
      </c>
      <c r="AS120" s="31">
        <v>0</v>
      </c>
      <c r="AT120" s="31">
        <v>0</v>
      </c>
      <c r="AU120" s="31">
        <v>0</v>
      </c>
      <c r="AV120" s="31">
        <v>2.0674257241935488</v>
      </c>
      <c r="AW120" s="31">
        <v>8.197941889354837</v>
      </c>
      <c r="AX120" s="31">
        <v>0</v>
      </c>
      <c r="AY120" s="31">
        <v>0</v>
      </c>
      <c r="AZ120" s="31">
        <v>24.913668375387093</v>
      </c>
      <c r="BA120" s="31">
        <v>0</v>
      </c>
      <c r="BB120" s="31">
        <v>0</v>
      </c>
      <c r="BC120" s="31">
        <v>0</v>
      </c>
      <c r="BD120" s="31">
        <v>0</v>
      </c>
      <c r="BE120" s="31">
        <v>0</v>
      </c>
      <c r="BF120" s="31">
        <v>2.9561338971836921</v>
      </c>
      <c r="BG120" s="31">
        <v>2.6446210161290322</v>
      </c>
      <c r="BH120" s="31">
        <v>0</v>
      </c>
      <c r="BI120" s="31">
        <v>0</v>
      </c>
      <c r="BJ120" s="31">
        <v>2.1974365591612903</v>
      </c>
      <c r="BK120" s="32">
        <f t="shared" si="3"/>
        <v>47.16969881802239</v>
      </c>
    </row>
    <row r="121" spans="1:63">
      <c r="A121" s="29"/>
      <c r="B121" s="30" t="s">
        <v>125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3.9517100000000006E-3</v>
      </c>
      <c r="I121" s="31">
        <v>261.095125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1.1290600000000001E-3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0.16913066129032256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</v>
      </c>
      <c r="AM121" s="31">
        <v>78.927641935483877</v>
      </c>
      <c r="AN121" s="31">
        <v>0</v>
      </c>
      <c r="AO121" s="31">
        <v>0</v>
      </c>
      <c r="AP121" s="31">
        <v>0</v>
      </c>
      <c r="AQ121" s="31">
        <v>0</v>
      </c>
      <c r="AR121" s="31">
        <v>0</v>
      </c>
      <c r="AS121" s="31">
        <v>0</v>
      </c>
      <c r="AT121" s="31">
        <v>0</v>
      </c>
      <c r="AU121" s="31">
        <v>0</v>
      </c>
      <c r="AV121" s="31">
        <v>2.984592390322581E-2</v>
      </c>
      <c r="AW121" s="31">
        <v>0</v>
      </c>
      <c r="AX121" s="31">
        <v>0</v>
      </c>
      <c r="AY121" s="31">
        <v>0</v>
      </c>
      <c r="AZ121" s="31">
        <v>0</v>
      </c>
      <c r="BA121" s="31">
        <v>0</v>
      </c>
      <c r="BB121" s="31">
        <v>0</v>
      </c>
      <c r="BC121" s="31">
        <v>0</v>
      </c>
      <c r="BD121" s="31">
        <v>0</v>
      </c>
      <c r="BE121" s="31">
        <v>0</v>
      </c>
      <c r="BF121" s="31">
        <v>2.1396358253270818E-3</v>
      </c>
      <c r="BG121" s="31">
        <v>0</v>
      </c>
      <c r="BH121" s="31">
        <v>0</v>
      </c>
      <c r="BI121" s="31">
        <v>0</v>
      </c>
      <c r="BJ121" s="31">
        <v>0</v>
      </c>
      <c r="BK121" s="32">
        <f t="shared" si="3"/>
        <v>340.22896392650267</v>
      </c>
    </row>
    <row r="122" spans="1:63">
      <c r="A122" s="29"/>
      <c r="B122" s="30" t="s">
        <v>126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0.44326492345161284</v>
      </c>
      <c r="I122" s="31">
        <v>0</v>
      </c>
      <c r="J122" s="31">
        <v>0.34226583870967742</v>
      </c>
      <c r="K122" s="31">
        <v>0</v>
      </c>
      <c r="L122" s="31">
        <v>1.4118465846774195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0.36149516958064509</v>
      </c>
      <c r="S122" s="31">
        <v>2.998248747096774</v>
      </c>
      <c r="T122" s="31">
        <v>0</v>
      </c>
      <c r="U122" s="31">
        <v>0</v>
      </c>
      <c r="V122" s="31">
        <v>2.5328675758064518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5.5970553112903225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1">
        <v>0</v>
      </c>
      <c r="AS122" s="31">
        <v>0</v>
      </c>
      <c r="AT122" s="31">
        <v>0</v>
      </c>
      <c r="AU122" s="31">
        <v>0</v>
      </c>
      <c r="AV122" s="31">
        <v>1.2454961991612907</v>
      </c>
      <c r="AW122" s="31">
        <v>10.816654451612902</v>
      </c>
      <c r="AX122" s="31">
        <v>0</v>
      </c>
      <c r="AY122" s="31">
        <v>0</v>
      </c>
      <c r="AZ122" s="31">
        <v>21.672585139967747</v>
      </c>
      <c r="BA122" s="31">
        <v>0</v>
      </c>
      <c r="BB122" s="31">
        <v>0</v>
      </c>
      <c r="BC122" s="31">
        <v>0</v>
      </c>
      <c r="BD122" s="31">
        <v>0</v>
      </c>
      <c r="BE122" s="31">
        <v>0</v>
      </c>
      <c r="BF122" s="31">
        <v>1.6365010096937622</v>
      </c>
      <c r="BG122" s="31">
        <v>0.16901022580645161</v>
      </c>
      <c r="BH122" s="31">
        <v>0</v>
      </c>
      <c r="BI122" s="31">
        <v>0</v>
      </c>
      <c r="BJ122" s="31">
        <v>2.3815512604516131</v>
      </c>
      <c r="BK122" s="32">
        <f t="shared" si="3"/>
        <v>51.60884243730667</v>
      </c>
    </row>
    <row r="123" spans="1:63">
      <c r="A123" s="29"/>
      <c r="B123" s="30" t="s">
        <v>127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0.33347951083870969</v>
      </c>
      <c r="I123" s="31">
        <v>0.61800164516129041</v>
      </c>
      <c r="J123" s="31">
        <v>0</v>
      </c>
      <c r="K123" s="31">
        <v>0</v>
      </c>
      <c r="L123" s="31">
        <v>2.3090362881290325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0.36161639748387098</v>
      </c>
      <c r="S123" s="31">
        <v>0</v>
      </c>
      <c r="T123" s="31">
        <v>0</v>
      </c>
      <c r="U123" s="31">
        <v>0</v>
      </c>
      <c r="V123" s="31">
        <v>0.45534545390322578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3.6065260483870973E-2</v>
      </c>
      <c r="AC123" s="31">
        <v>0</v>
      </c>
      <c r="AD123" s="31">
        <v>0</v>
      </c>
      <c r="AE123" s="31">
        <v>0</v>
      </c>
      <c r="AF123" s="31">
        <v>6.658201935483872E-2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2.321270093548387E-2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1">
        <v>0</v>
      </c>
      <c r="AV123" s="31">
        <v>1.625486590225806</v>
      </c>
      <c r="AW123" s="31">
        <v>4.0345374628064512</v>
      </c>
      <c r="AX123" s="31">
        <v>0</v>
      </c>
      <c r="AY123" s="31">
        <v>0</v>
      </c>
      <c r="AZ123" s="31">
        <v>29.330827348483872</v>
      </c>
      <c r="BA123" s="31">
        <v>0</v>
      </c>
      <c r="BB123" s="31">
        <v>0</v>
      </c>
      <c r="BC123" s="31">
        <v>0</v>
      </c>
      <c r="BD123" s="31">
        <v>0</v>
      </c>
      <c r="BE123" s="31">
        <v>0</v>
      </c>
      <c r="BF123" s="31">
        <v>2.8936683197750677</v>
      </c>
      <c r="BG123" s="31">
        <v>0.2774250806451613</v>
      </c>
      <c r="BH123" s="31">
        <v>0.11097003225806451</v>
      </c>
      <c r="BI123" s="31">
        <v>0</v>
      </c>
      <c r="BJ123" s="31">
        <v>2.2916831740645165</v>
      </c>
      <c r="BK123" s="32">
        <f t="shared" si="3"/>
        <v>44.767937284549262</v>
      </c>
    </row>
    <row r="124" spans="1:63">
      <c r="A124" s="29"/>
      <c r="B124" s="30" t="s">
        <v>128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2.3598783870967747E-2</v>
      </c>
      <c r="I124" s="31">
        <v>150.58271612903224</v>
      </c>
      <c r="J124" s="31">
        <v>0</v>
      </c>
      <c r="K124" s="31">
        <v>0</v>
      </c>
      <c r="L124" s="31">
        <v>22.475594133870967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5.6187580645161272E-4</v>
      </c>
      <c r="S124" s="31">
        <v>56.187580645161297</v>
      </c>
      <c r="T124" s="31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1">
        <v>0</v>
      </c>
      <c r="AS124" s="31">
        <v>0</v>
      </c>
      <c r="AT124" s="31">
        <v>0</v>
      </c>
      <c r="AU124" s="31">
        <v>0</v>
      </c>
      <c r="AV124" s="31">
        <v>0</v>
      </c>
      <c r="AW124" s="31">
        <v>73.024354838709669</v>
      </c>
      <c r="AX124" s="31">
        <v>0</v>
      </c>
      <c r="AY124" s="31">
        <v>0</v>
      </c>
      <c r="AZ124" s="31">
        <v>0</v>
      </c>
      <c r="BA124" s="31">
        <v>0</v>
      </c>
      <c r="BB124" s="31">
        <v>0</v>
      </c>
      <c r="BC124" s="31">
        <v>0</v>
      </c>
      <c r="BD124" s="31">
        <v>0</v>
      </c>
      <c r="BE124" s="31">
        <v>0</v>
      </c>
      <c r="BF124" s="31">
        <v>5.7296032258064518E-2</v>
      </c>
      <c r="BG124" s="31">
        <v>0</v>
      </c>
      <c r="BH124" s="31">
        <v>0</v>
      </c>
      <c r="BI124" s="31">
        <v>0</v>
      </c>
      <c r="BJ124" s="31">
        <v>0</v>
      </c>
      <c r="BK124" s="32">
        <f t="shared" si="3"/>
        <v>302.35170243870965</v>
      </c>
    </row>
    <row r="125" spans="1:63">
      <c r="A125" s="29"/>
      <c r="B125" s="30" t="s">
        <v>129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0.56296732664516136</v>
      </c>
      <c r="I125" s="31">
        <v>0.22309470967741934</v>
      </c>
      <c r="J125" s="31">
        <v>0.55773677419354839</v>
      </c>
      <c r="K125" s="31">
        <v>0</v>
      </c>
      <c r="L125" s="31">
        <v>4.2561224154838708</v>
      </c>
      <c r="M125" s="31">
        <v>0</v>
      </c>
      <c r="N125" s="31">
        <v>24.540418064516132</v>
      </c>
      <c r="O125" s="31">
        <v>0</v>
      </c>
      <c r="P125" s="31">
        <v>0</v>
      </c>
      <c r="Q125" s="31">
        <v>0</v>
      </c>
      <c r="R125" s="31">
        <v>0.45526558025806457</v>
      </c>
      <c r="S125" s="31">
        <v>1.3051040516129033</v>
      </c>
      <c r="T125" s="31">
        <v>5.6889150967741937</v>
      </c>
      <c r="U125" s="31">
        <v>0</v>
      </c>
      <c r="V125" s="31">
        <v>2.887141135806452</v>
      </c>
      <c r="W125" s="31">
        <v>0</v>
      </c>
      <c r="X125" s="31">
        <v>0</v>
      </c>
      <c r="Y125" s="31">
        <v>0</v>
      </c>
      <c r="Z125" s="31">
        <v>0</v>
      </c>
      <c r="AA125" s="31">
        <v>0</v>
      </c>
      <c r="AB125" s="31">
        <v>2.4524970193548389E-2</v>
      </c>
      <c r="AC125" s="31">
        <v>0</v>
      </c>
      <c r="AD125" s="31">
        <v>0</v>
      </c>
      <c r="AE125" s="31">
        <v>0</v>
      </c>
      <c r="AF125" s="31">
        <v>5.5079790322580639E-2</v>
      </c>
      <c r="AG125" s="31">
        <v>0</v>
      </c>
      <c r="AH125" s="31">
        <v>0</v>
      </c>
      <c r="AI125" s="31">
        <v>0</v>
      </c>
      <c r="AJ125" s="31">
        <v>0</v>
      </c>
      <c r="AK125" s="31">
        <v>0</v>
      </c>
      <c r="AL125" s="31">
        <v>1.4044697967741934E-2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1">
        <v>0</v>
      </c>
      <c r="AS125" s="31">
        <v>0</v>
      </c>
      <c r="AT125" s="31">
        <v>0</v>
      </c>
      <c r="AU125" s="31">
        <v>0</v>
      </c>
      <c r="AV125" s="31">
        <v>1.9084892795806452</v>
      </c>
      <c r="AW125" s="31">
        <v>22.545483093677419</v>
      </c>
      <c r="AX125" s="31">
        <v>0</v>
      </c>
      <c r="AY125" s="31">
        <v>0</v>
      </c>
      <c r="AZ125" s="31">
        <v>22.656471121483868</v>
      </c>
      <c r="BA125" s="31">
        <v>0</v>
      </c>
      <c r="BB125" s="31">
        <v>0</v>
      </c>
      <c r="BC125" s="31">
        <v>0</v>
      </c>
      <c r="BD125" s="31">
        <v>0</v>
      </c>
      <c r="BE125" s="31">
        <v>0</v>
      </c>
      <c r="BF125" s="31">
        <v>3.421768491724162</v>
      </c>
      <c r="BG125" s="31">
        <v>1.6523937096774195</v>
      </c>
      <c r="BH125" s="31">
        <v>0</v>
      </c>
      <c r="BI125" s="31">
        <v>0</v>
      </c>
      <c r="BJ125" s="31">
        <v>6.2038883465806451</v>
      </c>
      <c r="BK125" s="32">
        <f t="shared" si="3"/>
        <v>98.95890865617578</v>
      </c>
    </row>
    <row r="126" spans="1:63">
      <c r="A126" s="29"/>
      <c r="B126" s="30" t="s">
        <v>130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0.58338526832258064</v>
      </c>
      <c r="I126" s="31">
        <v>7.7908848387096779</v>
      </c>
      <c r="J126" s="31">
        <v>0</v>
      </c>
      <c r="K126" s="31">
        <v>0</v>
      </c>
      <c r="L126" s="31">
        <v>1.7373332206129033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0.21168433109677418</v>
      </c>
      <c r="S126" s="31">
        <v>1.1129835483870969</v>
      </c>
      <c r="T126" s="31">
        <v>0</v>
      </c>
      <c r="U126" s="31">
        <v>0</v>
      </c>
      <c r="V126" s="31">
        <v>0.87400652551612912</v>
      </c>
      <c r="W126" s="31">
        <v>0</v>
      </c>
      <c r="X126" s="31">
        <v>0</v>
      </c>
      <c r="Y126" s="31">
        <v>0</v>
      </c>
      <c r="Z126" s="31">
        <v>0</v>
      </c>
      <c r="AA126" s="31">
        <v>0</v>
      </c>
      <c r="AB126" s="31">
        <v>5.0014172419354845E-2</v>
      </c>
      <c r="AC126" s="31">
        <v>0</v>
      </c>
      <c r="AD126" s="31">
        <v>0</v>
      </c>
      <c r="AE126" s="31">
        <v>0</v>
      </c>
      <c r="AF126" s="31">
        <v>0.40670865483870966</v>
      </c>
      <c r="AG126" s="31">
        <v>0</v>
      </c>
      <c r="AH126" s="31">
        <v>0</v>
      </c>
      <c r="AI126" s="31">
        <v>0</v>
      </c>
      <c r="AJ126" s="31">
        <v>0</v>
      </c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1">
        <v>0</v>
      </c>
      <c r="AS126" s="31">
        <v>0</v>
      </c>
      <c r="AT126" s="31">
        <v>0</v>
      </c>
      <c r="AU126" s="31">
        <v>0</v>
      </c>
      <c r="AV126" s="31">
        <v>1.1967726911612901</v>
      </c>
      <c r="AW126" s="31">
        <v>0.52762203870967739</v>
      </c>
      <c r="AX126" s="31">
        <v>0</v>
      </c>
      <c r="AY126" s="31">
        <v>0</v>
      </c>
      <c r="AZ126" s="31">
        <v>4.6690043652258062</v>
      </c>
      <c r="BA126" s="31">
        <v>0</v>
      </c>
      <c r="BB126" s="31">
        <v>0</v>
      </c>
      <c r="BC126" s="31">
        <v>0</v>
      </c>
      <c r="BD126" s="31">
        <v>0</v>
      </c>
      <c r="BE126" s="31">
        <v>0</v>
      </c>
      <c r="BF126" s="31">
        <v>1.2594285134709517</v>
      </c>
      <c r="BG126" s="31">
        <v>0.10992125806451612</v>
      </c>
      <c r="BH126" s="31">
        <v>0</v>
      </c>
      <c r="BI126" s="31">
        <v>0</v>
      </c>
      <c r="BJ126" s="31">
        <v>3.0714820270000005</v>
      </c>
      <c r="BK126" s="32">
        <f t="shared" si="3"/>
        <v>23.601231453535469</v>
      </c>
    </row>
    <row r="127" spans="1:63">
      <c r="A127" s="29"/>
      <c r="B127" s="30" t="s">
        <v>131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0.18974141625806451</v>
      </c>
      <c r="I127" s="31">
        <v>5.5517645161290323</v>
      </c>
      <c r="J127" s="31">
        <v>0.33310587096774191</v>
      </c>
      <c r="K127" s="31">
        <v>0</v>
      </c>
      <c r="L127" s="31">
        <v>1.3391970039677421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0.17253839996774195</v>
      </c>
      <c r="S127" s="31">
        <v>5.5517645161290323</v>
      </c>
      <c r="T127" s="31">
        <v>0</v>
      </c>
      <c r="U127" s="31">
        <v>0</v>
      </c>
      <c r="V127" s="31">
        <v>0.89938585161290319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4.36211064516129E-2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1">
        <v>0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1">
        <v>0</v>
      </c>
      <c r="AS127" s="31">
        <v>0</v>
      </c>
      <c r="AT127" s="31">
        <v>0</v>
      </c>
      <c r="AU127" s="31">
        <v>0</v>
      </c>
      <c r="AV127" s="31">
        <v>1.1537023069032255</v>
      </c>
      <c r="AW127" s="31">
        <v>0</v>
      </c>
      <c r="AX127" s="31">
        <v>0</v>
      </c>
      <c r="AY127" s="31">
        <v>0</v>
      </c>
      <c r="AZ127" s="31">
        <v>5.4285407097741949</v>
      </c>
      <c r="BA127" s="31">
        <v>0</v>
      </c>
      <c r="BB127" s="31">
        <v>0</v>
      </c>
      <c r="BC127" s="31">
        <v>0</v>
      </c>
      <c r="BD127" s="31">
        <v>0</v>
      </c>
      <c r="BE127" s="31">
        <v>0</v>
      </c>
      <c r="BF127" s="31">
        <v>1.0022828901225904</v>
      </c>
      <c r="BG127" s="31">
        <v>1.0965364516129033E-3</v>
      </c>
      <c r="BH127" s="31">
        <v>0</v>
      </c>
      <c r="BI127" s="31">
        <v>0</v>
      </c>
      <c r="BJ127" s="31">
        <v>1.0877843789677422</v>
      </c>
      <c r="BK127" s="32">
        <f t="shared" si="3"/>
        <v>22.754525503703238</v>
      </c>
    </row>
    <row r="128" spans="1:63">
      <c r="A128" s="29"/>
      <c r="B128" s="30" t="s">
        <v>132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0.40829493087096769</v>
      </c>
      <c r="I128" s="31">
        <v>0</v>
      </c>
      <c r="J128" s="31">
        <v>0</v>
      </c>
      <c r="K128" s="31">
        <v>0</v>
      </c>
      <c r="L128" s="31">
        <v>2.0939416791290322</v>
      </c>
      <c r="M128" s="31">
        <v>0</v>
      </c>
      <c r="N128" s="31">
        <v>0</v>
      </c>
      <c r="O128" s="31">
        <v>0</v>
      </c>
      <c r="P128" s="31">
        <v>0</v>
      </c>
      <c r="Q128" s="31">
        <v>0</v>
      </c>
      <c r="R128" s="31">
        <v>0.38590081990322589</v>
      </c>
      <c r="S128" s="31">
        <v>0</v>
      </c>
      <c r="T128" s="31">
        <v>0.11073906451612904</v>
      </c>
      <c r="U128" s="31">
        <v>0</v>
      </c>
      <c r="V128" s="31">
        <v>1.0291472318387098</v>
      </c>
      <c r="W128" s="31">
        <v>0</v>
      </c>
      <c r="X128" s="31">
        <v>0</v>
      </c>
      <c r="Y128" s="31">
        <v>0</v>
      </c>
      <c r="Z128" s="31">
        <v>0</v>
      </c>
      <c r="AA128" s="31">
        <v>0</v>
      </c>
      <c r="AB128" s="31">
        <v>0</v>
      </c>
      <c r="AC128" s="31">
        <v>0.10936096774193549</v>
      </c>
      <c r="AD128" s="31">
        <v>0</v>
      </c>
      <c r="AE128" s="31">
        <v>0</v>
      </c>
      <c r="AF128" s="31">
        <v>2.2965803225806449</v>
      </c>
      <c r="AG128" s="31">
        <v>0</v>
      </c>
      <c r="AH128" s="31">
        <v>0</v>
      </c>
      <c r="AI128" s="31">
        <v>0</v>
      </c>
      <c r="AJ128" s="31">
        <v>0</v>
      </c>
      <c r="AK128" s="31">
        <v>0</v>
      </c>
      <c r="AL128" s="31">
        <v>0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1">
        <v>0</v>
      </c>
      <c r="AS128" s="31">
        <v>0</v>
      </c>
      <c r="AT128" s="31">
        <v>0</v>
      </c>
      <c r="AU128" s="31">
        <v>0</v>
      </c>
      <c r="AV128" s="31">
        <v>1.1225753770322582</v>
      </c>
      <c r="AW128" s="31">
        <v>2.351260806451613</v>
      </c>
      <c r="AX128" s="31">
        <v>1.640414516129032</v>
      </c>
      <c r="AY128" s="31">
        <v>0</v>
      </c>
      <c r="AZ128" s="31">
        <v>7.60464078164516</v>
      </c>
      <c r="BA128" s="31">
        <v>0</v>
      </c>
      <c r="BB128" s="31">
        <v>0</v>
      </c>
      <c r="BC128" s="31">
        <v>0</v>
      </c>
      <c r="BD128" s="31">
        <v>0</v>
      </c>
      <c r="BE128" s="31">
        <v>0</v>
      </c>
      <c r="BF128" s="31">
        <v>1.4021486457538122</v>
      </c>
      <c r="BG128" s="31">
        <v>0</v>
      </c>
      <c r="BH128" s="31">
        <v>0</v>
      </c>
      <c r="BI128" s="31">
        <v>0</v>
      </c>
      <c r="BJ128" s="31">
        <v>2.5141106500322579</v>
      </c>
      <c r="BK128" s="32">
        <f t="shared" si="3"/>
        <v>23.069115793624778</v>
      </c>
    </row>
    <row r="129" spans="1:63">
      <c r="A129" s="29"/>
      <c r="B129" s="30" t="s">
        <v>133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6.0870664516129019E-3</v>
      </c>
      <c r="I129" s="31">
        <v>185.93221161290325</v>
      </c>
      <c r="J129" s="31">
        <v>0</v>
      </c>
      <c r="K129" s="31">
        <v>0</v>
      </c>
      <c r="L129" s="31">
        <v>5.5890337419354834E-2</v>
      </c>
      <c r="M129" s="31">
        <v>0</v>
      </c>
      <c r="N129" s="31">
        <v>11.067393548387097</v>
      </c>
      <c r="O129" s="31">
        <v>0</v>
      </c>
      <c r="P129" s="31">
        <v>0</v>
      </c>
      <c r="Q129" s="31">
        <v>0</v>
      </c>
      <c r="R129" s="31">
        <v>5.5336967741935472E-4</v>
      </c>
      <c r="S129" s="31">
        <v>69.171209677419341</v>
      </c>
      <c r="T129" s="31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1">
        <v>0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1">
        <v>0</v>
      </c>
      <c r="AS129" s="31">
        <v>0</v>
      </c>
      <c r="AT129" s="31">
        <v>0</v>
      </c>
      <c r="AU129" s="31">
        <v>0</v>
      </c>
      <c r="AV129" s="31">
        <v>8.8489651612903234E-3</v>
      </c>
      <c r="AW129" s="31">
        <v>0</v>
      </c>
      <c r="AX129" s="31">
        <v>0</v>
      </c>
      <c r="AY129" s="31">
        <v>0</v>
      </c>
      <c r="AZ129" s="31">
        <v>0</v>
      </c>
      <c r="BA129" s="31">
        <v>0</v>
      </c>
      <c r="BB129" s="31">
        <v>0</v>
      </c>
      <c r="BC129" s="31">
        <v>0</v>
      </c>
      <c r="BD129" s="31">
        <v>0</v>
      </c>
      <c r="BE129" s="31">
        <v>0</v>
      </c>
      <c r="BF129" s="31">
        <v>0</v>
      </c>
      <c r="BG129" s="31">
        <v>0</v>
      </c>
      <c r="BH129" s="31">
        <v>0</v>
      </c>
      <c r="BI129" s="31">
        <v>0</v>
      </c>
      <c r="BJ129" s="31">
        <v>0</v>
      </c>
      <c r="BK129" s="32">
        <f t="shared" si="3"/>
        <v>266.24219457741935</v>
      </c>
    </row>
    <row r="130" spans="1:63">
      <c r="A130" s="29"/>
      <c r="B130" s="30" t="s">
        <v>134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0.36164330370967745</v>
      </c>
      <c r="I130" s="31">
        <v>11.603323064516129</v>
      </c>
      <c r="J130" s="31">
        <v>0.27626959677419355</v>
      </c>
      <c r="K130" s="31">
        <v>0</v>
      </c>
      <c r="L130" s="31">
        <v>0.63996255703225802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0.45809690383870971</v>
      </c>
      <c r="S130" s="31">
        <v>0</v>
      </c>
      <c r="T130" s="31">
        <v>0</v>
      </c>
      <c r="U130" s="31">
        <v>0</v>
      </c>
      <c r="V130" s="31">
        <v>1.5671990758387098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0.92995319354838712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1.0206412903225805E-3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0</v>
      </c>
      <c r="AS130" s="31">
        <v>0</v>
      </c>
      <c r="AT130" s="31">
        <v>0</v>
      </c>
      <c r="AU130" s="31">
        <v>0</v>
      </c>
      <c r="AV130" s="31">
        <v>1.3370873761935487</v>
      </c>
      <c r="AW130" s="31">
        <v>1.9146095161290324</v>
      </c>
      <c r="AX130" s="31">
        <v>0</v>
      </c>
      <c r="AY130" s="31">
        <v>0</v>
      </c>
      <c r="AZ130" s="31">
        <v>16.411710729903227</v>
      </c>
      <c r="BA130" s="31">
        <v>0</v>
      </c>
      <c r="BB130" s="31">
        <v>0</v>
      </c>
      <c r="BC130" s="31">
        <v>0</v>
      </c>
      <c r="BD130" s="31">
        <v>0</v>
      </c>
      <c r="BE130" s="31">
        <v>0</v>
      </c>
      <c r="BF130" s="31">
        <v>2.0522799071811106</v>
      </c>
      <c r="BG130" s="31">
        <v>1.329565565</v>
      </c>
      <c r="BH130" s="31">
        <v>0</v>
      </c>
      <c r="BI130" s="31">
        <v>0</v>
      </c>
      <c r="BJ130" s="31">
        <v>6.4235246147096783</v>
      </c>
      <c r="BK130" s="32">
        <f t="shared" si="3"/>
        <v>45.306246045664984</v>
      </c>
    </row>
    <row r="131" spans="1:63">
      <c r="A131" s="29"/>
      <c r="B131" s="30" t="s">
        <v>135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0.3601730069677419</v>
      </c>
      <c r="I131" s="31">
        <v>5.5144935483870965</v>
      </c>
      <c r="J131" s="31">
        <v>0</v>
      </c>
      <c r="K131" s="31">
        <v>0</v>
      </c>
      <c r="L131" s="31">
        <v>0.78857257741935483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0.32438326441935483</v>
      </c>
      <c r="S131" s="31">
        <v>0.55144935483870972</v>
      </c>
      <c r="T131" s="31">
        <v>0</v>
      </c>
      <c r="U131" s="31">
        <v>0</v>
      </c>
      <c r="V131" s="31">
        <v>0.91264868225806461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0.54596322580645162</v>
      </c>
      <c r="AD131" s="31">
        <v>0</v>
      </c>
      <c r="AE131" s="31">
        <v>0</v>
      </c>
      <c r="AF131" s="31">
        <v>0.32757793548387099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31">
        <v>0</v>
      </c>
      <c r="AT131" s="31">
        <v>0</v>
      </c>
      <c r="AU131" s="31">
        <v>0</v>
      </c>
      <c r="AV131" s="31">
        <v>1.6863377842580642</v>
      </c>
      <c r="AW131" s="31">
        <v>1.3649080645161291</v>
      </c>
      <c r="AX131" s="31">
        <v>0</v>
      </c>
      <c r="AY131" s="31">
        <v>0</v>
      </c>
      <c r="AZ131" s="31">
        <v>6.1760572489032244</v>
      </c>
      <c r="BA131" s="31">
        <v>0</v>
      </c>
      <c r="BB131" s="31">
        <v>0</v>
      </c>
      <c r="BC131" s="31">
        <v>0</v>
      </c>
      <c r="BD131" s="31">
        <v>0</v>
      </c>
      <c r="BE131" s="31">
        <v>0</v>
      </c>
      <c r="BF131" s="31">
        <v>2.2122036804501488</v>
      </c>
      <c r="BG131" s="31">
        <v>0.19654676129032259</v>
      </c>
      <c r="BH131" s="31">
        <v>0</v>
      </c>
      <c r="BI131" s="31">
        <v>0</v>
      </c>
      <c r="BJ131" s="31">
        <v>4.3889113207096786</v>
      </c>
      <c r="BK131" s="32">
        <f t="shared" si="3"/>
        <v>25.35022645570821</v>
      </c>
    </row>
    <row r="132" spans="1:63">
      <c r="A132" s="29"/>
      <c r="B132" s="30" t="s">
        <v>136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0.48853941032258064</v>
      </c>
      <c r="I132" s="31">
        <v>0</v>
      </c>
      <c r="J132" s="31">
        <v>0.55170435483870972</v>
      </c>
      <c r="K132" s="31">
        <v>0</v>
      </c>
      <c r="L132" s="31">
        <v>1.2413404699032258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0.34501969825806444</v>
      </c>
      <c r="S132" s="31">
        <v>0</v>
      </c>
      <c r="T132" s="31">
        <v>0</v>
      </c>
      <c r="U132" s="31">
        <v>0</v>
      </c>
      <c r="V132" s="31">
        <v>2.6408583827741943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6.0093638709677426E-3</v>
      </c>
      <c r="AC132" s="31">
        <v>0.81945870967741929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  <c r="AL132" s="31">
        <v>5.4630580645161292E-3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1">
        <v>0</v>
      </c>
      <c r="AS132" s="31">
        <v>0</v>
      </c>
      <c r="AT132" s="31">
        <v>0</v>
      </c>
      <c r="AU132" s="31">
        <v>0</v>
      </c>
      <c r="AV132" s="31">
        <v>1.2993066407741936</v>
      </c>
      <c r="AW132" s="31">
        <v>0.43704464516129027</v>
      </c>
      <c r="AX132" s="31">
        <v>0</v>
      </c>
      <c r="AY132" s="31">
        <v>0</v>
      </c>
      <c r="AZ132" s="31">
        <v>8.9415876023225813</v>
      </c>
      <c r="BA132" s="31">
        <v>0</v>
      </c>
      <c r="BB132" s="31">
        <v>0</v>
      </c>
      <c r="BC132" s="31">
        <v>0</v>
      </c>
      <c r="BD132" s="31">
        <v>0</v>
      </c>
      <c r="BE132" s="31">
        <v>0</v>
      </c>
      <c r="BF132" s="31">
        <v>1.6776043859758709</v>
      </c>
      <c r="BG132" s="31">
        <v>0.27315290322580643</v>
      </c>
      <c r="BH132" s="31">
        <v>0</v>
      </c>
      <c r="BI132" s="31">
        <v>0</v>
      </c>
      <c r="BJ132" s="31">
        <v>6.4255089515806461</v>
      </c>
      <c r="BK132" s="32">
        <f t="shared" si="3"/>
        <v>25.152598576750069</v>
      </c>
    </row>
    <row r="133" spans="1:63">
      <c r="A133" s="29"/>
      <c r="B133" s="30" t="s">
        <v>137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2.2026200000000002E-3</v>
      </c>
      <c r="I133" s="31">
        <v>154.18339999999998</v>
      </c>
      <c r="J133" s="31">
        <v>0</v>
      </c>
      <c r="K133" s="31">
        <v>0</v>
      </c>
      <c r="L133" s="31">
        <v>2.2031706550000001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3.8014406451612904E-3</v>
      </c>
      <c r="S133" s="31">
        <v>49.558950000000003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1">
        <v>0</v>
      </c>
      <c r="AS133" s="31">
        <v>0</v>
      </c>
      <c r="AT133" s="31">
        <v>0</v>
      </c>
      <c r="AU133" s="31">
        <v>0</v>
      </c>
      <c r="AV133" s="31">
        <v>1.4860373225806458E-2</v>
      </c>
      <c r="AW133" s="31">
        <v>2.2015367741935483</v>
      </c>
      <c r="AX133" s="31">
        <v>0</v>
      </c>
      <c r="AY133" s="31">
        <v>0</v>
      </c>
      <c r="AZ133" s="31">
        <v>0</v>
      </c>
      <c r="BA133" s="31">
        <v>0</v>
      </c>
      <c r="BB133" s="31">
        <v>0</v>
      </c>
      <c r="BC133" s="31">
        <v>0</v>
      </c>
      <c r="BD133" s="31">
        <v>0</v>
      </c>
      <c r="BE133" s="31">
        <v>0</v>
      </c>
      <c r="BF133" s="31">
        <v>0.10899850473548375</v>
      </c>
      <c r="BG133" s="31">
        <v>0</v>
      </c>
      <c r="BH133" s="31">
        <v>0</v>
      </c>
      <c r="BI133" s="31">
        <v>0</v>
      </c>
      <c r="BJ133" s="31">
        <v>0</v>
      </c>
      <c r="BK133" s="32">
        <f t="shared" si="3"/>
        <v>208.27692036780002</v>
      </c>
    </row>
    <row r="134" spans="1:63">
      <c r="A134" s="29"/>
      <c r="B134" s="30" t="s">
        <v>138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0.90241592232258061</v>
      </c>
      <c r="I134" s="31">
        <v>5.4850032258064521E-2</v>
      </c>
      <c r="J134" s="31">
        <v>0.54850032258064518</v>
      </c>
      <c r="K134" s="31">
        <v>0</v>
      </c>
      <c r="L134" s="31">
        <v>1.5374464041935485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0.38632049061290319</v>
      </c>
      <c r="S134" s="31">
        <v>0.26328015483870965</v>
      </c>
      <c r="T134" s="31">
        <v>5.5947032903225811</v>
      </c>
      <c r="U134" s="31">
        <v>0</v>
      </c>
      <c r="V134" s="31">
        <v>1.6943158892258066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1">
        <v>0</v>
      </c>
      <c r="AV134" s="31">
        <v>1.4695430385483874</v>
      </c>
      <c r="AW134" s="31">
        <v>3.6518225032258065</v>
      </c>
      <c r="AX134" s="31">
        <v>0</v>
      </c>
      <c r="AY134" s="31">
        <v>0</v>
      </c>
      <c r="AZ134" s="31">
        <v>8.3208417426774197</v>
      </c>
      <c r="BA134" s="31">
        <v>0</v>
      </c>
      <c r="BB134" s="31">
        <v>0</v>
      </c>
      <c r="BC134" s="31">
        <v>0</v>
      </c>
      <c r="BD134" s="31">
        <v>0</v>
      </c>
      <c r="BE134" s="31">
        <v>0</v>
      </c>
      <c r="BF134" s="31">
        <v>3.0212017298643636</v>
      </c>
      <c r="BG134" s="31">
        <v>0.86948154838709679</v>
      </c>
      <c r="BH134" s="31">
        <v>0</v>
      </c>
      <c r="BI134" s="31">
        <v>0</v>
      </c>
      <c r="BJ134" s="31">
        <v>3.9169523456129038</v>
      </c>
      <c r="BK134" s="32">
        <f t="shared" si="3"/>
        <v>32.231675414670818</v>
      </c>
    </row>
    <row r="135" spans="1:63">
      <c r="A135" s="29"/>
      <c r="B135" s="30" t="s">
        <v>139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0.31478236222580641</v>
      </c>
      <c r="I135" s="31">
        <v>0.49314541935483869</v>
      </c>
      <c r="J135" s="31">
        <v>0</v>
      </c>
      <c r="K135" s="31">
        <v>0</v>
      </c>
      <c r="L135" s="31">
        <v>0.728955780483871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0.55670102638709684</v>
      </c>
      <c r="S135" s="31">
        <v>0.21917574193548389</v>
      </c>
      <c r="T135" s="31">
        <v>3.4520179354838705</v>
      </c>
      <c r="U135" s="31">
        <v>0</v>
      </c>
      <c r="V135" s="31">
        <v>0.74738928000000004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3.2586377419354842E-2</v>
      </c>
      <c r="AC135" s="31">
        <v>0</v>
      </c>
      <c r="AD135" s="31">
        <v>0</v>
      </c>
      <c r="AE135" s="31">
        <v>0</v>
      </c>
      <c r="AF135" s="31">
        <v>5.4310629032258063E-2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6.4518128387096776E-3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31">
        <v>0</v>
      </c>
      <c r="AT135" s="31">
        <v>0</v>
      </c>
      <c r="AU135" s="31">
        <v>0</v>
      </c>
      <c r="AV135" s="31">
        <v>1.1737137885483873</v>
      </c>
      <c r="AW135" s="31">
        <v>1.673962208032258</v>
      </c>
      <c r="AX135" s="31">
        <v>1.0862125806451612</v>
      </c>
      <c r="AY135" s="31">
        <v>0</v>
      </c>
      <c r="AZ135" s="31">
        <v>10.154073885387096</v>
      </c>
      <c r="BA135" s="31">
        <v>0</v>
      </c>
      <c r="BB135" s="31">
        <v>0</v>
      </c>
      <c r="BC135" s="31">
        <v>0</v>
      </c>
      <c r="BD135" s="31">
        <v>0</v>
      </c>
      <c r="BE135" s="31">
        <v>0</v>
      </c>
      <c r="BF135" s="31">
        <v>2.3194743042166568</v>
      </c>
      <c r="BG135" s="31">
        <v>3.3672589999999995E-2</v>
      </c>
      <c r="BH135" s="31">
        <v>0.10862125806451613</v>
      </c>
      <c r="BI135" s="31">
        <v>0</v>
      </c>
      <c r="BJ135" s="31">
        <v>1.4131299811612901</v>
      </c>
      <c r="BK135" s="32">
        <f t="shared" si="3"/>
        <v>24.568376961216654</v>
      </c>
    </row>
    <row r="136" spans="1:63">
      <c r="A136" s="29"/>
      <c r="B136" s="30" t="s">
        <v>140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0.40003175138709685</v>
      </c>
      <c r="I136" s="31">
        <v>0</v>
      </c>
      <c r="J136" s="31">
        <v>0.54693854838709677</v>
      </c>
      <c r="K136" s="31">
        <v>0</v>
      </c>
      <c r="L136" s="31">
        <v>1.3445810870967743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0.36922607512903233</v>
      </c>
      <c r="S136" s="31">
        <v>5.4693854838709671E-2</v>
      </c>
      <c r="T136" s="31">
        <v>1.8595910645161289</v>
      </c>
      <c r="U136" s="31">
        <v>0</v>
      </c>
      <c r="V136" s="31">
        <v>1.5572218407419354</v>
      </c>
      <c r="W136" s="31">
        <v>0</v>
      </c>
      <c r="X136" s="31">
        <v>0</v>
      </c>
      <c r="Y136" s="31">
        <v>0</v>
      </c>
      <c r="Z136" s="31">
        <v>0</v>
      </c>
      <c r="AA136" s="31">
        <v>0</v>
      </c>
      <c r="AB136" s="31">
        <v>3.9048259354838709E-2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1">
        <v>0</v>
      </c>
      <c r="AL136" s="31">
        <v>0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1">
        <v>0</v>
      </c>
      <c r="AS136" s="31">
        <v>0</v>
      </c>
      <c r="AT136" s="31">
        <v>0</v>
      </c>
      <c r="AU136" s="31">
        <v>0</v>
      </c>
      <c r="AV136" s="31">
        <v>1.8573196287096772</v>
      </c>
      <c r="AW136" s="31">
        <v>5.3817178781935482</v>
      </c>
      <c r="AX136" s="31">
        <v>0</v>
      </c>
      <c r="AY136" s="31">
        <v>0</v>
      </c>
      <c r="AZ136" s="31">
        <v>4.9260648909032252</v>
      </c>
      <c r="BA136" s="31">
        <v>0</v>
      </c>
      <c r="BB136" s="31">
        <v>0</v>
      </c>
      <c r="BC136" s="31">
        <v>0</v>
      </c>
      <c r="BD136" s="31">
        <v>0</v>
      </c>
      <c r="BE136" s="31">
        <v>0</v>
      </c>
      <c r="BF136" s="31">
        <v>2.3018465731788229</v>
      </c>
      <c r="BG136" s="31">
        <v>2.379232135967742</v>
      </c>
      <c r="BH136" s="31">
        <v>0</v>
      </c>
      <c r="BI136" s="31">
        <v>0</v>
      </c>
      <c r="BJ136" s="31">
        <v>4.0610453739677421</v>
      </c>
      <c r="BK136" s="32">
        <f t="shared" si="3"/>
        <v>27.078558962372369</v>
      </c>
    </row>
    <row r="137" spans="1:63">
      <c r="A137" s="29"/>
      <c r="B137" s="30" t="s">
        <v>141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4.1990235096774201E-2</v>
      </c>
      <c r="I137" s="31">
        <v>104.8250614516129</v>
      </c>
      <c r="J137" s="31">
        <v>0</v>
      </c>
      <c r="K137" s="31">
        <v>0</v>
      </c>
      <c r="L137" s="31">
        <v>0.35635047000000003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3.284336129032258E-2</v>
      </c>
      <c r="S137" s="31">
        <v>38.317254838709673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1">
        <v>0</v>
      </c>
      <c r="AS137" s="31">
        <v>0</v>
      </c>
      <c r="AT137" s="31">
        <v>0</v>
      </c>
      <c r="AU137" s="31">
        <v>0</v>
      </c>
      <c r="AV137" s="31">
        <v>1.6414499999999999E-2</v>
      </c>
      <c r="AW137" s="31">
        <v>0</v>
      </c>
      <c r="AX137" s="31">
        <v>0</v>
      </c>
      <c r="AY137" s="31">
        <v>0</v>
      </c>
      <c r="AZ137" s="31">
        <v>0</v>
      </c>
      <c r="BA137" s="31">
        <v>0</v>
      </c>
      <c r="BB137" s="31">
        <v>0</v>
      </c>
      <c r="BC137" s="31">
        <v>0</v>
      </c>
      <c r="BD137" s="31">
        <v>0</v>
      </c>
      <c r="BE137" s="31">
        <v>0</v>
      </c>
      <c r="BF137" s="31">
        <v>1.094300123350219E-3</v>
      </c>
      <c r="BG137" s="31">
        <v>0</v>
      </c>
      <c r="BH137" s="31">
        <v>0</v>
      </c>
      <c r="BI137" s="31">
        <v>0</v>
      </c>
      <c r="BJ137" s="31">
        <v>0</v>
      </c>
      <c r="BK137" s="32">
        <f t="shared" si="3"/>
        <v>143.591009156833</v>
      </c>
    </row>
    <row r="138" spans="1:63">
      <c r="A138" s="29"/>
      <c r="B138" s="30" t="s">
        <v>142</v>
      </c>
      <c r="C138" s="31">
        <v>0</v>
      </c>
      <c r="D138" s="31">
        <v>0.27246290322580646</v>
      </c>
      <c r="E138" s="31">
        <v>0</v>
      </c>
      <c r="F138" s="31">
        <v>0</v>
      </c>
      <c r="G138" s="31">
        <v>0</v>
      </c>
      <c r="H138" s="31">
        <v>0.35246891016129034</v>
      </c>
      <c r="I138" s="31">
        <v>1.1078341645161291</v>
      </c>
      <c r="J138" s="31">
        <v>0.21797032258064514</v>
      </c>
      <c r="K138" s="31">
        <v>0</v>
      </c>
      <c r="L138" s="31">
        <v>1.2696770838709677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0.3441345790967742</v>
      </c>
      <c r="S138" s="31">
        <v>0</v>
      </c>
      <c r="T138" s="31">
        <v>0.32695548387096773</v>
      </c>
      <c r="U138" s="31">
        <v>0</v>
      </c>
      <c r="V138" s="31">
        <v>0.45615565806451613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0.42166196129032263</v>
      </c>
      <c r="AG138" s="31">
        <v>0</v>
      </c>
      <c r="AH138" s="31">
        <v>0</v>
      </c>
      <c r="AI138" s="31">
        <v>0</v>
      </c>
      <c r="AJ138" s="31">
        <v>0</v>
      </c>
      <c r="AK138" s="31">
        <v>0</v>
      </c>
      <c r="AL138" s="31">
        <v>0</v>
      </c>
      <c r="AM138" s="31">
        <v>0</v>
      </c>
      <c r="AN138" s="31">
        <v>0</v>
      </c>
      <c r="AO138" s="31">
        <v>0</v>
      </c>
      <c r="AP138" s="31">
        <v>0</v>
      </c>
      <c r="AQ138" s="31">
        <v>0</v>
      </c>
      <c r="AR138" s="31">
        <v>0</v>
      </c>
      <c r="AS138" s="31">
        <v>0</v>
      </c>
      <c r="AT138" s="31">
        <v>0</v>
      </c>
      <c r="AU138" s="31">
        <v>0</v>
      </c>
      <c r="AV138" s="31">
        <v>0.82883470354838717</v>
      </c>
      <c r="AW138" s="31">
        <v>2.4554889664516129</v>
      </c>
      <c r="AX138" s="31">
        <v>0</v>
      </c>
      <c r="AY138" s="31">
        <v>0</v>
      </c>
      <c r="AZ138" s="31">
        <v>8.4088477029677406</v>
      </c>
      <c r="BA138" s="31">
        <v>0</v>
      </c>
      <c r="BB138" s="31">
        <v>0</v>
      </c>
      <c r="BC138" s="31">
        <v>0</v>
      </c>
      <c r="BD138" s="31">
        <v>0</v>
      </c>
      <c r="BE138" s="31">
        <v>0</v>
      </c>
      <c r="BF138" s="31">
        <v>2.2594874836165539</v>
      </c>
      <c r="BG138" s="31">
        <v>1.1136200516129033</v>
      </c>
      <c r="BH138" s="31">
        <v>0</v>
      </c>
      <c r="BI138" s="31">
        <v>0</v>
      </c>
      <c r="BJ138" s="31">
        <v>2.5453777877419359</v>
      </c>
      <c r="BK138" s="32">
        <f t="shared" si="3"/>
        <v>22.380977762616553</v>
      </c>
    </row>
    <row r="139" spans="1:63">
      <c r="A139" s="29"/>
      <c r="B139" s="30" t="s">
        <v>143</v>
      </c>
      <c r="C139" s="31">
        <v>0</v>
      </c>
      <c r="D139" s="31">
        <v>0</v>
      </c>
      <c r="E139" s="31">
        <v>0</v>
      </c>
      <c r="F139" s="31">
        <v>0</v>
      </c>
      <c r="G139" s="31">
        <v>0</v>
      </c>
      <c r="H139" s="31">
        <v>0.30951987561290323</v>
      </c>
      <c r="I139" s="31">
        <v>7.3821391185806444</v>
      </c>
      <c r="J139" s="31">
        <v>0</v>
      </c>
      <c r="K139" s="31">
        <v>0</v>
      </c>
      <c r="L139" s="31">
        <v>2.3741221956451612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0.28224082938709683</v>
      </c>
      <c r="S139" s="31">
        <v>0</v>
      </c>
      <c r="T139" s="31">
        <v>0.21664038709677422</v>
      </c>
      <c r="U139" s="31">
        <v>0</v>
      </c>
      <c r="V139" s="31">
        <v>0.98416828019354841</v>
      </c>
      <c r="W139" s="31">
        <v>0</v>
      </c>
      <c r="X139" s="31">
        <v>0</v>
      </c>
      <c r="Y139" s="31">
        <v>0</v>
      </c>
      <c r="Z139" s="31">
        <v>0</v>
      </c>
      <c r="AA139" s="31">
        <v>0</v>
      </c>
      <c r="AB139" s="31">
        <v>1.612586129032258E-2</v>
      </c>
      <c r="AC139" s="31">
        <v>0</v>
      </c>
      <c r="AD139" s="31">
        <v>0</v>
      </c>
      <c r="AE139" s="31">
        <v>0</v>
      </c>
      <c r="AF139" s="31">
        <v>1.3545723483870968</v>
      </c>
      <c r="AG139" s="31">
        <v>0</v>
      </c>
      <c r="AH139" s="31">
        <v>0</v>
      </c>
      <c r="AI139" s="31">
        <v>0</v>
      </c>
      <c r="AJ139" s="31">
        <v>0</v>
      </c>
      <c r="AK139" s="31">
        <v>0</v>
      </c>
      <c r="AL139" s="31">
        <v>5.3936910322580651E-3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1">
        <v>0</v>
      </c>
      <c r="AS139" s="31">
        <v>0</v>
      </c>
      <c r="AT139" s="31">
        <v>0</v>
      </c>
      <c r="AU139" s="31">
        <v>0</v>
      </c>
      <c r="AV139" s="31">
        <v>1.0776976457096774</v>
      </c>
      <c r="AW139" s="31">
        <v>1.4464961612903224</v>
      </c>
      <c r="AX139" s="31">
        <v>1.1825631612903227</v>
      </c>
      <c r="AY139" s="31">
        <v>0</v>
      </c>
      <c r="AZ139" s="31">
        <v>10.034636004741934</v>
      </c>
      <c r="BA139" s="31">
        <v>0</v>
      </c>
      <c r="BB139" s="31">
        <v>0</v>
      </c>
      <c r="BC139" s="31">
        <v>0</v>
      </c>
      <c r="BD139" s="31">
        <v>0</v>
      </c>
      <c r="BE139" s="31">
        <v>0</v>
      </c>
      <c r="BF139" s="31">
        <v>1.8404265237257762</v>
      </c>
      <c r="BG139" s="31">
        <v>4.3193959656451621</v>
      </c>
      <c r="BH139" s="31">
        <v>0</v>
      </c>
      <c r="BI139" s="31">
        <v>0</v>
      </c>
      <c r="BJ139" s="31">
        <v>7.3007105850322578</v>
      </c>
      <c r="BK139" s="32">
        <f t="shared" si="3"/>
        <v>40.126848634661258</v>
      </c>
    </row>
    <row r="140" spans="1:63">
      <c r="A140" s="29"/>
      <c r="B140" s="30" t="s">
        <v>144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2.0722245806451614E-2</v>
      </c>
      <c r="I140" s="31">
        <v>87.251561290322584</v>
      </c>
      <c r="J140" s="31">
        <v>0</v>
      </c>
      <c r="K140" s="31">
        <v>0</v>
      </c>
      <c r="L140" s="31">
        <v>5.5077548064516126E-2</v>
      </c>
      <c r="M140" s="31">
        <v>0</v>
      </c>
      <c r="N140" s="31">
        <v>0</v>
      </c>
      <c r="O140" s="31">
        <v>0</v>
      </c>
      <c r="P140" s="31">
        <v>0</v>
      </c>
      <c r="Q140" s="31">
        <v>0</v>
      </c>
      <c r="R140" s="31">
        <v>5.4532225806451593E-4</v>
      </c>
      <c r="S140" s="31">
        <v>34.900624516129035</v>
      </c>
      <c r="T140" s="31">
        <v>0</v>
      </c>
      <c r="U140" s="31">
        <v>0</v>
      </c>
      <c r="V140" s="31">
        <v>5.4532225806451593E-4</v>
      </c>
      <c r="W140" s="31">
        <v>0</v>
      </c>
      <c r="X140" s="31">
        <v>0</v>
      </c>
      <c r="Y140" s="31">
        <v>0</v>
      </c>
      <c r="Z140" s="31">
        <v>0</v>
      </c>
      <c r="AA140" s="31">
        <v>0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1">
        <v>0</v>
      </c>
      <c r="AL140" s="31">
        <v>0</v>
      </c>
      <c r="AM140" s="31">
        <v>0</v>
      </c>
      <c r="AN140" s="31">
        <v>0</v>
      </c>
      <c r="AO140" s="31">
        <v>0</v>
      </c>
      <c r="AP140" s="31">
        <v>0</v>
      </c>
      <c r="AQ140" s="31">
        <v>0</v>
      </c>
      <c r="AR140" s="31">
        <v>0</v>
      </c>
      <c r="AS140" s="31">
        <v>0</v>
      </c>
      <c r="AT140" s="31">
        <v>0</v>
      </c>
      <c r="AU140" s="31">
        <v>0</v>
      </c>
      <c r="AV140" s="31">
        <v>0</v>
      </c>
      <c r="AW140" s="31">
        <v>21.80427741935484</v>
      </c>
      <c r="AX140" s="31">
        <v>0</v>
      </c>
      <c r="AY140" s="31">
        <v>0</v>
      </c>
      <c r="AZ140" s="31">
        <v>0</v>
      </c>
      <c r="BA140" s="31">
        <v>0</v>
      </c>
      <c r="BB140" s="31">
        <v>0</v>
      </c>
      <c r="BC140" s="31">
        <v>0</v>
      </c>
      <c r="BD140" s="31">
        <v>0</v>
      </c>
      <c r="BE140" s="31">
        <v>0</v>
      </c>
      <c r="BF140" s="31">
        <v>0</v>
      </c>
      <c r="BG140" s="31">
        <v>0</v>
      </c>
      <c r="BH140" s="31">
        <v>0</v>
      </c>
      <c r="BI140" s="31">
        <v>0</v>
      </c>
      <c r="BJ140" s="31">
        <v>0</v>
      </c>
      <c r="BK140" s="32">
        <f t="shared" si="3"/>
        <v>144.03335366419356</v>
      </c>
    </row>
    <row r="141" spans="1:63">
      <c r="A141" s="29"/>
      <c r="B141" s="30" t="s">
        <v>145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7.3941489032258063E-3</v>
      </c>
      <c r="I141" s="31">
        <v>59.805616129032259</v>
      </c>
      <c r="J141" s="31">
        <v>0</v>
      </c>
      <c r="K141" s="31">
        <v>0</v>
      </c>
      <c r="L141" s="31">
        <v>0.16483808670967742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1.0873748387096776E-3</v>
      </c>
      <c r="S141" s="31">
        <v>25.009621290322581</v>
      </c>
      <c r="T141" s="31">
        <v>0</v>
      </c>
      <c r="U141" s="31">
        <v>0</v>
      </c>
      <c r="V141" s="31">
        <v>0</v>
      </c>
      <c r="W141" s="31">
        <v>0</v>
      </c>
      <c r="X141" s="31">
        <v>0</v>
      </c>
      <c r="Y141" s="31">
        <v>0</v>
      </c>
      <c r="Z141" s="31">
        <v>0</v>
      </c>
      <c r="AA141" s="31">
        <v>0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1">
        <v>0</v>
      </c>
      <c r="AS141" s="31">
        <v>0</v>
      </c>
      <c r="AT141" s="31">
        <v>0</v>
      </c>
      <c r="AU141" s="31">
        <v>0</v>
      </c>
      <c r="AV141" s="31">
        <v>0</v>
      </c>
      <c r="AW141" s="31">
        <v>23.913013548387095</v>
      </c>
      <c r="AX141" s="31">
        <v>0</v>
      </c>
      <c r="AY141" s="31">
        <v>0</v>
      </c>
      <c r="AZ141" s="31">
        <v>0.4353255420117933</v>
      </c>
      <c r="BA141" s="31">
        <v>0</v>
      </c>
      <c r="BB141" s="31">
        <v>0</v>
      </c>
      <c r="BC141" s="31">
        <v>0</v>
      </c>
      <c r="BD141" s="31">
        <v>0</v>
      </c>
      <c r="BE141" s="31">
        <v>0</v>
      </c>
      <c r="BF141" s="31">
        <v>0</v>
      </c>
      <c r="BG141" s="31">
        <v>0</v>
      </c>
      <c r="BH141" s="31">
        <v>0</v>
      </c>
      <c r="BI141" s="31">
        <v>0</v>
      </c>
      <c r="BJ141" s="31">
        <v>0</v>
      </c>
      <c r="BK141" s="32">
        <f t="shared" si="3"/>
        <v>109.33689612020535</v>
      </c>
    </row>
    <row r="142" spans="1:63">
      <c r="A142" s="29"/>
      <c r="B142" s="30" t="s">
        <v>146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1.247100322580645E-2</v>
      </c>
      <c r="I142" s="31">
        <v>48.799596774193546</v>
      </c>
      <c r="J142" s="31">
        <v>0</v>
      </c>
      <c r="K142" s="31">
        <v>0</v>
      </c>
      <c r="L142" s="31">
        <v>0.82568917741935466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</v>
      </c>
      <c r="S142" s="31">
        <v>20.604274193548388</v>
      </c>
      <c r="T142" s="31">
        <v>0</v>
      </c>
      <c r="U142" s="31">
        <v>0</v>
      </c>
      <c r="V142" s="31">
        <v>0</v>
      </c>
      <c r="W142" s="31">
        <v>0</v>
      </c>
      <c r="X142" s="31">
        <v>0</v>
      </c>
      <c r="Y142" s="31">
        <v>0</v>
      </c>
      <c r="Z142" s="31">
        <v>0</v>
      </c>
      <c r="AA142" s="31">
        <v>0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1">
        <v>0</v>
      </c>
      <c r="AL142" s="31">
        <v>0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1">
        <v>0</v>
      </c>
      <c r="AS142" s="31">
        <v>0</v>
      </c>
      <c r="AT142" s="31">
        <v>0</v>
      </c>
      <c r="AU142" s="31">
        <v>0</v>
      </c>
      <c r="AV142" s="31">
        <v>0</v>
      </c>
      <c r="AW142" s="31">
        <v>16.681404193548389</v>
      </c>
      <c r="AX142" s="31">
        <v>0</v>
      </c>
      <c r="AY142" s="31">
        <v>0</v>
      </c>
      <c r="AZ142" s="31">
        <v>0.21664161290322578</v>
      </c>
      <c r="BA142" s="31">
        <v>0</v>
      </c>
      <c r="BB142" s="31">
        <v>0</v>
      </c>
      <c r="BC142" s="31">
        <v>0</v>
      </c>
      <c r="BD142" s="31">
        <v>0</v>
      </c>
      <c r="BE142" s="31">
        <v>0</v>
      </c>
      <c r="BF142" s="31">
        <v>0</v>
      </c>
      <c r="BG142" s="31">
        <v>0</v>
      </c>
      <c r="BH142" s="31">
        <v>0</v>
      </c>
      <c r="BI142" s="31">
        <v>0</v>
      </c>
      <c r="BJ142" s="31">
        <v>0</v>
      </c>
      <c r="BK142" s="32">
        <f t="shared" si="3"/>
        <v>87.140076954838719</v>
      </c>
    </row>
    <row r="143" spans="1:63">
      <c r="A143" s="29"/>
      <c r="B143" s="30" t="s">
        <v>147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9.7911106806451612E-2</v>
      </c>
      <c r="I143" s="31">
        <v>45.3125535483871</v>
      </c>
      <c r="J143" s="31">
        <v>0</v>
      </c>
      <c r="K143" s="31">
        <v>0</v>
      </c>
      <c r="L143" s="31">
        <v>13.377992000000001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0</v>
      </c>
      <c r="V143" s="31">
        <v>0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1">
        <v>0</v>
      </c>
      <c r="AV143" s="31">
        <v>5.3885467741935478E-2</v>
      </c>
      <c r="AW143" s="31">
        <v>3.2331280645161291</v>
      </c>
      <c r="AX143" s="31">
        <v>0</v>
      </c>
      <c r="AY143" s="31">
        <v>0</v>
      </c>
      <c r="AZ143" s="31">
        <v>2.9098152580365353</v>
      </c>
      <c r="BA143" s="31">
        <v>0</v>
      </c>
      <c r="BB143" s="31">
        <v>0</v>
      </c>
      <c r="BC143" s="31">
        <v>0</v>
      </c>
      <c r="BD143" s="31">
        <v>0</v>
      </c>
      <c r="BE143" s="31">
        <v>0</v>
      </c>
      <c r="BF143" s="31">
        <v>1.3471366935483869E-2</v>
      </c>
      <c r="BG143" s="31">
        <v>0</v>
      </c>
      <c r="BH143" s="31">
        <v>0</v>
      </c>
      <c r="BI143" s="31">
        <v>0</v>
      </c>
      <c r="BJ143" s="31">
        <v>0</v>
      </c>
      <c r="BK143" s="32">
        <f t="shared" si="3"/>
        <v>64.998756812423636</v>
      </c>
    </row>
    <row r="144" spans="1:63">
      <c r="A144" s="29"/>
      <c r="B144" s="30" t="s">
        <v>148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0.57384131064516131</v>
      </c>
      <c r="I144" s="31">
        <v>3.5047937096774193</v>
      </c>
      <c r="J144" s="31">
        <v>0</v>
      </c>
      <c r="K144" s="31">
        <v>0</v>
      </c>
      <c r="L144" s="31">
        <v>4.8650312292258064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0.42664360606451612</v>
      </c>
      <c r="S144" s="31">
        <v>0</v>
      </c>
      <c r="T144" s="31">
        <v>0.32351941935483869</v>
      </c>
      <c r="U144" s="31">
        <v>0</v>
      </c>
      <c r="V144" s="31">
        <v>2.7015763888709676</v>
      </c>
      <c r="W144" s="31">
        <v>0</v>
      </c>
      <c r="X144" s="31">
        <v>0</v>
      </c>
      <c r="Y144" s="31">
        <v>0</v>
      </c>
      <c r="Z144" s="31">
        <v>0</v>
      </c>
      <c r="AA144" s="31">
        <v>0</v>
      </c>
      <c r="AB144" s="31">
        <v>4.8181558064516128E-2</v>
      </c>
      <c r="AC144" s="31">
        <v>0</v>
      </c>
      <c r="AD144" s="31">
        <v>0</v>
      </c>
      <c r="AE144" s="31">
        <v>0</v>
      </c>
      <c r="AF144" s="31">
        <v>0.85656103225806446</v>
      </c>
      <c r="AG144" s="31">
        <v>0</v>
      </c>
      <c r="AH144" s="31">
        <v>0</v>
      </c>
      <c r="AI144" s="31">
        <v>0</v>
      </c>
      <c r="AJ144" s="31">
        <v>0</v>
      </c>
      <c r="AK144" s="31">
        <v>0</v>
      </c>
      <c r="AL144" s="31">
        <v>1.1777714193548387E-2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1">
        <v>0</v>
      </c>
      <c r="AS144" s="31">
        <v>0</v>
      </c>
      <c r="AT144" s="31">
        <v>0</v>
      </c>
      <c r="AU144" s="31">
        <v>0</v>
      </c>
      <c r="AV144" s="31">
        <v>1.7053638291935482</v>
      </c>
      <c r="AW144" s="31">
        <v>4.3764754637096779</v>
      </c>
      <c r="AX144" s="31">
        <v>0</v>
      </c>
      <c r="AY144" s="31">
        <v>0</v>
      </c>
      <c r="AZ144" s="31">
        <v>21.279400433402714</v>
      </c>
      <c r="BA144" s="31">
        <v>0</v>
      </c>
      <c r="BB144" s="31">
        <v>0</v>
      </c>
      <c r="BC144" s="31">
        <v>0</v>
      </c>
      <c r="BD144" s="31">
        <v>0</v>
      </c>
      <c r="BE144" s="31">
        <v>0</v>
      </c>
      <c r="BF144" s="31">
        <v>2.1043244380967741</v>
      </c>
      <c r="BG144" s="31">
        <v>9.9722809641612908</v>
      </c>
      <c r="BH144" s="31">
        <v>0</v>
      </c>
      <c r="BI144" s="31">
        <v>0</v>
      </c>
      <c r="BJ144" s="31">
        <v>5.923034825387095</v>
      </c>
      <c r="BK144" s="32">
        <f t="shared" si="3"/>
        <v>58.67280592230594</v>
      </c>
    </row>
    <row r="145" spans="1:63">
      <c r="A145" s="29"/>
      <c r="B145" s="30" t="s">
        <v>149</v>
      </c>
      <c r="C145" s="31">
        <v>0</v>
      </c>
      <c r="D145" s="31">
        <v>10.143303225806452</v>
      </c>
      <c r="E145" s="31">
        <v>0</v>
      </c>
      <c r="F145" s="31">
        <v>0</v>
      </c>
      <c r="G145" s="31">
        <v>0</v>
      </c>
      <c r="H145" s="31">
        <v>0.80547596764516127</v>
      </c>
      <c r="I145" s="31">
        <v>0.10677161290322582</v>
      </c>
      <c r="J145" s="31">
        <v>5.3385806451612908E-2</v>
      </c>
      <c r="K145" s="31">
        <v>0</v>
      </c>
      <c r="L145" s="31">
        <v>13.505028841419353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0.53998263935483881</v>
      </c>
      <c r="S145" s="31">
        <v>5.3468113612903198E-2</v>
      </c>
      <c r="T145" s="31">
        <v>1.0677161290322581</v>
      </c>
      <c r="U145" s="31">
        <v>0</v>
      </c>
      <c r="V145" s="31">
        <v>11.686153032258066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2.9170970967741933E-2</v>
      </c>
      <c r="AC145" s="31">
        <v>0</v>
      </c>
      <c r="AD145" s="31">
        <v>0</v>
      </c>
      <c r="AE145" s="31">
        <v>0</v>
      </c>
      <c r="AF145" s="31">
        <v>0.1591143870967742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8.846806741935484E-3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31">
        <v>0</v>
      </c>
      <c r="AT145" s="31">
        <v>0</v>
      </c>
      <c r="AU145" s="31">
        <v>0</v>
      </c>
      <c r="AV145" s="31">
        <v>2.4647687030967735</v>
      </c>
      <c r="AW145" s="31">
        <v>1.4426371096774193</v>
      </c>
      <c r="AX145" s="31">
        <v>0</v>
      </c>
      <c r="AY145" s="31">
        <v>0</v>
      </c>
      <c r="AZ145" s="31">
        <v>30.987842286730725</v>
      </c>
      <c r="BA145" s="31">
        <v>0</v>
      </c>
      <c r="BB145" s="31">
        <v>0</v>
      </c>
      <c r="BC145" s="31">
        <v>0</v>
      </c>
      <c r="BD145" s="31">
        <v>0</v>
      </c>
      <c r="BE145" s="31">
        <v>0</v>
      </c>
      <c r="BF145" s="31">
        <v>3.0583970965483873</v>
      </c>
      <c r="BG145" s="31">
        <v>1.0620734612903228E-2</v>
      </c>
      <c r="BH145" s="31">
        <v>0</v>
      </c>
      <c r="BI145" s="31">
        <v>0</v>
      </c>
      <c r="BJ145" s="31">
        <v>7.0435809160322584</v>
      </c>
      <c r="BK145" s="32">
        <f t="shared" si="3"/>
        <v>83.166264379988775</v>
      </c>
    </row>
    <row r="146" spans="1:63">
      <c r="A146" s="29"/>
      <c r="B146" s="30" t="s">
        <v>150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0.77014721822580645</v>
      </c>
      <c r="I146" s="31">
        <v>21.491636038064517</v>
      </c>
      <c r="J146" s="31">
        <v>0</v>
      </c>
      <c r="K146" s="31">
        <v>0</v>
      </c>
      <c r="L146" s="31">
        <v>8.9122975786451626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0.6473544917419356</v>
      </c>
      <c r="S146" s="31">
        <v>0.15944138709677419</v>
      </c>
      <c r="T146" s="31">
        <v>0</v>
      </c>
      <c r="U146" s="31">
        <v>0</v>
      </c>
      <c r="V146" s="31">
        <v>0.56762436725806442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0.12470347422580648</v>
      </c>
      <c r="AC146" s="31">
        <v>0</v>
      </c>
      <c r="AD146" s="31">
        <v>0</v>
      </c>
      <c r="AE146" s="31">
        <v>0</v>
      </c>
      <c r="AF146" s="31">
        <v>2.5584540322580646E-2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3.1083593387096771E-2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0</v>
      </c>
      <c r="AS146" s="31">
        <v>0</v>
      </c>
      <c r="AT146" s="31">
        <v>0</v>
      </c>
      <c r="AU146" s="31">
        <v>0</v>
      </c>
      <c r="AV146" s="31">
        <v>2.5440500413870977</v>
      </c>
      <c r="AW146" s="31">
        <v>5.0713904516129027</v>
      </c>
      <c r="AX146" s="31">
        <v>0</v>
      </c>
      <c r="AY146" s="31">
        <v>0</v>
      </c>
      <c r="AZ146" s="31">
        <v>17.60886709488199</v>
      </c>
      <c r="BA146" s="31">
        <v>0</v>
      </c>
      <c r="BB146" s="31">
        <v>0</v>
      </c>
      <c r="BC146" s="31">
        <v>0</v>
      </c>
      <c r="BD146" s="31">
        <v>0</v>
      </c>
      <c r="BE146" s="31">
        <v>0</v>
      </c>
      <c r="BF146" s="31">
        <v>3.5238413577741969</v>
      </c>
      <c r="BG146" s="31">
        <v>0.11764373725806451</v>
      </c>
      <c r="BH146" s="31">
        <v>5.2826983870967743E-2</v>
      </c>
      <c r="BI146" s="31">
        <v>0</v>
      </c>
      <c r="BJ146" s="31">
        <v>4.5834859491290327</v>
      </c>
      <c r="BK146" s="32">
        <f t="shared" si="3"/>
        <v>66.231978304881977</v>
      </c>
    </row>
    <row r="147" spans="1:63">
      <c r="A147" s="29"/>
      <c r="B147" s="30" t="s">
        <v>151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0.61800188525806443</v>
      </c>
      <c r="I147" s="31">
        <v>14.569632436129032</v>
      </c>
      <c r="J147" s="31">
        <v>0</v>
      </c>
      <c r="K147" s="31">
        <v>0</v>
      </c>
      <c r="L147" s="31">
        <v>4.2179916866129039</v>
      </c>
      <c r="M147" s="31">
        <v>0</v>
      </c>
      <c r="N147" s="31">
        <v>0</v>
      </c>
      <c r="O147" s="31">
        <v>0</v>
      </c>
      <c r="P147" s="31">
        <v>0</v>
      </c>
      <c r="Q147" s="31">
        <v>0</v>
      </c>
      <c r="R147" s="31">
        <v>0.47415657680645162</v>
      </c>
      <c r="S147" s="31">
        <v>0.21167561290322578</v>
      </c>
      <c r="T147" s="31">
        <v>0</v>
      </c>
      <c r="U147" s="31">
        <v>0</v>
      </c>
      <c r="V147" s="31">
        <v>11.595225213870968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1">
        <v>9.4195429838709668E-2</v>
      </c>
      <c r="AC147" s="31">
        <v>0</v>
      </c>
      <c r="AD147" s="31">
        <v>0</v>
      </c>
      <c r="AE147" s="31">
        <v>0</v>
      </c>
      <c r="AF147" s="31">
        <v>0.13682017741935484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  <c r="AL147" s="31">
        <v>2.6311572580645162E-3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1">
        <v>0</v>
      </c>
      <c r="AS147" s="31">
        <v>0</v>
      </c>
      <c r="AT147" s="31">
        <v>0</v>
      </c>
      <c r="AU147" s="31">
        <v>0</v>
      </c>
      <c r="AV147" s="31">
        <v>2.5384577434516133</v>
      </c>
      <c r="AW147" s="31">
        <v>4.334642967741936</v>
      </c>
      <c r="AX147" s="31">
        <v>0</v>
      </c>
      <c r="AY147" s="31">
        <v>0</v>
      </c>
      <c r="AZ147" s="31">
        <v>22.642777892837376</v>
      </c>
      <c r="BA147" s="31">
        <v>0</v>
      </c>
      <c r="BB147" s="31">
        <v>0</v>
      </c>
      <c r="BC147" s="31">
        <v>0</v>
      </c>
      <c r="BD147" s="31">
        <v>0</v>
      </c>
      <c r="BE147" s="31">
        <v>0</v>
      </c>
      <c r="BF147" s="31">
        <v>3.5753128795161278</v>
      </c>
      <c r="BG147" s="31">
        <v>0.24206646774193549</v>
      </c>
      <c r="BH147" s="31">
        <v>0</v>
      </c>
      <c r="BI147" s="31">
        <v>0</v>
      </c>
      <c r="BJ147" s="31">
        <v>5.064119083290322</v>
      </c>
      <c r="BK147" s="32">
        <f t="shared" si="3"/>
        <v>70.31770721067609</v>
      </c>
    </row>
    <row r="148" spans="1:63">
      <c r="A148" s="29"/>
      <c r="B148" s="30" t="s">
        <v>152</v>
      </c>
      <c r="C148" s="31">
        <v>0</v>
      </c>
      <c r="D148" s="31">
        <v>0</v>
      </c>
      <c r="E148" s="31">
        <v>0</v>
      </c>
      <c r="F148" s="31">
        <v>0</v>
      </c>
      <c r="G148" s="31">
        <v>0</v>
      </c>
      <c r="H148" s="31">
        <v>0.25530529761290327</v>
      </c>
      <c r="I148" s="31">
        <v>17.492553629032258</v>
      </c>
      <c r="J148" s="31">
        <v>0</v>
      </c>
      <c r="K148" s="31">
        <v>0</v>
      </c>
      <c r="L148" s="31">
        <v>3.0731954721935488</v>
      </c>
      <c r="M148" s="31">
        <v>0</v>
      </c>
      <c r="N148" s="31">
        <v>16.146972580645162</v>
      </c>
      <c r="O148" s="31">
        <v>0</v>
      </c>
      <c r="P148" s="31">
        <v>0</v>
      </c>
      <c r="Q148" s="31">
        <v>0</v>
      </c>
      <c r="R148" s="31">
        <v>0.10057370299999999</v>
      </c>
      <c r="S148" s="31">
        <v>0</v>
      </c>
      <c r="T148" s="31">
        <v>0</v>
      </c>
      <c r="U148" s="31">
        <v>0</v>
      </c>
      <c r="V148" s="31">
        <v>3.2293945161290323E-3</v>
      </c>
      <c r="W148" s="31">
        <v>0</v>
      </c>
      <c r="X148" s="31">
        <v>0</v>
      </c>
      <c r="Y148" s="31">
        <v>0</v>
      </c>
      <c r="Z148" s="31">
        <v>0</v>
      </c>
      <c r="AA148" s="31">
        <v>0</v>
      </c>
      <c r="AB148" s="31">
        <v>1.073558387096774E-3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  <c r="AL148" s="31">
        <v>0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1">
        <v>5.3677919354838703</v>
      </c>
      <c r="AS148" s="31">
        <v>0</v>
      </c>
      <c r="AT148" s="31">
        <v>0</v>
      </c>
      <c r="AU148" s="31">
        <v>0</v>
      </c>
      <c r="AV148" s="31">
        <v>0.54675238241935475</v>
      </c>
      <c r="AW148" s="31">
        <v>13.816696441935484</v>
      </c>
      <c r="AX148" s="31">
        <v>0</v>
      </c>
      <c r="AY148" s="31">
        <v>0</v>
      </c>
      <c r="AZ148" s="31">
        <v>1.8937462579480493</v>
      </c>
      <c r="BA148" s="31">
        <v>0</v>
      </c>
      <c r="BB148" s="31">
        <v>0</v>
      </c>
      <c r="BC148" s="31">
        <v>0</v>
      </c>
      <c r="BD148" s="31">
        <v>0</v>
      </c>
      <c r="BE148" s="31">
        <v>0</v>
      </c>
      <c r="BF148" s="31">
        <v>0.6352337156129032</v>
      </c>
      <c r="BG148" s="31">
        <v>6.4413503225806448</v>
      </c>
      <c r="BH148" s="31">
        <v>0</v>
      </c>
      <c r="BI148" s="31">
        <v>0</v>
      </c>
      <c r="BJ148" s="31">
        <v>0.25492544941935485</v>
      </c>
      <c r="BK148" s="32">
        <f t="shared" si="3"/>
        <v>66.029400140786777</v>
      </c>
    </row>
    <row r="149" spans="1:63">
      <c r="A149" s="29"/>
      <c r="B149" s="30" t="s">
        <v>153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0.53134667187096773</v>
      </c>
      <c r="I149" s="31">
        <v>1.0549348387096773</v>
      </c>
      <c r="J149" s="31">
        <v>0</v>
      </c>
      <c r="K149" s="31">
        <v>0</v>
      </c>
      <c r="L149" s="31">
        <v>3.2327805610000002</v>
      </c>
      <c r="M149" s="31">
        <v>0</v>
      </c>
      <c r="N149" s="31">
        <v>0</v>
      </c>
      <c r="O149" s="31">
        <v>0</v>
      </c>
      <c r="P149" s="31">
        <v>0</v>
      </c>
      <c r="Q149" s="31">
        <v>0</v>
      </c>
      <c r="R149" s="31">
        <v>0.64593899877419347</v>
      </c>
      <c r="S149" s="31">
        <v>6.6271006567741928</v>
      </c>
      <c r="T149" s="31">
        <v>0</v>
      </c>
      <c r="U149" s="31">
        <v>0</v>
      </c>
      <c r="V149" s="31">
        <v>9.8587154737419347</v>
      </c>
      <c r="W149" s="31">
        <v>0</v>
      </c>
      <c r="X149" s="31">
        <v>0</v>
      </c>
      <c r="Y149" s="31">
        <v>0</v>
      </c>
      <c r="Z149" s="31">
        <v>0</v>
      </c>
      <c r="AA149" s="31">
        <v>0</v>
      </c>
      <c r="AB149" s="31">
        <v>4.3033070967741928E-2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  <c r="AL149" s="31">
        <v>9.9710703225806439E-4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1">
        <v>0</v>
      </c>
      <c r="AS149" s="31">
        <v>0</v>
      </c>
      <c r="AT149" s="31">
        <v>0</v>
      </c>
      <c r="AU149" s="31">
        <v>0</v>
      </c>
      <c r="AV149" s="31">
        <v>2.0344653617419359</v>
      </c>
      <c r="AW149" s="31">
        <v>6.7698367741935472</v>
      </c>
      <c r="AX149" s="31">
        <v>0.31487612903225809</v>
      </c>
      <c r="AY149" s="31">
        <v>0</v>
      </c>
      <c r="AZ149" s="31">
        <v>14.02190921023276</v>
      </c>
      <c r="BA149" s="31">
        <v>0</v>
      </c>
      <c r="BB149" s="31">
        <v>0</v>
      </c>
      <c r="BC149" s="31">
        <v>0</v>
      </c>
      <c r="BD149" s="31">
        <v>0</v>
      </c>
      <c r="BE149" s="31">
        <v>0</v>
      </c>
      <c r="BF149" s="31">
        <v>3.8600279226774186</v>
      </c>
      <c r="BG149" s="31">
        <v>0.28338851612903226</v>
      </c>
      <c r="BH149" s="31">
        <v>0.59759527735483864</v>
      </c>
      <c r="BI149" s="31">
        <v>0</v>
      </c>
      <c r="BJ149" s="31">
        <v>2.9380313039677421</v>
      </c>
      <c r="BK149" s="32">
        <f t="shared" ref="BK149:BK162" si="4">SUM(C149:BJ149)</f>
        <v>52.814977874200494</v>
      </c>
    </row>
    <row r="150" spans="1:63">
      <c r="A150" s="29"/>
      <c r="B150" s="30" t="s">
        <v>154</v>
      </c>
      <c r="C150" s="31">
        <v>0</v>
      </c>
      <c r="D150" s="31">
        <v>0</v>
      </c>
      <c r="E150" s="31">
        <v>0</v>
      </c>
      <c r="F150" s="31">
        <v>0</v>
      </c>
      <c r="G150" s="31">
        <v>0</v>
      </c>
      <c r="H150" s="31">
        <v>0.41685432938709677</v>
      </c>
      <c r="I150" s="31">
        <v>3.7667699080645161</v>
      </c>
      <c r="J150" s="31">
        <v>0</v>
      </c>
      <c r="K150" s="31">
        <v>0</v>
      </c>
      <c r="L150" s="31">
        <v>3.6692466875161287</v>
      </c>
      <c r="M150" s="31">
        <v>0</v>
      </c>
      <c r="N150" s="31">
        <v>0</v>
      </c>
      <c r="O150" s="31">
        <v>0</v>
      </c>
      <c r="P150" s="31">
        <v>0</v>
      </c>
      <c r="Q150" s="31">
        <v>0</v>
      </c>
      <c r="R150" s="31">
        <v>0.32794083858064516</v>
      </c>
      <c r="S150" s="31">
        <v>0.10507029032258065</v>
      </c>
      <c r="T150" s="31">
        <v>0</v>
      </c>
      <c r="U150" s="31">
        <v>0</v>
      </c>
      <c r="V150" s="31">
        <v>0.85844489303225813</v>
      </c>
      <c r="W150" s="31">
        <v>0</v>
      </c>
      <c r="X150" s="31">
        <v>0</v>
      </c>
      <c r="Y150" s="31">
        <v>0</v>
      </c>
      <c r="Z150" s="31">
        <v>0</v>
      </c>
      <c r="AA150" s="31">
        <v>0</v>
      </c>
      <c r="AB150" s="31">
        <v>3.6603259677419359E-3</v>
      </c>
      <c r="AC150" s="31">
        <v>0</v>
      </c>
      <c r="AD150" s="31">
        <v>0</v>
      </c>
      <c r="AE150" s="31">
        <v>0</v>
      </c>
      <c r="AF150" s="31">
        <v>0.10458074193548386</v>
      </c>
      <c r="AG150" s="31">
        <v>0</v>
      </c>
      <c r="AH150" s="31">
        <v>0</v>
      </c>
      <c r="AI150" s="31">
        <v>0</v>
      </c>
      <c r="AJ150" s="31">
        <v>0</v>
      </c>
      <c r="AK150" s="31">
        <v>0</v>
      </c>
      <c r="AL150" s="31">
        <v>9.9351732258064511E-4</v>
      </c>
      <c r="AM150" s="31">
        <v>0</v>
      </c>
      <c r="AN150" s="31">
        <v>0</v>
      </c>
      <c r="AO150" s="31">
        <v>0</v>
      </c>
      <c r="AP150" s="31">
        <v>0</v>
      </c>
      <c r="AQ150" s="31">
        <v>0</v>
      </c>
      <c r="AR150" s="31">
        <v>0</v>
      </c>
      <c r="AS150" s="31">
        <v>0</v>
      </c>
      <c r="AT150" s="31">
        <v>0</v>
      </c>
      <c r="AU150" s="31">
        <v>0</v>
      </c>
      <c r="AV150" s="31">
        <v>1.6066524990322586</v>
      </c>
      <c r="AW150" s="31">
        <v>5.2290370967741939</v>
      </c>
      <c r="AX150" s="31">
        <v>0</v>
      </c>
      <c r="AY150" s="31">
        <v>0</v>
      </c>
      <c r="AZ150" s="31">
        <v>7.3123890668100291</v>
      </c>
      <c r="BA150" s="31">
        <v>0</v>
      </c>
      <c r="BB150" s="31">
        <v>0</v>
      </c>
      <c r="BC150" s="31">
        <v>0</v>
      </c>
      <c r="BD150" s="31">
        <v>0</v>
      </c>
      <c r="BE150" s="31">
        <v>0</v>
      </c>
      <c r="BF150" s="31">
        <v>2.4339896509032277</v>
      </c>
      <c r="BG150" s="31">
        <v>0</v>
      </c>
      <c r="BH150" s="31">
        <v>5.2290370967741931E-2</v>
      </c>
      <c r="BI150" s="31">
        <v>0</v>
      </c>
      <c r="BJ150" s="31">
        <v>3.8420571835806454</v>
      </c>
      <c r="BK150" s="32">
        <f t="shared" si="4"/>
        <v>29.729977400197129</v>
      </c>
    </row>
    <row r="151" spans="1:63">
      <c r="A151" s="29"/>
      <c r="B151" s="30" t="s">
        <v>155</v>
      </c>
      <c r="C151" s="31">
        <v>0</v>
      </c>
      <c r="D151" s="31">
        <v>0</v>
      </c>
      <c r="E151" s="31">
        <v>0</v>
      </c>
      <c r="F151" s="31">
        <v>0</v>
      </c>
      <c r="G151" s="31">
        <v>0</v>
      </c>
      <c r="H151" s="31">
        <v>5.3439767393870961</v>
      </c>
      <c r="I151" s="31">
        <v>11.47038129032258</v>
      </c>
      <c r="J151" s="31">
        <v>0</v>
      </c>
      <c r="K151" s="31">
        <v>0</v>
      </c>
      <c r="L151" s="31">
        <v>1.8346979149677418</v>
      </c>
      <c r="M151" s="31">
        <v>0</v>
      </c>
      <c r="N151" s="31">
        <v>0</v>
      </c>
      <c r="O151" s="31">
        <v>0</v>
      </c>
      <c r="P151" s="31">
        <v>0</v>
      </c>
      <c r="Q151" s="31">
        <v>0</v>
      </c>
      <c r="R151" s="31">
        <v>0.52250930358064518</v>
      </c>
      <c r="S151" s="31">
        <v>0</v>
      </c>
      <c r="T151" s="31">
        <v>0</v>
      </c>
      <c r="U151" s="31">
        <v>0</v>
      </c>
      <c r="V151" s="31">
        <v>0.68902924103225816</v>
      </c>
      <c r="W151" s="31">
        <v>0</v>
      </c>
      <c r="X151" s="31">
        <v>0</v>
      </c>
      <c r="Y151" s="31">
        <v>0</v>
      </c>
      <c r="Z151" s="31">
        <v>0</v>
      </c>
      <c r="AA151" s="31">
        <v>0</v>
      </c>
      <c r="AB151" s="31">
        <v>0.12461651612903227</v>
      </c>
      <c r="AC151" s="31">
        <v>0</v>
      </c>
      <c r="AD151" s="31">
        <v>0</v>
      </c>
      <c r="AE151" s="31">
        <v>0</v>
      </c>
      <c r="AF151" s="31">
        <v>4.6731193548387097E-2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  <c r="AL151" s="31">
        <v>2.5961774193548385E-3</v>
      </c>
      <c r="AM151" s="31">
        <v>0</v>
      </c>
      <c r="AN151" s="31">
        <v>0</v>
      </c>
      <c r="AO151" s="31">
        <v>0</v>
      </c>
      <c r="AP151" s="31">
        <v>0</v>
      </c>
      <c r="AQ151" s="31">
        <v>0</v>
      </c>
      <c r="AR151" s="31">
        <v>0</v>
      </c>
      <c r="AS151" s="31">
        <v>0</v>
      </c>
      <c r="AT151" s="31">
        <v>0</v>
      </c>
      <c r="AU151" s="31">
        <v>0</v>
      </c>
      <c r="AV151" s="31">
        <v>10.455670318645163</v>
      </c>
      <c r="AW151" s="31">
        <v>22.171355161290318</v>
      </c>
      <c r="AX151" s="31">
        <v>0</v>
      </c>
      <c r="AY151" s="31">
        <v>0</v>
      </c>
      <c r="AZ151" s="31">
        <v>3.8920930702499099</v>
      </c>
      <c r="BA151" s="31">
        <v>0</v>
      </c>
      <c r="BB151" s="31">
        <v>0</v>
      </c>
      <c r="BC151" s="31">
        <v>0</v>
      </c>
      <c r="BD151" s="31">
        <v>0</v>
      </c>
      <c r="BE151" s="31">
        <v>0</v>
      </c>
      <c r="BF151" s="31">
        <v>5.6071487810000011</v>
      </c>
      <c r="BG151" s="31">
        <v>2.5620945883548387</v>
      </c>
      <c r="BH151" s="31">
        <v>0</v>
      </c>
      <c r="BI151" s="31">
        <v>0</v>
      </c>
      <c r="BJ151" s="31">
        <v>0.82087093896774177</v>
      </c>
      <c r="BK151" s="32">
        <f t="shared" si="4"/>
        <v>65.543771234895075</v>
      </c>
    </row>
    <row r="152" spans="1:63">
      <c r="A152" s="29"/>
      <c r="B152" s="30" t="s">
        <v>156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0.8671233000967743</v>
      </c>
      <c r="I152" s="31">
        <v>45.816935322580647</v>
      </c>
      <c r="J152" s="31">
        <v>0</v>
      </c>
      <c r="K152" s="31">
        <v>0</v>
      </c>
      <c r="L152" s="31">
        <v>0.58138325838709681</v>
      </c>
      <c r="M152" s="31">
        <v>0</v>
      </c>
      <c r="N152" s="31">
        <v>25.885274193548387</v>
      </c>
      <c r="O152" s="31">
        <v>0</v>
      </c>
      <c r="P152" s="31">
        <v>0</v>
      </c>
      <c r="Q152" s="31">
        <v>0</v>
      </c>
      <c r="R152" s="31">
        <v>0.61051018561290327</v>
      </c>
      <c r="S152" s="31">
        <v>0</v>
      </c>
      <c r="T152" s="31">
        <v>0</v>
      </c>
      <c r="U152" s="31">
        <v>0</v>
      </c>
      <c r="V152" s="31">
        <v>0.25885274193548385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6.8096022387096777E-2</v>
      </c>
      <c r="AC152" s="31">
        <v>0</v>
      </c>
      <c r="AD152" s="31">
        <v>0</v>
      </c>
      <c r="AE152" s="31">
        <v>0</v>
      </c>
      <c r="AF152" s="31">
        <v>0.13410820967741935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8.2528129032258063E-2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1">
        <v>0</v>
      </c>
      <c r="AV152" s="31">
        <v>14.954168117451605</v>
      </c>
      <c r="AW152" s="31">
        <v>10.302738912806451</v>
      </c>
      <c r="AX152" s="31">
        <v>1.0316016129032257</v>
      </c>
      <c r="AY152" s="31">
        <v>0</v>
      </c>
      <c r="AZ152" s="31">
        <v>5.4107401418264116</v>
      </c>
      <c r="BA152" s="31">
        <v>0</v>
      </c>
      <c r="BB152" s="31">
        <v>0</v>
      </c>
      <c r="BC152" s="31">
        <v>0</v>
      </c>
      <c r="BD152" s="31">
        <v>0</v>
      </c>
      <c r="BE152" s="31">
        <v>0</v>
      </c>
      <c r="BF152" s="31">
        <v>5.7976087282903208</v>
      </c>
      <c r="BG152" s="31">
        <v>3.1154368709677418</v>
      </c>
      <c r="BH152" s="31">
        <v>0</v>
      </c>
      <c r="BI152" s="31">
        <v>0</v>
      </c>
      <c r="BJ152" s="31">
        <v>1.0661282366774192</v>
      </c>
      <c r="BK152" s="32">
        <f t="shared" si="4"/>
        <v>115.98323398418123</v>
      </c>
    </row>
    <row r="153" spans="1:63">
      <c r="A153" s="29"/>
      <c r="B153" s="30" t="s">
        <v>157</v>
      </c>
      <c r="C153" s="31">
        <v>0</v>
      </c>
      <c r="D153" s="31">
        <v>1.0230985741935483</v>
      </c>
      <c r="E153" s="31">
        <v>0</v>
      </c>
      <c r="F153" s="31">
        <v>0</v>
      </c>
      <c r="G153" s="31">
        <v>0</v>
      </c>
      <c r="H153" s="31">
        <v>1.9251689605161291</v>
      </c>
      <c r="I153" s="31">
        <v>5.5288660322580645</v>
      </c>
      <c r="J153" s="31">
        <v>0</v>
      </c>
      <c r="K153" s="31">
        <v>0</v>
      </c>
      <c r="L153" s="31">
        <v>0.55081973741935486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0.53724969638709674</v>
      </c>
      <c r="S153" s="31">
        <v>0</v>
      </c>
      <c r="T153" s="31">
        <v>0</v>
      </c>
      <c r="U153" s="31">
        <v>0</v>
      </c>
      <c r="V153" s="31">
        <v>0.4444747544193548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1.3391803225806451E-2</v>
      </c>
      <c r="AC153" s="31">
        <v>0</v>
      </c>
      <c r="AD153" s="31">
        <v>0</v>
      </c>
      <c r="AE153" s="31">
        <v>0</v>
      </c>
      <c r="AF153" s="31">
        <v>4.8467118774193546E-2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>
        <v>5.1506935483870968E-4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1">
        <v>0</v>
      </c>
      <c r="AS153" s="31">
        <v>0</v>
      </c>
      <c r="AT153" s="31">
        <v>0</v>
      </c>
      <c r="AU153" s="31">
        <v>0</v>
      </c>
      <c r="AV153" s="31">
        <v>18.534984445419354</v>
      </c>
      <c r="AW153" s="31">
        <v>13.904190221096773</v>
      </c>
      <c r="AX153" s="31">
        <v>0</v>
      </c>
      <c r="AY153" s="31">
        <v>0</v>
      </c>
      <c r="AZ153" s="31">
        <v>9.2045324868488407</v>
      </c>
      <c r="BA153" s="31">
        <v>0</v>
      </c>
      <c r="BB153" s="31">
        <v>0</v>
      </c>
      <c r="BC153" s="31">
        <v>0</v>
      </c>
      <c r="BD153" s="31">
        <v>0</v>
      </c>
      <c r="BE153" s="31">
        <v>0</v>
      </c>
      <c r="BF153" s="31">
        <v>4.2331824467741948</v>
      </c>
      <c r="BG153" s="31">
        <v>2.5753467741935485</v>
      </c>
      <c r="BH153" s="31">
        <v>0</v>
      </c>
      <c r="BI153" s="31">
        <v>0</v>
      </c>
      <c r="BJ153" s="31">
        <v>0.96673848496774184</v>
      </c>
      <c r="BK153" s="32">
        <f t="shared" si="4"/>
        <v>59.491026605848838</v>
      </c>
    </row>
    <row r="154" spans="1:63">
      <c r="A154" s="29"/>
      <c r="B154" s="30" t="s">
        <v>158</v>
      </c>
      <c r="C154" s="31">
        <v>0</v>
      </c>
      <c r="D154" s="31">
        <v>1.0157064677419354</v>
      </c>
      <c r="E154" s="31">
        <v>0</v>
      </c>
      <c r="F154" s="31">
        <v>0</v>
      </c>
      <c r="G154" s="31">
        <v>0</v>
      </c>
      <c r="H154" s="31">
        <v>1.7056395492258063</v>
      </c>
      <c r="I154" s="31">
        <v>5.2837255645161294</v>
      </c>
      <c r="J154" s="31">
        <v>0</v>
      </c>
      <c r="K154" s="31">
        <v>0</v>
      </c>
      <c r="L154" s="31">
        <v>1.532196134516129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0.3557720015806452</v>
      </c>
      <c r="S154" s="31">
        <v>0</v>
      </c>
      <c r="T154" s="31">
        <v>0</v>
      </c>
      <c r="U154" s="31">
        <v>0</v>
      </c>
      <c r="V154" s="31">
        <v>0.30402254629032266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0.14324050322580645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2.0462929032258062E-2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1">
        <v>0</v>
      </c>
      <c r="AV154" s="31">
        <v>14.114839124096777</v>
      </c>
      <c r="AW154" s="31">
        <v>24.142401073903223</v>
      </c>
      <c r="AX154" s="31">
        <v>0</v>
      </c>
      <c r="AY154" s="31">
        <v>0</v>
      </c>
      <c r="AZ154" s="31">
        <v>6.8947904547317425</v>
      </c>
      <c r="BA154" s="31">
        <v>0</v>
      </c>
      <c r="BB154" s="31">
        <v>0</v>
      </c>
      <c r="BC154" s="31">
        <v>0</v>
      </c>
      <c r="BD154" s="31">
        <v>0</v>
      </c>
      <c r="BE154" s="31">
        <v>0</v>
      </c>
      <c r="BF154" s="31">
        <v>7.8184840269032261</v>
      </c>
      <c r="BG154" s="31">
        <v>2.3446321774193552E-2</v>
      </c>
      <c r="BH154" s="31">
        <v>5.1157322580645162E-2</v>
      </c>
      <c r="BI154" s="31">
        <v>0</v>
      </c>
      <c r="BJ154" s="31">
        <v>3.891119488580645</v>
      </c>
      <c r="BK154" s="32">
        <f t="shared" si="4"/>
        <v>67.29700350869949</v>
      </c>
    </row>
    <row r="155" spans="1:63">
      <c r="A155" s="29"/>
      <c r="B155" s="30" t="s">
        <v>159</v>
      </c>
      <c r="C155" s="31">
        <v>0</v>
      </c>
      <c r="D155" s="31">
        <v>0.46447083870967737</v>
      </c>
      <c r="E155" s="31">
        <v>0</v>
      </c>
      <c r="F155" s="31">
        <v>0</v>
      </c>
      <c r="G155" s="31">
        <v>0</v>
      </c>
      <c r="H155" s="31">
        <v>0.17687717006451614</v>
      </c>
      <c r="I155" s="31">
        <v>39.438734993548387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9.3622340870967727E-2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  <c r="AL155" s="31">
        <v>0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1">
        <v>0</v>
      </c>
      <c r="AS155" s="31">
        <v>0</v>
      </c>
      <c r="AT155" s="31">
        <v>0</v>
      </c>
      <c r="AU155" s="31">
        <v>0</v>
      </c>
      <c r="AV155" s="31">
        <v>1.3154062927096772</v>
      </c>
      <c r="AW155" s="31">
        <v>11.325234719774194</v>
      </c>
      <c r="AX155" s="31">
        <v>0</v>
      </c>
      <c r="AY155" s="31">
        <v>0</v>
      </c>
      <c r="AZ155" s="31">
        <v>0.20623929049292616</v>
      </c>
      <c r="BA155" s="31">
        <v>0</v>
      </c>
      <c r="BB155" s="31">
        <v>0</v>
      </c>
      <c r="BC155" s="31">
        <v>0</v>
      </c>
      <c r="BD155" s="31">
        <v>0</v>
      </c>
      <c r="BE155" s="31">
        <v>0</v>
      </c>
      <c r="BF155" s="31">
        <v>1.1598456996129032</v>
      </c>
      <c r="BG155" s="31">
        <v>0</v>
      </c>
      <c r="BH155" s="31">
        <v>0</v>
      </c>
      <c r="BI155" s="31">
        <v>0</v>
      </c>
      <c r="BJ155" s="31">
        <v>4.1247858064516127E-2</v>
      </c>
      <c r="BK155" s="32">
        <f t="shared" si="4"/>
        <v>54.221679203847756</v>
      </c>
    </row>
    <row r="156" spans="1:63">
      <c r="A156" s="29"/>
      <c r="B156" s="30" t="s">
        <v>160</v>
      </c>
      <c r="C156" s="31">
        <v>0</v>
      </c>
      <c r="D156" s="31">
        <v>1.4341261290322582</v>
      </c>
      <c r="E156" s="31">
        <v>0</v>
      </c>
      <c r="F156" s="31">
        <v>0</v>
      </c>
      <c r="G156" s="31">
        <v>0</v>
      </c>
      <c r="H156" s="31">
        <v>5.5313957764516122</v>
      </c>
      <c r="I156" s="31">
        <v>12.292509677419355</v>
      </c>
      <c r="J156" s="31">
        <v>0</v>
      </c>
      <c r="K156" s="31">
        <v>0</v>
      </c>
      <c r="L156" s="31">
        <v>1.6266534642903223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0.99026458319354849</v>
      </c>
      <c r="S156" s="31">
        <v>0</v>
      </c>
      <c r="T156" s="31">
        <v>0</v>
      </c>
      <c r="U156" s="31">
        <v>0</v>
      </c>
      <c r="V156" s="31">
        <v>11.771056766419356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0.17219917290322581</v>
      </c>
      <c r="AC156" s="31">
        <v>0</v>
      </c>
      <c r="AD156" s="31">
        <v>0</v>
      </c>
      <c r="AE156" s="31">
        <v>0</v>
      </c>
      <c r="AF156" s="31">
        <v>1.5329303225806452E-2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0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0</v>
      </c>
      <c r="AS156" s="31">
        <v>0</v>
      </c>
      <c r="AT156" s="31">
        <v>0</v>
      </c>
      <c r="AU156" s="31">
        <v>0</v>
      </c>
      <c r="AV156" s="31">
        <v>16.9023948911613</v>
      </c>
      <c r="AW156" s="31">
        <v>3.0249825032258064</v>
      </c>
      <c r="AX156" s="31">
        <v>0</v>
      </c>
      <c r="AY156" s="31">
        <v>0</v>
      </c>
      <c r="AZ156" s="31">
        <v>9.8853799891714722</v>
      </c>
      <c r="BA156" s="31">
        <v>0</v>
      </c>
      <c r="BB156" s="31">
        <v>0</v>
      </c>
      <c r="BC156" s="31">
        <v>0</v>
      </c>
      <c r="BD156" s="31">
        <v>0</v>
      </c>
      <c r="BE156" s="31">
        <v>0</v>
      </c>
      <c r="BF156" s="31">
        <v>42.414606105032256</v>
      </c>
      <c r="BG156" s="31">
        <v>0.18395163870967743</v>
      </c>
      <c r="BH156" s="31">
        <v>0</v>
      </c>
      <c r="BI156" s="31">
        <v>0</v>
      </c>
      <c r="BJ156" s="31">
        <v>1.6428754099354839</v>
      </c>
      <c r="BK156" s="32">
        <f t="shared" si="4"/>
        <v>107.88772541017147</v>
      </c>
    </row>
    <row r="157" spans="1:63">
      <c r="A157" s="29"/>
      <c r="B157" s="30" t="s">
        <v>161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1.7891483835161295</v>
      </c>
      <c r="I157" s="31">
        <v>0</v>
      </c>
      <c r="J157" s="31">
        <v>0</v>
      </c>
      <c r="K157" s="31">
        <v>0</v>
      </c>
      <c r="L157" s="31">
        <v>1.4621371501935483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0.58778723170967739</v>
      </c>
      <c r="S157" s="31">
        <v>0</v>
      </c>
      <c r="T157" s="31">
        <v>0</v>
      </c>
      <c r="U157" s="31">
        <v>0</v>
      </c>
      <c r="V157" s="31">
        <v>0.2838313935483871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6.0701941935483866E-2</v>
      </c>
      <c r="AD157" s="31">
        <v>0</v>
      </c>
      <c r="AE157" s="31">
        <v>0</v>
      </c>
      <c r="AF157" s="31">
        <v>4.0383864516129034E-2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3.1362670000000002E-2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1">
        <v>0</v>
      </c>
      <c r="AV157" s="31">
        <v>16.074479699838708</v>
      </c>
      <c r="AW157" s="31">
        <v>10.070352051548385</v>
      </c>
      <c r="AX157" s="31">
        <v>0</v>
      </c>
      <c r="AY157" s="31">
        <v>0</v>
      </c>
      <c r="AZ157" s="31">
        <v>17.745060777784897</v>
      </c>
      <c r="BA157" s="31">
        <v>0</v>
      </c>
      <c r="BB157" s="31">
        <v>0</v>
      </c>
      <c r="BC157" s="31">
        <v>0</v>
      </c>
      <c r="BD157" s="31">
        <v>0</v>
      </c>
      <c r="BE157" s="31">
        <v>0</v>
      </c>
      <c r="BF157" s="31">
        <v>1.9672194754193544</v>
      </c>
      <c r="BG157" s="31">
        <v>0</v>
      </c>
      <c r="BH157" s="31">
        <v>5.0584951612903224E-2</v>
      </c>
      <c r="BI157" s="31">
        <v>0</v>
      </c>
      <c r="BJ157" s="31">
        <v>1.4876486747741935</v>
      </c>
      <c r="BK157" s="32">
        <f t="shared" si="4"/>
        <v>51.650698266397796</v>
      </c>
    </row>
    <row r="158" spans="1:63">
      <c r="A158" s="29"/>
      <c r="B158" s="30" t="s">
        <v>162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1.2805337497419356</v>
      </c>
      <c r="I158" s="31">
        <v>0</v>
      </c>
      <c r="J158" s="31">
        <v>0</v>
      </c>
      <c r="K158" s="31">
        <v>0</v>
      </c>
      <c r="L158" s="31">
        <v>1.3495922825806452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0.26214133432258063</v>
      </c>
      <c r="S158" s="31">
        <v>0</v>
      </c>
      <c r="T158" s="31">
        <v>0</v>
      </c>
      <c r="U158" s="31">
        <v>0</v>
      </c>
      <c r="V158" s="31">
        <v>0.72241688999999998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9.2066901612903235E-2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5.0586209677419358E-3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1">
        <v>5.0586209677419358</v>
      </c>
      <c r="AS158" s="31">
        <v>0</v>
      </c>
      <c r="AT158" s="31">
        <v>0</v>
      </c>
      <c r="AU158" s="31">
        <v>0</v>
      </c>
      <c r="AV158" s="31">
        <v>9.3368058110645151</v>
      </c>
      <c r="AW158" s="31">
        <v>8.0937935483870973</v>
      </c>
      <c r="AX158" s="31">
        <v>0</v>
      </c>
      <c r="AY158" s="31">
        <v>0</v>
      </c>
      <c r="AZ158" s="31">
        <v>3.5157864874366398</v>
      </c>
      <c r="BA158" s="31">
        <v>0</v>
      </c>
      <c r="BB158" s="31">
        <v>0</v>
      </c>
      <c r="BC158" s="31">
        <v>0</v>
      </c>
      <c r="BD158" s="31">
        <v>0</v>
      </c>
      <c r="BE158" s="31">
        <v>0</v>
      </c>
      <c r="BF158" s="31">
        <v>3.5300347771290319</v>
      </c>
      <c r="BG158" s="31">
        <v>6.1637313451612892E-2</v>
      </c>
      <c r="BH158" s="31">
        <v>0</v>
      </c>
      <c r="BI158" s="31">
        <v>0</v>
      </c>
      <c r="BJ158" s="31">
        <v>0.32375174193548384</v>
      </c>
      <c r="BK158" s="32">
        <f t="shared" si="4"/>
        <v>33.632240426372121</v>
      </c>
    </row>
    <row r="159" spans="1:63">
      <c r="A159" s="29"/>
      <c r="B159" s="30" t="s">
        <v>163</v>
      </c>
      <c r="C159" s="31">
        <v>0</v>
      </c>
      <c r="D159" s="31">
        <v>0</v>
      </c>
      <c r="E159" s="31">
        <v>0</v>
      </c>
      <c r="F159" s="31">
        <v>0</v>
      </c>
      <c r="G159" s="31">
        <v>0</v>
      </c>
      <c r="H159" s="31">
        <v>4.5650642578064522</v>
      </c>
      <c r="I159" s="31">
        <v>10.592494838709676</v>
      </c>
      <c r="J159" s="31">
        <v>0.25220225806451613</v>
      </c>
      <c r="K159" s="31">
        <v>0</v>
      </c>
      <c r="L159" s="31">
        <v>0.41757847258064518</v>
      </c>
      <c r="M159" s="31">
        <v>0</v>
      </c>
      <c r="N159" s="31">
        <v>0</v>
      </c>
      <c r="O159" s="31">
        <v>0</v>
      </c>
      <c r="P159" s="31">
        <v>0</v>
      </c>
      <c r="Q159" s="31">
        <v>0</v>
      </c>
      <c r="R159" s="31">
        <v>0.33895685577419354</v>
      </c>
      <c r="S159" s="31">
        <v>12.105708387096774</v>
      </c>
      <c r="T159" s="31">
        <v>0</v>
      </c>
      <c r="U159" s="31">
        <v>0</v>
      </c>
      <c r="V159" s="31">
        <v>0.15535659096774193</v>
      </c>
      <c r="W159" s="31">
        <v>0</v>
      </c>
      <c r="X159" s="31">
        <v>0</v>
      </c>
      <c r="Y159" s="31">
        <v>0</v>
      </c>
      <c r="Z159" s="31">
        <v>0</v>
      </c>
      <c r="AA159" s="31">
        <v>0</v>
      </c>
      <c r="AB159" s="31">
        <v>0.39303168387096776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1">
        <v>0</v>
      </c>
      <c r="AL159" s="31">
        <v>3.0233206451612905E-2</v>
      </c>
      <c r="AM159" s="31">
        <v>0</v>
      </c>
      <c r="AN159" s="31">
        <v>0</v>
      </c>
      <c r="AO159" s="31">
        <v>0</v>
      </c>
      <c r="AP159" s="31">
        <v>0</v>
      </c>
      <c r="AQ159" s="31">
        <v>0</v>
      </c>
      <c r="AR159" s="31">
        <v>0</v>
      </c>
      <c r="AS159" s="31">
        <v>0</v>
      </c>
      <c r="AT159" s="31">
        <v>0</v>
      </c>
      <c r="AU159" s="31">
        <v>0</v>
      </c>
      <c r="AV159" s="31">
        <v>10.102305552193551</v>
      </c>
      <c r="AW159" s="31">
        <v>5.6488315887419365</v>
      </c>
      <c r="AX159" s="31">
        <v>0</v>
      </c>
      <c r="AY159" s="31">
        <v>0</v>
      </c>
      <c r="AZ159" s="31">
        <v>4.8142602982263885</v>
      </c>
      <c r="BA159" s="31">
        <v>0</v>
      </c>
      <c r="BB159" s="31">
        <v>0</v>
      </c>
      <c r="BC159" s="31">
        <v>0</v>
      </c>
      <c r="BD159" s="31">
        <v>0</v>
      </c>
      <c r="BE159" s="31">
        <v>0</v>
      </c>
      <c r="BF159" s="31">
        <v>2.9696727060000008</v>
      </c>
      <c r="BG159" s="31">
        <v>2.0155470967741937E-2</v>
      </c>
      <c r="BH159" s="31">
        <v>0</v>
      </c>
      <c r="BI159" s="31">
        <v>0</v>
      </c>
      <c r="BJ159" s="31">
        <v>0.54107804432258066</v>
      </c>
      <c r="BK159" s="32">
        <f t="shared" si="4"/>
        <v>52.946930211774784</v>
      </c>
    </row>
    <row r="160" spans="1:63">
      <c r="A160" s="29"/>
      <c r="B160" s="30" t="s">
        <v>164</v>
      </c>
      <c r="C160" s="31">
        <v>0</v>
      </c>
      <c r="D160" s="31">
        <v>1.5098436419354839</v>
      </c>
      <c r="E160" s="31">
        <v>0</v>
      </c>
      <c r="F160" s="31">
        <v>0</v>
      </c>
      <c r="G160" s="31">
        <v>0</v>
      </c>
      <c r="H160" s="31">
        <v>2.7797520703225804</v>
      </c>
      <c r="I160" s="31">
        <v>7.9991716129032255</v>
      </c>
      <c r="J160" s="31">
        <v>0</v>
      </c>
      <c r="K160" s="31">
        <v>0</v>
      </c>
      <c r="L160" s="31">
        <v>1.0148948983870969</v>
      </c>
      <c r="M160" s="31">
        <v>0</v>
      </c>
      <c r="N160" s="31">
        <v>0</v>
      </c>
      <c r="O160" s="31">
        <v>0</v>
      </c>
      <c r="P160" s="31">
        <v>0</v>
      </c>
      <c r="Q160" s="31">
        <v>0</v>
      </c>
      <c r="R160" s="31">
        <v>1.5043942061612903</v>
      </c>
      <c r="S160" s="31">
        <v>7.9991716129032255</v>
      </c>
      <c r="T160" s="31">
        <v>10.548907564516128</v>
      </c>
      <c r="U160" s="31">
        <v>0</v>
      </c>
      <c r="V160" s="31">
        <v>1.0148948983870967</v>
      </c>
      <c r="W160" s="31">
        <v>0</v>
      </c>
      <c r="X160" s="31">
        <v>0</v>
      </c>
      <c r="Y160" s="31">
        <v>0</v>
      </c>
      <c r="Z160" s="31">
        <v>0</v>
      </c>
      <c r="AA160" s="31">
        <v>0</v>
      </c>
      <c r="AB160" s="31">
        <v>2.9979203225806449E-2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1">
        <v>0</v>
      </c>
      <c r="AL160" s="31">
        <v>0</v>
      </c>
      <c r="AM160" s="31">
        <v>0</v>
      </c>
      <c r="AN160" s="31">
        <v>0</v>
      </c>
      <c r="AO160" s="31">
        <v>0</v>
      </c>
      <c r="AP160" s="31">
        <v>0</v>
      </c>
      <c r="AQ160" s="31">
        <v>0</v>
      </c>
      <c r="AR160" s="31">
        <v>0</v>
      </c>
      <c r="AS160" s="31">
        <v>0</v>
      </c>
      <c r="AT160" s="31">
        <v>0</v>
      </c>
      <c r="AU160" s="31">
        <v>0</v>
      </c>
      <c r="AV160" s="31">
        <v>4.3988407673870977</v>
      </c>
      <c r="AW160" s="31">
        <v>0</v>
      </c>
      <c r="AX160" s="31">
        <v>0</v>
      </c>
      <c r="AY160" s="31">
        <v>0</v>
      </c>
      <c r="AZ160" s="31">
        <v>2.0435423803851229</v>
      </c>
      <c r="BA160" s="31">
        <v>0</v>
      </c>
      <c r="BB160" s="31">
        <v>0</v>
      </c>
      <c r="BC160" s="31">
        <v>0</v>
      </c>
      <c r="BD160" s="31">
        <v>0</v>
      </c>
      <c r="BE160" s="31">
        <v>0</v>
      </c>
      <c r="BF160" s="31">
        <v>3.0013434538064523</v>
      </c>
      <c r="BG160" s="31">
        <v>0</v>
      </c>
      <c r="BH160" s="31">
        <v>0</v>
      </c>
      <c r="BI160" s="31">
        <v>0</v>
      </c>
      <c r="BJ160" s="31">
        <v>2.7092686890967737</v>
      </c>
      <c r="BK160" s="32">
        <f t="shared" si="4"/>
        <v>46.554004999417387</v>
      </c>
    </row>
    <row r="161" spans="1:63">
      <c r="A161" s="29"/>
      <c r="B161" s="30" t="s">
        <v>165</v>
      </c>
      <c r="C161" s="31">
        <v>0</v>
      </c>
      <c r="D161" s="31">
        <v>1.0729001612903226</v>
      </c>
      <c r="E161" s="31">
        <v>0</v>
      </c>
      <c r="F161" s="31">
        <v>0</v>
      </c>
      <c r="G161" s="31">
        <v>0</v>
      </c>
      <c r="H161" s="31">
        <v>1.1622375936774194</v>
      </c>
      <c r="I161" s="31">
        <v>11.035544516129033</v>
      </c>
      <c r="J161" s="31">
        <v>0</v>
      </c>
      <c r="K161" s="31">
        <v>0</v>
      </c>
      <c r="L161" s="31">
        <v>0.42527802483870958</v>
      </c>
      <c r="M161" s="31">
        <v>0</v>
      </c>
      <c r="N161" s="31">
        <v>0</v>
      </c>
      <c r="O161" s="31">
        <v>0</v>
      </c>
      <c r="P161" s="31">
        <v>0</v>
      </c>
      <c r="Q161" s="31">
        <v>0</v>
      </c>
      <c r="R161" s="31">
        <v>0.67212624783870956</v>
      </c>
      <c r="S161" s="31">
        <v>0</v>
      </c>
      <c r="T161" s="31">
        <v>6.5906724193548394</v>
      </c>
      <c r="U161" s="31">
        <v>0</v>
      </c>
      <c r="V161" s="31">
        <v>4.2916987354838704E-2</v>
      </c>
      <c r="W161" s="31">
        <v>0</v>
      </c>
      <c r="X161" s="31">
        <v>0</v>
      </c>
      <c r="Y161" s="31">
        <v>0</v>
      </c>
      <c r="Z161" s="31">
        <v>0</v>
      </c>
      <c r="AA161" s="31">
        <v>0</v>
      </c>
      <c r="AB161" s="31">
        <v>0.12871516451612902</v>
      </c>
      <c r="AC161" s="31">
        <v>0</v>
      </c>
      <c r="AD161" s="31">
        <v>0</v>
      </c>
      <c r="AE161" s="31">
        <v>0</v>
      </c>
      <c r="AF161" s="31">
        <v>8.4984726677419353E-2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  <c r="AL161" s="31">
        <v>0</v>
      </c>
      <c r="AM161" s="31">
        <v>0</v>
      </c>
      <c r="AN161" s="31">
        <v>0</v>
      </c>
      <c r="AO161" s="31">
        <v>0</v>
      </c>
      <c r="AP161" s="31">
        <v>0</v>
      </c>
      <c r="AQ161" s="31">
        <v>0</v>
      </c>
      <c r="AR161" s="31">
        <v>0</v>
      </c>
      <c r="AS161" s="31">
        <v>0</v>
      </c>
      <c r="AT161" s="31">
        <v>0</v>
      </c>
      <c r="AU161" s="31">
        <v>0</v>
      </c>
      <c r="AV161" s="31">
        <v>2.2032910225161295</v>
      </c>
      <c r="AW161" s="31">
        <v>0</v>
      </c>
      <c r="AX161" s="31">
        <v>0</v>
      </c>
      <c r="AY161" s="31">
        <v>0</v>
      </c>
      <c r="AZ161" s="31">
        <v>0.75648047577162369</v>
      </c>
      <c r="BA161" s="31">
        <v>0</v>
      </c>
      <c r="BB161" s="31">
        <v>0</v>
      </c>
      <c r="BC161" s="31">
        <v>0</v>
      </c>
      <c r="BD161" s="31">
        <v>0</v>
      </c>
      <c r="BE161" s="31">
        <v>0</v>
      </c>
      <c r="BF161" s="31">
        <v>1.214459283064516</v>
      </c>
      <c r="BG161" s="31">
        <v>0</v>
      </c>
      <c r="BH161" s="31">
        <v>0</v>
      </c>
      <c r="BI161" s="31">
        <v>0</v>
      </c>
      <c r="BJ161" s="31">
        <v>9.9341744935483881E-2</v>
      </c>
      <c r="BK161" s="32">
        <f t="shared" si="4"/>
        <v>25.488948367965175</v>
      </c>
    </row>
    <row r="162" spans="1:63" ht="15.75" thickBot="1">
      <c r="A162" s="29"/>
      <c r="B162" s="30" t="s">
        <v>166</v>
      </c>
      <c r="C162" s="31">
        <v>0</v>
      </c>
      <c r="D162" s="31">
        <v>0</v>
      </c>
      <c r="E162" s="31">
        <v>0</v>
      </c>
      <c r="F162" s="31">
        <v>0</v>
      </c>
      <c r="G162" s="31">
        <v>0</v>
      </c>
      <c r="H162" s="31">
        <v>0.40920340645161296</v>
      </c>
      <c r="I162" s="31">
        <v>0.78934407096774195</v>
      </c>
      <c r="J162" s="31">
        <v>5.8125483870967748E-2</v>
      </c>
      <c r="K162" s="31">
        <v>0</v>
      </c>
      <c r="L162" s="31">
        <v>0.10879153064516128</v>
      </c>
      <c r="M162" s="31">
        <v>0</v>
      </c>
      <c r="N162" s="31">
        <v>0</v>
      </c>
      <c r="O162" s="31">
        <v>0</v>
      </c>
      <c r="P162" s="31">
        <v>0</v>
      </c>
      <c r="Q162" s="31">
        <v>0</v>
      </c>
      <c r="R162" s="31">
        <v>3.2607578870967741E-2</v>
      </c>
      <c r="S162" s="31">
        <v>0</v>
      </c>
      <c r="T162" s="31">
        <v>9.6875806451612902E-3</v>
      </c>
      <c r="U162" s="31">
        <v>0</v>
      </c>
      <c r="V162" s="31">
        <v>0.52342605190322589</v>
      </c>
      <c r="W162" s="31">
        <v>0</v>
      </c>
      <c r="X162" s="31">
        <v>0</v>
      </c>
      <c r="Y162" s="31">
        <v>0</v>
      </c>
      <c r="Z162" s="31">
        <v>0</v>
      </c>
      <c r="AA162" s="31">
        <v>0</v>
      </c>
      <c r="AB162" s="31">
        <v>3.0223289032258065E-2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1">
        <v>0</v>
      </c>
      <c r="AL162" s="31">
        <v>9.6869516129032256E-4</v>
      </c>
      <c r="AM162" s="31">
        <v>0</v>
      </c>
      <c r="AN162" s="31">
        <v>0</v>
      </c>
      <c r="AO162" s="31">
        <v>0</v>
      </c>
      <c r="AP162" s="31">
        <v>0</v>
      </c>
      <c r="AQ162" s="31">
        <v>0</v>
      </c>
      <c r="AR162" s="31">
        <v>0</v>
      </c>
      <c r="AS162" s="31">
        <v>0</v>
      </c>
      <c r="AT162" s="31">
        <v>0</v>
      </c>
      <c r="AU162" s="31">
        <v>0</v>
      </c>
      <c r="AV162" s="31">
        <v>1.1033192094193549</v>
      </c>
      <c r="AW162" s="31">
        <v>8.7182564516129032E-2</v>
      </c>
      <c r="AX162" s="31">
        <v>0</v>
      </c>
      <c r="AY162" s="31">
        <v>0</v>
      </c>
      <c r="AZ162" s="31">
        <v>0.33257872722379622</v>
      </c>
      <c r="BA162" s="31">
        <v>0</v>
      </c>
      <c r="BB162" s="31">
        <v>0</v>
      </c>
      <c r="BC162" s="31">
        <v>0</v>
      </c>
      <c r="BD162" s="31">
        <v>0</v>
      </c>
      <c r="BE162" s="31">
        <v>0</v>
      </c>
      <c r="BF162" s="31">
        <v>0.80017433964516138</v>
      </c>
      <c r="BG162" s="31">
        <v>3.4585017419354836E-3</v>
      </c>
      <c r="BH162" s="31">
        <v>4.8434758064516128E-3</v>
      </c>
      <c r="BI162" s="31">
        <v>0</v>
      </c>
      <c r="BJ162" s="31">
        <v>0.19768140170967741</v>
      </c>
      <c r="BK162" s="32">
        <f t="shared" si="4"/>
        <v>4.4916159076108917</v>
      </c>
    </row>
    <row r="163" spans="1:63" ht="15.75" thickBot="1">
      <c r="A163" s="36"/>
      <c r="B163" s="37" t="s">
        <v>167</v>
      </c>
      <c r="C163" s="38">
        <f t="shared" ref="C163:BK163" si="5">SUM(C21:C162)</f>
        <v>0</v>
      </c>
      <c r="D163" s="38">
        <f t="shared" si="5"/>
        <v>40.984249470677426</v>
      </c>
      <c r="E163" s="38">
        <f t="shared" si="5"/>
        <v>0</v>
      </c>
      <c r="F163" s="38">
        <f t="shared" si="5"/>
        <v>0</v>
      </c>
      <c r="G163" s="38">
        <f t="shared" si="5"/>
        <v>0</v>
      </c>
      <c r="H163" s="38">
        <f t="shared" si="5"/>
        <v>74.759509214419381</v>
      </c>
      <c r="I163" s="38">
        <f t="shared" si="5"/>
        <v>4403.075764600354</v>
      </c>
      <c r="J163" s="38">
        <f t="shared" si="5"/>
        <v>10.526901080645166</v>
      </c>
      <c r="K163" s="38">
        <f t="shared" si="5"/>
        <v>0</v>
      </c>
      <c r="L163" s="38">
        <f t="shared" si="5"/>
        <v>435.21671931296783</v>
      </c>
      <c r="M163" s="38">
        <f t="shared" si="5"/>
        <v>0</v>
      </c>
      <c r="N163" s="38">
        <f t="shared" si="5"/>
        <v>134.32165193548389</v>
      </c>
      <c r="O163" s="38">
        <f t="shared" si="5"/>
        <v>0</v>
      </c>
      <c r="P163" s="38">
        <f t="shared" si="5"/>
        <v>0</v>
      </c>
      <c r="Q163" s="38">
        <f t="shared" si="5"/>
        <v>0</v>
      </c>
      <c r="R163" s="38">
        <f t="shared" si="5"/>
        <v>36.943167884774191</v>
      </c>
      <c r="S163" s="38">
        <f t="shared" si="5"/>
        <v>1445.0925294136775</v>
      </c>
      <c r="T163" s="38">
        <f t="shared" si="5"/>
        <v>83.613481872967768</v>
      </c>
      <c r="U163" s="38">
        <f t="shared" si="5"/>
        <v>0</v>
      </c>
      <c r="V163" s="38">
        <f t="shared" si="5"/>
        <v>195.81022203687095</v>
      </c>
      <c r="W163" s="38">
        <f t="shared" si="5"/>
        <v>0</v>
      </c>
      <c r="X163" s="38">
        <f t="shared" si="5"/>
        <v>0</v>
      </c>
      <c r="Y163" s="38">
        <f t="shared" si="5"/>
        <v>0</v>
      </c>
      <c r="Z163" s="38">
        <f t="shared" si="5"/>
        <v>0</v>
      </c>
      <c r="AA163" s="38">
        <f t="shared" si="5"/>
        <v>0</v>
      </c>
      <c r="AB163" s="38">
        <f t="shared" si="5"/>
        <v>7.8115802851612912</v>
      </c>
      <c r="AC163" s="38">
        <f t="shared" si="5"/>
        <v>11.115967330451614</v>
      </c>
      <c r="AD163" s="38">
        <f t="shared" si="5"/>
        <v>0</v>
      </c>
      <c r="AE163" s="38">
        <f t="shared" si="5"/>
        <v>0</v>
      </c>
      <c r="AF163" s="38">
        <f t="shared" si="5"/>
        <v>75.805256381612907</v>
      </c>
      <c r="AG163" s="38">
        <f t="shared" si="5"/>
        <v>0</v>
      </c>
      <c r="AH163" s="38">
        <f t="shared" si="5"/>
        <v>0</v>
      </c>
      <c r="AI163" s="38">
        <f t="shared" si="5"/>
        <v>0</v>
      </c>
      <c r="AJ163" s="38">
        <f t="shared" si="5"/>
        <v>0</v>
      </c>
      <c r="AK163" s="38">
        <f t="shared" si="5"/>
        <v>0</v>
      </c>
      <c r="AL163" s="38">
        <f t="shared" si="5"/>
        <v>1.6254340704193548</v>
      </c>
      <c r="AM163" s="38">
        <f t="shared" si="5"/>
        <v>495.7791995345483</v>
      </c>
      <c r="AN163" s="38">
        <f t="shared" si="5"/>
        <v>0</v>
      </c>
      <c r="AO163" s="38">
        <f t="shared" si="5"/>
        <v>0</v>
      </c>
      <c r="AP163" s="38">
        <f t="shared" si="5"/>
        <v>1.8366314400967747</v>
      </c>
      <c r="AQ163" s="38">
        <f t="shared" si="5"/>
        <v>0</v>
      </c>
      <c r="AR163" s="38">
        <f t="shared" si="5"/>
        <v>10.426412903225806</v>
      </c>
      <c r="AS163" s="38">
        <f t="shared" si="5"/>
        <v>0</v>
      </c>
      <c r="AT163" s="38">
        <f t="shared" si="5"/>
        <v>0</v>
      </c>
      <c r="AU163" s="38">
        <f t="shared" si="5"/>
        <v>0</v>
      </c>
      <c r="AV163" s="38">
        <f t="shared" si="5"/>
        <v>334.1361226996774</v>
      </c>
      <c r="AW163" s="38">
        <f t="shared" si="5"/>
        <v>927.35767479896788</v>
      </c>
      <c r="AX163" s="38">
        <f t="shared" si="5"/>
        <v>8.1871289677419341</v>
      </c>
      <c r="AY163" s="38">
        <f t="shared" si="5"/>
        <v>0</v>
      </c>
      <c r="AZ163" s="38">
        <f t="shared" si="5"/>
        <v>2098.2671432777092</v>
      </c>
      <c r="BA163" s="38">
        <f t="shared" si="5"/>
        <v>0</v>
      </c>
      <c r="BB163" s="38">
        <f t="shared" si="5"/>
        <v>5.8154500000000002</v>
      </c>
      <c r="BC163" s="38">
        <f t="shared" si="5"/>
        <v>0</v>
      </c>
      <c r="BD163" s="38">
        <f t="shared" si="5"/>
        <v>0</v>
      </c>
      <c r="BE163" s="38">
        <f t="shared" si="5"/>
        <v>0</v>
      </c>
      <c r="BF163" s="38">
        <f t="shared" si="5"/>
        <v>346.32457086079938</v>
      </c>
      <c r="BG163" s="38">
        <f t="shared" si="5"/>
        <v>213.06545375503231</v>
      </c>
      <c r="BH163" s="38">
        <f t="shared" si="5"/>
        <v>2.2723673661935488</v>
      </c>
      <c r="BI163" s="38">
        <f t="shared" si="5"/>
        <v>0</v>
      </c>
      <c r="BJ163" s="38">
        <f t="shared" si="5"/>
        <v>405.93808842441939</v>
      </c>
      <c r="BK163" s="39">
        <f t="shared" si="5"/>
        <v>11806.108678918894</v>
      </c>
    </row>
    <row r="164" spans="1:63" ht="15.75" thickBot="1">
      <c r="A164" s="44" t="s">
        <v>168</v>
      </c>
      <c r="B164" s="45" t="s">
        <v>169</v>
      </c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7">
        <v>0</v>
      </c>
    </row>
    <row r="165" spans="1:63" ht="15.75" thickBot="1">
      <c r="A165" s="48"/>
      <c r="B165" s="37" t="s">
        <v>170</v>
      </c>
      <c r="C165" s="38">
        <f>C164</f>
        <v>0</v>
      </c>
      <c r="D165" s="38">
        <f t="shared" ref="D165:BJ165" si="6">D164</f>
        <v>0</v>
      </c>
      <c r="E165" s="38">
        <f t="shared" si="6"/>
        <v>0</v>
      </c>
      <c r="F165" s="38">
        <f t="shared" si="6"/>
        <v>0</v>
      </c>
      <c r="G165" s="38">
        <f t="shared" si="6"/>
        <v>0</v>
      </c>
      <c r="H165" s="38">
        <f t="shared" si="6"/>
        <v>0</v>
      </c>
      <c r="I165" s="38">
        <f t="shared" si="6"/>
        <v>0</v>
      </c>
      <c r="J165" s="38">
        <f t="shared" si="6"/>
        <v>0</v>
      </c>
      <c r="K165" s="38">
        <f t="shared" si="6"/>
        <v>0</v>
      </c>
      <c r="L165" s="38">
        <f t="shared" si="6"/>
        <v>0</v>
      </c>
      <c r="M165" s="38">
        <f t="shared" si="6"/>
        <v>0</v>
      </c>
      <c r="N165" s="38">
        <f t="shared" si="6"/>
        <v>0</v>
      </c>
      <c r="O165" s="38">
        <f t="shared" si="6"/>
        <v>0</v>
      </c>
      <c r="P165" s="38">
        <f t="shared" si="6"/>
        <v>0</v>
      </c>
      <c r="Q165" s="38">
        <f t="shared" si="6"/>
        <v>0</v>
      </c>
      <c r="R165" s="38">
        <f t="shared" si="6"/>
        <v>0</v>
      </c>
      <c r="S165" s="38">
        <f t="shared" si="6"/>
        <v>0</v>
      </c>
      <c r="T165" s="38">
        <f t="shared" si="6"/>
        <v>0</v>
      </c>
      <c r="U165" s="38">
        <f t="shared" si="6"/>
        <v>0</v>
      </c>
      <c r="V165" s="38">
        <f t="shared" si="6"/>
        <v>0</v>
      </c>
      <c r="W165" s="38">
        <f t="shared" si="6"/>
        <v>0</v>
      </c>
      <c r="X165" s="38">
        <f t="shared" si="6"/>
        <v>0</v>
      </c>
      <c r="Y165" s="38">
        <f t="shared" si="6"/>
        <v>0</v>
      </c>
      <c r="Z165" s="38">
        <f t="shared" si="6"/>
        <v>0</v>
      </c>
      <c r="AA165" s="38">
        <f t="shared" si="6"/>
        <v>0</v>
      </c>
      <c r="AB165" s="38">
        <f t="shared" si="6"/>
        <v>0</v>
      </c>
      <c r="AC165" s="38">
        <f t="shared" si="6"/>
        <v>0</v>
      </c>
      <c r="AD165" s="38">
        <f t="shared" si="6"/>
        <v>0</v>
      </c>
      <c r="AE165" s="38">
        <f t="shared" si="6"/>
        <v>0</v>
      </c>
      <c r="AF165" s="38">
        <f t="shared" si="6"/>
        <v>0</v>
      </c>
      <c r="AG165" s="38">
        <f t="shared" si="6"/>
        <v>0</v>
      </c>
      <c r="AH165" s="38">
        <f t="shared" si="6"/>
        <v>0</v>
      </c>
      <c r="AI165" s="38">
        <f t="shared" si="6"/>
        <v>0</v>
      </c>
      <c r="AJ165" s="38">
        <f t="shared" si="6"/>
        <v>0</v>
      </c>
      <c r="AK165" s="38">
        <f t="shared" si="6"/>
        <v>0</v>
      </c>
      <c r="AL165" s="38">
        <f t="shared" si="6"/>
        <v>0</v>
      </c>
      <c r="AM165" s="38">
        <f t="shared" si="6"/>
        <v>0</v>
      </c>
      <c r="AN165" s="38">
        <f t="shared" si="6"/>
        <v>0</v>
      </c>
      <c r="AO165" s="38">
        <f t="shared" si="6"/>
        <v>0</v>
      </c>
      <c r="AP165" s="38">
        <f t="shared" si="6"/>
        <v>0</v>
      </c>
      <c r="AQ165" s="38">
        <f t="shared" si="6"/>
        <v>0</v>
      </c>
      <c r="AR165" s="38">
        <f t="shared" si="6"/>
        <v>0</v>
      </c>
      <c r="AS165" s="38">
        <f t="shared" si="6"/>
        <v>0</v>
      </c>
      <c r="AT165" s="38">
        <f t="shared" si="6"/>
        <v>0</v>
      </c>
      <c r="AU165" s="38">
        <f t="shared" si="6"/>
        <v>0</v>
      </c>
      <c r="AV165" s="38">
        <f t="shared" si="6"/>
        <v>0</v>
      </c>
      <c r="AW165" s="38">
        <f t="shared" si="6"/>
        <v>0</v>
      </c>
      <c r="AX165" s="38">
        <f t="shared" si="6"/>
        <v>0</v>
      </c>
      <c r="AY165" s="38">
        <f t="shared" si="6"/>
        <v>0</v>
      </c>
      <c r="AZ165" s="38">
        <f t="shared" si="6"/>
        <v>0</v>
      </c>
      <c r="BA165" s="38">
        <f t="shared" si="6"/>
        <v>0</v>
      </c>
      <c r="BB165" s="38">
        <f t="shared" si="6"/>
        <v>0</v>
      </c>
      <c r="BC165" s="38">
        <f t="shared" si="6"/>
        <v>0</v>
      </c>
      <c r="BD165" s="38">
        <f t="shared" si="6"/>
        <v>0</v>
      </c>
      <c r="BE165" s="38">
        <f t="shared" si="6"/>
        <v>0</v>
      </c>
      <c r="BF165" s="38">
        <f t="shared" si="6"/>
        <v>0</v>
      </c>
      <c r="BG165" s="38">
        <f t="shared" si="6"/>
        <v>0</v>
      </c>
      <c r="BH165" s="38">
        <f t="shared" si="6"/>
        <v>0</v>
      </c>
      <c r="BI165" s="38">
        <f t="shared" si="6"/>
        <v>0</v>
      </c>
      <c r="BJ165" s="38">
        <f t="shared" si="6"/>
        <v>0</v>
      </c>
      <c r="BK165" s="39">
        <f>SUM(BK164)</f>
        <v>0</v>
      </c>
    </row>
    <row r="166" spans="1:63" ht="15.75" thickBot="1">
      <c r="A166" s="44" t="s">
        <v>171</v>
      </c>
      <c r="B166" s="45" t="s">
        <v>172</v>
      </c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7"/>
    </row>
    <row r="167" spans="1:63" ht="15.75" thickBot="1">
      <c r="A167" s="48"/>
      <c r="B167" s="37" t="s">
        <v>173</v>
      </c>
      <c r="C167" s="38">
        <f>C166</f>
        <v>0</v>
      </c>
      <c r="D167" s="38">
        <f t="shared" ref="D167:BJ167" si="7">D166</f>
        <v>0</v>
      </c>
      <c r="E167" s="38">
        <f t="shared" si="7"/>
        <v>0</v>
      </c>
      <c r="F167" s="38">
        <f t="shared" si="7"/>
        <v>0</v>
      </c>
      <c r="G167" s="38">
        <f t="shared" si="7"/>
        <v>0</v>
      </c>
      <c r="H167" s="38">
        <f t="shared" si="7"/>
        <v>0</v>
      </c>
      <c r="I167" s="38">
        <f t="shared" si="7"/>
        <v>0</v>
      </c>
      <c r="J167" s="38">
        <f t="shared" si="7"/>
        <v>0</v>
      </c>
      <c r="K167" s="38">
        <f t="shared" si="7"/>
        <v>0</v>
      </c>
      <c r="L167" s="38">
        <f t="shared" si="7"/>
        <v>0</v>
      </c>
      <c r="M167" s="38">
        <f t="shared" si="7"/>
        <v>0</v>
      </c>
      <c r="N167" s="38">
        <f t="shared" si="7"/>
        <v>0</v>
      </c>
      <c r="O167" s="38">
        <f t="shared" si="7"/>
        <v>0</v>
      </c>
      <c r="P167" s="38">
        <f t="shared" si="7"/>
        <v>0</v>
      </c>
      <c r="Q167" s="38">
        <f t="shared" si="7"/>
        <v>0</v>
      </c>
      <c r="R167" s="38">
        <f t="shared" si="7"/>
        <v>0</v>
      </c>
      <c r="S167" s="38">
        <f t="shared" si="7"/>
        <v>0</v>
      </c>
      <c r="T167" s="38">
        <f t="shared" si="7"/>
        <v>0</v>
      </c>
      <c r="U167" s="38">
        <f t="shared" si="7"/>
        <v>0</v>
      </c>
      <c r="V167" s="38">
        <f t="shared" si="7"/>
        <v>0</v>
      </c>
      <c r="W167" s="38">
        <f t="shared" si="7"/>
        <v>0</v>
      </c>
      <c r="X167" s="38">
        <f t="shared" si="7"/>
        <v>0</v>
      </c>
      <c r="Y167" s="38">
        <f t="shared" si="7"/>
        <v>0</v>
      </c>
      <c r="Z167" s="38">
        <f t="shared" si="7"/>
        <v>0</v>
      </c>
      <c r="AA167" s="38">
        <f t="shared" si="7"/>
        <v>0</v>
      </c>
      <c r="AB167" s="38">
        <f t="shared" si="7"/>
        <v>0</v>
      </c>
      <c r="AC167" s="38">
        <f t="shared" si="7"/>
        <v>0</v>
      </c>
      <c r="AD167" s="38">
        <f t="shared" si="7"/>
        <v>0</v>
      </c>
      <c r="AE167" s="38">
        <f t="shared" si="7"/>
        <v>0</v>
      </c>
      <c r="AF167" s="38">
        <f t="shared" si="7"/>
        <v>0</v>
      </c>
      <c r="AG167" s="38">
        <f t="shared" si="7"/>
        <v>0</v>
      </c>
      <c r="AH167" s="38">
        <f t="shared" si="7"/>
        <v>0</v>
      </c>
      <c r="AI167" s="38">
        <f t="shared" si="7"/>
        <v>0</v>
      </c>
      <c r="AJ167" s="38">
        <f t="shared" si="7"/>
        <v>0</v>
      </c>
      <c r="AK167" s="38">
        <f t="shared" si="7"/>
        <v>0</v>
      </c>
      <c r="AL167" s="38">
        <f t="shared" si="7"/>
        <v>0</v>
      </c>
      <c r="AM167" s="38">
        <f t="shared" si="7"/>
        <v>0</v>
      </c>
      <c r="AN167" s="38">
        <f t="shared" si="7"/>
        <v>0</v>
      </c>
      <c r="AO167" s="38">
        <f t="shared" si="7"/>
        <v>0</v>
      </c>
      <c r="AP167" s="38">
        <f t="shared" si="7"/>
        <v>0</v>
      </c>
      <c r="AQ167" s="38">
        <f t="shared" si="7"/>
        <v>0</v>
      </c>
      <c r="AR167" s="38">
        <f t="shared" si="7"/>
        <v>0</v>
      </c>
      <c r="AS167" s="38">
        <f t="shared" si="7"/>
        <v>0</v>
      </c>
      <c r="AT167" s="38">
        <f t="shared" si="7"/>
        <v>0</v>
      </c>
      <c r="AU167" s="38">
        <f t="shared" si="7"/>
        <v>0</v>
      </c>
      <c r="AV167" s="38">
        <f t="shared" si="7"/>
        <v>0</v>
      </c>
      <c r="AW167" s="38">
        <f t="shared" si="7"/>
        <v>0</v>
      </c>
      <c r="AX167" s="38">
        <f t="shared" si="7"/>
        <v>0</v>
      </c>
      <c r="AY167" s="38">
        <f t="shared" si="7"/>
        <v>0</v>
      </c>
      <c r="AZ167" s="38">
        <f t="shared" si="7"/>
        <v>0</v>
      </c>
      <c r="BA167" s="38">
        <f t="shared" si="7"/>
        <v>0</v>
      </c>
      <c r="BB167" s="38">
        <f t="shared" si="7"/>
        <v>0</v>
      </c>
      <c r="BC167" s="38">
        <f t="shared" si="7"/>
        <v>0</v>
      </c>
      <c r="BD167" s="38">
        <f t="shared" si="7"/>
        <v>0</v>
      </c>
      <c r="BE167" s="38">
        <f t="shared" si="7"/>
        <v>0</v>
      </c>
      <c r="BF167" s="38">
        <f t="shared" si="7"/>
        <v>0</v>
      </c>
      <c r="BG167" s="38">
        <f t="shared" si="7"/>
        <v>0</v>
      </c>
      <c r="BH167" s="38">
        <f t="shared" si="7"/>
        <v>0</v>
      </c>
      <c r="BI167" s="38">
        <f t="shared" si="7"/>
        <v>0</v>
      </c>
      <c r="BJ167" s="38">
        <f t="shared" si="7"/>
        <v>0</v>
      </c>
      <c r="BK167" s="39">
        <f>BK166</f>
        <v>0</v>
      </c>
    </row>
    <row r="168" spans="1:63">
      <c r="A168" s="40" t="s">
        <v>174</v>
      </c>
      <c r="B168" s="41" t="s">
        <v>175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3"/>
    </row>
    <row r="169" spans="1:63">
      <c r="A169" s="49"/>
      <c r="B169" s="50" t="s">
        <v>176</v>
      </c>
      <c r="C169" s="51">
        <v>0</v>
      </c>
      <c r="D169" s="51">
        <v>58.00694475219354</v>
      </c>
      <c r="E169" s="51">
        <v>517.14680750251603</v>
      </c>
      <c r="F169" s="51">
        <v>0</v>
      </c>
      <c r="G169" s="51">
        <v>0</v>
      </c>
      <c r="H169" s="51">
        <v>31.930541468838708</v>
      </c>
      <c r="I169" s="51">
        <v>6271.1294778804222</v>
      </c>
      <c r="J169" s="51">
        <v>378.93126648419349</v>
      </c>
      <c r="K169" s="51">
        <v>0</v>
      </c>
      <c r="L169" s="51">
        <v>248.58376332309678</v>
      </c>
      <c r="M169" s="51">
        <v>0</v>
      </c>
      <c r="N169" s="51">
        <v>0</v>
      </c>
      <c r="O169" s="51">
        <v>0</v>
      </c>
      <c r="P169" s="51">
        <v>0</v>
      </c>
      <c r="Q169" s="51">
        <v>0</v>
      </c>
      <c r="R169" s="51">
        <v>14.425968744677419</v>
      </c>
      <c r="S169" s="51">
        <v>195.44232123003223</v>
      </c>
      <c r="T169" s="51">
        <v>313.94473436858073</v>
      </c>
      <c r="U169" s="51">
        <v>0</v>
      </c>
      <c r="V169" s="51">
        <v>69.905779520838692</v>
      </c>
      <c r="W169" s="51">
        <v>0</v>
      </c>
      <c r="X169" s="51">
        <v>0</v>
      </c>
      <c r="Y169" s="51">
        <v>0</v>
      </c>
      <c r="Z169" s="51">
        <v>0</v>
      </c>
      <c r="AA169" s="51">
        <v>0</v>
      </c>
      <c r="AB169" s="51">
        <v>8.4027356680645138</v>
      </c>
      <c r="AC169" s="51">
        <v>45.617284091806454</v>
      </c>
      <c r="AD169" s="51">
        <v>0</v>
      </c>
      <c r="AE169" s="51">
        <v>0</v>
      </c>
      <c r="AF169" s="51">
        <v>44.091904904516127</v>
      </c>
      <c r="AG169" s="51">
        <v>0</v>
      </c>
      <c r="AH169" s="51">
        <v>0</v>
      </c>
      <c r="AI169" s="51">
        <v>0</v>
      </c>
      <c r="AJ169" s="51">
        <v>0</v>
      </c>
      <c r="AK169" s="51">
        <v>0</v>
      </c>
      <c r="AL169" s="51">
        <v>2.5807922289032259</v>
      </c>
      <c r="AM169" s="51">
        <v>1.1536679885806453</v>
      </c>
      <c r="AN169" s="51">
        <v>1.4839380156451618</v>
      </c>
      <c r="AO169" s="51">
        <v>0</v>
      </c>
      <c r="AP169" s="51">
        <v>1.8104872191935488</v>
      </c>
      <c r="AQ169" s="51">
        <v>0</v>
      </c>
      <c r="AR169" s="51">
        <v>25.794279992387096</v>
      </c>
      <c r="AS169" s="51">
        <v>0</v>
      </c>
      <c r="AT169" s="51">
        <v>0</v>
      </c>
      <c r="AU169" s="51">
        <v>0</v>
      </c>
      <c r="AV169" s="51">
        <v>134.556966928355</v>
      </c>
      <c r="AW169" s="51">
        <v>1888.1323669332905</v>
      </c>
      <c r="AX169" s="51">
        <v>658.42889349164534</v>
      </c>
      <c r="AY169" s="51">
        <v>0</v>
      </c>
      <c r="AZ169" s="51">
        <v>907.61711992340179</v>
      </c>
      <c r="BA169" s="51">
        <v>0</v>
      </c>
      <c r="BB169" s="51">
        <v>0</v>
      </c>
      <c r="BC169" s="51">
        <v>0</v>
      </c>
      <c r="BD169" s="51">
        <v>0</v>
      </c>
      <c r="BE169" s="51">
        <v>0</v>
      </c>
      <c r="BF169" s="51">
        <v>60.107118547322585</v>
      </c>
      <c r="BG169" s="51">
        <v>209.34712220841936</v>
      </c>
      <c r="BH169" s="51">
        <v>33.890245356096777</v>
      </c>
      <c r="BI169" s="51">
        <v>0</v>
      </c>
      <c r="BJ169" s="51">
        <v>124.91510548248385</v>
      </c>
      <c r="BK169" s="32">
        <f t="shared" ref="BK169:BK215" si="8">SUM(C169:BJ169)</f>
        <v>12247.377634255505</v>
      </c>
    </row>
    <row r="170" spans="1:63">
      <c r="A170" s="49"/>
      <c r="B170" s="50" t="s">
        <v>177</v>
      </c>
      <c r="C170" s="51">
        <v>0</v>
      </c>
      <c r="D170" s="51">
        <v>0</v>
      </c>
      <c r="E170" s="51">
        <v>0</v>
      </c>
      <c r="F170" s="51">
        <v>0</v>
      </c>
      <c r="G170" s="51">
        <v>0</v>
      </c>
      <c r="H170" s="51">
        <v>7.2780864421290339</v>
      </c>
      <c r="I170" s="51">
        <v>706.03010864354837</v>
      </c>
      <c r="J170" s="51">
        <v>0</v>
      </c>
      <c r="K170" s="51">
        <v>0</v>
      </c>
      <c r="L170" s="51">
        <v>15.382476293322583</v>
      </c>
      <c r="M170" s="51">
        <v>0</v>
      </c>
      <c r="N170" s="51">
        <v>0</v>
      </c>
      <c r="O170" s="51">
        <v>0</v>
      </c>
      <c r="P170" s="51">
        <v>0</v>
      </c>
      <c r="Q170" s="51">
        <v>0</v>
      </c>
      <c r="R170" s="51">
        <v>4.7827524460645154</v>
      </c>
      <c r="S170" s="51">
        <v>3.790312207612903</v>
      </c>
      <c r="T170" s="51">
        <v>0</v>
      </c>
      <c r="U170" s="51">
        <v>0</v>
      </c>
      <c r="V170" s="51">
        <v>11.250034103935484</v>
      </c>
      <c r="W170" s="51">
        <v>0</v>
      </c>
      <c r="X170" s="51">
        <v>0</v>
      </c>
      <c r="Y170" s="51">
        <v>0</v>
      </c>
      <c r="Z170" s="51">
        <v>0</v>
      </c>
      <c r="AA170" s="51">
        <v>0</v>
      </c>
      <c r="AB170" s="51">
        <v>5.330104076387097</v>
      </c>
      <c r="AC170" s="51">
        <v>5.0319759201290317</v>
      </c>
      <c r="AD170" s="51">
        <v>0</v>
      </c>
      <c r="AE170" s="51">
        <v>0</v>
      </c>
      <c r="AF170" s="51">
        <v>14.080462054580645</v>
      </c>
      <c r="AG170" s="51">
        <v>0</v>
      </c>
      <c r="AH170" s="51">
        <v>0</v>
      </c>
      <c r="AI170" s="51">
        <v>0</v>
      </c>
      <c r="AJ170" s="51">
        <v>0</v>
      </c>
      <c r="AK170" s="51">
        <v>0</v>
      </c>
      <c r="AL170" s="51">
        <v>0.51157454390322588</v>
      </c>
      <c r="AM170" s="51">
        <v>3.4924179935483871E-2</v>
      </c>
      <c r="AN170" s="51">
        <v>0</v>
      </c>
      <c r="AO170" s="51">
        <v>0</v>
      </c>
      <c r="AP170" s="51">
        <v>0.87850487603225802</v>
      </c>
      <c r="AQ170" s="51">
        <v>0</v>
      </c>
      <c r="AR170" s="51">
        <v>3.261170886838709</v>
      </c>
      <c r="AS170" s="51">
        <v>0</v>
      </c>
      <c r="AT170" s="51">
        <v>0</v>
      </c>
      <c r="AU170" s="51">
        <v>0</v>
      </c>
      <c r="AV170" s="51">
        <v>155.02808150545133</v>
      </c>
      <c r="AW170" s="51">
        <v>465.93052169316132</v>
      </c>
      <c r="AX170" s="51">
        <v>30.212920043258052</v>
      </c>
      <c r="AY170" s="51">
        <v>0</v>
      </c>
      <c r="AZ170" s="51">
        <v>365.13439382809838</v>
      </c>
      <c r="BA170" s="51">
        <v>0</v>
      </c>
      <c r="BB170" s="51">
        <v>0</v>
      </c>
      <c r="BC170" s="51">
        <v>1.23304122916129</v>
      </c>
      <c r="BD170" s="51">
        <v>0</v>
      </c>
      <c r="BE170" s="51">
        <v>0</v>
      </c>
      <c r="BF170" s="51">
        <v>158.09681884522604</v>
      </c>
      <c r="BG170" s="51">
        <v>37.349110523193559</v>
      </c>
      <c r="BH170" s="51">
        <v>1.2447857648064515</v>
      </c>
      <c r="BI170" s="51">
        <v>0</v>
      </c>
      <c r="BJ170" s="51">
        <v>64.959329408258071</v>
      </c>
      <c r="BK170" s="32">
        <f t="shared" si="8"/>
        <v>2056.8314895150338</v>
      </c>
    </row>
    <row r="171" spans="1:63">
      <c r="A171" s="49"/>
      <c r="B171" s="50" t="s">
        <v>178</v>
      </c>
      <c r="C171" s="51">
        <v>0</v>
      </c>
      <c r="D171" s="51">
        <v>0</v>
      </c>
      <c r="E171" s="51">
        <v>24.828424722548391</v>
      </c>
      <c r="F171" s="51">
        <v>0</v>
      </c>
      <c r="G171" s="51">
        <v>0</v>
      </c>
      <c r="H171" s="51">
        <v>8.7547419381612901</v>
      </c>
      <c r="I171" s="51">
        <v>913.04170540080611</v>
      </c>
      <c r="J171" s="51">
        <v>265.76014124045162</v>
      </c>
      <c r="K171" s="51">
        <v>0</v>
      </c>
      <c r="L171" s="51">
        <v>4.4222814886774202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51">
        <v>5.3696084920645166</v>
      </c>
      <c r="S171" s="51">
        <v>11.405429801870966</v>
      </c>
      <c r="T171" s="51">
        <v>72.567518939258065</v>
      </c>
      <c r="U171" s="51">
        <v>0</v>
      </c>
      <c r="V171" s="51">
        <v>1.9917142915483868</v>
      </c>
      <c r="W171" s="51">
        <v>0</v>
      </c>
      <c r="X171" s="51">
        <v>0</v>
      </c>
      <c r="Y171" s="51">
        <v>0</v>
      </c>
      <c r="Z171" s="51">
        <v>0</v>
      </c>
      <c r="AA171" s="51">
        <v>0</v>
      </c>
      <c r="AB171" s="51">
        <v>3.0126390967741931E-2</v>
      </c>
      <c r="AC171" s="51">
        <v>0</v>
      </c>
      <c r="AD171" s="51">
        <v>1.1953531657741936</v>
      </c>
      <c r="AE171" s="51">
        <v>0</v>
      </c>
      <c r="AF171" s="51">
        <v>1.3142338709677417E-2</v>
      </c>
      <c r="AG171" s="51">
        <v>0</v>
      </c>
      <c r="AH171" s="51">
        <v>0</v>
      </c>
      <c r="AI171" s="51">
        <v>0</v>
      </c>
      <c r="AJ171" s="51">
        <v>0</v>
      </c>
      <c r="AK171" s="51">
        <v>0</v>
      </c>
      <c r="AL171" s="51">
        <v>4.3736776516129026E-2</v>
      </c>
      <c r="AM171" s="51">
        <v>0.17152039374193548</v>
      </c>
      <c r="AN171" s="51">
        <v>1.8564853588709678</v>
      </c>
      <c r="AO171" s="51">
        <v>0</v>
      </c>
      <c r="AP171" s="51">
        <v>0.29913452251612904</v>
      </c>
      <c r="AQ171" s="51">
        <v>0</v>
      </c>
      <c r="AR171" s="51">
        <v>0</v>
      </c>
      <c r="AS171" s="51">
        <v>0</v>
      </c>
      <c r="AT171" s="51">
        <v>0</v>
      </c>
      <c r="AU171" s="51">
        <v>0</v>
      </c>
      <c r="AV171" s="51">
        <v>10.540264744967745</v>
      </c>
      <c r="AW171" s="51">
        <v>73.217291019387105</v>
      </c>
      <c r="AX171" s="51">
        <v>3.0012876995161286</v>
      </c>
      <c r="AY171" s="51">
        <v>0</v>
      </c>
      <c r="AZ171" s="51">
        <v>20.70373194664522</v>
      </c>
      <c r="BA171" s="51">
        <v>0</v>
      </c>
      <c r="BB171" s="51">
        <v>0</v>
      </c>
      <c r="BC171" s="51">
        <v>0</v>
      </c>
      <c r="BD171" s="51">
        <v>0</v>
      </c>
      <c r="BE171" s="51">
        <v>0</v>
      </c>
      <c r="BF171" s="51">
        <v>9.8376779504838723</v>
      </c>
      <c r="BG171" s="51">
        <v>8.0885072150645172</v>
      </c>
      <c r="BH171" s="51">
        <v>9.0891890680322582</v>
      </c>
      <c r="BI171" s="51">
        <v>0</v>
      </c>
      <c r="BJ171" s="51">
        <v>5.7470239953870959</v>
      </c>
      <c r="BK171" s="32">
        <f t="shared" si="8"/>
        <v>1451.9760389019673</v>
      </c>
    </row>
    <row r="172" spans="1:63">
      <c r="A172" s="49"/>
      <c r="B172" s="50" t="s">
        <v>179</v>
      </c>
      <c r="C172" s="51">
        <v>0</v>
      </c>
      <c r="D172" s="51">
        <v>1.2188806451612904</v>
      </c>
      <c r="E172" s="51">
        <v>0</v>
      </c>
      <c r="F172" s="51">
        <v>0</v>
      </c>
      <c r="G172" s="51">
        <v>0</v>
      </c>
      <c r="H172" s="51">
        <v>0.65551113254838711</v>
      </c>
      <c r="I172" s="51">
        <v>0.42660822580645158</v>
      </c>
      <c r="J172" s="51">
        <v>0</v>
      </c>
      <c r="K172" s="51">
        <v>0</v>
      </c>
      <c r="L172" s="51">
        <v>2.1146903810967741</v>
      </c>
      <c r="M172" s="51">
        <v>0</v>
      </c>
      <c r="N172" s="51">
        <v>0</v>
      </c>
      <c r="O172" s="51">
        <v>0</v>
      </c>
      <c r="P172" s="51">
        <v>0</v>
      </c>
      <c r="Q172" s="51">
        <v>0</v>
      </c>
      <c r="R172" s="51">
        <v>0.78480641922580641</v>
      </c>
      <c r="S172" s="51">
        <v>0.21025691129032259</v>
      </c>
      <c r="T172" s="51">
        <v>0</v>
      </c>
      <c r="U172" s="51">
        <v>0</v>
      </c>
      <c r="V172" s="51">
        <v>0.93407211777419363</v>
      </c>
      <c r="W172" s="51">
        <v>0</v>
      </c>
      <c r="X172" s="51">
        <v>0</v>
      </c>
      <c r="Y172" s="51">
        <v>0</v>
      </c>
      <c r="Z172" s="51">
        <v>0</v>
      </c>
      <c r="AA172" s="51">
        <v>0</v>
      </c>
      <c r="AB172" s="51">
        <v>11.544910906032257</v>
      </c>
      <c r="AC172" s="51">
        <v>1.071889293548387</v>
      </c>
      <c r="AD172" s="51">
        <v>0</v>
      </c>
      <c r="AE172" s="51">
        <v>0</v>
      </c>
      <c r="AF172" s="51">
        <v>23.675198907999999</v>
      </c>
      <c r="AG172" s="51">
        <v>0</v>
      </c>
      <c r="AH172" s="51">
        <v>0</v>
      </c>
      <c r="AI172" s="51">
        <v>0</v>
      </c>
      <c r="AJ172" s="51">
        <v>0</v>
      </c>
      <c r="AK172" s="51">
        <v>0</v>
      </c>
      <c r="AL172" s="51">
        <v>9.2468984549677415</v>
      </c>
      <c r="AM172" s="51">
        <v>0.23558006451612901</v>
      </c>
      <c r="AN172" s="51">
        <v>0</v>
      </c>
      <c r="AO172" s="51">
        <v>0</v>
      </c>
      <c r="AP172" s="51">
        <v>6.8412450735483876</v>
      </c>
      <c r="AQ172" s="51">
        <v>0</v>
      </c>
      <c r="AR172" s="51">
        <v>0</v>
      </c>
      <c r="AS172" s="51">
        <v>0</v>
      </c>
      <c r="AT172" s="51">
        <v>0</v>
      </c>
      <c r="AU172" s="51">
        <v>0</v>
      </c>
      <c r="AV172" s="51">
        <v>39.234135940677369</v>
      </c>
      <c r="AW172" s="51">
        <v>8.4818246168064526</v>
      </c>
      <c r="AX172" s="51">
        <v>0</v>
      </c>
      <c r="AY172" s="51">
        <v>0</v>
      </c>
      <c r="AZ172" s="51">
        <v>65.068578459684446</v>
      </c>
      <c r="BA172" s="51">
        <v>0</v>
      </c>
      <c r="BB172" s="51">
        <v>0</v>
      </c>
      <c r="BC172" s="51">
        <v>0</v>
      </c>
      <c r="BD172" s="51">
        <v>0</v>
      </c>
      <c r="BE172" s="51">
        <v>0</v>
      </c>
      <c r="BF172" s="51">
        <v>70.241469481387213</v>
      </c>
      <c r="BG172" s="51">
        <v>9.9124885519032269</v>
      </c>
      <c r="BH172" s="51">
        <v>6.5962300274838714</v>
      </c>
      <c r="BI172" s="51">
        <v>0</v>
      </c>
      <c r="BJ172" s="51">
        <v>38.846638490967734</v>
      </c>
      <c r="BK172" s="32">
        <f t="shared" si="8"/>
        <v>297.34191410242647</v>
      </c>
    </row>
    <row r="173" spans="1:63">
      <c r="A173" s="49"/>
      <c r="B173" s="50" t="s">
        <v>180</v>
      </c>
      <c r="C173" s="51">
        <v>0</v>
      </c>
      <c r="D173" s="51">
        <v>0</v>
      </c>
      <c r="E173" s="51">
        <v>0</v>
      </c>
      <c r="F173" s="51">
        <v>0</v>
      </c>
      <c r="G173" s="51">
        <v>0</v>
      </c>
      <c r="H173" s="51">
        <v>0.42980271106451606</v>
      </c>
      <c r="I173" s="51">
        <v>0</v>
      </c>
      <c r="J173" s="51">
        <v>0</v>
      </c>
      <c r="K173" s="51">
        <v>0</v>
      </c>
      <c r="L173" s="51">
        <v>2.0461113101935484</v>
      </c>
      <c r="M173" s="51">
        <v>0</v>
      </c>
      <c r="N173" s="51">
        <v>0</v>
      </c>
      <c r="O173" s="51">
        <v>0</v>
      </c>
      <c r="P173" s="51">
        <v>0</v>
      </c>
      <c r="Q173" s="51">
        <v>0</v>
      </c>
      <c r="R173" s="51">
        <v>0.66280610622580638</v>
      </c>
      <c r="S173" s="51">
        <v>0.35883609677419354</v>
      </c>
      <c r="T173" s="51">
        <v>0</v>
      </c>
      <c r="U173" s="51">
        <v>0</v>
      </c>
      <c r="V173" s="51">
        <v>0.7232660176451613</v>
      </c>
      <c r="W173" s="51">
        <v>0</v>
      </c>
      <c r="X173" s="51">
        <v>0</v>
      </c>
      <c r="Y173" s="51">
        <v>0</v>
      </c>
      <c r="Z173" s="51">
        <v>0</v>
      </c>
      <c r="AA173" s="51">
        <v>0</v>
      </c>
      <c r="AB173" s="51">
        <v>4.1248081456451606</v>
      </c>
      <c r="AC173" s="51">
        <v>0.26068797580645159</v>
      </c>
      <c r="AD173" s="51">
        <v>0</v>
      </c>
      <c r="AE173" s="51">
        <v>0</v>
      </c>
      <c r="AF173" s="51">
        <v>8.8112759805806462</v>
      </c>
      <c r="AG173" s="51">
        <v>0</v>
      </c>
      <c r="AH173" s="51">
        <v>0</v>
      </c>
      <c r="AI173" s="51">
        <v>0</v>
      </c>
      <c r="AJ173" s="51">
        <v>0</v>
      </c>
      <c r="AK173" s="51">
        <v>0</v>
      </c>
      <c r="AL173" s="51">
        <v>3.4509989562580641</v>
      </c>
      <c r="AM173" s="51">
        <v>0.83420152258064528</v>
      </c>
      <c r="AN173" s="51">
        <v>0</v>
      </c>
      <c r="AO173" s="51">
        <v>0</v>
      </c>
      <c r="AP173" s="51">
        <v>2.5489490967741935</v>
      </c>
      <c r="AQ173" s="51">
        <v>0</v>
      </c>
      <c r="AR173" s="51">
        <v>0</v>
      </c>
      <c r="AS173" s="51">
        <v>0</v>
      </c>
      <c r="AT173" s="51">
        <v>0</v>
      </c>
      <c r="AU173" s="51">
        <v>0</v>
      </c>
      <c r="AV173" s="51">
        <v>16.868836986935477</v>
      </c>
      <c r="AW173" s="51">
        <v>11.027003950161291</v>
      </c>
      <c r="AX173" s="51">
        <v>0.51794001232258058</v>
      </c>
      <c r="AY173" s="51">
        <v>0</v>
      </c>
      <c r="AZ173" s="51">
        <v>42.708542133138629</v>
      </c>
      <c r="BA173" s="51">
        <v>0</v>
      </c>
      <c r="BB173" s="51">
        <v>0</v>
      </c>
      <c r="BC173" s="51">
        <v>0</v>
      </c>
      <c r="BD173" s="51">
        <v>0</v>
      </c>
      <c r="BE173" s="51">
        <v>0</v>
      </c>
      <c r="BF173" s="51">
        <v>36.012528235354864</v>
      </c>
      <c r="BG173" s="51">
        <v>4.0702427121290317</v>
      </c>
      <c r="BH173" s="51">
        <v>0.11586132258064516</v>
      </c>
      <c r="BI173" s="51">
        <v>0</v>
      </c>
      <c r="BJ173" s="51">
        <v>16.971900985645156</v>
      </c>
      <c r="BK173" s="32">
        <f t="shared" si="8"/>
        <v>152.54460025781609</v>
      </c>
    </row>
    <row r="174" spans="1:63">
      <c r="A174" s="49"/>
      <c r="B174" s="50" t="s">
        <v>181</v>
      </c>
      <c r="C174" s="51">
        <v>0</v>
      </c>
      <c r="D174" s="51">
        <v>0</v>
      </c>
      <c r="E174" s="51">
        <v>0</v>
      </c>
      <c r="F174" s="51">
        <v>0</v>
      </c>
      <c r="G174" s="51">
        <v>0</v>
      </c>
      <c r="H174" s="51">
        <v>0.35984743003225805</v>
      </c>
      <c r="I174" s="51">
        <v>3.5140103225806452</v>
      </c>
      <c r="J174" s="51">
        <v>0</v>
      </c>
      <c r="K174" s="51">
        <v>0</v>
      </c>
      <c r="L174" s="51">
        <v>0.65600829290322571</v>
      </c>
      <c r="M174" s="51">
        <v>0</v>
      </c>
      <c r="N174" s="51">
        <v>0</v>
      </c>
      <c r="O174" s="51">
        <v>0</v>
      </c>
      <c r="P174" s="51">
        <v>0</v>
      </c>
      <c r="Q174" s="51">
        <v>0</v>
      </c>
      <c r="R174" s="51">
        <v>0.30216209935483873</v>
      </c>
      <c r="S174" s="51">
        <v>6.7112355451612912E-2</v>
      </c>
      <c r="T174" s="51">
        <v>0</v>
      </c>
      <c r="U174" s="51">
        <v>0</v>
      </c>
      <c r="V174" s="51">
        <v>1.3013551641935481</v>
      </c>
      <c r="W174" s="51">
        <v>0</v>
      </c>
      <c r="X174" s="51">
        <v>0</v>
      </c>
      <c r="Y174" s="51">
        <v>0</v>
      </c>
      <c r="Z174" s="51">
        <v>0</v>
      </c>
      <c r="AA174" s="51">
        <v>0</v>
      </c>
      <c r="AB174" s="51">
        <v>6.528574534064516</v>
      </c>
      <c r="AC174" s="51">
        <v>0.29479196219354842</v>
      </c>
      <c r="AD174" s="51">
        <v>0</v>
      </c>
      <c r="AE174" s="51">
        <v>0</v>
      </c>
      <c r="AF174" s="51">
        <v>10.698227278548389</v>
      </c>
      <c r="AG174" s="51">
        <v>0</v>
      </c>
      <c r="AH174" s="51">
        <v>0</v>
      </c>
      <c r="AI174" s="51">
        <v>0</v>
      </c>
      <c r="AJ174" s="51">
        <v>0</v>
      </c>
      <c r="AK174" s="51">
        <v>0</v>
      </c>
      <c r="AL174" s="51">
        <v>4.1546816335806449</v>
      </c>
      <c r="AM174" s="51">
        <v>3.8609116774193535E-2</v>
      </c>
      <c r="AN174" s="51">
        <v>0</v>
      </c>
      <c r="AO174" s="51">
        <v>0</v>
      </c>
      <c r="AP174" s="51">
        <v>4.737111515741935</v>
      </c>
      <c r="AQ174" s="51">
        <v>0</v>
      </c>
      <c r="AR174" s="51">
        <v>0</v>
      </c>
      <c r="AS174" s="51">
        <v>0</v>
      </c>
      <c r="AT174" s="51">
        <v>0</v>
      </c>
      <c r="AU174" s="51">
        <v>0</v>
      </c>
      <c r="AV174" s="51">
        <v>9.8802550020967779</v>
      </c>
      <c r="AW174" s="51">
        <v>9.1081700666774204</v>
      </c>
      <c r="AX174" s="51">
        <v>0.34071409987096785</v>
      </c>
      <c r="AY174" s="51">
        <v>0</v>
      </c>
      <c r="AZ174" s="51">
        <v>22.497620433250994</v>
      </c>
      <c r="BA174" s="51">
        <v>0</v>
      </c>
      <c r="BB174" s="51">
        <v>0</v>
      </c>
      <c r="BC174" s="51">
        <v>0</v>
      </c>
      <c r="BD174" s="51">
        <v>0</v>
      </c>
      <c r="BE174" s="51">
        <v>0</v>
      </c>
      <c r="BF174" s="51">
        <v>13.152357884193542</v>
      </c>
      <c r="BG174" s="51">
        <v>3.4245966213548389</v>
      </c>
      <c r="BH174" s="51">
        <v>1.192340370967742</v>
      </c>
      <c r="BI174" s="51">
        <v>0</v>
      </c>
      <c r="BJ174" s="51">
        <v>11.534775090838711</v>
      </c>
      <c r="BK174" s="32">
        <f t="shared" si="8"/>
        <v>103.78332127467034</v>
      </c>
    </row>
    <row r="175" spans="1:63">
      <c r="A175" s="49"/>
      <c r="B175" s="50" t="s">
        <v>182</v>
      </c>
      <c r="C175" s="51">
        <v>0</v>
      </c>
      <c r="D175" s="51">
        <v>0</v>
      </c>
      <c r="E175" s="51">
        <v>0</v>
      </c>
      <c r="F175" s="51">
        <v>0</v>
      </c>
      <c r="G175" s="51">
        <v>0</v>
      </c>
      <c r="H175" s="51">
        <v>0.31486956483870965</v>
      </c>
      <c r="I175" s="51">
        <v>0</v>
      </c>
      <c r="J175" s="51">
        <v>0</v>
      </c>
      <c r="K175" s="51">
        <v>0</v>
      </c>
      <c r="L175" s="51">
        <v>0.63126391935483872</v>
      </c>
      <c r="M175" s="51">
        <v>0</v>
      </c>
      <c r="N175" s="51">
        <v>0</v>
      </c>
      <c r="O175" s="51">
        <v>0</v>
      </c>
      <c r="P175" s="51">
        <v>0</v>
      </c>
      <c r="Q175" s="51">
        <v>0</v>
      </c>
      <c r="R175" s="51">
        <v>0.30954886512903224</v>
      </c>
      <c r="S175" s="51">
        <v>0</v>
      </c>
      <c r="T175" s="51">
        <v>0</v>
      </c>
      <c r="U175" s="51">
        <v>0</v>
      </c>
      <c r="V175" s="51">
        <v>5.1648866129032259E-2</v>
      </c>
      <c r="W175" s="51">
        <v>0</v>
      </c>
      <c r="X175" s="51">
        <v>0</v>
      </c>
      <c r="Y175" s="51">
        <v>0</v>
      </c>
      <c r="Z175" s="51">
        <v>0</v>
      </c>
      <c r="AA175" s="51">
        <v>0</v>
      </c>
      <c r="AB175" s="51">
        <v>1.0297965096774191</v>
      </c>
      <c r="AC175" s="51">
        <v>0</v>
      </c>
      <c r="AD175" s="51">
        <v>0</v>
      </c>
      <c r="AE175" s="51">
        <v>0</v>
      </c>
      <c r="AF175" s="51">
        <v>3.6354936096774195</v>
      </c>
      <c r="AG175" s="51">
        <v>0</v>
      </c>
      <c r="AH175" s="51">
        <v>0</v>
      </c>
      <c r="AI175" s="51">
        <v>0</v>
      </c>
      <c r="AJ175" s="51">
        <v>0</v>
      </c>
      <c r="AK175" s="51">
        <v>0</v>
      </c>
      <c r="AL175" s="51">
        <v>0.70125509045161283</v>
      </c>
      <c r="AM175" s="51">
        <v>7.8014887096774205E-2</v>
      </c>
      <c r="AN175" s="51">
        <v>0</v>
      </c>
      <c r="AO175" s="51">
        <v>0</v>
      </c>
      <c r="AP175" s="51">
        <v>0.45694433870967743</v>
      </c>
      <c r="AQ175" s="51">
        <v>0</v>
      </c>
      <c r="AR175" s="51">
        <v>0</v>
      </c>
      <c r="AS175" s="51">
        <v>0</v>
      </c>
      <c r="AT175" s="51">
        <v>0</v>
      </c>
      <c r="AU175" s="51">
        <v>0</v>
      </c>
      <c r="AV175" s="51">
        <v>14.238273066419357</v>
      </c>
      <c r="AW175" s="51">
        <v>5.6338522450322586</v>
      </c>
      <c r="AX175" s="51">
        <v>0</v>
      </c>
      <c r="AY175" s="51">
        <v>0</v>
      </c>
      <c r="AZ175" s="51">
        <v>41.707656026600006</v>
      </c>
      <c r="BA175" s="51">
        <v>0</v>
      </c>
      <c r="BB175" s="51">
        <v>0</v>
      </c>
      <c r="BC175" s="51">
        <v>0</v>
      </c>
      <c r="BD175" s="51">
        <v>0</v>
      </c>
      <c r="BE175" s="51">
        <v>0</v>
      </c>
      <c r="BF175" s="51">
        <v>8.2573694071612938</v>
      </c>
      <c r="BG175" s="51">
        <v>3.4166473726774198</v>
      </c>
      <c r="BH175" s="51">
        <v>0</v>
      </c>
      <c r="BI175" s="51">
        <v>0</v>
      </c>
      <c r="BJ175" s="51">
        <v>6.0350789775806453</v>
      </c>
      <c r="BK175" s="32">
        <f t="shared" si="8"/>
        <v>86.497712746535484</v>
      </c>
    </row>
    <row r="176" spans="1:63">
      <c r="A176" s="49"/>
      <c r="B176" s="50" t="s">
        <v>183</v>
      </c>
      <c r="C176" s="51">
        <v>0</v>
      </c>
      <c r="D176" s="51">
        <v>0</v>
      </c>
      <c r="E176" s="51">
        <v>0</v>
      </c>
      <c r="F176" s="51">
        <v>0</v>
      </c>
      <c r="G176" s="51">
        <v>0</v>
      </c>
      <c r="H176" s="51">
        <v>0.1583916709677419</v>
      </c>
      <c r="I176" s="51">
        <v>0</v>
      </c>
      <c r="J176" s="51">
        <v>0</v>
      </c>
      <c r="K176" s="51">
        <v>0</v>
      </c>
      <c r="L176" s="51">
        <v>0.73207085329032251</v>
      </c>
      <c r="M176" s="51">
        <v>0</v>
      </c>
      <c r="N176" s="51">
        <v>0</v>
      </c>
      <c r="O176" s="51">
        <v>0</v>
      </c>
      <c r="P176" s="51">
        <v>0</v>
      </c>
      <c r="Q176" s="51">
        <v>0</v>
      </c>
      <c r="R176" s="51">
        <v>0.12566924919354838</v>
      </c>
      <c r="S176" s="51">
        <v>0</v>
      </c>
      <c r="T176" s="51">
        <v>0</v>
      </c>
      <c r="U176" s="51">
        <v>0</v>
      </c>
      <c r="V176" s="51">
        <v>0</v>
      </c>
      <c r="W176" s="51">
        <v>0</v>
      </c>
      <c r="X176" s="51">
        <v>0</v>
      </c>
      <c r="Y176" s="51">
        <v>0</v>
      </c>
      <c r="Z176" s="51">
        <v>0</v>
      </c>
      <c r="AA176" s="51">
        <v>0</v>
      </c>
      <c r="AB176" s="51">
        <v>6.9044423110645159</v>
      </c>
      <c r="AC176" s="51">
        <v>0.6071372080645161</v>
      </c>
      <c r="AD176" s="51">
        <v>0</v>
      </c>
      <c r="AE176" s="51">
        <v>0</v>
      </c>
      <c r="AF176" s="51">
        <v>14.282079552870966</v>
      </c>
      <c r="AG176" s="51">
        <v>0</v>
      </c>
      <c r="AH176" s="51">
        <v>0</v>
      </c>
      <c r="AI176" s="51">
        <v>0</v>
      </c>
      <c r="AJ176" s="51">
        <v>0</v>
      </c>
      <c r="AK176" s="51">
        <v>0</v>
      </c>
      <c r="AL176" s="51">
        <v>3.2472099700322579</v>
      </c>
      <c r="AM176" s="51">
        <v>0.16710198387096775</v>
      </c>
      <c r="AN176" s="51">
        <v>0</v>
      </c>
      <c r="AO176" s="51">
        <v>0</v>
      </c>
      <c r="AP176" s="51">
        <v>3.0969567677419354</v>
      </c>
      <c r="AQ176" s="51">
        <v>0</v>
      </c>
      <c r="AR176" s="51">
        <v>0</v>
      </c>
      <c r="AS176" s="51">
        <v>0</v>
      </c>
      <c r="AT176" s="51">
        <v>0</v>
      </c>
      <c r="AU176" s="51">
        <v>0</v>
      </c>
      <c r="AV176" s="51">
        <v>5.4727471597096757</v>
      </c>
      <c r="AW176" s="51">
        <v>0.19215057119354839</v>
      </c>
      <c r="AX176" s="51">
        <v>0</v>
      </c>
      <c r="AY176" s="51">
        <v>0</v>
      </c>
      <c r="AZ176" s="51">
        <v>14.97009792537914</v>
      </c>
      <c r="BA176" s="51">
        <v>0</v>
      </c>
      <c r="BB176" s="51">
        <v>0</v>
      </c>
      <c r="BC176" s="51">
        <v>0</v>
      </c>
      <c r="BD176" s="51">
        <v>0</v>
      </c>
      <c r="BE176" s="51">
        <v>0</v>
      </c>
      <c r="BF176" s="51">
        <v>3.9648233228064509</v>
      </c>
      <c r="BG176" s="51">
        <v>0.46999371354838715</v>
      </c>
      <c r="BH176" s="51">
        <v>5.5700661290322584E-2</v>
      </c>
      <c r="BI176" s="51">
        <v>0</v>
      </c>
      <c r="BJ176" s="51">
        <v>3.0474273474193554</v>
      </c>
      <c r="BK176" s="32">
        <f t="shared" si="8"/>
        <v>57.494000268443664</v>
      </c>
    </row>
    <row r="177" spans="1:63">
      <c r="A177" s="49"/>
      <c r="B177" s="50" t="s">
        <v>184</v>
      </c>
      <c r="C177" s="51">
        <v>0</v>
      </c>
      <c r="D177" s="51">
        <v>0</v>
      </c>
      <c r="E177" s="51">
        <v>0</v>
      </c>
      <c r="F177" s="51">
        <v>0</v>
      </c>
      <c r="G177" s="51">
        <v>0</v>
      </c>
      <c r="H177" s="51">
        <v>9.1888875031612915</v>
      </c>
      <c r="I177" s="51">
        <v>0</v>
      </c>
      <c r="J177" s="51">
        <v>0</v>
      </c>
      <c r="K177" s="51">
        <v>0</v>
      </c>
      <c r="L177" s="51">
        <v>0.43601508729032257</v>
      </c>
      <c r="M177" s="51">
        <v>0</v>
      </c>
      <c r="N177" s="51">
        <v>0</v>
      </c>
      <c r="O177" s="51">
        <v>0</v>
      </c>
      <c r="P177" s="51">
        <v>0</v>
      </c>
      <c r="Q177" s="51">
        <v>0</v>
      </c>
      <c r="R177" s="51">
        <v>10.343256182032258</v>
      </c>
      <c r="S177" s="51">
        <v>0</v>
      </c>
      <c r="T177" s="51">
        <v>0</v>
      </c>
      <c r="U177" s="51">
        <v>0</v>
      </c>
      <c r="V177" s="51">
        <v>11.561433285354836</v>
      </c>
      <c r="W177" s="51">
        <v>0</v>
      </c>
      <c r="X177" s="51">
        <v>0</v>
      </c>
      <c r="Y177" s="51">
        <v>0</v>
      </c>
      <c r="Z177" s="51">
        <v>0</v>
      </c>
      <c r="AA177" s="51">
        <v>0</v>
      </c>
      <c r="AB177" s="51">
        <v>5.4185936038064515</v>
      </c>
      <c r="AC177" s="51">
        <v>0</v>
      </c>
      <c r="AD177" s="51">
        <v>0</v>
      </c>
      <c r="AE177" s="51">
        <v>0</v>
      </c>
      <c r="AF177" s="51">
        <v>1.0942683808387097</v>
      </c>
      <c r="AG177" s="51">
        <v>0</v>
      </c>
      <c r="AH177" s="51">
        <v>0</v>
      </c>
      <c r="AI177" s="51">
        <v>0</v>
      </c>
      <c r="AJ177" s="51">
        <v>0</v>
      </c>
      <c r="AK177" s="51">
        <v>0</v>
      </c>
      <c r="AL177" s="51">
        <v>4.6671910929032263</v>
      </c>
      <c r="AM177" s="51">
        <v>0</v>
      </c>
      <c r="AN177" s="51">
        <v>0</v>
      </c>
      <c r="AO177" s="51">
        <v>0</v>
      </c>
      <c r="AP177" s="51">
        <v>0</v>
      </c>
      <c r="AQ177" s="51">
        <v>0</v>
      </c>
      <c r="AR177" s="51">
        <v>0</v>
      </c>
      <c r="AS177" s="51">
        <v>0</v>
      </c>
      <c r="AT177" s="51">
        <v>0</v>
      </c>
      <c r="AU177" s="51">
        <v>0</v>
      </c>
      <c r="AV177" s="51">
        <v>792.75939984419415</v>
      </c>
      <c r="AW177" s="51">
        <v>5.7869664193548366E-3</v>
      </c>
      <c r="AX177" s="51">
        <v>0</v>
      </c>
      <c r="AY177" s="51">
        <v>0</v>
      </c>
      <c r="AZ177" s="51">
        <v>27.27541726729244</v>
      </c>
      <c r="BA177" s="51">
        <v>0</v>
      </c>
      <c r="BB177" s="51">
        <v>0</v>
      </c>
      <c r="BC177" s="51">
        <v>0</v>
      </c>
      <c r="BD177" s="51">
        <v>0</v>
      </c>
      <c r="BE177" s="51">
        <v>0</v>
      </c>
      <c r="BF177" s="51">
        <v>2631.2076073108119</v>
      </c>
      <c r="BG177" s="51">
        <v>0</v>
      </c>
      <c r="BH177" s="51">
        <v>0</v>
      </c>
      <c r="BI177" s="51">
        <v>0</v>
      </c>
      <c r="BJ177" s="51">
        <v>22.530807330548392</v>
      </c>
      <c r="BK177" s="32">
        <f t="shared" si="8"/>
        <v>3516.4886638546532</v>
      </c>
    </row>
    <row r="178" spans="1:63">
      <c r="A178" s="49"/>
      <c r="B178" s="50" t="s">
        <v>185</v>
      </c>
      <c r="C178" s="51">
        <v>0</v>
      </c>
      <c r="D178" s="51">
        <v>0</v>
      </c>
      <c r="E178" s="51">
        <v>0</v>
      </c>
      <c r="F178" s="51">
        <v>0</v>
      </c>
      <c r="G178" s="51">
        <v>0</v>
      </c>
      <c r="H178" s="51">
        <v>1.3524054126774194</v>
      </c>
      <c r="I178" s="51">
        <v>0</v>
      </c>
      <c r="J178" s="51">
        <v>0</v>
      </c>
      <c r="K178" s="51">
        <v>0</v>
      </c>
      <c r="L178" s="51">
        <v>0.2943501564193548</v>
      </c>
      <c r="M178" s="51">
        <v>0</v>
      </c>
      <c r="N178" s="51">
        <v>0</v>
      </c>
      <c r="O178" s="51">
        <v>0</v>
      </c>
      <c r="P178" s="51">
        <v>0</v>
      </c>
      <c r="Q178" s="51">
        <v>0</v>
      </c>
      <c r="R178" s="51">
        <v>1.714025654258065</v>
      </c>
      <c r="S178" s="51">
        <v>0</v>
      </c>
      <c r="T178" s="51">
        <v>0</v>
      </c>
      <c r="U178" s="51">
        <v>0</v>
      </c>
      <c r="V178" s="51">
        <v>0</v>
      </c>
      <c r="W178" s="51">
        <v>0</v>
      </c>
      <c r="X178" s="51">
        <v>0</v>
      </c>
      <c r="Y178" s="51">
        <v>0</v>
      </c>
      <c r="Z178" s="51">
        <v>0</v>
      </c>
      <c r="AA178" s="51">
        <v>0</v>
      </c>
      <c r="AB178" s="51">
        <v>1.0723110746451614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1">
        <v>0</v>
      </c>
      <c r="AL178" s="51">
        <v>0.45721984074193545</v>
      </c>
      <c r="AM178" s="51">
        <v>0</v>
      </c>
      <c r="AN178" s="51">
        <v>0</v>
      </c>
      <c r="AO178" s="51">
        <v>0</v>
      </c>
      <c r="AP178" s="51">
        <v>0</v>
      </c>
      <c r="AQ178" s="51">
        <v>0</v>
      </c>
      <c r="AR178" s="51">
        <v>0</v>
      </c>
      <c r="AS178" s="51">
        <v>0</v>
      </c>
      <c r="AT178" s="51">
        <v>0</v>
      </c>
      <c r="AU178" s="51">
        <v>0</v>
      </c>
      <c r="AV178" s="51">
        <v>38.786233725387071</v>
      </c>
      <c r="AW178" s="51">
        <v>0</v>
      </c>
      <c r="AX178" s="51">
        <v>0</v>
      </c>
      <c r="AY178" s="51">
        <v>0</v>
      </c>
      <c r="AZ178" s="51">
        <v>2.7749613445573882</v>
      </c>
      <c r="BA178" s="51">
        <v>0</v>
      </c>
      <c r="BB178" s="51">
        <v>0</v>
      </c>
      <c r="BC178" s="51">
        <v>0</v>
      </c>
      <c r="BD178" s="51">
        <v>0</v>
      </c>
      <c r="BE178" s="51">
        <v>0</v>
      </c>
      <c r="BF178" s="51">
        <v>93.208037106999996</v>
      </c>
      <c r="BG178" s="51">
        <v>0</v>
      </c>
      <c r="BH178" s="51">
        <v>0</v>
      </c>
      <c r="BI178" s="51">
        <v>0</v>
      </c>
      <c r="BJ178" s="51">
        <v>2.9423991705806456</v>
      </c>
      <c r="BK178" s="32">
        <f t="shared" si="8"/>
        <v>142.60194348626703</v>
      </c>
    </row>
    <row r="179" spans="1:63">
      <c r="A179" s="49"/>
      <c r="B179" s="50" t="s">
        <v>186</v>
      </c>
      <c r="C179" s="51">
        <v>0</v>
      </c>
      <c r="D179" s="51">
        <v>1.328851711387097</v>
      </c>
      <c r="E179" s="51">
        <v>0</v>
      </c>
      <c r="F179" s="51">
        <v>0</v>
      </c>
      <c r="G179" s="51">
        <v>0</v>
      </c>
      <c r="H179" s="51">
        <v>22.869499127290318</v>
      </c>
      <c r="I179" s="51">
        <v>160.38562065206455</v>
      </c>
      <c r="J179" s="51">
        <v>5.0742808908387103</v>
      </c>
      <c r="K179" s="51">
        <v>0</v>
      </c>
      <c r="L179" s="51">
        <v>98.695990010129037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22.822890141161288</v>
      </c>
      <c r="S179" s="51">
        <v>14.446330796225803</v>
      </c>
      <c r="T179" s="51">
        <v>6.535606612161291</v>
      </c>
      <c r="U179" s="51">
        <v>0</v>
      </c>
      <c r="V179" s="51">
        <v>33.945325789935481</v>
      </c>
      <c r="W179" s="51">
        <v>0</v>
      </c>
      <c r="X179" s="51">
        <v>0</v>
      </c>
      <c r="Y179" s="51">
        <v>0</v>
      </c>
      <c r="Z179" s="51">
        <v>0</v>
      </c>
      <c r="AA179" s="51">
        <v>0</v>
      </c>
      <c r="AB179" s="51">
        <v>1.1610930977741936</v>
      </c>
      <c r="AC179" s="51">
        <v>0</v>
      </c>
      <c r="AD179" s="51">
        <v>0</v>
      </c>
      <c r="AE179" s="51">
        <v>0</v>
      </c>
      <c r="AF179" s="51">
        <v>1.2822145989999998</v>
      </c>
      <c r="AG179" s="51">
        <v>0</v>
      </c>
      <c r="AH179" s="51">
        <v>0</v>
      </c>
      <c r="AI179" s="51">
        <v>0</v>
      </c>
      <c r="AJ179" s="51">
        <v>0</v>
      </c>
      <c r="AK179" s="51">
        <v>0</v>
      </c>
      <c r="AL179" s="51">
        <v>0.6196641684193549</v>
      </c>
      <c r="AM179" s="51">
        <v>0</v>
      </c>
      <c r="AN179" s="51">
        <v>0</v>
      </c>
      <c r="AO179" s="51">
        <v>0</v>
      </c>
      <c r="AP179" s="51">
        <v>0</v>
      </c>
      <c r="AQ179" s="51">
        <v>0</v>
      </c>
      <c r="AR179" s="51">
        <v>0</v>
      </c>
      <c r="AS179" s="51">
        <v>0</v>
      </c>
      <c r="AT179" s="51">
        <v>0</v>
      </c>
      <c r="AU179" s="51">
        <v>0</v>
      </c>
      <c r="AV179" s="51">
        <v>251.41875154977444</v>
      </c>
      <c r="AW179" s="51">
        <v>354.56787178406444</v>
      </c>
      <c r="AX179" s="51">
        <v>24.4484458196129</v>
      </c>
      <c r="AY179" s="51">
        <v>0</v>
      </c>
      <c r="AZ179" s="51">
        <v>481.90057397950295</v>
      </c>
      <c r="BA179" s="51">
        <v>0</v>
      </c>
      <c r="BB179" s="51">
        <v>0</v>
      </c>
      <c r="BC179" s="51">
        <v>0</v>
      </c>
      <c r="BD179" s="51">
        <v>0</v>
      </c>
      <c r="BE179" s="51">
        <v>0</v>
      </c>
      <c r="BF179" s="51">
        <v>298.15061277509676</v>
      </c>
      <c r="BG179" s="51">
        <v>72.227929282161284</v>
      </c>
      <c r="BH179" s="51">
        <v>41.099144597419361</v>
      </c>
      <c r="BI179" s="51">
        <v>0</v>
      </c>
      <c r="BJ179" s="51">
        <v>170.12052599235477</v>
      </c>
      <c r="BK179" s="32">
        <f t="shared" si="8"/>
        <v>2063.101223376374</v>
      </c>
    </row>
    <row r="180" spans="1:63">
      <c r="A180" s="49"/>
      <c r="B180" s="50" t="s">
        <v>187</v>
      </c>
      <c r="C180" s="51">
        <v>0</v>
      </c>
      <c r="D180" s="51">
        <v>0</v>
      </c>
      <c r="E180" s="51">
        <v>0</v>
      </c>
      <c r="F180" s="51">
        <v>0</v>
      </c>
      <c r="G180" s="51">
        <v>0</v>
      </c>
      <c r="H180" s="51">
        <v>0.32751758193548386</v>
      </c>
      <c r="I180" s="51">
        <v>0</v>
      </c>
      <c r="J180" s="51">
        <v>0</v>
      </c>
      <c r="K180" s="51">
        <v>0</v>
      </c>
      <c r="L180" s="51">
        <v>1.0101638544516132</v>
      </c>
      <c r="M180" s="51">
        <v>0</v>
      </c>
      <c r="N180" s="51">
        <v>0</v>
      </c>
      <c r="O180" s="51">
        <v>0</v>
      </c>
      <c r="P180" s="51">
        <v>0</v>
      </c>
      <c r="Q180" s="51">
        <v>0</v>
      </c>
      <c r="R180" s="51">
        <v>0.28332091083870964</v>
      </c>
      <c r="S180" s="51">
        <v>0</v>
      </c>
      <c r="T180" s="51">
        <v>0</v>
      </c>
      <c r="U180" s="51">
        <v>0</v>
      </c>
      <c r="V180" s="51">
        <v>0.16760526487096772</v>
      </c>
      <c r="W180" s="51">
        <v>0</v>
      </c>
      <c r="X180" s="51">
        <v>0</v>
      </c>
      <c r="Y180" s="51">
        <v>0</v>
      </c>
      <c r="Z180" s="51">
        <v>0</v>
      </c>
      <c r="AA180" s="51">
        <v>0</v>
      </c>
      <c r="AB180" s="51">
        <v>0.80013326709677424</v>
      </c>
      <c r="AC180" s="51">
        <v>0</v>
      </c>
      <c r="AD180" s="51">
        <v>0</v>
      </c>
      <c r="AE180" s="51">
        <v>0</v>
      </c>
      <c r="AF180" s="51">
        <v>3.0483249358064519</v>
      </c>
      <c r="AG180" s="51">
        <v>0</v>
      </c>
      <c r="AH180" s="51">
        <v>0</v>
      </c>
      <c r="AI180" s="51">
        <v>0</v>
      </c>
      <c r="AJ180" s="51">
        <v>0</v>
      </c>
      <c r="AK180" s="51">
        <v>0</v>
      </c>
      <c r="AL180" s="51">
        <v>0.87227221074193562</v>
      </c>
      <c r="AM180" s="51">
        <v>1.1501046290322581</v>
      </c>
      <c r="AN180" s="51">
        <v>0</v>
      </c>
      <c r="AO180" s="51">
        <v>0</v>
      </c>
      <c r="AP180" s="51">
        <v>0.76673641935483872</v>
      </c>
      <c r="AQ180" s="51">
        <v>0</v>
      </c>
      <c r="AR180" s="51">
        <v>0</v>
      </c>
      <c r="AS180" s="51">
        <v>0</v>
      </c>
      <c r="AT180" s="51">
        <v>0</v>
      </c>
      <c r="AU180" s="51">
        <v>0</v>
      </c>
      <c r="AV180" s="51">
        <v>7.669552662645156</v>
      </c>
      <c r="AW180" s="51">
        <v>1.9883250095806453</v>
      </c>
      <c r="AX180" s="51">
        <v>0</v>
      </c>
      <c r="AY180" s="51">
        <v>0</v>
      </c>
      <c r="AZ180" s="51">
        <v>10.395541773207924</v>
      </c>
      <c r="BA180" s="51">
        <v>0</v>
      </c>
      <c r="BB180" s="51">
        <v>0</v>
      </c>
      <c r="BC180" s="51">
        <v>0</v>
      </c>
      <c r="BD180" s="51">
        <v>0</v>
      </c>
      <c r="BE180" s="51">
        <v>0</v>
      </c>
      <c r="BF180" s="51">
        <v>12.260845538548377</v>
      </c>
      <c r="BG180" s="51">
        <v>0.6024357580645161</v>
      </c>
      <c r="BH180" s="51">
        <v>1.1501046290322581</v>
      </c>
      <c r="BI180" s="51">
        <v>0</v>
      </c>
      <c r="BJ180" s="51">
        <v>4.6107988719677415</v>
      </c>
      <c r="BK180" s="32">
        <f t="shared" si="8"/>
        <v>47.103783317175655</v>
      </c>
    </row>
    <row r="181" spans="1:63">
      <c r="A181" s="49"/>
      <c r="B181" s="50" t="s">
        <v>188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3.3127988400322583</v>
      </c>
      <c r="I181" s="51">
        <v>22.900833130290319</v>
      </c>
      <c r="J181" s="51">
        <v>0</v>
      </c>
      <c r="K181" s="51">
        <v>0</v>
      </c>
      <c r="L181" s="51">
        <v>18.338347827741934</v>
      </c>
      <c r="M181" s="51">
        <v>0</v>
      </c>
      <c r="N181" s="51">
        <v>0</v>
      </c>
      <c r="O181" s="51">
        <v>0</v>
      </c>
      <c r="P181" s="51">
        <v>0</v>
      </c>
      <c r="Q181" s="51">
        <v>0</v>
      </c>
      <c r="R181" s="51">
        <v>0</v>
      </c>
      <c r="S181" s="51">
        <v>3.8285380455483868</v>
      </c>
      <c r="T181" s="51">
        <v>0</v>
      </c>
      <c r="U181" s="51">
        <v>0</v>
      </c>
      <c r="V181" s="51">
        <v>0</v>
      </c>
      <c r="W181" s="51">
        <v>0</v>
      </c>
      <c r="X181" s="51">
        <v>0</v>
      </c>
      <c r="Y181" s="51">
        <v>0</v>
      </c>
      <c r="Z181" s="51">
        <v>0</v>
      </c>
      <c r="AA181" s="51">
        <v>0</v>
      </c>
      <c r="AB181" s="51">
        <v>0</v>
      </c>
      <c r="AC181" s="51">
        <v>3.2228788852258066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1">
        <v>0</v>
      </c>
      <c r="AL181" s="51">
        <v>0</v>
      </c>
      <c r="AM181" s="51">
        <v>0</v>
      </c>
      <c r="AN181" s="51">
        <v>0</v>
      </c>
      <c r="AO181" s="51">
        <v>0</v>
      </c>
      <c r="AP181" s="51">
        <v>0</v>
      </c>
      <c r="AQ181" s="51">
        <v>0</v>
      </c>
      <c r="AR181" s="51">
        <v>0</v>
      </c>
      <c r="AS181" s="51">
        <v>0</v>
      </c>
      <c r="AT181" s="51">
        <v>0</v>
      </c>
      <c r="AU181" s="51">
        <v>0</v>
      </c>
      <c r="AV181" s="51">
        <v>0.52583768051612911</v>
      </c>
      <c r="AW181" s="51">
        <v>281.95491616822574</v>
      </c>
      <c r="AX181" s="51">
        <v>0</v>
      </c>
      <c r="AY181" s="51">
        <v>0</v>
      </c>
      <c r="AZ181" s="51">
        <v>0.26055927905879162</v>
      </c>
      <c r="BA181" s="51">
        <v>0</v>
      </c>
      <c r="BB181" s="51">
        <v>0</v>
      </c>
      <c r="BC181" s="51">
        <v>0</v>
      </c>
      <c r="BD181" s="51">
        <v>0</v>
      </c>
      <c r="BE181" s="51">
        <v>0</v>
      </c>
      <c r="BF181" s="51">
        <v>0.22258544845161288</v>
      </c>
      <c r="BG181" s="51">
        <v>159.03877279225804</v>
      </c>
      <c r="BH181" s="51">
        <v>1.1177824514193548</v>
      </c>
      <c r="BI181" s="51">
        <v>0</v>
      </c>
      <c r="BJ181" s="51">
        <v>0.75068584538709671</v>
      </c>
      <c r="BK181" s="32">
        <f t="shared" si="8"/>
        <v>495.47453639415551</v>
      </c>
    </row>
    <row r="182" spans="1:63">
      <c r="A182" s="49"/>
      <c r="B182" s="50" t="s">
        <v>189</v>
      </c>
      <c r="C182" s="51">
        <v>0</v>
      </c>
      <c r="D182" s="51">
        <v>0</v>
      </c>
      <c r="E182" s="51">
        <v>0</v>
      </c>
      <c r="F182" s="51">
        <v>0</v>
      </c>
      <c r="G182" s="51">
        <v>0</v>
      </c>
      <c r="H182" s="51">
        <v>0.32488140190322584</v>
      </c>
      <c r="I182" s="51">
        <v>0</v>
      </c>
      <c r="J182" s="51">
        <v>0</v>
      </c>
      <c r="K182" s="51">
        <v>0</v>
      </c>
      <c r="L182" s="51">
        <v>0.30433345161290321</v>
      </c>
      <c r="M182" s="51">
        <v>0</v>
      </c>
      <c r="N182" s="51">
        <v>0</v>
      </c>
      <c r="O182" s="51">
        <v>0</v>
      </c>
      <c r="P182" s="51">
        <v>0</v>
      </c>
      <c r="Q182" s="51">
        <v>0</v>
      </c>
      <c r="R182" s="51">
        <v>0.23298875541935482</v>
      </c>
      <c r="S182" s="51">
        <v>7.1933361290322573E-2</v>
      </c>
      <c r="T182" s="51">
        <v>0</v>
      </c>
      <c r="U182" s="51">
        <v>0</v>
      </c>
      <c r="V182" s="51">
        <v>0.19816025632258061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5.3755748736451601</v>
      </c>
      <c r="AC182" s="51">
        <v>0</v>
      </c>
      <c r="AD182" s="51">
        <v>0</v>
      </c>
      <c r="AE182" s="51">
        <v>0</v>
      </c>
      <c r="AF182" s="51">
        <v>19.807948833548387</v>
      </c>
      <c r="AG182" s="51">
        <v>0</v>
      </c>
      <c r="AH182" s="51">
        <v>0</v>
      </c>
      <c r="AI182" s="51">
        <v>0</v>
      </c>
      <c r="AJ182" s="51">
        <v>0</v>
      </c>
      <c r="AK182" s="51">
        <v>0</v>
      </c>
      <c r="AL182" s="51">
        <v>4.914122305709677</v>
      </c>
      <c r="AM182" s="51">
        <v>4.3386154838709681E-2</v>
      </c>
      <c r="AN182" s="51">
        <v>0</v>
      </c>
      <c r="AO182" s="51">
        <v>0</v>
      </c>
      <c r="AP182" s="51">
        <v>6.6028304233870969</v>
      </c>
      <c r="AQ182" s="51">
        <v>0</v>
      </c>
      <c r="AR182" s="51">
        <v>0</v>
      </c>
      <c r="AS182" s="51">
        <v>0</v>
      </c>
      <c r="AT182" s="51">
        <v>0</v>
      </c>
      <c r="AU182" s="51">
        <v>0</v>
      </c>
      <c r="AV182" s="51">
        <v>4.227013724225805</v>
      </c>
      <c r="AW182" s="51">
        <v>2.0774979634516124</v>
      </c>
      <c r="AX182" s="51">
        <v>0</v>
      </c>
      <c r="AY182" s="51">
        <v>0</v>
      </c>
      <c r="AZ182" s="51">
        <v>13.910004693634644</v>
      </c>
      <c r="BA182" s="51">
        <v>0</v>
      </c>
      <c r="BB182" s="51">
        <v>0</v>
      </c>
      <c r="BC182" s="51">
        <v>0</v>
      </c>
      <c r="BD182" s="51">
        <v>0</v>
      </c>
      <c r="BE182" s="51">
        <v>0</v>
      </c>
      <c r="BF182" s="51">
        <v>6.0685038074193525</v>
      </c>
      <c r="BG182" s="51">
        <v>0.59655962903225801</v>
      </c>
      <c r="BH182" s="51">
        <v>0</v>
      </c>
      <c r="BI182" s="51">
        <v>0</v>
      </c>
      <c r="BJ182" s="51">
        <v>4.5484948645483865</v>
      </c>
      <c r="BK182" s="32">
        <f t="shared" si="8"/>
        <v>69.304234499989477</v>
      </c>
    </row>
    <row r="183" spans="1:63">
      <c r="A183" s="49"/>
      <c r="B183" s="50" t="s">
        <v>190</v>
      </c>
      <c r="C183" s="51">
        <v>0</v>
      </c>
      <c r="D183" s="51">
        <v>0</v>
      </c>
      <c r="E183" s="51">
        <v>0</v>
      </c>
      <c r="F183" s="51">
        <v>0</v>
      </c>
      <c r="G183" s="51">
        <v>0</v>
      </c>
      <c r="H183" s="51">
        <v>0.25927600129032252</v>
      </c>
      <c r="I183" s="51">
        <v>0</v>
      </c>
      <c r="J183" s="51">
        <v>0</v>
      </c>
      <c r="K183" s="51">
        <v>0</v>
      </c>
      <c r="L183" s="51">
        <v>0.4950834874516129</v>
      </c>
      <c r="M183" s="51">
        <v>0</v>
      </c>
      <c r="N183" s="51">
        <v>0</v>
      </c>
      <c r="O183" s="51">
        <v>0</v>
      </c>
      <c r="P183" s="51">
        <v>0</v>
      </c>
      <c r="Q183" s="51">
        <v>0</v>
      </c>
      <c r="R183" s="51">
        <v>0.19597095506451612</v>
      </c>
      <c r="S183" s="51">
        <v>0.45389909677419354</v>
      </c>
      <c r="T183" s="51">
        <v>0</v>
      </c>
      <c r="U183" s="51">
        <v>0</v>
      </c>
      <c r="V183" s="51">
        <v>0.41601873177419352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1.5636835770645161</v>
      </c>
      <c r="AC183" s="51">
        <v>0.21744270967741935</v>
      </c>
      <c r="AD183" s="51">
        <v>0</v>
      </c>
      <c r="AE183" s="51">
        <v>0</v>
      </c>
      <c r="AF183" s="51">
        <v>9.2914355123225825</v>
      </c>
      <c r="AG183" s="51">
        <v>0</v>
      </c>
      <c r="AH183" s="51">
        <v>0</v>
      </c>
      <c r="AI183" s="51">
        <v>0</v>
      </c>
      <c r="AJ183" s="51">
        <v>0</v>
      </c>
      <c r="AK183" s="51">
        <v>0</v>
      </c>
      <c r="AL183" s="51">
        <v>1.5251975177419355</v>
      </c>
      <c r="AM183" s="51">
        <v>0</v>
      </c>
      <c r="AN183" s="51">
        <v>0</v>
      </c>
      <c r="AO183" s="51">
        <v>0</v>
      </c>
      <c r="AP183" s="51">
        <v>1.6069014987096772</v>
      </c>
      <c r="AQ183" s="51">
        <v>0</v>
      </c>
      <c r="AR183" s="51">
        <v>0</v>
      </c>
      <c r="AS183" s="51">
        <v>0</v>
      </c>
      <c r="AT183" s="51">
        <v>0</v>
      </c>
      <c r="AU183" s="51">
        <v>0</v>
      </c>
      <c r="AV183" s="51">
        <v>2.3457664100967746</v>
      </c>
      <c r="AW183" s="51">
        <v>0.21744270967741935</v>
      </c>
      <c r="AX183" s="51">
        <v>0</v>
      </c>
      <c r="AY183" s="51">
        <v>0</v>
      </c>
      <c r="AZ183" s="51">
        <v>13.488122880079304</v>
      </c>
      <c r="BA183" s="51">
        <v>0</v>
      </c>
      <c r="BB183" s="51">
        <v>0</v>
      </c>
      <c r="BC183" s="51">
        <v>0</v>
      </c>
      <c r="BD183" s="51">
        <v>0</v>
      </c>
      <c r="BE183" s="51">
        <v>0</v>
      </c>
      <c r="BF183" s="51">
        <v>4.2311231613225795</v>
      </c>
      <c r="BG183" s="51">
        <v>1.0872135483870967E-2</v>
      </c>
      <c r="BH183" s="51">
        <v>0</v>
      </c>
      <c r="BI183" s="51">
        <v>0</v>
      </c>
      <c r="BJ183" s="51">
        <v>3.4311627131612905</v>
      </c>
      <c r="BK183" s="32">
        <f t="shared" si="8"/>
        <v>39.749399097692212</v>
      </c>
    </row>
    <row r="184" spans="1:63">
      <c r="A184" s="49"/>
      <c r="B184" s="50" t="s">
        <v>191</v>
      </c>
      <c r="C184" s="51">
        <v>0</v>
      </c>
      <c r="D184" s="51">
        <v>0</v>
      </c>
      <c r="E184" s="51">
        <v>0</v>
      </c>
      <c r="F184" s="51">
        <v>0</v>
      </c>
      <c r="G184" s="51">
        <v>0</v>
      </c>
      <c r="H184" s="51">
        <v>9.2933673870967737E-2</v>
      </c>
      <c r="I184" s="51">
        <v>0</v>
      </c>
      <c r="J184" s="51">
        <v>0</v>
      </c>
      <c r="K184" s="51">
        <v>0</v>
      </c>
      <c r="L184" s="51">
        <v>0.29398065645161287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0.15704093745161291</v>
      </c>
      <c r="S184" s="51">
        <v>0</v>
      </c>
      <c r="T184" s="51">
        <v>0</v>
      </c>
      <c r="U184" s="51">
        <v>0</v>
      </c>
      <c r="V184" s="51">
        <v>9.4387533967741938E-2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3.3636360016129032</v>
      </c>
      <c r="AC184" s="51">
        <v>2.185981935483871E-2</v>
      </c>
      <c r="AD184" s="51">
        <v>0</v>
      </c>
      <c r="AE184" s="51">
        <v>0</v>
      </c>
      <c r="AF184" s="51">
        <v>10.115821914806453</v>
      </c>
      <c r="AG184" s="51">
        <v>0</v>
      </c>
      <c r="AH184" s="51">
        <v>0</v>
      </c>
      <c r="AI184" s="51">
        <v>0</v>
      </c>
      <c r="AJ184" s="51">
        <v>0</v>
      </c>
      <c r="AK184" s="51">
        <v>0</v>
      </c>
      <c r="AL184" s="51">
        <v>2.5014409951290322</v>
      </c>
      <c r="AM184" s="51">
        <v>0</v>
      </c>
      <c r="AN184" s="51">
        <v>0</v>
      </c>
      <c r="AO184" s="51">
        <v>0</v>
      </c>
      <c r="AP184" s="51">
        <v>2.4319049193548388</v>
      </c>
      <c r="AQ184" s="51">
        <v>0</v>
      </c>
      <c r="AR184" s="51">
        <v>0</v>
      </c>
      <c r="AS184" s="51">
        <v>0</v>
      </c>
      <c r="AT184" s="51">
        <v>0</v>
      </c>
      <c r="AU184" s="51">
        <v>0</v>
      </c>
      <c r="AV184" s="51">
        <v>3.5851784466774164</v>
      </c>
      <c r="AW184" s="51">
        <v>0.2732477419354839</v>
      </c>
      <c r="AX184" s="51">
        <v>0</v>
      </c>
      <c r="AY184" s="51">
        <v>0</v>
      </c>
      <c r="AZ184" s="51">
        <v>8.379662388907521</v>
      </c>
      <c r="BA184" s="51">
        <v>0</v>
      </c>
      <c r="BB184" s="51">
        <v>0</v>
      </c>
      <c r="BC184" s="51">
        <v>0</v>
      </c>
      <c r="BD184" s="51">
        <v>0</v>
      </c>
      <c r="BE184" s="51">
        <v>0</v>
      </c>
      <c r="BF184" s="51">
        <v>4.649218989064515</v>
      </c>
      <c r="BG184" s="51">
        <v>1.6955867071290323</v>
      </c>
      <c r="BH184" s="51">
        <v>0</v>
      </c>
      <c r="BI184" s="51">
        <v>0</v>
      </c>
      <c r="BJ184" s="51">
        <v>3.4329657406774183</v>
      </c>
      <c r="BK184" s="32">
        <f t="shared" si="8"/>
        <v>41.088866466391387</v>
      </c>
    </row>
    <row r="185" spans="1:63">
      <c r="A185" s="49"/>
      <c r="B185" s="50" t="s">
        <v>192</v>
      </c>
      <c r="C185" s="51">
        <v>0</v>
      </c>
      <c r="D185" s="51">
        <v>0</v>
      </c>
      <c r="E185" s="51">
        <v>0</v>
      </c>
      <c r="F185" s="51">
        <v>0</v>
      </c>
      <c r="G185" s="51">
        <v>0</v>
      </c>
      <c r="H185" s="51">
        <v>9.3217148290322585E-2</v>
      </c>
      <c r="I185" s="51">
        <v>0</v>
      </c>
      <c r="J185" s="51">
        <v>0</v>
      </c>
      <c r="K185" s="51">
        <v>0</v>
      </c>
      <c r="L185" s="51">
        <v>9.7898196774193563E-2</v>
      </c>
      <c r="M185" s="51">
        <v>0</v>
      </c>
      <c r="N185" s="51">
        <v>0</v>
      </c>
      <c r="O185" s="51">
        <v>0</v>
      </c>
      <c r="P185" s="51">
        <v>0</v>
      </c>
      <c r="Q185" s="51">
        <v>0</v>
      </c>
      <c r="R185" s="51">
        <v>5.6563357580645152E-2</v>
      </c>
      <c r="S185" s="51">
        <v>0</v>
      </c>
      <c r="T185" s="51">
        <v>0</v>
      </c>
      <c r="U185" s="51">
        <v>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4.9382716083870966</v>
      </c>
      <c r="AC185" s="51">
        <v>0.21459083870967743</v>
      </c>
      <c r="AD185" s="51">
        <v>0</v>
      </c>
      <c r="AE185" s="51">
        <v>0</v>
      </c>
      <c r="AF185" s="51">
        <v>10.895398685967741</v>
      </c>
      <c r="AG185" s="51">
        <v>0</v>
      </c>
      <c r="AH185" s="51">
        <v>0</v>
      </c>
      <c r="AI185" s="51">
        <v>0</v>
      </c>
      <c r="AJ185" s="51">
        <v>0</v>
      </c>
      <c r="AK185" s="51">
        <v>0</v>
      </c>
      <c r="AL185" s="51">
        <v>2.8054533105161288</v>
      </c>
      <c r="AM185" s="51">
        <v>0.33261580000000002</v>
      </c>
      <c r="AN185" s="51">
        <v>0</v>
      </c>
      <c r="AO185" s="51">
        <v>0</v>
      </c>
      <c r="AP185" s="51">
        <v>4.3656344206451605</v>
      </c>
      <c r="AQ185" s="51">
        <v>0</v>
      </c>
      <c r="AR185" s="51">
        <v>0</v>
      </c>
      <c r="AS185" s="51">
        <v>0</v>
      </c>
      <c r="AT185" s="51">
        <v>0</v>
      </c>
      <c r="AU185" s="51">
        <v>0</v>
      </c>
      <c r="AV185" s="51">
        <v>1.3929283071935485</v>
      </c>
      <c r="AW185" s="51">
        <v>0.26823854838709676</v>
      </c>
      <c r="AX185" s="51">
        <v>0</v>
      </c>
      <c r="AY185" s="51">
        <v>0</v>
      </c>
      <c r="AZ185" s="51">
        <v>3.726287298817204</v>
      </c>
      <c r="BA185" s="51">
        <v>0</v>
      </c>
      <c r="BB185" s="51">
        <v>0</v>
      </c>
      <c r="BC185" s="51">
        <v>0</v>
      </c>
      <c r="BD185" s="51">
        <v>0</v>
      </c>
      <c r="BE185" s="51">
        <v>0</v>
      </c>
      <c r="BF185" s="51">
        <v>0.87033714900000003</v>
      </c>
      <c r="BG185" s="51">
        <v>1.072953870967742</v>
      </c>
      <c r="BH185" s="51">
        <v>0</v>
      </c>
      <c r="BI185" s="51">
        <v>0</v>
      </c>
      <c r="BJ185" s="51">
        <v>0.54830423332258071</v>
      </c>
      <c r="BK185" s="32">
        <f t="shared" si="8"/>
        <v>31.678692774559138</v>
      </c>
    </row>
    <row r="186" spans="1:63">
      <c r="A186" s="49"/>
      <c r="B186" s="50" t="s">
        <v>193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0.14751152993548386</v>
      </c>
      <c r="I186" s="51">
        <v>0</v>
      </c>
      <c r="J186" s="51">
        <v>0</v>
      </c>
      <c r="K186" s="51">
        <v>0</v>
      </c>
      <c r="L186" s="51">
        <v>1.0705697129032257E-2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2.2168362741935486E-2</v>
      </c>
      <c r="S186" s="51">
        <v>0</v>
      </c>
      <c r="T186" s="51">
        <v>0</v>
      </c>
      <c r="U186" s="51">
        <v>0</v>
      </c>
      <c r="V186" s="51">
        <v>0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2.0949105495161291</v>
      </c>
      <c r="AC186" s="51">
        <v>0.52317157741935494</v>
      </c>
      <c r="AD186" s="51">
        <v>0</v>
      </c>
      <c r="AE186" s="51">
        <v>0</v>
      </c>
      <c r="AF186" s="51">
        <v>6.5930285725806455</v>
      </c>
      <c r="AG186" s="51">
        <v>0</v>
      </c>
      <c r="AH186" s="51">
        <v>0</v>
      </c>
      <c r="AI186" s="51">
        <v>0</v>
      </c>
      <c r="AJ186" s="51">
        <v>0</v>
      </c>
      <c r="AK186" s="51">
        <v>0</v>
      </c>
      <c r="AL186" s="51">
        <v>1.616279865096774</v>
      </c>
      <c r="AM186" s="51">
        <v>5.3384854838709674E-2</v>
      </c>
      <c r="AN186" s="51">
        <v>0</v>
      </c>
      <c r="AO186" s="51">
        <v>0</v>
      </c>
      <c r="AP186" s="51">
        <v>1.7350077822580645</v>
      </c>
      <c r="AQ186" s="51">
        <v>0</v>
      </c>
      <c r="AR186" s="51">
        <v>0</v>
      </c>
      <c r="AS186" s="51">
        <v>0</v>
      </c>
      <c r="AT186" s="51">
        <v>0</v>
      </c>
      <c r="AU186" s="51">
        <v>0</v>
      </c>
      <c r="AV186" s="51">
        <v>2.4864457820322583</v>
      </c>
      <c r="AW186" s="51">
        <v>2.4663801935483871</v>
      </c>
      <c r="AX186" s="51">
        <v>0</v>
      </c>
      <c r="AY186" s="51">
        <v>0</v>
      </c>
      <c r="AZ186" s="51">
        <v>6.2969793028760233</v>
      </c>
      <c r="BA186" s="51">
        <v>0</v>
      </c>
      <c r="BB186" s="51">
        <v>0</v>
      </c>
      <c r="BC186" s="51">
        <v>0</v>
      </c>
      <c r="BD186" s="51">
        <v>0</v>
      </c>
      <c r="BE186" s="51">
        <v>0</v>
      </c>
      <c r="BF186" s="51">
        <v>0.72132096961290348</v>
      </c>
      <c r="BG186" s="51">
        <v>0.53384854838709672</v>
      </c>
      <c r="BH186" s="51">
        <v>0</v>
      </c>
      <c r="BI186" s="51">
        <v>0</v>
      </c>
      <c r="BJ186" s="51">
        <v>0.47352366241935478</v>
      </c>
      <c r="BK186" s="32">
        <f t="shared" si="8"/>
        <v>25.774667250392156</v>
      </c>
    </row>
    <row r="187" spans="1:63">
      <c r="A187" s="49"/>
      <c r="B187" s="50" t="s">
        <v>194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0.304064838483871</v>
      </c>
      <c r="I187" s="51">
        <v>4.0359358709677433E-2</v>
      </c>
      <c r="J187" s="51">
        <v>0</v>
      </c>
      <c r="K187" s="51">
        <v>0</v>
      </c>
      <c r="L187" s="51">
        <v>1.0010183048387096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0.29348794122580646</v>
      </c>
      <c r="S187" s="51">
        <v>0</v>
      </c>
      <c r="T187" s="51">
        <v>0</v>
      </c>
      <c r="U187" s="51">
        <v>0</v>
      </c>
      <c r="V187" s="51">
        <v>0.25966988361290327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3.2234010276774185</v>
      </c>
      <c r="AC187" s="51">
        <v>0.31521416129032259</v>
      </c>
      <c r="AD187" s="51">
        <v>0</v>
      </c>
      <c r="AE187" s="51">
        <v>0</v>
      </c>
      <c r="AF187" s="51">
        <v>14.531372835483872</v>
      </c>
      <c r="AG187" s="51">
        <v>0</v>
      </c>
      <c r="AH187" s="51">
        <v>0</v>
      </c>
      <c r="AI187" s="51">
        <v>0</v>
      </c>
      <c r="AJ187" s="51">
        <v>0</v>
      </c>
      <c r="AK187" s="51">
        <v>0</v>
      </c>
      <c r="AL187" s="51">
        <v>2.9634545212903216</v>
      </c>
      <c r="AM187" s="51">
        <v>0</v>
      </c>
      <c r="AN187" s="51">
        <v>0</v>
      </c>
      <c r="AO187" s="51">
        <v>0</v>
      </c>
      <c r="AP187" s="51">
        <v>3.3727915258064516</v>
      </c>
      <c r="AQ187" s="51">
        <v>0</v>
      </c>
      <c r="AR187" s="51">
        <v>0</v>
      </c>
      <c r="AS187" s="51">
        <v>0</v>
      </c>
      <c r="AT187" s="51">
        <v>0</v>
      </c>
      <c r="AU187" s="51">
        <v>0</v>
      </c>
      <c r="AV187" s="51">
        <v>12.148271654451609</v>
      </c>
      <c r="AW187" s="51">
        <v>2.494162274032258</v>
      </c>
      <c r="AX187" s="51">
        <v>0</v>
      </c>
      <c r="AY187" s="51">
        <v>0</v>
      </c>
      <c r="AZ187" s="51">
        <v>67.366290126450551</v>
      </c>
      <c r="BA187" s="51">
        <v>0</v>
      </c>
      <c r="BB187" s="51">
        <v>0</v>
      </c>
      <c r="BC187" s="51">
        <v>0</v>
      </c>
      <c r="BD187" s="51">
        <v>0</v>
      </c>
      <c r="BE187" s="51">
        <v>0</v>
      </c>
      <c r="BF187" s="51">
        <v>4.6892761253225821</v>
      </c>
      <c r="BG187" s="51">
        <v>2.3540048934838707</v>
      </c>
      <c r="BH187" s="51">
        <v>0</v>
      </c>
      <c r="BI187" s="51">
        <v>0</v>
      </c>
      <c r="BJ187" s="51">
        <v>6.6142840883225791</v>
      </c>
      <c r="BK187" s="32">
        <f t="shared" si="8"/>
        <v>121.97112356048281</v>
      </c>
    </row>
    <row r="188" spans="1:63">
      <c r="A188" s="49"/>
      <c r="B188" s="50" t="s">
        <v>195</v>
      </c>
      <c r="C188" s="51">
        <v>0</v>
      </c>
      <c r="D188" s="51">
        <v>0</v>
      </c>
      <c r="E188" s="51">
        <v>0</v>
      </c>
      <c r="F188" s="51">
        <v>0</v>
      </c>
      <c r="G188" s="51">
        <v>0</v>
      </c>
      <c r="H188" s="51">
        <v>0.26490625722580646</v>
      </c>
      <c r="I188" s="51">
        <v>1.5796688709677417E-2</v>
      </c>
      <c r="J188" s="51">
        <v>0</v>
      </c>
      <c r="K188" s="51">
        <v>0</v>
      </c>
      <c r="L188" s="51">
        <v>0.21062251612903224</v>
      </c>
      <c r="M188" s="51">
        <v>0</v>
      </c>
      <c r="N188" s="51">
        <v>0</v>
      </c>
      <c r="O188" s="51">
        <v>0</v>
      </c>
      <c r="P188" s="51">
        <v>0</v>
      </c>
      <c r="Q188" s="51">
        <v>0</v>
      </c>
      <c r="R188" s="51">
        <v>0.14900639032258065</v>
      </c>
      <c r="S188" s="51">
        <v>0</v>
      </c>
      <c r="T188" s="51">
        <v>0</v>
      </c>
      <c r="U188" s="51">
        <v>0</v>
      </c>
      <c r="V188" s="51">
        <v>0.10531125806451612</v>
      </c>
      <c r="W188" s="51">
        <v>0</v>
      </c>
      <c r="X188" s="51">
        <v>0</v>
      </c>
      <c r="Y188" s="51">
        <v>0</v>
      </c>
      <c r="Z188" s="51">
        <v>0</v>
      </c>
      <c r="AA188" s="51">
        <v>0</v>
      </c>
      <c r="AB188" s="51">
        <v>10.662909244451614</v>
      </c>
      <c r="AC188" s="51">
        <v>0.10436529032258064</v>
      </c>
      <c r="AD188" s="51">
        <v>0</v>
      </c>
      <c r="AE188" s="51">
        <v>0</v>
      </c>
      <c r="AF188" s="51">
        <v>28.609657036129029</v>
      </c>
      <c r="AG188" s="51">
        <v>0</v>
      </c>
      <c r="AH188" s="51">
        <v>0</v>
      </c>
      <c r="AI188" s="51">
        <v>0</v>
      </c>
      <c r="AJ188" s="51">
        <v>0</v>
      </c>
      <c r="AK188" s="51">
        <v>0</v>
      </c>
      <c r="AL188" s="51">
        <v>11.004084597</v>
      </c>
      <c r="AM188" s="51">
        <v>0.91215263741935493</v>
      </c>
      <c r="AN188" s="51">
        <v>0</v>
      </c>
      <c r="AO188" s="51">
        <v>0</v>
      </c>
      <c r="AP188" s="51">
        <v>14.605400554193547</v>
      </c>
      <c r="AQ188" s="51">
        <v>0</v>
      </c>
      <c r="AR188" s="51">
        <v>0</v>
      </c>
      <c r="AS188" s="51">
        <v>0</v>
      </c>
      <c r="AT188" s="51">
        <v>0</v>
      </c>
      <c r="AU188" s="51">
        <v>0</v>
      </c>
      <c r="AV188" s="51">
        <v>7.6780862173225808</v>
      </c>
      <c r="AW188" s="51">
        <v>4.278976903225807E-2</v>
      </c>
      <c r="AX188" s="51">
        <v>0</v>
      </c>
      <c r="AY188" s="51">
        <v>0</v>
      </c>
      <c r="AZ188" s="51">
        <v>8.7305398547080415</v>
      </c>
      <c r="BA188" s="51">
        <v>0</v>
      </c>
      <c r="BB188" s="51">
        <v>0</v>
      </c>
      <c r="BC188" s="51">
        <v>0</v>
      </c>
      <c r="BD188" s="51">
        <v>0</v>
      </c>
      <c r="BE188" s="51">
        <v>0</v>
      </c>
      <c r="BF188" s="51">
        <v>5.6051199073548439</v>
      </c>
      <c r="BG188" s="51">
        <v>0.33918719354838711</v>
      </c>
      <c r="BH188" s="51">
        <v>1.0436529032258066</v>
      </c>
      <c r="BI188" s="51">
        <v>0</v>
      </c>
      <c r="BJ188" s="51">
        <v>4.5210653409032258</v>
      </c>
      <c r="BK188" s="32">
        <f t="shared" si="8"/>
        <v>94.604653656062879</v>
      </c>
    </row>
    <row r="189" spans="1:63">
      <c r="A189" s="49"/>
      <c r="B189" s="50" t="s">
        <v>196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0.74165975177419352</v>
      </c>
      <c r="I189" s="51">
        <v>0</v>
      </c>
      <c r="J189" s="51">
        <v>0</v>
      </c>
      <c r="K189" s="51">
        <v>0</v>
      </c>
      <c r="L189" s="51">
        <v>1.4240119548387096</v>
      </c>
      <c r="M189" s="51">
        <v>0</v>
      </c>
      <c r="N189" s="51">
        <v>0</v>
      </c>
      <c r="O189" s="51">
        <v>0</v>
      </c>
      <c r="P189" s="51">
        <v>0</v>
      </c>
      <c r="Q189" s="51">
        <v>0</v>
      </c>
      <c r="R189" s="51">
        <v>0.14975176070967741</v>
      </c>
      <c r="S189" s="51">
        <v>0</v>
      </c>
      <c r="T189" s="51">
        <v>0</v>
      </c>
      <c r="U189" s="51">
        <v>0</v>
      </c>
      <c r="V189" s="51">
        <v>4.0978761290322581E-2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9.8728203123225811</v>
      </c>
      <c r="AC189" s="51">
        <v>8.149150967741936E-2</v>
      </c>
      <c r="AD189" s="51">
        <v>0</v>
      </c>
      <c r="AE189" s="51">
        <v>0</v>
      </c>
      <c r="AF189" s="51">
        <v>0.61118632258064509</v>
      </c>
      <c r="AG189" s="51">
        <v>0</v>
      </c>
      <c r="AH189" s="51">
        <v>0</v>
      </c>
      <c r="AI189" s="51">
        <v>0</v>
      </c>
      <c r="AJ189" s="51">
        <v>0</v>
      </c>
      <c r="AK189" s="51">
        <v>0</v>
      </c>
      <c r="AL189" s="51">
        <v>4.639678357709677</v>
      </c>
      <c r="AM189" s="51">
        <v>1.0186438709677419</v>
      </c>
      <c r="AN189" s="51">
        <v>0</v>
      </c>
      <c r="AO189" s="51">
        <v>0</v>
      </c>
      <c r="AP189" s="51">
        <v>0</v>
      </c>
      <c r="AQ189" s="51">
        <v>0</v>
      </c>
      <c r="AR189" s="51">
        <v>0</v>
      </c>
      <c r="AS189" s="51">
        <v>0</v>
      </c>
      <c r="AT189" s="51">
        <v>0</v>
      </c>
      <c r="AU189" s="51">
        <v>0</v>
      </c>
      <c r="AV189" s="51">
        <v>51.932966042580659</v>
      </c>
      <c r="AW189" s="51">
        <v>0.22410165161290324</v>
      </c>
      <c r="AX189" s="51">
        <v>0</v>
      </c>
      <c r="AY189" s="51">
        <v>0</v>
      </c>
      <c r="AZ189" s="51">
        <v>3.2813471016026599</v>
      </c>
      <c r="BA189" s="51">
        <v>0</v>
      </c>
      <c r="BB189" s="51">
        <v>0</v>
      </c>
      <c r="BC189" s="51">
        <v>0</v>
      </c>
      <c r="BD189" s="51">
        <v>0</v>
      </c>
      <c r="BE189" s="51">
        <v>0</v>
      </c>
      <c r="BF189" s="51">
        <v>7.0074939467419366</v>
      </c>
      <c r="BG189" s="51">
        <v>0.2037287741935484</v>
      </c>
      <c r="BH189" s="51">
        <v>0</v>
      </c>
      <c r="BI189" s="51">
        <v>0</v>
      </c>
      <c r="BJ189" s="51">
        <v>0.32803648341935487</v>
      </c>
      <c r="BK189" s="32">
        <f t="shared" si="8"/>
        <v>81.557896602022026</v>
      </c>
    </row>
    <row r="190" spans="1:63">
      <c r="A190" s="49"/>
      <c r="B190" s="50" t="s">
        <v>197</v>
      </c>
      <c r="C190" s="51">
        <v>0</v>
      </c>
      <c r="D190" s="51">
        <v>0</v>
      </c>
      <c r="E190" s="51">
        <v>0</v>
      </c>
      <c r="F190" s="51">
        <v>0</v>
      </c>
      <c r="G190" s="51">
        <v>0</v>
      </c>
      <c r="H190" s="51">
        <v>1.2353656756129032</v>
      </c>
      <c r="I190" s="51">
        <v>0</v>
      </c>
      <c r="J190" s="51">
        <v>0</v>
      </c>
      <c r="K190" s="51">
        <v>0</v>
      </c>
      <c r="L190" s="51">
        <v>2.5520094630967742</v>
      </c>
      <c r="M190" s="51">
        <v>0</v>
      </c>
      <c r="N190" s="51">
        <v>0</v>
      </c>
      <c r="O190" s="51">
        <v>0</v>
      </c>
      <c r="P190" s="51">
        <v>0</v>
      </c>
      <c r="Q190" s="51">
        <v>0</v>
      </c>
      <c r="R190" s="51">
        <v>0.98676114303225804</v>
      </c>
      <c r="S190" s="51">
        <v>2.615397706451613E-2</v>
      </c>
      <c r="T190" s="51">
        <v>0</v>
      </c>
      <c r="U190" s="51">
        <v>0</v>
      </c>
      <c r="V190" s="51">
        <v>0.44230265419354842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1.5157761253225805</v>
      </c>
      <c r="AC190" s="51">
        <v>0.5642075806451613</v>
      </c>
      <c r="AD190" s="51">
        <v>0</v>
      </c>
      <c r="AE190" s="51">
        <v>0</v>
      </c>
      <c r="AF190" s="51">
        <v>7.8080304216129015</v>
      </c>
      <c r="AG190" s="51">
        <v>0</v>
      </c>
      <c r="AH190" s="51">
        <v>0</v>
      </c>
      <c r="AI190" s="51">
        <v>0</v>
      </c>
      <c r="AJ190" s="51">
        <v>0</v>
      </c>
      <c r="AK190" s="51">
        <v>0</v>
      </c>
      <c r="AL190" s="51">
        <v>0.44429090151612893</v>
      </c>
      <c r="AM190" s="51">
        <v>0</v>
      </c>
      <c r="AN190" s="51">
        <v>0</v>
      </c>
      <c r="AO190" s="51">
        <v>0</v>
      </c>
      <c r="AP190" s="51">
        <v>0.71485100467741935</v>
      </c>
      <c r="AQ190" s="51">
        <v>0</v>
      </c>
      <c r="AR190" s="51">
        <v>0</v>
      </c>
      <c r="AS190" s="51">
        <v>0</v>
      </c>
      <c r="AT190" s="51">
        <v>0</v>
      </c>
      <c r="AU190" s="51">
        <v>0</v>
      </c>
      <c r="AV190" s="51">
        <v>11.437793718580648</v>
      </c>
      <c r="AW190" s="51">
        <v>3.3808072973870971</v>
      </c>
      <c r="AX190" s="51">
        <v>0</v>
      </c>
      <c r="AY190" s="51">
        <v>0</v>
      </c>
      <c r="AZ190" s="51">
        <v>35.780458961686321</v>
      </c>
      <c r="BA190" s="51">
        <v>0</v>
      </c>
      <c r="BB190" s="51">
        <v>0</v>
      </c>
      <c r="BC190" s="51">
        <v>0</v>
      </c>
      <c r="BD190" s="51">
        <v>0</v>
      </c>
      <c r="BE190" s="51">
        <v>0</v>
      </c>
      <c r="BF190" s="51">
        <v>16.304426507580651</v>
      </c>
      <c r="BG190" s="51">
        <v>0.78240284138709693</v>
      </c>
      <c r="BH190" s="51">
        <v>2.2568303225806451E-2</v>
      </c>
      <c r="BI190" s="51">
        <v>0</v>
      </c>
      <c r="BJ190" s="51">
        <v>7.6158543079032279</v>
      </c>
      <c r="BK190" s="32">
        <f t="shared" si="8"/>
        <v>91.61406088452506</v>
      </c>
    </row>
    <row r="191" spans="1:63">
      <c r="A191" s="49"/>
      <c r="B191" s="50" t="s">
        <v>198</v>
      </c>
      <c r="C191" s="51">
        <v>0</v>
      </c>
      <c r="D191" s="51">
        <v>0</v>
      </c>
      <c r="E191" s="51">
        <v>0</v>
      </c>
      <c r="F191" s="51">
        <v>0</v>
      </c>
      <c r="G191" s="51">
        <v>0</v>
      </c>
      <c r="H191" s="51">
        <v>0.55228406351612902</v>
      </c>
      <c r="I191" s="51">
        <v>0</v>
      </c>
      <c r="J191" s="51">
        <v>0</v>
      </c>
      <c r="K191" s="51">
        <v>0</v>
      </c>
      <c r="L191" s="51">
        <v>0.25349900316129037</v>
      </c>
      <c r="M191" s="51">
        <v>0</v>
      </c>
      <c r="N191" s="51">
        <v>0</v>
      </c>
      <c r="O191" s="51">
        <v>0</v>
      </c>
      <c r="P191" s="51">
        <v>0</v>
      </c>
      <c r="Q191" s="51">
        <v>0</v>
      </c>
      <c r="R191" s="51">
        <v>0.5522029621290323</v>
      </c>
      <c r="S191" s="51">
        <v>4.1132229677419349E-2</v>
      </c>
      <c r="T191" s="51">
        <v>0</v>
      </c>
      <c r="U191" s="51">
        <v>0</v>
      </c>
      <c r="V191" s="51">
        <v>0.31877478000000004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3.2918081677419351</v>
      </c>
      <c r="AC191" s="51">
        <v>1.9478154838709678</v>
      </c>
      <c r="AD191" s="51">
        <v>0</v>
      </c>
      <c r="AE191" s="51">
        <v>0</v>
      </c>
      <c r="AF191" s="51">
        <v>6.4327997651612918</v>
      </c>
      <c r="AG191" s="51">
        <v>0</v>
      </c>
      <c r="AH191" s="51">
        <v>0</v>
      </c>
      <c r="AI191" s="51">
        <v>0</v>
      </c>
      <c r="AJ191" s="51">
        <v>0</v>
      </c>
      <c r="AK191" s="51">
        <v>0</v>
      </c>
      <c r="AL191" s="51">
        <v>1.3733935672258064</v>
      </c>
      <c r="AM191" s="51">
        <v>2.2260748387096772E-2</v>
      </c>
      <c r="AN191" s="51">
        <v>0</v>
      </c>
      <c r="AO191" s="51">
        <v>0</v>
      </c>
      <c r="AP191" s="51">
        <v>1.2243411612903228</v>
      </c>
      <c r="AQ191" s="51">
        <v>0</v>
      </c>
      <c r="AR191" s="51">
        <v>0</v>
      </c>
      <c r="AS191" s="51">
        <v>0</v>
      </c>
      <c r="AT191" s="51">
        <v>0</v>
      </c>
      <c r="AU191" s="51">
        <v>0</v>
      </c>
      <c r="AV191" s="51">
        <v>5.6807131582903256</v>
      </c>
      <c r="AW191" s="51">
        <v>1.8086746760645163</v>
      </c>
      <c r="AX191" s="51">
        <v>0</v>
      </c>
      <c r="AY191" s="51">
        <v>0</v>
      </c>
      <c r="AZ191" s="51">
        <v>13.941239605756898</v>
      </c>
      <c r="BA191" s="51">
        <v>0</v>
      </c>
      <c r="BB191" s="51">
        <v>0</v>
      </c>
      <c r="BC191" s="51">
        <v>0</v>
      </c>
      <c r="BD191" s="51">
        <v>0</v>
      </c>
      <c r="BE191" s="51">
        <v>0</v>
      </c>
      <c r="BF191" s="51">
        <v>7.8666000182903275</v>
      </c>
      <c r="BG191" s="51">
        <v>2.0867728986451617</v>
      </c>
      <c r="BH191" s="51">
        <v>0</v>
      </c>
      <c r="BI191" s="51">
        <v>0</v>
      </c>
      <c r="BJ191" s="51">
        <v>4.725994984193548</v>
      </c>
      <c r="BK191" s="32">
        <f t="shared" si="8"/>
        <v>52.120307273402076</v>
      </c>
    </row>
    <row r="192" spans="1:63">
      <c r="A192" s="49"/>
      <c r="B192" s="50" t="s">
        <v>199</v>
      </c>
      <c r="C192" s="51">
        <v>0</v>
      </c>
      <c r="D192" s="51">
        <v>0</v>
      </c>
      <c r="E192" s="51">
        <v>0</v>
      </c>
      <c r="F192" s="51">
        <v>0</v>
      </c>
      <c r="G192" s="51">
        <v>0</v>
      </c>
      <c r="H192" s="51">
        <v>18.77549885335484</v>
      </c>
      <c r="I192" s="51">
        <v>225.39579757435487</v>
      </c>
      <c r="J192" s="51">
        <v>0</v>
      </c>
      <c r="K192" s="51">
        <v>0</v>
      </c>
      <c r="L192" s="51">
        <v>50.639323973419351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51">
        <v>8.2296447249032258</v>
      </c>
      <c r="S192" s="51">
        <v>7.9996093648064512</v>
      </c>
      <c r="T192" s="51">
        <v>0.22220504496774193</v>
      </c>
      <c r="U192" s="51">
        <v>0</v>
      </c>
      <c r="V192" s="51">
        <v>4.6729763418387096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1.3046790958387096</v>
      </c>
      <c r="AC192" s="51">
        <v>0.99954019654838699</v>
      </c>
      <c r="AD192" s="51">
        <v>1.0598559677419352</v>
      </c>
      <c r="AE192" s="51">
        <v>0</v>
      </c>
      <c r="AF192" s="51">
        <v>6.8660219526774195</v>
      </c>
      <c r="AG192" s="51">
        <v>0</v>
      </c>
      <c r="AH192" s="51">
        <v>0</v>
      </c>
      <c r="AI192" s="51">
        <v>0</v>
      </c>
      <c r="AJ192" s="51">
        <v>0</v>
      </c>
      <c r="AK192" s="51">
        <v>0</v>
      </c>
      <c r="AL192" s="51">
        <v>0.17363098574193547</v>
      </c>
      <c r="AM192" s="51">
        <v>0.86481684735483866</v>
      </c>
      <c r="AN192" s="51">
        <v>0</v>
      </c>
      <c r="AO192" s="51">
        <v>0</v>
      </c>
      <c r="AP192" s="51">
        <v>0.17689281116129035</v>
      </c>
      <c r="AQ192" s="51">
        <v>0</v>
      </c>
      <c r="AR192" s="51">
        <v>3.0778893345161285</v>
      </c>
      <c r="AS192" s="51">
        <v>0</v>
      </c>
      <c r="AT192" s="51">
        <v>0</v>
      </c>
      <c r="AU192" s="51">
        <v>0</v>
      </c>
      <c r="AV192" s="51">
        <v>104.57766990399995</v>
      </c>
      <c r="AW192" s="51">
        <v>324.26345996709694</v>
      </c>
      <c r="AX192" s="51">
        <v>20.474942701709672</v>
      </c>
      <c r="AY192" s="51">
        <v>0</v>
      </c>
      <c r="AZ192" s="51">
        <v>390.68208654497448</v>
      </c>
      <c r="BA192" s="51">
        <v>0</v>
      </c>
      <c r="BB192" s="51">
        <v>0</v>
      </c>
      <c r="BC192" s="51">
        <v>0</v>
      </c>
      <c r="BD192" s="51">
        <v>0</v>
      </c>
      <c r="BE192" s="51">
        <v>0</v>
      </c>
      <c r="BF192" s="51">
        <v>41.347344617548423</v>
      </c>
      <c r="BG192" s="51">
        <v>38.215554553903232</v>
      </c>
      <c r="BH192" s="51">
        <v>1.8121694843870966</v>
      </c>
      <c r="BI192" s="51">
        <v>0</v>
      </c>
      <c r="BJ192" s="51">
        <v>43.996912921193555</v>
      </c>
      <c r="BK192" s="32">
        <f t="shared" si="8"/>
        <v>1295.8285237640396</v>
      </c>
    </row>
    <row r="193" spans="1:63">
      <c r="A193" s="49"/>
      <c r="B193" s="50" t="s">
        <v>200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0.21692032951612905</v>
      </c>
      <c r="I193" s="51">
        <v>0</v>
      </c>
      <c r="J193" s="51">
        <v>0</v>
      </c>
      <c r="K193" s="51">
        <v>0</v>
      </c>
      <c r="L193" s="51">
        <v>6.8448290322580638E-2</v>
      </c>
      <c r="M193" s="51">
        <v>0</v>
      </c>
      <c r="N193" s="51">
        <v>0</v>
      </c>
      <c r="O193" s="51">
        <v>0</v>
      </c>
      <c r="P193" s="51">
        <v>0</v>
      </c>
      <c r="Q193" s="51">
        <v>0</v>
      </c>
      <c r="R193" s="51">
        <v>0.16594669525806452</v>
      </c>
      <c r="S193" s="51">
        <v>1.1408048387096774E-2</v>
      </c>
      <c r="T193" s="51">
        <v>0</v>
      </c>
      <c r="U193" s="51">
        <v>0</v>
      </c>
      <c r="V193" s="51">
        <v>8.0997143548387093E-2</v>
      </c>
      <c r="W193" s="51">
        <v>0</v>
      </c>
      <c r="X193" s="51">
        <v>0</v>
      </c>
      <c r="Y193" s="51">
        <v>0</v>
      </c>
      <c r="Z193" s="51">
        <v>0</v>
      </c>
      <c r="AA193" s="51">
        <v>0</v>
      </c>
      <c r="AB193" s="51">
        <v>3.0315617444516132</v>
      </c>
      <c r="AC193" s="51">
        <v>0</v>
      </c>
      <c r="AD193" s="51">
        <v>0</v>
      </c>
      <c r="AE193" s="51">
        <v>0</v>
      </c>
      <c r="AF193" s="51">
        <v>7.3220464770967748</v>
      </c>
      <c r="AG193" s="51">
        <v>0</v>
      </c>
      <c r="AH193" s="51">
        <v>0</v>
      </c>
      <c r="AI193" s="51">
        <v>0</v>
      </c>
      <c r="AJ193" s="51">
        <v>0</v>
      </c>
      <c r="AK193" s="51">
        <v>0</v>
      </c>
      <c r="AL193" s="51">
        <v>1.0781621870322582</v>
      </c>
      <c r="AM193" s="51">
        <v>0</v>
      </c>
      <c r="AN193" s="51">
        <v>0</v>
      </c>
      <c r="AO193" s="51">
        <v>0</v>
      </c>
      <c r="AP193" s="51">
        <v>1.9700822338709676</v>
      </c>
      <c r="AQ193" s="51">
        <v>0</v>
      </c>
      <c r="AR193" s="51">
        <v>0</v>
      </c>
      <c r="AS193" s="51">
        <v>0</v>
      </c>
      <c r="AT193" s="51">
        <v>0</v>
      </c>
      <c r="AU193" s="51">
        <v>0</v>
      </c>
      <c r="AV193" s="51">
        <v>4.2565360566129034</v>
      </c>
      <c r="AW193" s="51">
        <v>3.7877120291612902</v>
      </c>
      <c r="AX193" s="51">
        <v>0</v>
      </c>
      <c r="AY193" s="51">
        <v>0</v>
      </c>
      <c r="AZ193" s="51">
        <v>8.481659207281492</v>
      </c>
      <c r="BA193" s="51">
        <v>0</v>
      </c>
      <c r="BB193" s="51">
        <v>0</v>
      </c>
      <c r="BC193" s="51">
        <v>0</v>
      </c>
      <c r="BD193" s="51">
        <v>0</v>
      </c>
      <c r="BE193" s="51">
        <v>0</v>
      </c>
      <c r="BF193" s="51">
        <v>4.6279307717741975</v>
      </c>
      <c r="BG193" s="51">
        <v>1.1656090918064517</v>
      </c>
      <c r="BH193" s="51">
        <v>0</v>
      </c>
      <c r="BI193" s="51">
        <v>0</v>
      </c>
      <c r="BJ193" s="51">
        <v>2.8888481139354845</v>
      </c>
      <c r="BK193" s="32">
        <f t="shared" si="8"/>
        <v>39.153868420055701</v>
      </c>
    </row>
    <row r="194" spans="1:63">
      <c r="A194" s="49"/>
      <c r="B194" s="50" t="s">
        <v>201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0.13552647445161289</v>
      </c>
      <c r="I194" s="51">
        <v>1.1068469062258062</v>
      </c>
      <c r="J194" s="51">
        <v>0</v>
      </c>
      <c r="K194" s="51">
        <v>0</v>
      </c>
      <c r="L194" s="51">
        <v>2.2226804516129031E-2</v>
      </c>
      <c r="M194" s="51">
        <v>0</v>
      </c>
      <c r="N194" s="51">
        <v>0</v>
      </c>
      <c r="O194" s="51">
        <v>0</v>
      </c>
      <c r="P194" s="51">
        <v>0</v>
      </c>
      <c r="Q194" s="51">
        <v>0</v>
      </c>
      <c r="R194" s="51">
        <v>0.6202242087419354</v>
      </c>
      <c r="S194" s="51">
        <v>0</v>
      </c>
      <c r="T194" s="51">
        <v>0</v>
      </c>
      <c r="U194" s="51">
        <v>0</v>
      </c>
      <c r="V194" s="51">
        <v>0.1153169761612903</v>
      </c>
      <c r="W194" s="51">
        <v>0</v>
      </c>
      <c r="X194" s="51">
        <v>0</v>
      </c>
      <c r="Y194" s="51">
        <v>0</v>
      </c>
      <c r="Z194" s="51">
        <v>0</v>
      </c>
      <c r="AA194" s="51">
        <v>0</v>
      </c>
      <c r="AB194" s="51">
        <v>1.8724618779677424</v>
      </c>
      <c r="AC194" s="51">
        <v>0</v>
      </c>
      <c r="AD194" s="51">
        <v>0</v>
      </c>
      <c r="AE194" s="51">
        <v>0</v>
      </c>
      <c r="AF194" s="51">
        <v>4.5601537201935489</v>
      </c>
      <c r="AG194" s="51">
        <v>0</v>
      </c>
      <c r="AH194" s="51">
        <v>0</v>
      </c>
      <c r="AI194" s="51">
        <v>0</v>
      </c>
      <c r="AJ194" s="51">
        <v>0</v>
      </c>
      <c r="AK194" s="51">
        <v>0</v>
      </c>
      <c r="AL194" s="51">
        <v>0.85562470006451607</v>
      </c>
      <c r="AM194" s="51">
        <v>0.29932452580645164</v>
      </c>
      <c r="AN194" s="51">
        <v>0</v>
      </c>
      <c r="AO194" s="51">
        <v>0</v>
      </c>
      <c r="AP194" s="51">
        <v>1.7583652977096773</v>
      </c>
      <c r="AQ194" s="51">
        <v>0</v>
      </c>
      <c r="AR194" s="51">
        <v>0</v>
      </c>
      <c r="AS194" s="51">
        <v>0</v>
      </c>
      <c r="AT194" s="51">
        <v>0</v>
      </c>
      <c r="AU194" s="51">
        <v>0</v>
      </c>
      <c r="AV194" s="51">
        <v>6.7679656116774236</v>
      </c>
      <c r="AW194" s="51">
        <v>2.9267286967741932</v>
      </c>
      <c r="AX194" s="51">
        <v>0</v>
      </c>
      <c r="AY194" s="51">
        <v>0</v>
      </c>
      <c r="AZ194" s="51">
        <v>30.627030928813028</v>
      </c>
      <c r="BA194" s="51">
        <v>0</v>
      </c>
      <c r="BB194" s="51">
        <v>0</v>
      </c>
      <c r="BC194" s="51">
        <v>0</v>
      </c>
      <c r="BD194" s="51">
        <v>0</v>
      </c>
      <c r="BE194" s="51">
        <v>0</v>
      </c>
      <c r="BF194" s="51">
        <v>3.0873427665806457</v>
      </c>
      <c r="BG194" s="51">
        <v>0.11084984935483867</v>
      </c>
      <c r="BH194" s="51">
        <v>0</v>
      </c>
      <c r="BI194" s="51">
        <v>0</v>
      </c>
      <c r="BJ194" s="51">
        <v>4.3351500265806449</v>
      </c>
      <c r="BK194" s="32">
        <f t="shared" si="8"/>
        <v>59.201139371619483</v>
      </c>
    </row>
    <row r="195" spans="1:63">
      <c r="A195" s="49"/>
      <c r="B195" s="50" t="s">
        <v>202</v>
      </c>
      <c r="C195" s="51">
        <v>0</v>
      </c>
      <c r="D195" s="51">
        <v>0</v>
      </c>
      <c r="E195" s="51">
        <v>0</v>
      </c>
      <c r="F195" s="51">
        <v>0</v>
      </c>
      <c r="G195" s="51">
        <v>0</v>
      </c>
      <c r="H195" s="51">
        <v>0.36413402574193543</v>
      </c>
      <c r="I195" s="51">
        <v>0</v>
      </c>
      <c r="J195" s="51">
        <v>0</v>
      </c>
      <c r="K195" s="51">
        <v>0</v>
      </c>
      <c r="L195" s="51">
        <v>0.2842541935483871</v>
      </c>
      <c r="M195" s="51">
        <v>0</v>
      </c>
      <c r="N195" s="51">
        <v>0</v>
      </c>
      <c r="O195" s="51">
        <v>0</v>
      </c>
      <c r="P195" s="51">
        <v>0</v>
      </c>
      <c r="Q195" s="51">
        <v>0</v>
      </c>
      <c r="R195" s="51">
        <v>0.31354533767741932</v>
      </c>
      <c r="S195" s="51">
        <v>0</v>
      </c>
      <c r="T195" s="51">
        <v>0</v>
      </c>
      <c r="U195" s="51">
        <v>0</v>
      </c>
      <c r="V195" s="51">
        <v>0.34110503225806454</v>
      </c>
      <c r="W195" s="51">
        <v>0</v>
      </c>
      <c r="X195" s="51">
        <v>0</v>
      </c>
      <c r="Y195" s="51">
        <v>0</v>
      </c>
      <c r="Z195" s="51">
        <v>0</v>
      </c>
      <c r="AA195" s="51">
        <v>0</v>
      </c>
      <c r="AB195" s="51">
        <v>2.2415745828387097</v>
      </c>
      <c r="AC195" s="51">
        <v>0.47655361935483864</v>
      </c>
      <c r="AD195" s="51">
        <v>0</v>
      </c>
      <c r="AE195" s="51">
        <v>0</v>
      </c>
      <c r="AF195" s="51">
        <v>10.224834835516129</v>
      </c>
      <c r="AG195" s="51">
        <v>0</v>
      </c>
      <c r="AH195" s="51">
        <v>0</v>
      </c>
      <c r="AI195" s="51">
        <v>0</v>
      </c>
      <c r="AJ195" s="51">
        <v>0</v>
      </c>
      <c r="AK195" s="51">
        <v>0</v>
      </c>
      <c r="AL195" s="51">
        <v>1.0269174750967742</v>
      </c>
      <c r="AM195" s="51">
        <v>0</v>
      </c>
      <c r="AN195" s="51">
        <v>0</v>
      </c>
      <c r="AO195" s="51">
        <v>0</v>
      </c>
      <c r="AP195" s="51">
        <v>1.2634210451612904</v>
      </c>
      <c r="AQ195" s="51">
        <v>0</v>
      </c>
      <c r="AR195" s="51">
        <v>0</v>
      </c>
      <c r="AS195" s="51">
        <v>0</v>
      </c>
      <c r="AT195" s="51">
        <v>0</v>
      </c>
      <c r="AU195" s="51">
        <v>0</v>
      </c>
      <c r="AV195" s="51">
        <v>4.4267461952580653</v>
      </c>
      <c r="AW195" s="51">
        <v>1.4612836923870969</v>
      </c>
      <c r="AX195" s="51">
        <v>0</v>
      </c>
      <c r="AY195" s="51">
        <v>0</v>
      </c>
      <c r="AZ195" s="51">
        <v>11.302917791649916</v>
      </c>
      <c r="BA195" s="51">
        <v>0</v>
      </c>
      <c r="BB195" s="51">
        <v>0</v>
      </c>
      <c r="BC195" s="51">
        <v>0</v>
      </c>
      <c r="BD195" s="51">
        <v>0</v>
      </c>
      <c r="BE195" s="51">
        <v>0</v>
      </c>
      <c r="BF195" s="51">
        <v>6.642455496903235</v>
      </c>
      <c r="BG195" s="51">
        <v>0.49882956832258063</v>
      </c>
      <c r="BH195" s="51">
        <v>0</v>
      </c>
      <c r="BI195" s="51">
        <v>0</v>
      </c>
      <c r="BJ195" s="51">
        <v>4.7911017829677434</v>
      </c>
      <c r="BK195" s="32">
        <f t="shared" si="8"/>
        <v>45.659674674682179</v>
      </c>
    </row>
    <row r="196" spans="1:63">
      <c r="A196" s="49"/>
      <c r="B196" s="50" t="s">
        <v>203</v>
      </c>
      <c r="C196" s="51">
        <v>0</v>
      </c>
      <c r="D196" s="51">
        <v>0</v>
      </c>
      <c r="E196" s="51">
        <v>0</v>
      </c>
      <c r="F196" s="51">
        <v>0</v>
      </c>
      <c r="G196" s="51">
        <v>0</v>
      </c>
      <c r="H196" s="51">
        <v>0.18777988080645164</v>
      </c>
      <c r="I196" s="51">
        <v>0.42133749999999998</v>
      </c>
      <c r="J196" s="51">
        <v>0</v>
      </c>
      <c r="K196" s="51">
        <v>0</v>
      </c>
      <c r="L196" s="51">
        <v>0.2359656190322581</v>
      </c>
      <c r="M196" s="51">
        <v>0</v>
      </c>
      <c r="N196" s="51">
        <v>0</v>
      </c>
      <c r="O196" s="51">
        <v>0</v>
      </c>
      <c r="P196" s="51">
        <v>0</v>
      </c>
      <c r="Q196" s="51">
        <v>0</v>
      </c>
      <c r="R196" s="51">
        <v>0.22915041674193548</v>
      </c>
      <c r="S196" s="51">
        <v>0</v>
      </c>
      <c r="T196" s="51">
        <v>0</v>
      </c>
      <c r="U196" s="51">
        <v>0</v>
      </c>
      <c r="V196" s="51">
        <v>6.8324999999999997E-2</v>
      </c>
      <c r="W196" s="51">
        <v>0</v>
      </c>
      <c r="X196" s="51">
        <v>0</v>
      </c>
      <c r="Y196" s="51">
        <v>0</v>
      </c>
      <c r="Z196" s="51">
        <v>0</v>
      </c>
      <c r="AA196" s="51">
        <v>0</v>
      </c>
      <c r="AB196" s="51">
        <v>28.731125358032255</v>
      </c>
      <c r="AC196" s="51">
        <v>2.1735913500000001</v>
      </c>
      <c r="AD196" s="51">
        <v>0</v>
      </c>
      <c r="AE196" s="51">
        <v>0</v>
      </c>
      <c r="AF196" s="51">
        <v>61.402389502774177</v>
      </c>
      <c r="AG196" s="51">
        <v>0</v>
      </c>
      <c r="AH196" s="51">
        <v>0</v>
      </c>
      <c r="AI196" s="51">
        <v>0</v>
      </c>
      <c r="AJ196" s="51">
        <v>0</v>
      </c>
      <c r="AK196" s="51">
        <v>0</v>
      </c>
      <c r="AL196" s="51">
        <v>26.620997400741931</v>
      </c>
      <c r="AM196" s="51">
        <v>0.62325200000000003</v>
      </c>
      <c r="AN196" s="51">
        <v>0.11129500000000001</v>
      </c>
      <c r="AO196" s="51">
        <v>0</v>
      </c>
      <c r="AP196" s="51">
        <v>22.146592049999995</v>
      </c>
      <c r="AQ196" s="51">
        <v>0</v>
      </c>
      <c r="AR196" s="51">
        <v>0</v>
      </c>
      <c r="AS196" s="51">
        <v>0</v>
      </c>
      <c r="AT196" s="51">
        <v>0</v>
      </c>
      <c r="AU196" s="51">
        <v>0</v>
      </c>
      <c r="AV196" s="51">
        <v>3.154610574806453</v>
      </c>
      <c r="AW196" s="51">
        <v>0.98494962054838719</v>
      </c>
      <c r="AX196" s="51">
        <v>0</v>
      </c>
      <c r="AY196" s="51">
        <v>0</v>
      </c>
      <c r="AZ196" s="51">
        <v>3.5372308704854531</v>
      </c>
      <c r="BA196" s="51">
        <v>0</v>
      </c>
      <c r="BB196" s="51">
        <v>0</v>
      </c>
      <c r="BC196" s="51">
        <v>0</v>
      </c>
      <c r="BD196" s="51">
        <v>0</v>
      </c>
      <c r="BE196" s="51">
        <v>0</v>
      </c>
      <c r="BF196" s="51">
        <v>6.7858474959999944</v>
      </c>
      <c r="BG196" s="51">
        <v>3.167061041935483E-2</v>
      </c>
      <c r="BH196" s="51">
        <v>0</v>
      </c>
      <c r="BI196" s="51">
        <v>0</v>
      </c>
      <c r="BJ196" s="51">
        <v>2.7786450093548392</v>
      </c>
      <c r="BK196" s="32">
        <f t="shared" si="8"/>
        <v>160.22475525974346</v>
      </c>
    </row>
    <row r="197" spans="1:63">
      <c r="A197" s="49"/>
      <c r="B197" s="50" t="s">
        <v>204</v>
      </c>
      <c r="C197" s="51">
        <v>0</v>
      </c>
      <c r="D197" s="51">
        <v>0</v>
      </c>
      <c r="E197" s="51">
        <v>0</v>
      </c>
      <c r="F197" s="51">
        <v>0</v>
      </c>
      <c r="G197" s="51">
        <v>0</v>
      </c>
      <c r="H197" s="51">
        <v>0.21864426551612903</v>
      </c>
      <c r="I197" s="51">
        <v>5.6304967741935483</v>
      </c>
      <c r="J197" s="51">
        <v>0</v>
      </c>
      <c r="K197" s="51">
        <v>0</v>
      </c>
      <c r="L197" s="51">
        <v>2.108334070580645</v>
      </c>
      <c r="M197" s="51">
        <v>0</v>
      </c>
      <c r="N197" s="51">
        <v>0</v>
      </c>
      <c r="O197" s="51">
        <v>0</v>
      </c>
      <c r="P197" s="51">
        <v>0</v>
      </c>
      <c r="Q197" s="51">
        <v>0</v>
      </c>
      <c r="R197" s="51">
        <v>0.16188256574193549</v>
      </c>
      <c r="S197" s="51">
        <v>0</v>
      </c>
      <c r="T197" s="51">
        <v>0</v>
      </c>
      <c r="U197" s="51">
        <v>0</v>
      </c>
      <c r="V197" s="51">
        <v>0.53914626496774187</v>
      </c>
      <c r="W197" s="51">
        <v>0</v>
      </c>
      <c r="X197" s="51">
        <v>0</v>
      </c>
      <c r="Y197" s="51">
        <v>0</v>
      </c>
      <c r="Z197" s="51">
        <v>0</v>
      </c>
      <c r="AA197" s="51">
        <v>0</v>
      </c>
      <c r="AB197" s="51">
        <v>2.2169154838709678E-2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1">
        <v>0</v>
      </c>
      <c r="AL197" s="51">
        <v>6.4290549032258074E-2</v>
      </c>
      <c r="AM197" s="51">
        <v>0</v>
      </c>
      <c r="AN197" s="51">
        <v>0</v>
      </c>
      <c r="AO197" s="51">
        <v>0</v>
      </c>
      <c r="AP197" s="51">
        <v>0</v>
      </c>
      <c r="AQ197" s="51">
        <v>0</v>
      </c>
      <c r="AR197" s="51">
        <v>0</v>
      </c>
      <c r="AS197" s="51">
        <v>0</v>
      </c>
      <c r="AT197" s="51">
        <v>0</v>
      </c>
      <c r="AU197" s="51">
        <v>0</v>
      </c>
      <c r="AV197" s="51">
        <v>2.1126334017741941</v>
      </c>
      <c r="AW197" s="51">
        <v>1.0308657000000001</v>
      </c>
      <c r="AX197" s="51">
        <v>0</v>
      </c>
      <c r="AY197" s="51">
        <v>0</v>
      </c>
      <c r="AZ197" s="51">
        <v>1.6891787417883437</v>
      </c>
      <c r="BA197" s="51">
        <v>0</v>
      </c>
      <c r="BB197" s="51">
        <v>0</v>
      </c>
      <c r="BC197" s="51">
        <v>0</v>
      </c>
      <c r="BD197" s="51">
        <v>0</v>
      </c>
      <c r="BE197" s="51">
        <v>0</v>
      </c>
      <c r="BF197" s="51">
        <v>5.3956944902580624</v>
      </c>
      <c r="BG197" s="51">
        <v>0.66507464516129033</v>
      </c>
      <c r="BH197" s="51">
        <v>0</v>
      </c>
      <c r="BI197" s="51">
        <v>0</v>
      </c>
      <c r="BJ197" s="51">
        <v>3.0330038095161296</v>
      </c>
      <c r="BK197" s="32">
        <f t="shared" si="8"/>
        <v>22.671414433368987</v>
      </c>
    </row>
    <row r="198" spans="1:63">
      <c r="A198" s="49"/>
      <c r="B198" s="50" t="s">
        <v>205</v>
      </c>
      <c r="C198" s="51">
        <v>0</v>
      </c>
      <c r="D198" s="51">
        <v>0</v>
      </c>
      <c r="E198" s="51">
        <v>0</v>
      </c>
      <c r="F198" s="51">
        <v>0</v>
      </c>
      <c r="G198" s="51">
        <v>0</v>
      </c>
      <c r="H198" s="51">
        <v>0.25553488825806447</v>
      </c>
      <c r="I198" s="51">
        <v>2.2687103225806453</v>
      </c>
      <c r="J198" s="51">
        <v>0</v>
      </c>
      <c r="K198" s="51">
        <v>0</v>
      </c>
      <c r="L198" s="51">
        <v>3.1611356791612901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0.37820745538709682</v>
      </c>
      <c r="S198" s="51">
        <v>9.4151478387096754E-2</v>
      </c>
      <c r="T198" s="51">
        <v>0</v>
      </c>
      <c r="U198" s="51">
        <v>0</v>
      </c>
      <c r="V198" s="51">
        <v>0.26659353867741942</v>
      </c>
      <c r="W198" s="51">
        <v>0</v>
      </c>
      <c r="X198" s="51">
        <v>0</v>
      </c>
      <c r="Y198" s="51">
        <v>0</v>
      </c>
      <c r="Z198" s="51">
        <v>0</v>
      </c>
      <c r="AA198" s="51">
        <v>0</v>
      </c>
      <c r="AB198" s="51">
        <v>0.21939852532258061</v>
      </c>
      <c r="AC198" s="51">
        <v>0</v>
      </c>
      <c r="AD198" s="51">
        <v>0</v>
      </c>
      <c r="AE198" s="51">
        <v>0</v>
      </c>
      <c r="AF198" s="51">
        <v>0.369008159483871</v>
      </c>
      <c r="AG198" s="51">
        <v>0</v>
      </c>
      <c r="AH198" s="51">
        <v>0</v>
      </c>
      <c r="AI198" s="51">
        <v>0</v>
      </c>
      <c r="AJ198" s="51">
        <v>0</v>
      </c>
      <c r="AK198" s="51">
        <v>0</v>
      </c>
      <c r="AL198" s="51">
        <v>0.35247796674193543</v>
      </c>
      <c r="AM198" s="51">
        <v>0</v>
      </c>
      <c r="AN198" s="51">
        <v>0</v>
      </c>
      <c r="AO198" s="51">
        <v>0</v>
      </c>
      <c r="AP198" s="51">
        <v>0</v>
      </c>
      <c r="AQ198" s="51">
        <v>0</v>
      </c>
      <c r="AR198" s="51">
        <v>0</v>
      </c>
      <c r="AS198" s="51">
        <v>0</v>
      </c>
      <c r="AT198" s="51">
        <v>0</v>
      </c>
      <c r="AU198" s="51">
        <v>0</v>
      </c>
      <c r="AV198" s="51">
        <v>1.9991066918387086</v>
      </c>
      <c r="AW198" s="51">
        <v>9.999814983870968E-2</v>
      </c>
      <c r="AX198" s="51">
        <v>0</v>
      </c>
      <c r="AY198" s="51">
        <v>0</v>
      </c>
      <c r="AZ198" s="51">
        <v>3.2540988518622909</v>
      </c>
      <c r="BA198" s="51">
        <v>0</v>
      </c>
      <c r="BB198" s="51">
        <v>0</v>
      </c>
      <c r="BC198" s="51">
        <v>0</v>
      </c>
      <c r="BD198" s="51">
        <v>0</v>
      </c>
      <c r="BE198" s="51">
        <v>0</v>
      </c>
      <c r="BF198" s="51">
        <v>6.0040986271290286</v>
      </c>
      <c r="BG198" s="51">
        <v>0.62524671858064518</v>
      </c>
      <c r="BH198" s="51">
        <v>0</v>
      </c>
      <c r="BI198" s="51">
        <v>0</v>
      </c>
      <c r="BJ198" s="51">
        <v>3.8156868847096774</v>
      </c>
      <c r="BK198" s="32">
        <f t="shared" si="8"/>
        <v>23.163453937959062</v>
      </c>
    </row>
    <row r="199" spans="1:63">
      <c r="A199" s="49"/>
      <c r="B199" s="50" t="s">
        <v>206</v>
      </c>
      <c r="C199" s="51">
        <v>0</v>
      </c>
      <c r="D199" s="51">
        <v>0</v>
      </c>
      <c r="E199" s="51">
        <v>0</v>
      </c>
      <c r="F199" s="51">
        <v>0</v>
      </c>
      <c r="G199" s="51">
        <v>0</v>
      </c>
      <c r="H199" s="51">
        <v>0.24643803587096774</v>
      </c>
      <c r="I199" s="51">
        <v>0</v>
      </c>
      <c r="J199" s="51">
        <v>0</v>
      </c>
      <c r="K199" s="51">
        <v>0</v>
      </c>
      <c r="L199" s="51">
        <v>0.40431877661290327</v>
      </c>
      <c r="M199" s="51">
        <v>0</v>
      </c>
      <c r="N199" s="51">
        <v>0</v>
      </c>
      <c r="O199" s="51">
        <v>0</v>
      </c>
      <c r="P199" s="51">
        <v>0</v>
      </c>
      <c r="Q199" s="51">
        <v>0</v>
      </c>
      <c r="R199" s="51">
        <v>0.27912135348387102</v>
      </c>
      <c r="S199" s="51">
        <v>0</v>
      </c>
      <c r="T199" s="51">
        <v>0</v>
      </c>
      <c r="U199" s="51">
        <v>0</v>
      </c>
      <c r="V199" s="51">
        <v>9.6131737096774195E-2</v>
      </c>
      <c r="W199" s="51">
        <v>0</v>
      </c>
      <c r="X199" s="51">
        <v>0</v>
      </c>
      <c r="Y199" s="51">
        <v>0</v>
      </c>
      <c r="Z199" s="51">
        <v>0</v>
      </c>
      <c r="AA199" s="51">
        <v>0</v>
      </c>
      <c r="AB199" s="51">
        <v>23.838103835064516</v>
      </c>
      <c r="AC199" s="51">
        <v>2.5108862451612901</v>
      </c>
      <c r="AD199" s="51">
        <v>0</v>
      </c>
      <c r="AE199" s="51">
        <v>0</v>
      </c>
      <c r="AF199" s="51">
        <v>49.338599190129031</v>
      </c>
      <c r="AG199" s="51">
        <v>0</v>
      </c>
      <c r="AH199" s="51">
        <v>0</v>
      </c>
      <c r="AI199" s="51">
        <v>0</v>
      </c>
      <c r="AJ199" s="51">
        <v>0</v>
      </c>
      <c r="AK199" s="51">
        <v>0</v>
      </c>
      <c r="AL199" s="51">
        <v>23.750397080806451</v>
      </c>
      <c r="AM199" s="51">
        <v>0.64327572387096765</v>
      </c>
      <c r="AN199" s="51">
        <v>1.1110116129032257</v>
      </c>
      <c r="AO199" s="51">
        <v>0</v>
      </c>
      <c r="AP199" s="51">
        <v>20.680781307096773</v>
      </c>
      <c r="AQ199" s="51">
        <v>0</v>
      </c>
      <c r="AR199" s="51">
        <v>0</v>
      </c>
      <c r="AS199" s="51">
        <v>0</v>
      </c>
      <c r="AT199" s="51">
        <v>0</v>
      </c>
      <c r="AU199" s="51">
        <v>0</v>
      </c>
      <c r="AV199" s="51">
        <v>2.5181908979032261</v>
      </c>
      <c r="AW199" s="51">
        <v>1.0302143598709677</v>
      </c>
      <c r="AX199" s="51">
        <v>0</v>
      </c>
      <c r="AY199" s="51">
        <v>0</v>
      </c>
      <c r="AZ199" s="51">
        <v>6.32530653421321</v>
      </c>
      <c r="BA199" s="51">
        <v>0</v>
      </c>
      <c r="BB199" s="51">
        <v>0</v>
      </c>
      <c r="BC199" s="51">
        <v>0</v>
      </c>
      <c r="BD199" s="51">
        <v>0</v>
      </c>
      <c r="BE199" s="51">
        <v>0</v>
      </c>
      <c r="BF199" s="51">
        <v>5.3367833822903243</v>
      </c>
      <c r="BG199" s="51">
        <v>1.4081961092258064</v>
      </c>
      <c r="BH199" s="51">
        <v>0</v>
      </c>
      <c r="BI199" s="51">
        <v>0</v>
      </c>
      <c r="BJ199" s="51">
        <v>3.1635987552580644</v>
      </c>
      <c r="BK199" s="32">
        <f t="shared" si="8"/>
        <v>142.68135493685838</v>
      </c>
    </row>
    <row r="200" spans="1:63">
      <c r="A200" s="49"/>
      <c r="B200" s="50" t="s">
        <v>207</v>
      </c>
      <c r="C200" s="51">
        <v>0</v>
      </c>
      <c r="D200" s="51">
        <v>0</v>
      </c>
      <c r="E200" s="51">
        <v>0</v>
      </c>
      <c r="F200" s="51">
        <v>0</v>
      </c>
      <c r="G200" s="51">
        <v>0</v>
      </c>
      <c r="H200" s="51">
        <v>0.116484066</v>
      </c>
      <c r="I200" s="51">
        <v>0</v>
      </c>
      <c r="J200" s="51">
        <v>0</v>
      </c>
      <c r="K200" s="51">
        <v>0</v>
      </c>
      <c r="L200" s="51">
        <v>0.2451808451612903</v>
      </c>
      <c r="M200" s="51">
        <v>0</v>
      </c>
      <c r="N200" s="51">
        <v>0</v>
      </c>
      <c r="O200" s="51">
        <v>0</v>
      </c>
      <c r="P200" s="51">
        <v>0</v>
      </c>
      <c r="Q200" s="51">
        <v>0</v>
      </c>
      <c r="R200" s="51">
        <v>3.511927754838709E-2</v>
      </c>
      <c r="S200" s="51">
        <v>0</v>
      </c>
      <c r="T200" s="51">
        <v>0</v>
      </c>
      <c r="U200" s="51">
        <v>0</v>
      </c>
      <c r="V200" s="51">
        <v>0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1">
        <v>0</v>
      </c>
      <c r="AL200" s="51">
        <v>3.2385143225806441E-3</v>
      </c>
      <c r="AM200" s="51">
        <v>0</v>
      </c>
      <c r="AN200" s="51">
        <v>0</v>
      </c>
      <c r="AO200" s="51">
        <v>0</v>
      </c>
      <c r="AP200" s="51">
        <v>0</v>
      </c>
      <c r="AQ200" s="51">
        <v>0</v>
      </c>
      <c r="AR200" s="51">
        <v>0</v>
      </c>
      <c r="AS200" s="51">
        <v>0</v>
      </c>
      <c r="AT200" s="51">
        <v>0</v>
      </c>
      <c r="AU200" s="51">
        <v>0</v>
      </c>
      <c r="AV200" s="51">
        <v>4.9264013945483871</v>
      </c>
      <c r="AW200" s="51">
        <v>0</v>
      </c>
      <c r="AX200" s="51">
        <v>0</v>
      </c>
      <c r="AY200" s="51">
        <v>0</v>
      </c>
      <c r="AZ200" s="51">
        <v>30.314497087062428</v>
      </c>
      <c r="BA200" s="51">
        <v>0</v>
      </c>
      <c r="BB200" s="51">
        <v>0</v>
      </c>
      <c r="BC200" s="51">
        <v>0</v>
      </c>
      <c r="BD200" s="51">
        <v>0</v>
      </c>
      <c r="BE200" s="51">
        <v>0</v>
      </c>
      <c r="BF200" s="51">
        <v>2.8057038179999987</v>
      </c>
      <c r="BG200" s="51">
        <v>0</v>
      </c>
      <c r="BH200" s="51">
        <v>0</v>
      </c>
      <c r="BI200" s="51">
        <v>0</v>
      </c>
      <c r="BJ200" s="51">
        <v>3.1617038300322582</v>
      </c>
      <c r="BK200" s="32">
        <f t="shared" si="8"/>
        <v>41.608328832675333</v>
      </c>
    </row>
    <row r="201" spans="1:63">
      <c r="A201" s="49"/>
      <c r="B201" s="50" t="s">
        <v>208</v>
      </c>
      <c r="C201" s="51">
        <v>0</v>
      </c>
      <c r="D201" s="51">
        <v>0</v>
      </c>
      <c r="E201" s="51">
        <v>0</v>
      </c>
      <c r="F201" s="51">
        <v>0</v>
      </c>
      <c r="G201" s="51">
        <v>0</v>
      </c>
      <c r="H201" s="51">
        <v>4.6286005161290326E-2</v>
      </c>
      <c r="I201" s="51">
        <v>4.4081909677419358</v>
      </c>
      <c r="J201" s="51">
        <v>0</v>
      </c>
      <c r="K201" s="51">
        <v>0</v>
      </c>
      <c r="L201" s="51">
        <v>5.5102387096774195E-2</v>
      </c>
      <c r="M201" s="51">
        <v>0</v>
      </c>
      <c r="N201" s="51">
        <v>0</v>
      </c>
      <c r="O201" s="51">
        <v>0</v>
      </c>
      <c r="P201" s="51">
        <v>0</v>
      </c>
      <c r="Q201" s="51">
        <v>0</v>
      </c>
      <c r="R201" s="51">
        <v>1.7861515258064516E-2</v>
      </c>
      <c r="S201" s="51">
        <v>0</v>
      </c>
      <c r="T201" s="51">
        <v>0</v>
      </c>
      <c r="U201" s="51">
        <v>0</v>
      </c>
      <c r="V201" s="51">
        <v>1.1020477419354838E-3</v>
      </c>
      <c r="W201" s="51">
        <v>0</v>
      </c>
      <c r="X201" s="51">
        <v>0</v>
      </c>
      <c r="Y201" s="5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1">
        <v>0</v>
      </c>
      <c r="AL201" s="51">
        <v>0</v>
      </c>
      <c r="AM201" s="51">
        <v>0</v>
      </c>
      <c r="AN201" s="51">
        <v>0</v>
      </c>
      <c r="AO201" s="51">
        <v>0</v>
      </c>
      <c r="AP201" s="51">
        <v>0</v>
      </c>
      <c r="AQ201" s="51">
        <v>0</v>
      </c>
      <c r="AR201" s="51">
        <v>0</v>
      </c>
      <c r="AS201" s="51">
        <v>0</v>
      </c>
      <c r="AT201" s="51">
        <v>0</v>
      </c>
      <c r="AU201" s="51">
        <v>0</v>
      </c>
      <c r="AV201" s="51">
        <v>2.2984420018387097</v>
      </c>
      <c r="AW201" s="51">
        <v>0.76181738516129049</v>
      </c>
      <c r="AX201" s="51">
        <v>0</v>
      </c>
      <c r="AY201" s="51">
        <v>0</v>
      </c>
      <c r="AZ201" s="51">
        <v>12.666673485626479</v>
      </c>
      <c r="BA201" s="51">
        <v>0</v>
      </c>
      <c r="BB201" s="51">
        <v>0</v>
      </c>
      <c r="BC201" s="51">
        <v>0</v>
      </c>
      <c r="BD201" s="51">
        <v>0</v>
      </c>
      <c r="BE201" s="51">
        <v>0</v>
      </c>
      <c r="BF201" s="51">
        <v>0.854727300645161</v>
      </c>
      <c r="BG201" s="51">
        <v>0.54343612903225802</v>
      </c>
      <c r="BH201" s="51">
        <v>0</v>
      </c>
      <c r="BI201" s="51">
        <v>0</v>
      </c>
      <c r="BJ201" s="51">
        <v>1.8047410582258063</v>
      </c>
      <c r="BK201" s="32">
        <f t="shared" si="8"/>
        <v>23.458380283529706</v>
      </c>
    </row>
    <row r="202" spans="1:63">
      <c r="A202" s="49"/>
      <c r="B202" s="50" t="s">
        <v>209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0.36805367967741937</v>
      </c>
      <c r="I202" s="51">
        <v>0</v>
      </c>
      <c r="J202" s="51">
        <v>0</v>
      </c>
      <c r="K202" s="51">
        <v>0</v>
      </c>
      <c r="L202" s="51">
        <v>2.1264078174193553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0.35399823029032257</v>
      </c>
      <c r="S202" s="51">
        <v>0</v>
      </c>
      <c r="T202" s="51">
        <v>0</v>
      </c>
      <c r="U202" s="51">
        <v>0</v>
      </c>
      <c r="V202" s="51">
        <v>5.2173161290322581E-2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1.1852534056451614</v>
      </c>
      <c r="AC202" s="51">
        <v>0.20721032258064517</v>
      </c>
      <c r="AD202" s="51">
        <v>0</v>
      </c>
      <c r="AE202" s="51">
        <v>0</v>
      </c>
      <c r="AF202" s="51">
        <v>3.440209380645161</v>
      </c>
      <c r="AG202" s="51">
        <v>0</v>
      </c>
      <c r="AH202" s="51">
        <v>0</v>
      </c>
      <c r="AI202" s="51">
        <v>0</v>
      </c>
      <c r="AJ202" s="51">
        <v>0</v>
      </c>
      <c r="AK202" s="51">
        <v>0</v>
      </c>
      <c r="AL202" s="51">
        <v>1.400897188451613</v>
      </c>
      <c r="AM202" s="51">
        <v>0</v>
      </c>
      <c r="AN202" s="51">
        <v>0</v>
      </c>
      <c r="AO202" s="51">
        <v>0</v>
      </c>
      <c r="AP202" s="51">
        <v>1.5478611096774193</v>
      </c>
      <c r="AQ202" s="51">
        <v>0</v>
      </c>
      <c r="AR202" s="51">
        <v>0</v>
      </c>
      <c r="AS202" s="51">
        <v>0</v>
      </c>
      <c r="AT202" s="51">
        <v>0</v>
      </c>
      <c r="AU202" s="51">
        <v>0</v>
      </c>
      <c r="AV202" s="51">
        <v>8.1911729640645188</v>
      </c>
      <c r="AW202" s="51">
        <v>2.5072293624838711</v>
      </c>
      <c r="AX202" s="51">
        <v>0</v>
      </c>
      <c r="AY202" s="51">
        <v>0</v>
      </c>
      <c r="AZ202" s="51">
        <v>26.230693257010323</v>
      </c>
      <c r="BA202" s="51">
        <v>0</v>
      </c>
      <c r="BB202" s="51">
        <v>0</v>
      </c>
      <c r="BC202" s="51">
        <v>0</v>
      </c>
      <c r="BD202" s="51">
        <v>0</v>
      </c>
      <c r="BE202" s="51">
        <v>0</v>
      </c>
      <c r="BF202" s="51">
        <v>6.433393955774199</v>
      </c>
      <c r="BG202" s="51">
        <v>1.0360516129032257E-2</v>
      </c>
      <c r="BH202" s="51">
        <v>0</v>
      </c>
      <c r="BI202" s="51">
        <v>0</v>
      </c>
      <c r="BJ202" s="51">
        <v>4.9336981397419351</v>
      </c>
      <c r="BK202" s="32">
        <f t="shared" si="8"/>
        <v>58.988612490881302</v>
      </c>
    </row>
    <row r="203" spans="1:63">
      <c r="A203" s="49"/>
      <c r="B203" s="50" t="s">
        <v>210</v>
      </c>
      <c r="C203" s="51">
        <v>0</v>
      </c>
      <c r="D203" s="51">
        <v>0</v>
      </c>
      <c r="E203" s="51">
        <v>0</v>
      </c>
      <c r="F203" s="51">
        <v>0</v>
      </c>
      <c r="G203" s="51">
        <v>0</v>
      </c>
      <c r="H203" s="51">
        <v>0.48217708051612901</v>
      </c>
      <c r="I203" s="51">
        <v>0</v>
      </c>
      <c r="J203" s="51">
        <v>0</v>
      </c>
      <c r="K203" s="51">
        <v>0</v>
      </c>
      <c r="L203" s="51">
        <v>0.20600735483870969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0.33174169222580652</v>
      </c>
      <c r="S203" s="51">
        <v>1.7510625161290323E-2</v>
      </c>
      <c r="T203" s="51">
        <v>0</v>
      </c>
      <c r="U203" s="51">
        <v>0</v>
      </c>
      <c r="V203" s="51">
        <v>5.1501838709677415E-2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51">
        <v>3.1576208525161289</v>
      </c>
      <c r="AC203" s="51">
        <v>0</v>
      </c>
      <c r="AD203" s="51">
        <v>0</v>
      </c>
      <c r="AE203" s="51">
        <v>0</v>
      </c>
      <c r="AF203" s="51">
        <v>0.16599593438709673</v>
      </c>
      <c r="AG203" s="51">
        <v>0</v>
      </c>
      <c r="AH203" s="51">
        <v>0</v>
      </c>
      <c r="AI203" s="51">
        <v>0</v>
      </c>
      <c r="AJ203" s="51">
        <v>0</v>
      </c>
      <c r="AK203" s="51">
        <v>0</v>
      </c>
      <c r="AL203" s="51">
        <v>1.4596162394193546</v>
      </c>
      <c r="AM203" s="51">
        <v>0</v>
      </c>
      <c r="AN203" s="51">
        <v>0</v>
      </c>
      <c r="AO203" s="51">
        <v>0</v>
      </c>
      <c r="AP203" s="51">
        <v>0</v>
      </c>
      <c r="AQ203" s="51">
        <v>0</v>
      </c>
      <c r="AR203" s="51">
        <v>0</v>
      </c>
      <c r="AS203" s="51">
        <v>0</v>
      </c>
      <c r="AT203" s="51">
        <v>0</v>
      </c>
      <c r="AU203" s="51">
        <v>0</v>
      </c>
      <c r="AV203" s="51">
        <v>11.275849957451605</v>
      </c>
      <c r="AW203" s="51">
        <v>0.76813282258064508</v>
      </c>
      <c r="AX203" s="51">
        <v>0</v>
      </c>
      <c r="AY203" s="51">
        <v>0</v>
      </c>
      <c r="AZ203" s="51">
        <v>1.5260356456792228</v>
      </c>
      <c r="BA203" s="51">
        <v>0</v>
      </c>
      <c r="BB203" s="51">
        <v>0</v>
      </c>
      <c r="BC203" s="51">
        <v>0</v>
      </c>
      <c r="BD203" s="51">
        <v>0</v>
      </c>
      <c r="BE203" s="51">
        <v>0</v>
      </c>
      <c r="BF203" s="51">
        <v>6.4006815056129041</v>
      </c>
      <c r="BG203" s="51">
        <v>0.30725312903225804</v>
      </c>
      <c r="BH203" s="51">
        <v>0</v>
      </c>
      <c r="BI203" s="51">
        <v>0</v>
      </c>
      <c r="BJ203" s="51">
        <v>0.35288771477419351</v>
      </c>
      <c r="BK203" s="32">
        <f t="shared" si="8"/>
        <v>26.503012392905024</v>
      </c>
    </row>
    <row r="204" spans="1:63">
      <c r="A204" s="49"/>
      <c r="B204" s="50" t="s">
        <v>211</v>
      </c>
      <c r="C204" s="51">
        <v>0</v>
      </c>
      <c r="D204" s="51">
        <v>0</v>
      </c>
      <c r="E204" s="51">
        <v>0</v>
      </c>
      <c r="F204" s="51">
        <v>0</v>
      </c>
      <c r="G204" s="51">
        <v>0</v>
      </c>
      <c r="H204" s="51">
        <v>0.42854765193548383</v>
      </c>
      <c r="I204" s="51">
        <v>0</v>
      </c>
      <c r="J204" s="51">
        <v>0</v>
      </c>
      <c r="K204" s="51">
        <v>0</v>
      </c>
      <c r="L204" s="51">
        <v>0.12404304516129033</v>
      </c>
      <c r="M204" s="51">
        <v>0</v>
      </c>
      <c r="N204" s="51">
        <v>0</v>
      </c>
      <c r="O204" s="51">
        <v>0</v>
      </c>
      <c r="P204" s="51">
        <v>0</v>
      </c>
      <c r="Q204" s="51">
        <v>0</v>
      </c>
      <c r="R204" s="51">
        <v>0.10225771641935484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2.5353345316129037</v>
      </c>
      <c r="AC204" s="51">
        <v>0.38742887096774198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1">
        <v>0</v>
      </c>
      <c r="AL204" s="51">
        <v>1.9030395012903234</v>
      </c>
      <c r="AM204" s="51">
        <v>0</v>
      </c>
      <c r="AN204" s="51">
        <v>0</v>
      </c>
      <c r="AO204" s="51">
        <v>0</v>
      </c>
      <c r="AP204" s="51">
        <v>0</v>
      </c>
      <c r="AQ204" s="51">
        <v>0</v>
      </c>
      <c r="AR204" s="51">
        <v>0</v>
      </c>
      <c r="AS204" s="51">
        <v>0</v>
      </c>
      <c r="AT204" s="51">
        <v>0</v>
      </c>
      <c r="AU204" s="51">
        <v>0</v>
      </c>
      <c r="AV204" s="51">
        <v>21.567109819999992</v>
      </c>
      <c r="AW204" s="51">
        <v>2.2083445645161293</v>
      </c>
      <c r="AX204" s="51">
        <v>0</v>
      </c>
      <c r="AY204" s="51">
        <v>0</v>
      </c>
      <c r="AZ204" s="51">
        <v>1.1463942812173338</v>
      </c>
      <c r="BA204" s="51">
        <v>0</v>
      </c>
      <c r="BB204" s="51">
        <v>0</v>
      </c>
      <c r="BC204" s="51">
        <v>0</v>
      </c>
      <c r="BD204" s="51">
        <v>0</v>
      </c>
      <c r="BE204" s="51">
        <v>0</v>
      </c>
      <c r="BF204" s="51">
        <v>1.8388793200967748</v>
      </c>
      <c r="BG204" s="51">
        <v>0.86783292238709675</v>
      </c>
      <c r="BH204" s="51">
        <v>0</v>
      </c>
      <c r="BI204" s="51">
        <v>0</v>
      </c>
      <c r="BJ204" s="51">
        <v>0.26345163225806456</v>
      </c>
      <c r="BK204" s="32">
        <f t="shared" si="8"/>
        <v>33.372663857862491</v>
      </c>
    </row>
    <row r="205" spans="1:63">
      <c r="A205" s="49"/>
      <c r="B205" s="50" t="s">
        <v>212</v>
      </c>
      <c r="C205" s="51">
        <v>0</v>
      </c>
      <c r="D205" s="51">
        <v>0</v>
      </c>
      <c r="E205" s="51">
        <v>145.4126439640645</v>
      </c>
      <c r="F205" s="51">
        <v>0</v>
      </c>
      <c r="G205" s="51">
        <v>0</v>
      </c>
      <c r="H205" s="51">
        <v>281.09619648496778</v>
      </c>
      <c r="I205" s="51">
        <v>2136.3141184676033</v>
      </c>
      <c r="J205" s="51">
        <v>177.27238966161289</v>
      </c>
      <c r="K205" s="51">
        <v>0</v>
      </c>
      <c r="L205" s="51">
        <v>174.86496081848389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41.978200883129055</v>
      </c>
      <c r="S205" s="51">
        <v>69.053358972709674</v>
      </c>
      <c r="T205" s="51">
        <v>209.98825828216133</v>
      </c>
      <c r="U205" s="51">
        <v>0</v>
      </c>
      <c r="V205" s="51">
        <v>34.346790180322586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1.187725662548387</v>
      </c>
      <c r="AC205" s="51">
        <v>3.9659743225806442E-3</v>
      </c>
      <c r="AD205" s="51">
        <v>0</v>
      </c>
      <c r="AE205" s="51">
        <v>0</v>
      </c>
      <c r="AF205" s="51">
        <v>3.3014592081612908</v>
      </c>
      <c r="AG205" s="51">
        <v>0</v>
      </c>
      <c r="AH205" s="51">
        <v>0</v>
      </c>
      <c r="AI205" s="51">
        <v>0</v>
      </c>
      <c r="AJ205" s="51">
        <v>0</v>
      </c>
      <c r="AK205" s="51">
        <v>0</v>
      </c>
      <c r="AL205" s="51">
        <v>1.4841525977741934</v>
      </c>
      <c r="AM205" s="51">
        <v>8.9073267427419385</v>
      </c>
      <c r="AN205" s="51">
        <v>13.684765597580647</v>
      </c>
      <c r="AO205" s="51">
        <v>0</v>
      </c>
      <c r="AP205" s="51">
        <v>1.2224365939354838</v>
      </c>
      <c r="AQ205" s="51">
        <v>0</v>
      </c>
      <c r="AR205" s="51">
        <v>0</v>
      </c>
      <c r="AS205" s="51">
        <v>0</v>
      </c>
      <c r="AT205" s="51">
        <v>0</v>
      </c>
      <c r="AU205" s="51">
        <v>0</v>
      </c>
      <c r="AV205" s="51">
        <v>297.65965998787101</v>
      </c>
      <c r="AW205" s="51">
        <v>877.15242338699989</v>
      </c>
      <c r="AX205" s="51">
        <v>29.589690194677424</v>
      </c>
      <c r="AY205" s="51">
        <v>0</v>
      </c>
      <c r="AZ205" s="51">
        <v>466.49741105354838</v>
      </c>
      <c r="BA205" s="51">
        <v>0</v>
      </c>
      <c r="BB205" s="51">
        <v>0</v>
      </c>
      <c r="BC205" s="51">
        <v>0</v>
      </c>
      <c r="BD205" s="51">
        <v>0</v>
      </c>
      <c r="BE205" s="51">
        <v>0</v>
      </c>
      <c r="BF205" s="51">
        <v>494.42101277548397</v>
      </c>
      <c r="BG205" s="51">
        <v>260.45708104277423</v>
      </c>
      <c r="BH205" s="51">
        <v>387.50784553445158</v>
      </c>
      <c r="BI205" s="51">
        <v>0</v>
      </c>
      <c r="BJ205" s="51">
        <v>291.06172030912921</v>
      </c>
      <c r="BK205" s="32">
        <f t="shared" si="8"/>
        <v>6404.4655943770558</v>
      </c>
    </row>
    <row r="206" spans="1:63">
      <c r="A206" s="49"/>
      <c r="B206" s="50" t="s">
        <v>213</v>
      </c>
      <c r="C206" s="51">
        <v>0</v>
      </c>
      <c r="D206" s="51">
        <v>0</v>
      </c>
      <c r="E206" s="51">
        <v>0</v>
      </c>
      <c r="F206" s="51">
        <v>0</v>
      </c>
      <c r="G206" s="51">
        <v>0</v>
      </c>
      <c r="H206" s="51">
        <v>4.7862301039032253</v>
      </c>
      <c r="I206" s="51">
        <v>5.6523044820967758</v>
      </c>
      <c r="J206" s="51">
        <v>0.15420892767741931</v>
      </c>
      <c r="K206" s="51">
        <v>0</v>
      </c>
      <c r="L206" s="51">
        <v>12.289799694322582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11.042155250096776</v>
      </c>
      <c r="S206" s="51">
        <v>2.4622198947096772</v>
      </c>
      <c r="T206" s="51">
        <v>0</v>
      </c>
      <c r="U206" s="51">
        <v>0</v>
      </c>
      <c r="V206" s="51">
        <v>8.0143785333548383</v>
      </c>
      <c r="W206" s="51">
        <v>0</v>
      </c>
      <c r="X206" s="51">
        <v>0</v>
      </c>
      <c r="Y206" s="51">
        <v>0</v>
      </c>
      <c r="Z206" s="51">
        <v>0</v>
      </c>
      <c r="AA206" s="51">
        <v>0</v>
      </c>
      <c r="AB206" s="51">
        <v>4.0827447239354839</v>
      </c>
      <c r="AC206" s="51">
        <v>5.0073624806451625E-2</v>
      </c>
      <c r="AD206" s="51">
        <v>0</v>
      </c>
      <c r="AE206" s="51">
        <v>0</v>
      </c>
      <c r="AF206" s="51">
        <v>5.8265202627096784</v>
      </c>
      <c r="AG206" s="51">
        <v>0</v>
      </c>
      <c r="AH206" s="51">
        <v>0</v>
      </c>
      <c r="AI206" s="51">
        <v>0</v>
      </c>
      <c r="AJ206" s="51">
        <v>0</v>
      </c>
      <c r="AK206" s="51">
        <v>0</v>
      </c>
      <c r="AL206" s="51">
        <v>14.041582356419351</v>
      </c>
      <c r="AM206" s="51">
        <v>0.75714807687096763</v>
      </c>
      <c r="AN206" s="51">
        <v>0</v>
      </c>
      <c r="AO206" s="51">
        <v>0</v>
      </c>
      <c r="AP206" s="51">
        <v>0.76364690803225788</v>
      </c>
      <c r="AQ206" s="51">
        <v>0</v>
      </c>
      <c r="AR206" s="51">
        <v>0</v>
      </c>
      <c r="AS206" s="51">
        <v>0</v>
      </c>
      <c r="AT206" s="51">
        <v>0</v>
      </c>
      <c r="AU206" s="51">
        <v>0</v>
      </c>
      <c r="AV206" s="51">
        <v>127.95847600858067</v>
      </c>
      <c r="AW206" s="51">
        <v>24.456903036064517</v>
      </c>
      <c r="AX206" s="51">
        <v>0</v>
      </c>
      <c r="AY206" s="51">
        <v>0</v>
      </c>
      <c r="AZ206" s="51">
        <v>166.75031023026065</v>
      </c>
      <c r="BA206" s="51">
        <v>0</v>
      </c>
      <c r="BB206" s="51">
        <v>0</v>
      </c>
      <c r="BC206" s="51">
        <v>0</v>
      </c>
      <c r="BD206" s="51">
        <v>0</v>
      </c>
      <c r="BE206" s="51">
        <v>0</v>
      </c>
      <c r="BF206" s="51">
        <v>289.70543775087106</v>
      </c>
      <c r="BG206" s="51">
        <v>23.597234355387101</v>
      </c>
      <c r="BH206" s="51">
        <v>7.4390551738387112</v>
      </c>
      <c r="BI206" s="51">
        <v>0</v>
      </c>
      <c r="BJ206" s="51">
        <v>157.19304372616131</v>
      </c>
      <c r="BK206" s="32">
        <f t="shared" si="8"/>
        <v>867.02347312009942</v>
      </c>
    </row>
    <row r="207" spans="1:63">
      <c r="A207" s="49"/>
      <c r="B207" s="50" t="s">
        <v>214</v>
      </c>
      <c r="C207" s="51">
        <v>0</v>
      </c>
      <c r="D207" s="51">
        <v>0</v>
      </c>
      <c r="E207" s="51">
        <v>0</v>
      </c>
      <c r="F207" s="51">
        <v>0</v>
      </c>
      <c r="G207" s="51">
        <v>0</v>
      </c>
      <c r="H207" s="51">
        <v>0.91881126264516122</v>
      </c>
      <c r="I207" s="51">
        <v>0.67876954477419371</v>
      </c>
      <c r="J207" s="51">
        <v>0</v>
      </c>
      <c r="K207" s="51">
        <v>0</v>
      </c>
      <c r="L207" s="51">
        <v>1.0056986158387096</v>
      </c>
      <c r="M207" s="51">
        <v>0</v>
      </c>
      <c r="N207" s="51">
        <v>0</v>
      </c>
      <c r="O207" s="51">
        <v>0</v>
      </c>
      <c r="P207" s="51">
        <v>0</v>
      </c>
      <c r="Q207" s="51">
        <v>0</v>
      </c>
      <c r="R207" s="51">
        <v>0.712734420935484</v>
      </c>
      <c r="S207" s="51">
        <v>0.63769852925806447</v>
      </c>
      <c r="T207" s="51">
        <v>0</v>
      </c>
      <c r="U207" s="51">
        <v>0</v>
      </c>
      <c r="V207" s="51">
        <v>0.24628268403225803</v>
      </c>
      <c r="W207" s="51">
        <v>0</v>
      </c>
      <c r="X207" s="51">
        <v>0</v>
      </c>
      <c r="Y207" s="51">
        <v>0</v>
      </c>
      <c r="Z207" s="51">
        <v>0</v>
      </c>
      <c r="AA207" s="51">
        <v>0</v>
      </c>
      <c r="AB207" s="51">
        <v>0.70663693554838725</v>
      </c>
      <c r="AC207" s="51">
        <v>6.335361064516129E-2</v>
      </c>
      <c r="AD207" s="51">
        <v>0</v>
      </c>
      <c r="AE207" s="51">
        <v>0</v>
      </c>
      <c r="AF207" s="51">
        <v>0.67169899374193553</v>
      </c>
      <c r="AG207" s="51">
        <v>0</v>
      </c>
      <c r="AH207" s="51">
        <v>0</v>
      </c>
      <c r="AI207" s="51">
        <v>0</v>
      </c>
      <c r="AJ207" s="51">
        <v>0</v>
      </c>
      <c r="AK207" s="51">
        <v>0</v>
      </c>
      <c r="AL207" s="51">
        <v>0.38537214083870974</v>
      </c>
      <c r="AM207" s="51">
        <v>0</v>
      </c>
      <c r="AN207" s="51">
        <v>0</v>
      </c>
      <c r="AO207" s="51">
        <v>0</v>
      </c>
      <c r="AP207" s="51">
        <v>0.12590004219354842</v>
      </c>
      <c r="AQ207" s="51">
        <v>0</v>
      </c>
      <c r="AR207" s="51">
        <v>0</v>
      </c>
      <c r="AS207" s="51">
        <v>0</v>
      </c>
      <c r="AT207" s="51">
        <v>0</v>
      </c>
      <c r="AU207" s="51">
        <v>0</v>
      </c>
      <c r="AV207" s="51">
        <v>34.507882175516109</v>
      </c>
      <c r="AW207" s="51">
        <v>7.4573559363225819</v>
      </c>
      <c r="AX207" s="51">
        <v>1.0261368582580646</v>
      </c>
      <c r="AY207" s="51">
        <v>0</v>
      </c>
      <c r="AZ207" s="51">
        <v>68.572095570805033</v>
      </c>
      <c r="BA207" s="51">
        <v>0</v>
      </c>
      <c r="BB207" s="51">
        <v>0</v>
      </c>
      <c r="BC207" s="51">
        <v>0</v>
      </c>
      <c r="BD207" s="51">
        <v>0</v>
      </c>
      <c r="BE207" s="51">
        <v>0</v>
      </c>
      <c r="BF207" s="51">
        <v>85.973755334741867</v>
      </c>
      <c r="BG207" s="51">
        <v>36.24296999703224</v>
      </c>
      <c r="BH207" s="51">
        <v>1.1199904489354839</v>
      </c>
      <c r="BI207" s="51">
        <v>0</v>
      </c>
      <c r="BJ207" s="51">
        <v>36.196407297387097</v>
      </c>
      <c r="BK207" s="32">
        <f t="shared" si="8"/>
        <v>277.24955039945007</v>
      </c>
    </row>
    <row r="208" spans="1:63">
      <c r="A208" s="49"/>
      <c r="B208" s="50" t="s">
        <v>215</v>
      </c>
      <c r="C208" s="51">
        <v>0</v>
      </c>
      <c r="D208" s="51">
        <v>0</v>
      </c>
      <c r="E208" s="51">
        <v>0</v>
      </c>
      <c r="F208" s="51">
        <v>0</v>
      </c>
      <c r="G208" s="51">
        <v>0</v>
      </c>
      <c r="H208" s="51">
        <v>0.81050540270967752</v>
      </c>
      <c r="I208" s="51">
        <v>0</v>
      </c>
      <c r="J208" s="51">
        <v>0</v>
      </c>
      <c r="K208" s="51">
        <v>0</v>
      </c>
      <c r="L208" s="51">
        <v>0.73592459109677411</v>
      </c>
      <c r="M208" s="51">
        <v>0</v>
      </c>
      <c r="N208" s="51">
        <v>0</v>
      </c>
      <c r="O208" s="51">
        <v>0</v>
      </c>
      <c r="P208" s="51">
        <v>0</v>
      </c>
      <c r="Q208" s="51">
        <v>0</v>
      </c>
      <c r="R208" s="51">
        <v>0.49247742216129031</v>
      </c>
      <c r="S208" s="51">
        <v>0</v>
      </c>
      <c r="T208" s="51">
        <v>0</v>
      </c>
      <c r="U208" s="51">
        <v>0</v>
      </c>
      <c r="V208" s="51">
        <v>0</v>
      </c>
      <c r="W208" s="51">
        <v>0</v>
      </c>
      <c r="X208" s="51">
        <v>0</v>
      </c>
      <c r="Y208" s="51">
        <v>0</v>
      </c>
      <c r="Z208" s="51">
        <v>0</v>
      </c>
      <c r="AA208" s="51">
        <v>0</v>
      </c>
      <c r="AB208" s="51">
        <v>1.0479523778064517</v>
      </c>
      <c r="AC208" s="51">
        <v>0</v>
      </c>
      <c r="AD208" s="51">
        <v>0</v>
      </c>
      <c r="AE208" s="51">
        <v>0</v>
      </c>
      <c r="AF208" s="51">
        <v>7.0505382903225805E-2</v>
      </c>
      <c r="AG208" s="51">
        <v>0</v>
      </c>
      <c r="AH208" s="51">
        <v>0</v>
      </c>
      <c r="AI208" s="51">
        <v>0</v>
      </c>
      <c r="AJ208" s="51">
        <v>0</v>
      </c>
      <c r="AK208" s="51">
        <v>0</v>
      </c>
      <c r="AL208" s="51">
        <v>0.89964800890322583</v>
      </c>
      <c r="AM208" s="51">
        <v>0</v>
      </c>
      <c r="AN208" s="51">
        <v>0</v>
      </c>
      <c r="AO208" s="51">
        <v>0</v>
      </c>
      <c r="AP208" s="51">
        <v>0</v>
      </c>
      <c r="AQ208" s="51">
        <v>0</v>
      </c>
      <c r="AR208" s="51">
        <v>0</v>
      </c>
      <c r="AS208" s="51">
        <v>0</v>
      </c>
      <c r="AT208" s="51">
        <v>0</v>
      </c>
      <c r="AU208" s="51">
        <v>0</v>
      </c>
      <c r="AV208" s="51">
        <v>54.753339087032288</v>
      </c>
      <c r="AW208" s="51">
        <v>0</v>
      </c>
      <c r="AX208" s="51">
        <v>0</v>
      </c>
      <c r="AY208" s="51">
        <v>0</v>
      </c>
      <c r="AZ208" s="51">
        <v>12.182191470368199</v>
      </c>
      <c r="BA208" s="51">
        <v>0</v>
      </c>
      <c r="BB208" s="51">
        <v>0</v>
      </c>
      <c r="BC208" s="51">
        <v>0</v>
      </c>
      <c r="BD208" s="51">
        <v>0</v>
      </c>
      <c r="BE208" s="51">
        <v>0</v>
      </c>
      <c r="BF208" s="51">
        <v>108.31631767400005</v>
      </c>
      <c r="BG208" s="51">
        <v>0</v>
      </c>
      <c r="BH208" s="51">
        <v>0</v>
      </c>
      <c r="BI208" s="51">
        <v>0</v>
      </c>
      <c r="BJ208" s="51">
        <v>10.346361501774194</v>
      </c>
      <c r="BK208" s="32">
        <f t="shared" si="8"/>
        <v>189.65522291875538</v>
      </c>
    </row>
    <row r="209" spans="1:63">
      <c r="A209" s="49"/>
      <c r="B209" s="50" t="s">
        <v>216</v>
      </c>
      <c r="C209" s="51">
        <v>0</v>
      </c>
      <c r="D209" s="51">
        <v>0</v>
      </c>
      <c r="E209" s="51">
        <v>0</v>
      </c>
      <c r="F209" s="51">
        <v>0</v>
      </c>
      <c r="G209" s="51">
        <v>0</v>
      </c>
      <c r="H209" s="51">
        <v>1.2074817821935482</v>
      </c>
      <c r="I209" s="51">
        <v>11.045129690548388</v>
      </c>
      <c r="J209" s="51">
        <v>0.357294</v>
      </c>
      <c r="K209" s="51">
        <v>0</v>
      </c>
      <c r="L209" s="51">
        <v>2.8981250781935488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1.106379635354839</v>
      </c>
      <c r="S209" s="51">
        <v>0</v>
      </c>
      <c r="T209" s="51">
        <v>1.0367707221935485</v>
      </c>
      <c r="U209" s="51">
        <v>0</v>
      </c>
      <c r="V209" s="51">
        <v>1.3170695357096773</v>
      </c>
      <c r="W209" s="51">
        <v>0</v>
      </c>
      <c r="X209" s="51">
        <v>0</v>
      </c>
      <c r="Y209" s="51">
        <v>0</v>
      </c>
      <c r="Z209" s="51">
        <v>0</v>
      </c>
      <c r="AA209" s="51">
        <v>0</v>
      </c>
      <c r="AB209" s="51">
        <v>16.840897769322581</v>
      </c>
      <c r="AC209" s="51">
        <v>23.858434621741935</v>
      </c>
      <c r="AD209" s="51">
        <v>0</v>
      </c>
      <c r="AE209" s="51">
        <v>0</v>
      </c>
      <c r="AF209" s="51">
        <v>6.0177171097741944</v>
      </c>
      <c r="AG209" s="51">
        <v>0</v>
      </c>
      <c r="AH209" s="51">
        <v>0</v>
      </c>
      <c r="AI209" s="51">
        <v>0</v>
      </c>
      <c r="AJ209" s="51">
        <v>0</v>
      </c>
      <c r="AK209" s="51">
        <v>0</v>
      </c>
      <c r="AL209" s="51">
        <v>2.7439740717419356</v>
      </c>
      <c r="AM209" s="51">
        <v>0</v>
      </c>
      <c r="AN209" s="51">
        <v>0</v>
      </c>
      <c r="AO209" s="51">
        <v>0</v>
      </c>
      <c r="AP209" s="51">
        <v>0.16553626845161287</v>
      </c>
      <c r="AQ209" s="51">
        <v>0</v>
      </c>
      <c r="AR209" s="51">
        <v>0</v>
      </c>
      <c r="AS209" s="51">
        <v>0</v>
      </c>
      <c r="AT209" s="51">
        <v>0</v>
      </c>
      <c r="AU209" s="51">
        <v>0</v>
      </c>
      <c r="AV209" s="51">
        <v>5.6859780119032255</v>
      </c>
      <c r="AW209" s="51">
        <v>20.058478409451617</v>
      </c>
      <c r="AX209" s="51">
        <v>1.1696150468387099</v>
      </c>
      <c r="AY209" s="51">
        <v>0</v>
      </c>
      <c r="AZ209" s="51">
        <v>10.78611125537163</v>
      </c>
      <c r="BA209" s="51">
        <v>0</v>
      </c>
      <c r="BB209" s="51">
        <v>0</v>
      </c>
      <c r="BC209" s="51">
        <v>0</v>
      </c>
      <c r="BD209" s="51">
        <v>0</v>
      </c>
      <c r="BE209" s="51">
        <v>0</v>
      </c>
      <c r="BF209" s="51">
        <v>10.431161617032263</v>
      </c>
      <c r="BG209" s="51">
        <v>4.5755883908709691</v>
      </c>
      <c r="BH209" s="51">
        <v>4.6724469060645175</v>
      </c>
      <c r="BI209" s="51">
        <v>0</v>
      </c>
      <c r="BJ209" s="51">
        <v>7.7224208906774194</v>
      </c>
      <c r="BK209" s="32">
        <f t="shared" si="8"/>
        <v>133.69661081343617</v>
      </c>
    </row>
    <row r="210" spans="1:63">
      <c r="A210" s="49"/>
      <c r="B210" s="50" t="s">
        <v>217</v>
      </c>
      <c r="C210" s="51">
        <v>0</v>
      </c>
      <c r="D210" s="51">
        <v>0</v>
      </c>
      <c r="E210" s="51">
        <v>0</v>
      </c>
      <c r="F210" s="51">
        <v>0</v>
      </c>
      <c r="G210" s="51">
        <v>0</v>
      </c>
      <c r="H210" s="51">
        <v>22.732591016612904</v>
      </c>
      <c r="I210" s="51">
        <v>0</v>
      </c>
      <c r="J210" s="51">
        <v>0</v>
      </c>
      <c r="K210" s="51">
        <v>0</v>
      </c>
      <c r="L210" s="51">
        <v>1.6040355884516129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20.895884919096773</v>
      </c>
      <c r="S210" s="51">
        <v>0</v>
      </c>
      <c r="T210" s="51">
        <v>0</v>
      </c>
      <c r="U210" s="51">
        <v>0</v>
      </c>
      <c r="V210" s="51">
        <v>2.4303137360322582</v>
      </c>
      <c r="W210" s="51">
        <v>0</v>
      </c>
      <c r="X210" s="51">
        <v>0</v>
      </c>
      <c r="Y210" s="51">
        <v>0</v>
      </c>
      <c r="Z210" s="51">
        <v>0</v>
      </c>
      <c r="AA210" s="51">
        <v>0</v>
      </c>
      <c r="AB210" s="51">
        <v>84.185658858193534</v>
      </c>
      <c r="AC210" s="51">
        <v>0</v>
      </c>
      <c r="AD210" s="51">
        <v>0</v>
      </c>
      <c r="AE210" s="51">
        <v>0</v>
      </c>
      <c r="AF210" s="51">
        <v>0.50515394199999997</v>
      </c>
      <c r="AG210" s="51">
        <v>0</v>
      </c>
      <c r="AH210" s="51">
        <v>0</v>
      </c>
      <c r="AI210" s="51">
        <v>0</v>
      </c>
      <c r="AJ210" s="51">
        <v>0</v>
      </c>
      <c r="AK210" s="51">
        <v>0</v>
      </c>
      <c r="AL210" s="51">
        <v>295.78469770377416</v>
      </c>
      <c r="AM210" s="51">
        <v>0</v>
      </c>
      <c r="AN210" s="51">
        <v>0</v>
      </c>
      <c r="AO210" s="51">
        <v>0</v>
      </c>
      <c r="AP210" s="51">
        <v>3.8178061290322581E-4</v>
      </c>
      <c r="AQ210" s="51">
        <v>0</v>
      </c>
      <c r="AR210" s="51">
        <v>0</v>
      </c>
      <c r="AS210" s="51">
        <v>0</v>
      </c>
      <c r="AT210" s="51">
        <v>0</v>
      </c>
      <c r="AU210" s="51">
        <v>0</v>
      </c>
      <c r="AV210" s="51">
        <v>520.26034388493815</v>
      </c>
      <c r="AW210" s="51">
        <v>7.6749629032258032E-4</v>
      </c>
      <c r="AX210" s="51">
        <v>4.5216767516129033E-2</v>
      </c>
      <c r="AY210" s="51">
        <v>0</v>
      </c>
      <c r="AZ210" s="51">
        <v>59.917293038217444</v>
      </c>
      <c r="BA210" s="51">
        <v>0</v>
      </c>
      <c r="BB210" s="51">
        <v>0</v>
      </c>
      <c r="BC210" s="51">
        <v>0</v>
      </c>
      <c r="BD210" s="51">
        <v>0</v>
      </c>
      <c r="BE210" s="51">
        <v>0</v>
      </c>
      <c r="BF210" s="51">
        <v>950.36194464057587</v>
      </c>
      <c r="BG210" s="51">
        <v>6.6508712580645168E-3</v>
      </c>
      <c r="BH210" s="51">
        <v>0</v>
      </c>
      <c r="BI210" s="51">
        <v>0</v>
      </c>
      <c r="BJ210" s="51">
        <v>57.23983086164516</v>
      </c>
      <c r="BK210" s="32">
        <f t="shared" si="8"/>
        <v>2015.9707651052152</v>
      </c>
    </row>
    <row r="211" spans="1:63">
      <c r="A211" s="49"/>
      <c r="B211" s="50" t="s">
        <v>218</v>
      </c>
      <c r="C211" s="51">
        <v>0</v>
      </c>
      <c r="D211" s="51">
        <v>0</v>
      </c>
      <c r="E211" s="51">
        <v>111.4461091419677</v>
      </c>
      <c r="F211" s="51">
        <v>0</v>
      </c>
      <c r="G211" s="51">
        <v>0</v>
      </c>
      <c r="H211" s="51">
        <v>43.894460280774204</v>
      </c>
      <c r="I211" s="51">
        <v>3496.2307506759353</v>
      </c>
      <c r="J211" s="51">
        <v>1385.7286016310325</v>
      </c>
      <c r="K211" s="51">
        <v>0</v>
      </c>
      <c r="L211" s="51">
        <v>172.04576822106452</v>
      </c>
      <c r="M211" s="51">
        <v>0</v>
      </c>
      <c r="N211" s="51">
        <v>3.7540098716451609</v>
      </c>
      <c r="O211" s="51">
        <v>0</v>
      </c>
      <c r="P211" s="51">
        <v>0</v>
      </c>
      <c r="Q211" s="51">
        <v>0</v>
      </c>
      <c r="R211" s="51">
        <v>10.699111346322578</v>
      </c>
      <c r="S211" s="51">
        <v>461.47297573309675</v>
      </c>
      <c r="T211" s="51">
        <v>89.099682530677441</v>
      </c>
      <c r="U211" s="51">
        <v>0</v>
      </c>
      <c r="V211" s="51">
        <v>33.891126525354842</v>
      </c>
      <c r="W211" s="51">
        <v>0</v>
      </c>
      <c r="X211" s="51">
        <v>0</v>
      </c>
      <c r="Y211" s="51">
        <v>0</v>
      </c>
      <c r="Z211" s="51">
        <v>0</v>
      </c>
      <c r="AA211" s="51">
        <v>0</v>
      </c>
      <c r="AB211" s="51">
        <v>44.143154195032253</v>
      </c>
      <c r="AC211" s="51">
        <v>33.952320969903226</v>
      </c>
      <c r="AD211" s="51">
        <v>0</v>
      </c>
      <c r="AE211" s="51">
        <v>0</v>
      </c>
      <c r="AF211" s="51">
        <v>64.783600768645172</v>
      </c>
      <c r="AG211" s="51">
        <v>0</v>
      </c>
      <c r="AH211" s="51">
        <v>0</v>
      </c>
      <c r="AI211" s="51">
        <v>0</v>
      </c>
      <c r="AJ211" s="51">
        <v>0</v>
      </c>
      <c r="AK211" s="51">
        <v>0</v>
      </c>
      <c r="AL211" s="51">
        <v>2.7233759011935481</v>
      </c>
      <c r="AM211" s="51">
        <v>3.4379376641612898</v>
      </c>
      <c r="AN211" s="51">
        <v>0</v>
      </c>
      <c r="AO211" s="51">
        <v>0</v>
      </c>
      <c r="AP211" s="51">
        <v>3.4227560401612904</v>
      </c>
      <c r="AQ211" s="51">
        <v>0</v>
      </c>
      <c r="AR211" s="51">
        <v>0</v>
      </c>
      <c r="AS211" s="51">
        <v>0</v>
      </c>
      <c r="AT211" s="51">
        <v>0</v>
      </c>
      <c r="AU211" s="51">
        <v>0</v>
      </c>
      <c r="AV211" s="51">
        <v>388.51225909236916</v>
      </c>
      <c r="AW211" s="51">
        <v>2542.286136077355</v>
      </c>
      <c r="AX211" s="51">
        <v>18.556306222032255</v>
      </c>
      <c r="AY211" s="51">
        <v>0</v>
      </c>
      <c r="AZ211" s="51">
        <v>1086.6634002064841</v>
      </c>
      <c r="BA211" s="51">
        <v>0</v>
      </c>
      <c r="BB211" s="51">
        <v>0</v>
      </c>
      <c r="BC211" s="51">
        <v>0</v>
      </c>
      <c r="BD211" s="51">
        <v>0</v>
      </c>
      <c r="BE211" s="51">
        <v>0</v>
      </c>
      <c r="BF211" s="51">
        <v>95.167439585548337</v>
      </c>
      <c r="BG211" s="51">
        <v>129.40035185141937</v>
      </c>
      <c r="BH211" s="51">
        <v>37.009792317000006</v>
      </c>
      <c r="BI211" s="51">
        <v>0</v>
      </c>
      <c r="BJ211" s="51">
        <v>128.42936900038711</v>
      </c>
      <c r="BK211" s="32">
        <f t="shared" si="8"/>
        <v>10386.750795849563</v>
      </c>
    </row>
    <row r="212" spans="1:63">
      <c r="A212" s="49"/>
      <c r="B212" s="50" t="s">
        <v>219</v>
      </c>
      <c r="C212" s="51">
        <v>0</v>
      </c>
      <c r="D212" s="51">
        <v>0</v>
      </c>
      <c r="E212" s="51">
        <v>0</v>
      </c>
      <c r="F212" s="51">
        <v>0</v>
      </c>
      <c r="G212" s="51">
        <v>0</v>
      </c>
      <c r="H212" s="51">
        <v>8.9189614540967739</v>
      </c>
      <c r="I212" s="51">
        <v>0</v>
      </c>
      <c r="J212" s="51">
        <v>0</v>
      </c>
      <c r="K212" s="51">
        <v>0</v>
      </c>
      <c r="L212" s="51">
        <v>0</v>
      </c>
      <c r="M212" s="51">
        <v>0</v>
      </c>
      <c r="N212" s="51">
        <v>0</v>
      </c>
      <c r="O212" s="51">
        <v>0</v>
      </c>
      <c r="P212" s="51">
        <v>0</v>
      </c>
      <c r="Q212" s="51">
        <v>0</v>
      </c>
      <c r="R212" s="51">
        <v>12.792190397967744</v>
      </c>
      <c r="S212" s="51">
        <v>0</v>
      </c>
      <c r="T212" s="51">
        <v>0</v>
      </c>
      <c r="U212" s="51">
        <v>0</v>
      </c>
      <c r="V212" s="51">
        <v>0</v>
      </c>
      <c r="W212" s="51">
        <v>0</v>
      </c>
      <c r="X212" s="51">
        <v>0</v>
      </c>
      <c r="Y212" s="51">
        <v>0</v>
      </c>
      <c r="Z212" s="51">
        <v>0</v>
      </c>
      <c r="AA212" s="51">
        <v>0</v>
      </c>
      <c r="AB212" s="51">
        <v>6.4280952334193557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1">
        <v>0</v>
      </c>
      <c r="AL212" s="51">
        <v>5.5888822612258062</v>
      </c>
      <c r="AM212" s="51">
        <v>0</v>
      </c>
      <c r="AN212" s="51">
        <v>0</v>
      </c>
      <c r="AO212" s="51">
        <v>0</v>
      </c>
      <c r="AP212" s="51">
        <v>0</v>
      </c>
      <c r="AQ212" s="51">
        <v>0</v>
      </c>
      <c r="AR212" s="51">
        <v>0</v>
      </c>
      <c r="AS212" s="51">
        <v>0</v>
      </c>
      <c r="AT212" s="51">
        <v>0</v>
      </c>
      <c r="AU212" s="51">
        <v>0</v>
      </c>
      <c r="AV212" s="51">
        <v>1221.1822799084775</v>
      </c>
      <c r="AW212" s="51">
        <v>0</v>
      </c>
      <c r="AX212" s="51">
        <v>0</v>
      </c>
      <c r="AY212" s="51">
        <v>0</v>
      </c>
      <c r="AZ212" s="51">
        <v>1.9959506855483868</v>
      </c>
      <c r="BA212" s="51">
        <v>0</v>
      </c>
      <c r="BB212" s="51">
        <v>0</v>
      </c>
      <c r="BC212" s="51">
        <v>0</v>
      </c>
      <c r="BD212" s="51">
        <v>0</v>
      </c>
      <c r="BE212" s="51">
        <v>0</v>
      </c>
      <c r="BF212" s="51">
        <v>2149.8937182922191</v>
      </c>
      <c r="BG212" s="51">
        <v>0</v>
      </c>
      <c r="BH212" s="51">
        <v>0</v>
      </c>
      <c r="BI212" s="51">
        <v>0</v>
      </c>
      <c r="BJ212" s="51">
        <v>1.4842435470322579</v>
      </c>
      <c r="BK212" s="32">
        <f t="shared" si="8"/>
        <v>3408.2843217799868</v>
      </c>
    </row>
    <row r="213" spans="1:63">
      <c r="A213" s="49"/>
      <c r="B213" s="50" t="s">
        <v>220</v>
      </c>
      <c r="C213" s="51">
        <v>0</v>
      </c>
      <c r="D213" s="51">
        <v>0</v>
      </c>
      <c r="E213" s="51">
        <v>0</v>
      </c>
      <c r="F213" s="51">
        <v>0</v>
      </c>
      <c r="G213" s="51">
        <v>0</v>
      </c>
      <c r="H213" s="51">
        <v>0.44693304935483869</v>
      </c>
      <c r="I213" s="51">
        <v>0</v>
      </c>
      <c r="J213" s="51">
        <v>0</v>
      </c>
      <c r="K213" s="51">
        <v>0</v>
      </c>
      <c r="L213" s="51">
        <v>0.15330633870967744</v>
      </c>
      <c r="M213" s="51">
        <v>0</v>
      </c>
      <c r="N213" s="51">
        <v>0</v>
      </c>
      <c r="O213" s="51">
        <v>0</v>
      </c>
      <c r="P213" s="51">
        <v>0</v>
      </c>
      <c r="Q213" s="51">
        <v>0</v>
      </c>
      <c r="R213" s="51">
        <v>8.5072466322580642E-2</v>
      </c>
      <c r="S213" s="51">
        <v>0</v>
      </c>
      <c r="T213" s="51">
        <v>0</v>
      </c>
      <c r="U213" s="51">
        <v>0</v>
      </c>
      <c r="V213" s="51">
        <v>0</v>
      </c>
      <c r="W213" s="51">
        <v>0</v>
      </c>
      <c r="X213" s="51">
        <v>0</v>
      </c>
      <c r="Y213" s="51">
        <v>0</v>
      </c>
      <c r="Z213" s="51">
        <v>0</v>
      </c>
      <c r="AA213" s="51">
        <v>0</v>
      </c>
      <c r="AB213" s="51">
        <v>35.394701209096773</v>
      </c>
      <c r="AC213" s="51">
        <v>0.45803729032258067</v>
      </c>
      <c r="AD213" s="51">
        <v>0</v>
      </c>
      <c r="AE213" s="51">
        <v>0</v>
      </c>
      <c r="AF213" s="51">
        <v>1.4657193290322579</v>
      </c>
      <c r="AG213" s="51">
        <v>0</v>
      </c>
      <c r="AH213" s="51">
        <v>0</v>
      </c>
      <c r="AI213" s="51">
        <v>0</v>
      </c>
      <c r="AJ213" s="51">
        <v>0</v>
      </c>
      <c r="AK213" s="51">
        <v>0</v>
      </c>
      <c r="AL213" s="51">
        <v>24.042342654032261</v>
      </c>
      <c r="AM213" s="51">
        <v>0.33589401290322579</v>
      </c>
      <c r="AN213" s="51">
        <v>0</v>
      </c>
      <c r="AO213" s="51">
        <v>0</v>
      </c>
      <c r="AP213" s="51">
        <v>0.10178606451612902</v>
      </c>
      <c r="AQ213" s="51">
        <v>0</v>
      </c>
      <c r="AR213" s="51">
        <v>0</v>
      </c>
      <c r="AS213" s="51">
        <v>0</v>
      </c>
      <c r="AT213" s="51">
        <v>0</v>
      </c>
      <c r="AU213" s="51">
        <v>0</v>
      </c>
      <c r="AV213" s="51">
        <v>7.9986655519161767</v>
      </c>
      <c r="AW213" s="51">
        <v>0.61071638709677423</v>
      </c>
      <c r="AX213" s="51">
        <v>0</v>
      </c>
      <c r="AY213" s="51">
        <v>0</v>
      </c>
      <c r="AZ213" s="51">
        <v>0.71638367251612911</v>
      </c>
      <c r="BA213" s="51">
        <v>0</v>
      </c>
      <c r="BB213" s="51">
        <v>0</v>
      </c>
      <c r="BC213" s="51">
        <v>0</v>
      </c>
      <c r="BD213" s="51">
        <v>0</v>
      </c>
      <c r="BE213" s="51">
        <v>0</v>
      </c>
      <c r="BF213" s="51">
        <v>3.445091689645162</v>
      </c>
      <c r="BG213" s="51">
        <v>0</v>
      </c>
      <c r="BH213" s="51">
        <v>0</v>
      </c>
      <c r="BI213" s="51">
        <v>0</v>
      </c>
      <c r="BJ213" s="51">
        <v>0.11196467096774193</v>
      </c>
      <c r="BK213" s="32">
        <f t="shared" si="8"/>
        <v>75.366614386432303</v>
      </c>
    </row>
    <row r="214" spans="1:63">
      <c r="A214" s="49"/>
      <c r="B214" s="50" t="s">
        <v>221</v>
      </c>
      <c r="C214" s="51">
        <v>0</v>
      </c>
      <c r="D214" s="51">
        <v>0</v>
      </c>
      <c r="E214" s="51">
        <v>0</v>
      </c>
      <c r="F214" s="51">
        <v>0</v>
      </c>
      <c r="G214" s="51">
        <v>0</v>
      </c>
      <c r="H214" s="51">
        <v>0.49561686645161279</v>
      </c>
      <c r="I214" s="51">
        <v>0</v>
      </c>
      <c r="J214" s="51">
        <v>0</v>
      </c>
      <c r="K214" s="51">
        <v>0</v>
      </c>
      <c r="L214" s="51">
        <v>3.0321290322580643E-2</v>
      </c>
      <c r="M214" s="51">
        <v>0</v>
      </c>
      <c r="N214" s="51">
        <v>0</v>
      </c>
      <c r="O214" s="51">
        <v>0</v>
      </c>
      <c r="P214" s="51">
        <v>0</v>
      </c>
      <c r="Q214" s="51">
        <v>0</v>
      </c>
      <c r="R214" s="51">
        <v>0.19577436341935486</v>
      </c>
      <c r="S214" s="51">
        <v>0</v>
      </c>
      <c r="T214" s="51">
        <v>0</v>
      </c>
      <c r="U214" s="51">
        <v>0</v>
      </c>
      <c r="V214" s="51">
        <v>0</v>
      </c>
      <c r="W214" s="51">
        <v>0</v>
      </c>
      <c r="X214" s="51">
        <v>0</v>
      </c>
      <c r="Y214" s="51">
        <v>0</v>
      </c>
      <c r="Z214" s="51">
        <v>0</v>
      </c>
      <c r="AA214" s="51">
        <v>0</v>
      </c>
      <c r="AB214" s="51">
        <v>22.290524368161293</v>
      </c>
      <c r="AC214" s="51">
        <v>0.50371048387096773</v>
      </c>
      <c r="AD214" s="51">
        <v>0</v>
      </c>
      <c r="AE214" s="51">
        <v>0</v>
      </c>
      <c r="AF214" s="51">
        <v>0.17126156451612901</v>
      </c>
      <c r="AG214" s="51">
        <v>0</v>
      </c>
      <c r="AH214" s="51">
        <v>0</v>
      </c>
      <c r="AI214" s="51">
        <v>0</v>
      </c>
      <c r="AJ214" s="51">
        <v>0</v>
      </c>
      <c r="AK214" s="51">
        <v>0</v>
      </c>
      <c r="AL214" s="51">
        <v>15.622037976548388</v>
      </c>
      <c r="AM214" s="51">
        <v>2.6092203064516131</v>
      </c>
      <c r="AN214" s="51">
        <v>0</v>
      </c>
      <c r="AO214" s="51">
        <v>0</v>
      </c>
      <c r="AP214" s="51">
        <v>0</v>
      </c>
      <c r="AQ214" s="51">
        <v>0</v>
      </c>
      <c r="AR214" s="51">
        <v>0</v>
      </c>
      <c r="AS214" s="51">
        <v>0</v>
      </c>
      <c r="AT214" s="51">
        <v>0</v>
      </c>
      <c r="AU214" s="51">
        <v>0</v>
      </c>
      <c r="AV214" s="51">
        <v>39.295848253522365</v>
      </c>
      <c r="AW214" s="51">
        <v>0.63467520967741931</v>
      </c>
      <c r="AX214" s="51">
        <v>0</v>
      </c>
      <c r="AY214" s="51">
        <v>0</v>
      </c>
      <c r="AZ214" s="51">
        <v>7.8221201330645158</v>
      </c>
      <c r="BA214" s="51">
        <v>0</v>
      </c>
      <c r="BB214" s="51">
        <v>0</v>
      </c>
      <c r="BC214" s="51">
        <v>0</v>
      </c>
      <c r="BD214" s="51">
        <v>0</v>
      </c>
      <c r="BE214" s="51">
        <v>0</v>
      </c>
      <c r="BF214" s="51">
        <v>4.9511333694838715</v>
      </c>
      <c r="BG214" s="51">
        <v>11.132547952387098</v>
      </c>
      <c r="BH214" s="51">
        <v>0</v>
      </c>
      <c r="BI214" s="51">
        <v>0</v>
      </c>
      <c r="BJ214" s="51">
        <v>0.37272560954838707</v>
      </c>
      <c r="BK214" s="32">
        <f t="shared" si="8"/>
        <v>106.12751774742559</v>
      </c>
    </row>
    <row r="215" spans="1:63" ht="15.75" thickBot="1">
      <c r="A215" s="49"/>
      <c r="B215" s="50" t="s">
        <v>222</v>
      </c>
      <c r="C215" s="51">
        <v>0</v>
      </c>
      <c r="D215" s="51">
        <v>0</v>
      </c>
      <c r="E215" s="51">
        <v>0</v>
      </c>
      <c r="F215" s="51">
        <v>0</v>
      </c>
      <c r="G215" s="51">
        <v>0</v>
      </c>
      <c r="H215" s="51">
        <v>0.43986001754838711</v>
      </c>
      <c r="I215" s="51">
        <v>0</v>
      </c>
      <c r="J215" s="51">
        <v>0</v>
      </c>
      <c r="K215" s="51">
        <v>0</v>
      </c>
      <c r="L215" s="51">
        <v>0</v>
      </c>
      <c r="M215" s="51">
        <v>0</v>
      </c>
      <c r="N215" s="51">
        <v>0</v>
      </c>
      <c r="O215" s="51">
        <v>0</v>
      </c>
      <c r="P215" s="51">
        <v>0</v>
      </c>
      <c r="Q215" s="51">
        <v>0</v>
      </c>
      <c r="R215" s="51">
        <v>8.4407294806451594E-2</v>
      </c>
      <c r="S215" s="51">
        <v>0</v>
      </c>
      <c r="T215" s="51">
        <v>0</v>
      </c>
      <c r="U215" s="51">
        <v>0</v>
      </c>
      <c r="V215" s="51">
        <v>5.0361806451612902E-2</v>
      </c>
      <c r="W215" s="51">
        <v>0</v>
      </c>
      <c r="X215" s="51">
        <v>0</v>
      </c>
      <c r="Y215" s="51">
        <v>0</v>
      </c>
      <c r="Z215" s="51">
        <v>0</v>
      </c>
      <c r="AA215" s="51">
        <v>0</v>
      </c>
      <c r="AB215" s="51">
        <v>18.95248172935484</v>
      </c>
      <c r="AC215" s="51">
        <v>0.18097443870967742</v>
      </c>
      <c r="AD215" s="51">
        <v>0</v>
      </c>
      <c r="AE215" s="51">
        <v>0</v>
      </c>
      <c r="AF215" s="51">
        <v>3.0162406451612903E-2</v>
      </c>
      <c r="AG215" s="51">
        <v>0</v>
      </c>
      <c r="AH215" s="51">
        <v>0</v>
      </c>
      <c r="AI215" s="51">
        <v>0</v>
      </c>
      <c r="AJ215" s="51">
        <v>0</v>
      </c>
      <c r="AK215" s="51">
        <v>0</v>
      </c>
      <c r="AL215" s="51">
        <v>11.673757935419353</v>
      </c>
      <c r="AM215" s="51">
        <v>0.10054135483870967</v>
      </c>
      <c r="AN215" s="51">
        <v>0</v>
      </c>
      <c r="AO215" s="51">
        <v>0</v>
      </c>
      <c r="AP215" s="51">
        <v>0.18097443870967739</v>
      </c>
      <c r="AQ215" s="51">
        <v>0</v>
      </c>
      <c r="AR215" s="51">
        <v>0</v>
      </c>
      <c r="AS215" s="51">
        <v>0</v>
      </c>
      <c r="AT215" s="51">
        <v>0</v>
      </c>
      <c r="AU215" s="51">
        <v>0</v>
      </c>
      <c r="AV215" s="51">
        <v>3.9688765275665978</v>
      </c>
      <c r="AW215" s="51">
        <v>1.0054135483870967</v>
      </c>
      <c r="AX215" s="51">
        <v>0</v>
      </c>
      <c r="AY215" s="51">
        <v>0</v>
      </c>
      <c r="AZ215" s="51">
        <v>0.43685218677419357</v>
      </c>
      <c r="BA215" s="51">
        <v>0</v>
      </c>
      <c r="BB215" s="51">
        <v>0</v>
      </c>
      <c r="BC215" s="51">
        <v>0</v>
      </c>
      <c r="BD215" s="51">
        <v>0</v>
      </c>
      <c r="BE215" s="51">
        <v>0</v>
      </c>
      <c r="BF215" s="51">
        <v>1.2324955702580647</v>
      </c>
      <c r="BG215" s="51">
        <v>0</v>
      </c>
      <c r="BH215" s="51">
        <v>0</v>
      </c>
      <c r="BI215" s="51">
        <v>0</v>
      </c>
      <c r="BJ215" s="51">
        <v>0.22473898441935483</v>
      </c>
      <c r="BK215" s="32">
        <f t="shared" si="8"/>
        <v>38.56189823969563</v>
      </c>
    </row>
    <row r="216" spans="1:63" ht="15.75" thickBot="1">
      <c r="A216" s="52"/>
      <c r="B216" s="53" t="s">
        <v>223</v>
      </c>
      <c r="C216" s="54">
        <f t="shared" ref="C216:BK216" si="9">SUM(C169:C215)</f>
        <v>0</v>
      </c>
      <c r="D216" s="54">
        <f t="shared" si="9"/>
        <v>60.554677108741927</v>
      </c>
      <c r="E216" s="54">
        <f t="shared" si="9"/>
        <v>798.83398533109664</v>
      </c>
      <c r="F216" s="54">
        <f t="shared" si="9"/>
        <v>0</v>
      </c>
      <c r="G216" s="54">
        <f t="shared" si="9"/>
        <v>0</v>
      </c>
      <c r="H216" s="54">
        <f t="shared" si="9"/>
        <v>478.53867412364514</v>
      </c>
      <c r="I216" s="54">
        <f t="shared" si="9"/>
        <v>13966.636973208995</v>
      </c>
      <c r="J216" s="54">
        <f t="shared" si="9"/>
        <v>2213.2781828358065</v>
      </c>
      <c r="K216" s="54">
        <f t="shared" si="9"/>
        <v>0</v>
      </c>
      <c r="L216" s="54">
        <f t="shared" si="9"/>
        <v>825.29538462280664</v>
      </c>
      <c r="M216" s="54">
        <f t="shared" si="9"/>
        <v>0</v>
      </c>
      <c r="N216" s="54">
        <f t="shared" si="9"/>
        <v>3.7540098716451609</v>
      </c>
      <c r="O216" s="54">
        <f t="shared" si="9"/>
        <v>0</v>
      </c>
      <c r="P216" s="54">
        <f t="shared" si="9"/>
        <v>0</v>
      </c>
      <c r="Q216" s="54">
        <f t="shared" si="9"/>
        <v>0</v>
      </c>
      <c r="R216" s="54">
        <f t="shared" si="9"/>
        <v>176.02584746519358</v>
      </c>
      <c r="S216" s="54">
        <f t="shared" si="9"/>
        <v>771.89118875612894</v>
      </c>
      <c r="T216" s="54">
        <f t="shared" si="9"/>
        <v>693.39477650000015</v>
      </c>
      <c r="U216" s="54">
        <f t="shared" si="9"/>
        <v>0</v>
      </c>
      <c r="V216" s="54">
        <f t="shared" si="9"/>
        <v>220.28953036499991</v>
      </c>
      <c r="W216" s="54">
        <f t="shared" si="9"/>
        <v>0</v>
      </c>
      <c r="X216" s="54">
        <f t="shared" si="9"/>
        <v>0</v>
      </c>
      <c r="Y216" s="54">
        <f t="shared" si="9"/>
        <v>0</v>
      </c>
      <c r="Z216" s="54">
        <f t="shared" si="9"/>
        <v>0</v>
      </c>
      <c r="AA216" s="54">
        <f t="shared" si="9"/>
        <v>0</v>
      </c>
      <c r="AB216" s="54">
        <f t="shared" si="9"/>
        <v>401.65027709951607</v>
      </c>
      <c r="AC216" s="54">
        <f t="shared" si="9"/>
        <v>125.92288592667744</v>
      </c>
      <c r="AD216" s="54">
        <f t="shared" si="9"/>
        <v>2.2552091335161286</v>
      </c>
      <c r="AE216" s="54">
        <f t="shared" si="9"/>
        <v>0</v>
      </c>
      <c r="AF216" s="54">
        <f t="shared" si="9"/>
        <v>465.94233056416107</v>
      </c>
      <c r="AG216" s="54">
        <f t="shared" si="9"/>
        <v>0</v>
      </c>
      <c r="AH216" s="54">
        <f t="shared" si="9"/>
        <v>0</v>
      </c>
      <c r="AI216" s="54">
        <f t="shared" si="9"/>
        <v>0</v>
      </c>
      <c r="AJ216" s="54">
        <f t="shared" si="9"/>
        <v>0</v>
      </c>
      <c r="AK216" s="54">
        <f t="shared" si="9"/>
        <v>0</v>
      </c>
      <c r="AL216" s="54">
        <f t="shared" si="9"/>
        <v>498.02000430296772</v>
      </c>
      <c r="AM216" s="54">
        <f t="shared" si="9"/>
        <v>24.824906087580651</v>
      </c>
      <c r="AN216" s="54">
        <f t="shared" si="9"/>
        <v>18.247495585000003</v>
      </c>
      <c r="AO216" s="54">
        <f t="shared" si="9"/>
        <v>0</v>
      </c>
      <c r="AP216" s="54">
        <f t="shared" si="9"/>
        <v>113.62314711122579</v>
      </c>
      <c r="AQ216" s="54">
        <f t="shared" si="9"/>
        <v>0</v>
      </c>
      <c r="AR216" s="54">
        <f t="shared" si="9"/>
        <v>32.133340213741931</v>
      </c>
      <c r="AS216" s="54">
        <f t="shared" si="9"/>
        <v>0</v>
      </c>
      <c r="AT216" s="54">
        <f t="shared" si="9"/>
        <v>0</v>
      </c>
      <c r="AU216" s="54">
        <f t="shared" si="9"/>
        <v>0</v>
      </c>
      <c r="AV216" s="54">
        <f t="shared" si="9"/>
        <v>4459.75054422005</v>
      </c>
      <c r="AW216" s="54">
        <f t="shared" si="9"/>
        <v>6928.9870296871923</v>
      </c>
      <c r="AX216" s="54">
        <f t="shared" si="9"/>
        <v>787.81210895725815</v>
      </c>
      <c r="AY216" s="54">
        <f t="shared" si="9"/>
        <v>0</v>
      </c>
      <c r="AZ216" s="54">
        <f t="shared" si="9"/>
        <v>4588.0396492649606</v>
      </c>
      <c r="BA216" s="54">
        <f t="shared" si="9"/>
        <v>0</v>
      </c>
      <c r="BB216" s="54">
        <f t="shared" si="9"/>
        <v>0</v>
      </c>
      <c r="BC216" s="54">
        <f t="shared" si="9"/>
        <v>1.23304122916129</v>
      </c>
      <c r="BD216" s="54">
        <f t="shared" si="9"/>
        <v>0</v>
      </c>
      <c r="BE216" s="54">
        <f t="shared" si="9"/>
        <v>0</v>
      </c>
      <c r="BF216" s="54">
        <f t="shared" si="9"/>
        <v>7744.1936642840255</v>
      </c>
      <c r="BG216" s="54">
        <f t="shared" si="9"/>
        <v>1027.4861025475161</v>
      </c>
      <c r="BH216" s="54">
        <f t="shared" si="9"/>
        <v>536.17890532025808</v>
      </c>
      <c r="BI216" s="54">
        <f t="shared" si="9"/>
        <v>0</v>
      </c>
      <c r="BJ216" s="54">
        <f t="shared" si="9"/>
        <v>1278.9544394859681</v>
      </c>
      <c r="BK216" s="39">
        <f t="shared" si="9"/>
        <v>49243.748311209849</v>
      </c>
    </row>
    <row r="217" spans="1:63" ht="15.75" thickBot="1">
      <c r="A217" s="52"/>
      <c r="B217" s="55" t="s">
        <v>224</v>
      </c>
      <c r="C217" s="54">
        <f t="shared" ref="C217:BK217" si="10">C216+C167+C165+C163+C19+C15</f>
        <v>0</v>
      </c>
      <c r="D217" s="54">
        <f t="shared" si="10"/>
        <v>3728.1266814198066</v>
      </c>
      <c r="E217" s="54">
        <f t="shared" si="10"/>
        <v>1197.9324501831934</v>
      </c>
      <c r="F217" s="54">
        <f t="shared" si="10"/>
        <v>0</v>
      </c>
      <c r="G217" s="54">
        <f t="shared" si="10"/>
        <v>0</v>
      </c>
      <c r="H217" s="54">
        <f t="shared" si="10"/>
        <v>675.69276989709681</v>
      </c>
      <c r="I217" s="54">
        <f t="shared" si="10"/>
        <v>34050.664652928041</v>
      </c>
      <c r="J217" s="54">
        <f t="shared" si="10"/>
        <v>3990.1275080652581</v>
      </c>
      <c r="K217" s="54">
        <f t="shared" si="10"/>
        <v>0.15125947100000001</v>
      </c>
      <c r="L217" s="54">
        <f t="shared" si="10"/>
        <v>1488.8718028486778</v>
      </c>
      <c r="M217" s="54">
        <f t="shared" si="10"/>
        <v>0</v>
      </c>
      <c r="N217" s="54">
        <f t="shared" si="10"/>
        <v>144.31520991887098</v>
      </c>
      <c r="O217" s="54">
        <f t="shared" si="10"/>
        <v>0</v>
      </c>
      <c r="P217" s="54">
        <f t="shared" si="10"/>
        <v>0</v>
      </c>
      <c r="Q217" s="54">
        <f t="shared" si="10"/>
        <v>0</v>
      </c>
      <c r="R217" s="54">
        <f t="shared" si="10"/>
        <v>299.93206086048394</v>
      </c>
      <c r="S217" s="54">
        <f t="shared" si="10"/>
        <v>6350.8086785140968</v>
      </c>
      <c r="T217" s="54">
        <f t="shared" si="10"/>
        <v>1363.8204796357743</v>
      </c>
      <c r="U217" s="54">
        <f t="shared" si="10"/>
        <v>0</v>
      </c>
      <c r="V217" s="54">
        <f t="shared" si="10"/>
        <v>435.70107234035476</v>
      </c>
      <c r="W217" s="54">
        <f t="shared" si="10"/>
        <v>0</v>
      </c>
      <c r="X217" s="54">
        <f t="shared" si="10"/>
        <v>4.9209647649032258</v>
      </c>
      <c r="Y217" s="54">
        <f t="shared" si="10"/>
        <v>0</v>
      </c>
      <c r="Z217" s="54">
        <f t="shared" si="10"/>
        <v>0</v>
      </c>
      <c r="AA217" s="54">
        <f t="shared" si="10"/>
        <v>0</v>
      </c>
      <c r="AB217" s="54">
        <f t="shared" si="10"/>
        <v>422.00805363335479</v>
      </c>
      <c r="AC217" s="54">
        <f t="shared" si="10"/>
        <v>209.93255672503227</v>
      </c>
      <c r="AD217" s="54">
        <f t="shared" si="10"/>
        <v>3.6172138029032253</v>
      </c>
      <c r="AE217" s="54">
        <f t="shared" si="10"/>
        <v>0</v>
      </c>
      <c r="AF217" s="54">
        <f t="shared" si="10"/>
        <v>545.84542641487076</v>
      </c>
      <c r="AG217" s="54">
        <f t="shared" si="10"/>
        <v>0</v>
      </c>
      <c r="AH217" s="54">
        <f t="shared" si="10"/>
        <v>0</v>
      </c>
      <c r="AI217" s="54">
        <f t="shared" si="10"/>
        <v>0</v>
      </c>
      <c r="AJ217" s="54">
        <f t="shared" si="10"/>
        <v>0</v>
      </c>
      <c r="AK217" s="54">
        <f t="shared" si="10"/>
        <v>0</v>
      </c>
      <c r="AL217" s="54">
        <f t="shared" si="10"/>
        <v>502.78545978741931</v>
      </c>
      <c r="AM217" s="54">
        <f t="shared" si="10"/>
        <v>520.93128445622574</v>
      </c>
      <c r="AN217" s="54">
        <f t="shared" si="10"/>
        <v>20.612766655806453</v>
      </c>
      <c r="AO217" s="54">
        <f t="shared" si="10"/>
        <v>0</v>
      </c>
      <c r="AP217" s="54">
        <f t="shared" si="10"/>
        <v>115.99053286777418</v>
      </c>
      <c r="AQ217" s="54">
        <f t="shared" si="10"/>
        <v>0</v>
      </c>
      <c r="AR217" s="54">
        <f t="shared" si="10"/>
        <v>90.558029208096769</v>
      </c>
      <c r="AS217" s="54">
        <f t="shared" si="10"/>
        <v>0</v>
      </c>
      <c r="AT217" s="54">
        <f t="shared" si="10"/>
        <v>0</v>
      </c>
      <c r="AU217" s="54">
        <f t="shared" si="10"/>
        <v>0</v>
      </c>
      <c r="AV217" s="54">
        <f t="shared" si="10"/>
        <v>4939.0688873918498</v>
      </c>
      <c r="AW217" s="54">
        <f t="shared" si="10"/>
        <v>11914.769141446994</v>
      </c>
      <c r="AX217" s="54">
        <f t="shared" si="10"/>
        <v>1615.031500595871</v>
      </c>
      <c r="AY217" s="54">
        <f t="shared" si="10"/>
        <v>0</v>
      </c>
      <c r="AZ217" s="54">
        <f t="shared" si="10"/>
        <v>6975.6818905935079</v>
      </c>
      <c r="BA217" s="54">
        <f t="shared" si="10"/>
        <v>0</v>
      </c>
      <c r="BB217" s="54">
        <f t="shared" si="10"/>
        <v>5.8154500000000002</v>
      </c>
      <c r="BC217" s="54">
        <f t="shared" si="10"/>
        <v>1.23304122916129</v>
      </c>
      <c r="BD217" s="54">
        <f t="shared" si="10"/>
        <v>0</v>
      </c>
      <c r="BE217" s="54">
        <f t="shared" si="10"/>
        <v>0</v>
      </c>
      <c r="BF217" s="54">
        <f t="shared" si="10"/>
        <v>8166.8080820271143</v>
      </c>
      <c r="BG217" s="54">
        <f t="shared" si="10"/>
        <v>1486.2399427129999</v>
      </c>
      <c r="BH217" s="54">
        <f t="shared" si="10"/>
        <v>617.12465789580642</v>
      </c>
      <c r="BI217" s="54">
        <f t="shared" si="10"/>
        <v>0</v>
      </c>
      <c r="BJ217" s="54">
        <f t="shared" si="10"/>
        <v>1749.4845183520004</v>
      </c>
      <c r="BK217" s="56">
        <f t="shared" si="10"/>
        <v>93634.604026644345</v>
      </c>
    </row>
    <row r="218" spans="1:63">
      <c r="A218" s="57"/>
      <c r="B218" s="58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3"/>
    </row>
    <row r="219" spans="1:63">
      <c r="A219" s="25" t="s">
        <v>225</v>
      </c>
      <c r="B219" s="59" t="s">
        <v>226</v>
      </c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1"/>
    </row>
    <row r="220" spans="1:63">
      <c r="A220" s="25" t="s">
        <v>13</v>
      </c>
      <c r="B220" s="26" t="s">
        <v>227</v>
      </c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1"/>
    </row>
    <row r="221" spans="1:63">
      <c r="A221" s="29"/>
      <c r="B221" s="30" t="s">
        <v>228</v>
      </c>
      <c r="C221" s="31">
        <v>0</v>
      </c>
      <c r="D221" s="31">
        <v>0</v>
      </c>
      <c r="E221" s="31">
        <v>0</v>
      </c>
      <c r="F221" s="31">
        <v>0</v>
      </c>
      <c r="G221" s="31">
        <v>0</v>
      </c>
      <c r="H221" s="31">
        <v>11.262811755032256</v>
      </c>
      <c r="I221" s="31">
        <v>1.1704924143548385</v>
      </c>
      <c r="J221" s="31">
        <v>0</v>
      </c>
      <c r="K221" s="31">
        <v>0</v>
      </c>
      <c r="L221" s="31">
        <v>1.2647614250322579</v>
      </c>
      <c r="M221" s="31">
        <v>0</v>
      </c>
      <c r="N221" s="31">
        <v>0</v>
      </c>
      <c r="O221" s="31">
        <v>0</v>
      </c>
      <c r="P221" s="31">
        <v>0</v>
      </c>
      <c r="Q221" s="31">
        <v>0</v>
      </c>
      <c r="R221" s="31">
        <v>13.394807926935481</v>
      </c>
      <c r="S221" s="31">
        <v>0</v>
      </c>
      <c r="T221" s="31">
        <v>0</v>
      </c>
      <c r="U221" s="31">
        <v>0</v>
      </c>
      <c r="V221" s="31">
        <v>0.75603184954838709</v>
      </c>
      <c r="W221" s="31">
        <v>0</v>
      </c>
      <c r="X221" s="31">
        <v>0</v>
      </c>
      <c r="Y221" s="31">
        <v>0</v>
      </c>
      <c r="Z221" s="31">
        <v>0</v>
      </c>
      <c r="AA221" s="31">
        <v>0</v>
      </c>
      <c r="AB221" s="31">
        <v>3.7298783323870968</v>
      </c>
      <c r="AC221" s="31">
        <v>1.8978783870967738E-4</v>
      </c>
      <c r="AD221" s="31">
        <v>0</v>
      </c>
      <c r="AE221" s="31">
        <v>0</v>
      </c>
      <c r="AF221" s="31">
        <v>0.16042593977419356</v>
      </c>
      <c r="AG221" s="31">
        <v>0</v>
      </c>
      <c r="AH221" s="31">
        <v>0</v>
      </c>
      <c r="AI221" s="31">
        <v>0</v>
      </c>
      <c r="AJ221" s="31">
        <v>0</v>
      </c>
      <c r="AK221" s="31">
        <v>0</v>
      </c>
      <c r="AL221" s="31">
        <v>2.7470853233548387</v>
      </c>
      <c r="AM221" s="31">
        <v>0</v>
      </c>
      <c r="AN221" s="31">
        <v>0</v>
      </c>
      <c r="AO221" s="31">
        <v>0</v>
      </c>
      <c r="AP221" s="31">
        <v>7.6418645161290325E-4</v>
      </c>
      <c r="AQ221" s="31">
        <v>0</v>
      </c>
      <c r="AR221" s="31">
        <v>0</v>
      </c>
      <c r="AS221" s="31">
        <v>0</v>
      </c>
      <c r="AT221" s="31">
        <v>0</v>
      </c>
      <c r="AU221" s="31">
        <v>0</v>
      </c>
      <c r="AV221" s="31">
        <v>191.38995025896756</v>
      </c>
      <c r="AW221" s="31">
        <v>2.8468426131935485</v>
      </c>
      <c r="AX221" s="31">
        <v>7.7594577354838712E-2</v>
      </c>
      <c r="AY221" s="31">
        <v>0</v>
      </c>
      <c r="AZ221" s="31">
        <v>17.245184050548389</v>
      </c>
      <c r="BA221" s="31">
        <v>0</v>
      </c>
      <c r="BB221" s="31">
        <v>0</v>
      </c>
      <c r="BC221" s="31">
        <v>0</v>
      </c>
      <c r="BD221" s="31">
        <v>0</v>
      </c>
      <c r="BE221" s="31">
        <v>0</v>
      </c>
      <c r="BF221" s="31">
        <v>402.42338017132067</v>
      </c>
      <c r="BG221" s="31">
        <v>20.407020132000003</v>
      </c>
      <c r="BH221" s="31">
        <v>2.5324451354838705E-2</v>
      </c>
      <c r="BI221" s="31">
        <v>0</v>
      </c>
      <c r="BJ221" s="31">
        <v>20.991748619580655</v>
      </c>
      <c r="BK221" s="32">
        <f>SUM(C221:BJ221)</f>
        <v>689.89429381503021</v>
      </c>
    </row>
    <row r="222" spans="1:63">
      <c r="A222" s="29"/>
      <c r="B222" s="30" t="s">
        <v>229</v>
      </c>
      <c r="C222" s="31">
        <v>0</v>
      </c>
      <c r="D222" s="31">
        <v>0</v>
      </c>
      <c r="E222" s="31">
        <v>0</v>
      </c>
      <c r="F222" s="31">
        <v>0</v>
      </c>
      <c r="G222" s="31">
        <v>0</v>
      </c>
      <c r="H222" s="31">
        <v>0</v>
      </c>
      <c r="I222" s="31">
        <v>0</v>
      </c>
      <c r="J222" s="31">
        <v>0</v>
      </c>
      <c r="K222" s="31">
        <v>0</v>
      </c>
      <c r="L222" s="31">
        <v>0</v>
      </c>
      <c r="M222" s="31">
        <v>0</v>
      </c>
      <c r="N222" s="31">
        <v>0</v>
      </c>
      <c r="O222" s="31">
        <v>0</v>
      </c>
      <c r="P222" s="31">
        <v>0</v>
      </c>
      <c r="Q222" s="31">
        <v>0</v>
      </c>
      <c r="R222" s="31">
        <v>0</v>
      </c>
      <c r="S222" s="31">
        <v>0</v>
      </c>
      <c r="T222" s="31">
        <v>0</v>
      </c>
      <c r="U222" s="31">
        <v>0</v>
      </c>
      <c r="V222" s="31">
        <v>0</v>
      </c>
      <c r="W222" s="31">
        <v>0</v>
      </c>
      <c r="X222" s="31">
        <v>0</v>
      </c>
      <c r="Y222" s="31">
        <v>0</v>
      </c>
      <c r="Z222" s="31">
        <v>0</v>
      </c>
      <c r="AA222" s="31">
        <v>0</v>
      </c>
      <c r="AB222" s="31">
        <v>2.7817154418709671</v>
      </c>
      <c r="AC222" s="31">
        <v>0</v>
      </c>
      <c r="AD222" s="31">
        <v>0</v>
      </c>
      <c r="AE222" s="31">
        <v>0</v>
      </c>
      <c r="AF222" s="31">
        <v>9.9542629032258065E-2</v>
      </c>
      <c r="AG222" s="31">
        <v>0</v>
      </c>
      <c r="AH222" s="31">
        <v>0</v>
      </c>
      <c r="AI222" s="31">
        <v>0</v>
      </c>
      <c r="AJ222" s="31">
        <v>0</v>
      </c>
      <c r="AK222" s="31">
        <v>0</v>
      </c>
      <c r="AL222" s="31">
        <v>1.3336227488709678</v>
      </c>
      <c r="AM222" s="31">
        <v>3.9817051612903226E-3</v>
      </c>
      <c r="AN222" s="31">
        <v>0</v>
      </c>
      <c r="AO222" s="31">
        <v>0</v>
      </c>
      <c r="AP222" s="31">
        <v>0</v>
      </c>
      <c r="AQ222" s="31">
        <v>0</v>
      </c>
      <c r="AR222" s="31">
        <v>0</v>
      </c>
      <c r="AS222" s="31">
        <v>0</v>
      </c>
      <c r="AT222" s="31">
        <v>0</v>
      </c>
      <c r="AU222" s="31">
        <v>0</v>
      </c>
      <c r="AV222" s="31">
        <v>65.47297802816118</v>
      </c>
      <c r="AW222" s="31">
        <v>0.29588902096774189</v>
      </c>
      <c r="AX222" s="31">
        <v>0</v>
      </c>
      <c r="AY222" s="31">
        <v>0</v>
      </c>
      <c r="AZ222" s="31">
        <v>1.4191544432258065</v>
      </c>
      <c r="BA222" s="31">
        <v>0</v>
      </c>
      <c r="BB222" s="31">
        <v>0</v>
      </c>
      <c r="BC222" s="31">
        <v>0</v>
      </c>
      <c r="BD222" s="31">
        <v>0</v>
      </c>
      <c r="BE222" s="31">
        <v>0</v>
      </c>
      <c r="BF222" s="31">
        <v>122.13389123982418</v>
      </c>
      <c r="BG222" s="31">
        <v>0.29491622803225814</v>
      </c>
      <c r="BH222" s="31">
        <v>0</v>
      </c>
      <c r="BI222" s="31">
        <v>0</v>
      </c>
      <c r="BJ222" s="31">
        <v>1.2719703284516128</v>
      </c>
      <c r="BK222" s="32">
        <f>SUM(C222:BJ222)</f>
        <v>195.10766181359824</v>
      </c>
    </row>
    <row r="223" spans="1:63">
      <c r="A223" s="29"/>
      <c r="B223" s="30" t="s">
        <v>230</v>
      </c>
      <c r="C223" s="31">
        <v>0</v>
      </c>
      <c r="D223" s="31">
        <v>0</v>
      </c>
      <c r="E223" s="31">
        <v>0</v>
      </c>
      <c r="F223" s="31">
        <v>0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  <c r="L223" s="31">
        <v>0</v>
      </c>
      <c r="M223" s="31">
        <v>0</v>
      </c>
      <c r="N223" s="31">
        <v>0</v>
      </c>
      <c r="O223" s="31">
        <v>0</v>
      </c>
      <c r="P223" s="31">
        <v>0</v>
      </c>
      <c r="Q223" s="31">
        <v>0</v>
      </c>
      <c r="R223" s="31">
        <v>0</v>
      </c>
      <c r="S223" s="31">
        <v>0</v>
      </c>
      <c r="T223" s="31">
        <v>0</v>
      </c>
      <c r="U223" s="31">
        <v>0</v>
      </c>
      <c r="V223" s="31">
        <v>0</v>
      </c>
      <c r="W223" s="31">
        <v>0</v>
      </c>
      <c r="X223" s="31">
        <v>0</v>
      </c>
      <c r="Y223" s="31">
        <v>0</v>
      </c>
      <c r="Z223" s="31">
        <v>0</v>
      </c>
      <c r="AA223" s="31">
        <v>0</v>
      </c>
      <c r="AB223" s="31">
        <v>1.406207999032258</v>
      </c>
      <c r="AC223" s="31">
        <v>8.9194245161290306E-3</v>
      </c>
      <c r="AD223" s="31">
        <v>0</v>
      </c>
      <c r="AE223" s="31">
        <v>0</v>
      </c>
      <c r="AF223" s="31">
        <v>0.239951</v>
      </c>
      <c r="AG223" s="31">
        <v>0</v>
      </c>
      <c r="AH223" s="31">
        <v>0</v>
      </c>
      <c r="AI223" s="31">
        <v>0</v>
      </c>
      <c r="AJ223" s="31">
        <v>0</v>
      </c>
      <c r="AK223" s="31">
        <v>0</v>
      </c>
      <c r="AL223" s="31">
        <v>0.96643991590322598</v>
      </c>
      <c r="AM223" s="31">
        <v>9.5980399999999969E-3</v>
      </c>
      <c r="AN223" s="31">
        <v>0</v>
      </c>
      <c r="AO223" s="31">
        <v>0</v>
      </c>
      <c r="AP223" s="31">
        <v>0</v>
      </c>
      <c r="AQ223" s="31">
        <v>0</v>
      </c>
      <c r="AR223" s="31">
        <v>0</v>
      </c>
      <c r="AS223" s="31">
        <v>0</v>
      </c>
      <c r="AT223" s="31">
        <v>0</v>
      </c>
      <c r="AU223" s="31">
        <v>0</v>
      </c>
      <c r="AV223" s="31">
        <v>46.581028199741461</v>
      </c>
      <c r="AW223" s="31">
        <v>0.10540019870967743</v>
      </c>
      <c r="AX223" s="31">
        <v>0</v>
      </c>
      <c r="AY223" s="31">
        <v>0</v>
      </c>
      <c r="AZ223" s="31">
        <v>0.95045561506451615</v>
      </c>
      <c r="BA223" s="31">
        <v>0</v>
      </c>
      <c r="BB223" s="31">
        <v>0</v>
      </c>
      <c r="BC223" s="31">
        <v>0</v>
      </c>
      <c r="BD223" s="31">
        <v>0</v>
      </c>
      <c r="BE223" s="31">
        <v>0</v>
      </c>
      <c r="BF223" s="31">
        <v>66.792608792475434</v>
      </c>
      <c r="BG223" s="31">
        <v>3.5992649999999995E-3</v>
      </c>
      <c r="BH223" s="31">
        <v>0</v>
      </c>
      <c r="BI223" s="31">
        <v>0</v>
      </c>
      <c r="BJ223" s="31">
        <v>0.27126430816129032</v>
      </c>
      <c r="BK223" s="32">
        <f>SUM(C223:BJ223)</f>
        <v>117.335472758604</v>
      </c>
    </row>
    <row r="224" spans="1:63">
      <c r="A224" s="29"/>
      <c r="B224" s="30" t="s">
        <v>231</v>
      </c>
      <c r="C224" s="31">
        <v>0</v>
      </c>
      <c r="D224" s="31">
        <v>0</v>
      </c>
      <c r="E224" s="31">
        <v>0</v>
      </c>
      <c r="F224" s="31">
        <v>0</v>
      </c>
      <c r="G224" s="31">
        <v>0</v>
      </c>
      <c r="H224" s="31">
        <v>1.7275489467096774</v>
      </c>
      <c r="I224" s="31">
        <v>0.32127793548387096</v>
      </c>
      <c r="J224" s="31">
        <v>0</v>
      </c>
      <c r="K224" s="31">
        <v>0</v>
      </c>
      <c r="L224" s="31">
        <v>4.9501968837419348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1.9838048809354838</v>
      </c>
      <c r="S224" s="31">
        <v>1.6063896774193547E-2</v>
      </c>
      <c r="T224" s="31">
        <v>0</v>
      </c>
      <c r="U224" s="31">
        <v>0</v>
      </c>
      <c r="V224" s="31">
        <v>0.33910197370967743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2.0871057921935487</v>
      </c>
      <c r="AC224" s="31">
        <v>1.8429545493548385</v>
      </c>
      <c r="AD224" s="31">
        <v>0</v>
      </c>
      <c r="AE224" s="31">
        <v>0</v>
      </c>
      <c r="AF224" s="31">
        <v>4.3552333600967739</v>
      </c>
      <c r="AG224" s="31">
        <v>0</v>
      </c>
      <c r="AH224" s="31">
        <v>0</v>
      </c>
      <c r="AI224" s="31">
        <v>0</v>
      </c>
      <c r="AJ224" s="31">
        <v>0</v>
      </c>
      <c r="AK224" s="31">
        <v>0</v>
      </c>
      <c r="AL224" s="31">
        <v>5.2832074090322578</v>
      </c>
      <c r="AM224" s="31">
        <v>0.15795263864516129</v>
      </c>
      <c r="AN224" s="31">
        <v>0</v>
      </c>
      <c r="AO224" s="31">
        <v>0</v>
      </c>
      <c r="AP224" s="31">
        <v>3.8419508015161288</v>
      </c>
      <c r="AQ224" s="31">
        <v>0</v>
      </c>
      <c r="AR224" s="31">
        <v>0</v>
      </c>
      <c r="AS224" s="31">
        <v>0</v>
      </c>
      <c r="AT224" s="31">
        <v>0</v>
      </c>
      <c r="AU224" s="31">
        <v>0</v>
      </c>
      <c r="AV224" s="31">
        <v>42.365606491354882</v>
      </c>
      <c r="AW224" s="31">
        <v>12.697269589064515</v>
      </c>
      <c r="AX224" s="31">
        <v>0</v>
      </c>
      <c r="AY224" s="31">
        <v>0</v>
      </c>
      <c r="AZ224" s="31">
        <v>36.871364153322567</v>
      </c>
      <c r="BA224" s="31">
        <v>0</v>
      </c>
      <c r="BB224" s="31">
        <v>0</v>
      </c>
      <c r="BC224" s="31">
        <v>0</v>
      </c>
      <c r="BD224" s="31">
        <v>0</v>
      </c>
      <c r="BE224" s="31">
        <v>0</v>
      </c>
      <c r="BF224" s="31">
        <v>106.08474918472865</v>
      </c>
      <c r="BG224" s="31">
        <v>14.650116347935485</v>
      </c>
      <c r="BH224" s="31">
        <v>2.109036582096774</v>
      </c>
      <c r="BI224" s="31">
        <v>0</v>
      </c>
      <c r="BJ224" s="31">
        <v>33.158884740354836</v>
      </c>
      <c r="BK224" s="32">
        <f>SUM(C224:BJ224)</f>
        <v>274.84342615705123</v>
      </c>
    </row>
    <row r="225" spans="1:63" ht="15.75" thickBot="1">
      <c r="A225" s="29"/>
      <c r="B225" s="30" t="s">
        <v>232</v>
      </c>
      <c r="C225" s="31">
        <v>0</v>
      </c>
      <c r="D225" s="31">
        <v>0</v>
      </c>
      <c r="E225" s="31">
        <v>0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0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2.6858442741935488E-2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1">
        <v>0</v>
      </c>
      <c r="AL225" s="31">
        <v>4.3684669354838697E-3</v>
      </c>
      <c r="AM225" s="31">
        <v>0</v>
      </c>
      <c r="AN225" s="31">
        <v>0</v>
      </c>
      <c r="AO225" s="31">
        <v>0</v>
      </c>
      <c r="AP225" s="31">
        <v>0</v>
      </c>
      <c r="AQ225" s="31">
        <v>0</v>
      </c>
      <c r="AR225" s="31">
        <v>0</v>
      </c>
      <c r="AS225" s="31">
        <v>0</v>
      </c>
      <c r="AT225" s="31">
        <v>0</v>
      </c>
      <c r="AU225" s="31">
        <v>0</v>
      </c>
      <c r="AV225" s="31">
        <v>901.73191422158015</v>
      </c>
      <c r="AW225" s="31">
        <v>1.8492907728064516</v>
      </c>
      <c r="AX225" s="31">
        <v>0</v>
      </c>
      <c r="AY225" s="31">
        <v>0</v>
      </c>
      <c r="AZ225" s="31">
        <v>0.11608180932258066</v>
      </c>
      <c r="BA225" s="31">
        <v>0</v>
      </c>
      <c r="BB225" s="31">
        <v>0</v>
      </c>
      <c r="BC225" s="31">
        <v>0</v>
      </c>
      <c r="BD225" s="31">
        <v>0</v>
      </c>
      <c r="BE225" s="31">
        <v>0</v>
      </c>
      <c r="BF225" s="31">
        <v>668.78604457671645</v>
      </c>
      <c r="BG225" s="31">
        <v>1.7833561342903224</v>
      </c>
      <c r="BH225" s="31">
        <v>0</v>
      </c>
      <c r="BI225" s="31">
        <v>0</v>
      </c>
      <c r="BJ225" s="31">
        <v>6.4829595161290327E-3</v>
      </c>
      <c r="BK225" s="32">
        <f>SUM(C225:BJ225)</f>
        <v>1574.3043973839096</v>
      </c>
    </row>
    <row r="226" spans="1:63" ht="15.75" thickBot="1">
      <c r="A226" s="36"/>
      <c r="B226" s="37" t="s">
        <v>17</v>
      </c>
      <c r="C226" s="38">
        <f t="shared" ref="C226:BK226" si="11">SUM(C221:C225)</f>
        <v>0</v>
      </c>
      <c r="D226" s="38">
        <f t="shared" si="11"/>
        <v>0</v>
      </c>
      <c r="E226" s="38">
        <f t="shared" si="11"/>
        <v>0</v>
      </c>
      <c r="F226" s="38">
        <f t="shared" si="11"/>
        <v>0</v>
      </c>
      <c r="G226" s="38">
        <f t="shared" si="11"/>
        <v>0</v>
      </c>
      <c r="H226" s="38">
        <f t="shared" si="11"/>
        <v>12.990360701741935</v>
      </c>
      <c r="I226" s="38">
        <f t="shared" si="11"/>
        <v>1.4917703498387094</v>
      </c>
      <c r="J226" s="38">
        <f t="shared" si="11"/>
        <v>0</v>
      </c>
      <c r="K226" s="38">
        <f t="shared" si="11"/>
        <v>0</v>
      </c>
      <c r="L226" s="38">
        <f t="shared" si="11"/>
        <v>6.2149583087741931</v>
      </c>
      <c r="M226" s="38">
        <f t="shared" si="11"/>
        <v>0</v>
      </c>
      <c r="N226" s="38">
        <f t="shared" si="11"/>
        <v>0</v>
      </c>
      <c r="O226" s="38">
        <f t="shared" si="11"/>
        <v>0</v>
      </c>
      <c r="P226" s="38">
        <f t="shared" si="11"/>
        <v>0</v>
      </c>
      <c r="Q226" s="38">
        <f t="shared" si="11"/>
        <v>0</v>
      </c>
      <c r="R226" s="38">
        <f t="shared" si="11"/>
        <v>15.378612807870965</v>
      </c>
      <c r="S226" s="38">
        <f t="shared" si="11"/>
        <v>1.6063896774193547E-2</v>
      </c>
      <c r="T226" s="38">
        <f t="shared" si="11"/>
        <v>0</v>
      </c>
      <c r="U226" s="38">
        <f t="shared" si="11"/>
        <v>0</v>
      </c>
      <c r="V226" s="38">
        <f t="shared" si="11"/>
        <v>1.0951338232580645</v>
      </c>
      <c r="W226" s="38">
        <f t="shared" si="11"/>
        <v>0</v>
      </c>
      <c r="X226" s="38">
        <f t="shared" si="11"/>
        <v>0</v>
      </c>
      <c r="Y226" s="38">
        <f t="shared" si="11"/>
        <v>0</v>
      </c>
      <c r="Z226" s="38">
        <f t="shared" si="11"/>
        <v>0</v>
      </c>
      <c r="AA226" s="38">
        <f t="shared" si="11"/>
        <v>0</v>
      </c>
      <c r="AB226" s="38">
        <f t="shared" si="11"/>
        <v>10.031766008225807</v>
      </c>
      <c r="AC226" s="38">
        <f t="shared" si="11"/>
        <v>1.8520637617096771</v>
      </c>
      <c r="AD226" s="38">
        <f t="shared" si="11"/>
        <v>0</v>
      </c>
      <c r="AE226" s="38">
        <f t="shared" si="11"/>
        <v>0</v>
      </c>
      <c r="AF226" s="38">
        <f t="shared" si="11"/>
        <v>4.8551529289032258</v>
      </c>
      <c r="AG226" s="38">
        <f t="shared" si="11"/>
        <v>0</v>
      </c>
      <c r="AH226" s="38">
        <f t="shared" si="11"/>
        <v>0</v>
      </c>
      <c r="AI226" s="38">
        <f t="shared" si="11"/>
        <v>0</v>
      </c>
      <c r="AJ226" s="38">
        <f t="shared" si="11"/>
        <v>0</v>
      </c>
      <c r="AK226" s="38">
        <f t="shared" si="11"/>
        <v>0</v>
      </c>
      <c r="AL226" s="38">
        <f t="shared" si="11"/>
        <v>10.334723864096773</v>
      </c>
      <c r="AM226" s="38">
        <f t="shared" si="11"/>
        <v>0.17153238380645161</v>
      </c>
      <c r="AN226" s="38">
        <f t="shared" si="11"/>
        <v>0</v>
      </c>
      <c r="AO226" s="38">
        <f t="shared" si="11"/>
        <v>0</v>
      </c>
      <c r="AP226" s="38">
        <f t="shared" si="11"/>
        <v>3.8427149879677418</v>
      </c>
      <c r="AQ226" s="38">
        <f t="shared" si="11"/>
        <v>0</v>
      </c>
      <c r="AR226" s="38">
        <f t="shared" si="11"/>
        <v>0</v>
      </c>
      <c r="AS226" s="38">
        <f t="shared" si="11"/>
        <v>0</v>
      </c>
      <c r="AT226" s="38">
        <f t="shared" si="11"/>
        <v>0</v>
      </c>
      <c r="AU226" s="38">
        <f t="shared" si="11"/>
        <v>0</v>
      </c>
      <c r="AV226" s="38">
        <f t="shared" si="11"/>
        <v>1247.5414771998053</v>
      </c>
      <c r="AW226" s="38">
        <f t="shared" si="11"/>
        <v>17.794692194741934</v>
      </c>
      <c r="AX226" s="38">
        <f t="shared" si="11"/>
        <v>7.7594577354838712E-2</v>
      </c>
      <c r="AY226" s="38">
        <f t="shared" si="11"/>
        <v>0</v>
      </c>
      <c r="AZ226" s="38">
        <f t="shared" si="11"/>
        <v>56.602240071483862</v>
      </c>
      <c r="BA226" s="38">
        <f t="shared" si="11"/>
        <v>0</v>
      </c>
      <c r="BB226" s="38">
        <f t="shared" si="11"/>
        <v>0</v>
      </c>
      <c r="BC226" s="38">
        <f t="shared" si="11"/>
        <v>0</v>
      </c>
      <c r="BD226" s="38">
        <f t="shared" si="11"/>
        <v>0</v>
      </c>
      <c r="BE226" s="38">
        <f t="shared" si="11"/>
        <v>0</v>
      </c>
      <c r="BF226" s="38">
        <f t="shared" si="11"/>
        <v>1366.2206739650653</v>
      </c>
      <c r="BG226" s="38">
        <f t="shared" si="11"/>
        <v>37.139008107258064</v>
      </c>
      <c r="BH226" s="38">
        <f t="shared" si="11"/>
        <v>2.1343610334516128</v>
      </c>
      <c r="BI226" s="38">
        <f t="shared" si="11"/>
        <v>0</v>
      </c>
      <c r="BJ226" s="38">
        <f t="shared" si="11"/>
        <v>55.700350956064518</v>
      </c>
      <c r="BK226" s="39">
        <f t="shared" si="11"/>
        <v>2851.4852519281931</v>
      </c>
    </row>
    <row r="227" spans="1:63">
      <c r="A227" s="40" t="s">
        <v>18</v>
      </c>
      <c r="B227" s="41" t="s">
        <v>233</v>
      </c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3"/>
    </row>
    <row r="228" spans="1:63">
      <c r="A228" s="29"/>
      <c r="B228" s="30" t="s">
        <v>234</v>
      </c>
      <c r="C228" s="31">
        <v>0</v>
      </c>
      <c r="D228" s="31">
        <v>0</v>
      </c>
      <c r="E228" s="31">
        <v>0</v>
      </c>
      <c r="F228" s="31">
        <v>0</v>
      </c>
      <c r="G228" s="31">
        <v>0</v>
      </c>
      <c r="H228" s="31">
        <v>36.153745338935479</v>
      </c>
      <c r="I228" s="31">
        <v>4.661486558451613</v>
      </c>
      <c r="J228" s="31">
        <v>0.14729209645161287</v>
      </c>
      <c r="K228" s="31">
        <v>0.14741085100000001</v>
      </c>
      <c r="L228" s="31">
        <v>24.392416337870969</v>
      </c>
      <c r="M228" s="31">
        <v>0</v>
      </c>
      <c r="N228" s="31">
        <v>0</v>
      </c>
      <c r="O228" s="31">
        <v>0</v>
      </c>
      <c r="P228" s="31">
        <v>0</v>
      </c>
      <c r="Q228" s="31">
        <v>0</v>
      </c>
      <c r="R228" s="31">
        <v>26.806094018387093</v>
      </c>
      <c r="S228" s="31">
        <v>1.4353838864193551</v>
      </c>
      <c r="T228" s="31">
        <v>0</v>
      </c>
      <c r="U228" s="31">
        <v>0</v>
      </c>
      <c r="V228" s="31">
        <v>9.3267660195806457</v>
      </c>
      <c r="W228" s="31">
        <v>0</v>
      </c>
      <c r="X228" s="31">
        <v>0</v>
      </c>
      <c r="Y228" s="31">
        <v>0</v>
      </c>
      <c r="Z228" s="31">
        <v>0</v>
      </c>
      <c r="AA228" s="31">
        <v>0</v>
      </c>
      <c r="AB228" s="31">
        <v>3.5542931412580638</v>
      </c>
      <c r="AC228" s="31">
        <v>0.22214190064516129</v>
      </c>
      <c r="AD228" s="31">
        <v>0</v>
      </c>
      <c r="AE228" s="31">
        <v>0</v>
      </c>
      <c r="AF228" s="31">
        <v>0.76277760993548382</v>
      </c>
      <c r="AG228" s="31">
        <v>0</v>
      </c>
      <c r="AH228" s="31">
        <v>0</v>
      </c>
      <c r="AI228" s="31">
        <v>0</v>
      </c>
      <c r="AJ228" s="31">
        <v>0</v>
      </c>
      <c r="AK228" s="31">
        <v>0</v>
      </c>
      <c r="AL228" s="31">
        <v>1.3349613827096776</v>
      </c>
      <c r="AM228" s="31">
        <v>4.9171636516129019E-2</v>
      </c>
      <c r="AN228" s="31">
        <v>0</v>
      </c>
      <c r="AO228" s="31">
        <v>0</v>
      </c>
      <c r="AP228" s="31">
        <v>2.6517907838709675E-2</v>
      </c>
      <c r="AQ228" s="31">
        <v>0</v>
      </c>
      <c r="AR228" s="31">
        <v>0</v>
      </c>
      <c r="AS228" s="31">
        <v>0</v>
      </c>
      <c r="AT228" s="31">
        <v>0</v>
      </c>
      <c r="AU228" s="31">
        <v>0</v>
      </c>
      <c r="AV228" s="31">
        <v>226.52299391125752</v>
      </c>
      <c r="AW228" s="31">
        <v>47.580892467161306</v>
      </c>
      <c r="AX228" s="31">
        <v>1.6977215483870968E-2</v>
      </c>
      <c r="AY228" s="31">
        <v>0</v>
      </c>
      <c r="AZ228" s="31">
        <v>163.99781184499994</v>
      </c>
      <c r="BA228" s="31">
        <v>0</v>
      </c>
      <c r="BB228" s="31">
        <v>0</v>
      </c>
      <c r="BC228" s="31">
        <v>0</v>
      </c>
      <c r="BD228" s="31">
        <v>0</v>
      </c>
      <c r="BE228" s="31">
        <v>0</v>
      </c>
      <c r="BF228" s="31">
        <v>242.90234084682479</v>
      </c>
      <c r="BG228" s="31">
        <v>20.45926508558064</v>
      </c>
      <c r="BH228" s="31">
        <v>0</v>
      </c>
      <c r="BI228" s="31">
        <v>0</v>
      </c>
      <c r="BJ228" s="31">
        <v>47.418038238548384</v>
      </c>
      <c r="BK228" s="32">
        <f t="shared" ref="BK228:BK246" si="12">SUM(C228:BJ228)</f>
        <v>857.91877829585644</v>
      </c>
    </row>
    <row r="229" spans="1:63">
      <c r="A229" s="29"/>
      <c r="B229" s="30" t="s">
        <v>235</v>
      </c>
      <c r="C229" s="31">
        <v>0</v>
      </c>
      <c r="D229" s="31">
        <v>0</v>
      </c>
      <c r="E229" s="31">
        <v>0</v>
      </c>
      <c r="F229" s="31">
        <v>0</v>
      </c>
      <c r="G229" s="31">
        <v>0</v>
      </c>
      <c r="H229" s="31">
        <v>8.6824799874838714</v>
      </c>
      <c r="I229" s="31">
        <v>0.6796785277096774</v>
      </c>
      <c r="J229" s="31">
        <v>0</v>
      </c>
      <c r="K229" s="31">
        <v>0</v>
      </c>
      <c r="L229" s="31">
        <v>4.0786136255161285</v>
      </c>
      <c r="M229" s="31">
        <v>0</v>
      </c>
      <c r="N229" s="31">
        <v>0</v>
      </c>
      <c r="O229" s="31">
        <v>0</v>
      </c>
      <c r="P229" s="31">
        <v>0</v>
      </c>
      <c r="Q229" s="31">
        <v>0</v>
      </c>
      <c r="R229" s="31">
        <v>7.1085069551612889</v>
      </c>
      <c r="S229" s="31">
        <v>1.2316424275161291</v>
      </c>
      <c r="T229" s="31">
        <v>0</v>
      </c>
      <c r="U229" s="31">
        <v>0</v>
      </c>
      <c r="V229" s="31">
        <v>1.3648441421612905</v>
      </c>
      <c r="W229" s="31">
        <v>0</v>
      </c>
      <c r="X229" s="31">
        <v>0</v>
      </c>
      <c r="Y229" s="31">
        <v>0</v>
      </c>
      <c r="Z229" s="31">
        <v>0</v>
      </c>
      <c r="AA229" s="31">
        <v>0</v>
      </c>
      <c r="AB229" s="31">
        <v>3.156840646451613</v>
      </c>
      <c r="AC229" s="31">
        <v>4.2584286193548378E-2</v>
      </c>
      <c r="AD229" s="31">
        <v>0</v>
      </c>
      <c r="AE229" s="31">
        <v>0</v>
      </c>
      <c r="AF229" s="31">
        <v>0.81574413725806472</v>
      </c>
      <c r="AG229" s="31">
        <v>0</v>
      </c>
      <c r="AH229" s="31">
        <v>0</v>
      </c>
      <c r="AI229" s="31">
        <v>0</v>
      </c>
      <c r="AJ229" s="31">
        <v>0</v>
      </c>
      <c r="AK229" s="31">
        <v>0</v>
      </c>
      <c r="AL229" s="31">
        <v>2.1698454075161289</v>
      </c>
      <c r="AM229" s="31">
        <v>2.0151724096774196E-2</v>
      </c>
      <c r="AN229" s="31">
        <v>0</v>
      </c>
      <c r="AO229" s="31">
        <v>0</v>
      </c>
      <c r="AP229" s="31">
        <v>1.3055223870967743E-3</v>
      </c>
      <c r="AQ229" s="31">
        <v>0</v>
      </c>
      <c r="AR229" s="31">
        <v>0</v>
      </c>
      <c r="AS229" s="31">
        <v>0</v>
      </c>
      <c r="AT229" s="31">
        <v>0</v>
      </c>
      <c r="AU229" s="31">
        <v>0</v>
      </c>
      <c r="AV229" s="31">
        <v>87.940359880935659</v>
      </c>
      <c r="AW229" s="31">
        <v>22.396042567322578</v>
      </c>
      <c r="AX229" s="31">
        <v>8.4650608741935487E-2</v>
      </c>
      <c r="AY229" s="31">
        <v>0</v>
      </c>
      <c r="AZ229" s="31">
        <v>40.527945126225823</v>
      </c>
      <c r="BA229" s="31">
        <v>0</v>
      </c>
      <c r="BB229" s="31">
        <v>0</v>
      </c>
      <c r="BC229" s="31">
        <v>0</v>
      </c>
      <c r="BD229" s="31">
        <v>0</v>
      </c>
      <c r="BE229" s="31">
        <v>0</v>
      </c>
      <c r="BF229" s="31">
        <v>169.3920981663039</v>
      </c>
      <c r="BG229" s="31">
        <v>41.328406524548399</v>
      </c>
      <c r="BH229" s="31">
        <v>0</v>
      </c>
      <c r="BI229" s="31">
        <v>0</v>
      </c>
      <c r="BJ229" s="31">
        <v>42.199998924838695</v>
      </c>
      <c r="BK229" s="32">
        <f t="shared" si="12"/>
        <v>433.22173918836859</v>
      </c>
    </row>
    <row r="230" spans="1:63">
      <c r="A230" s="29"/>
      <c r="B230" s="30" t="s">
        <v>236</v>
      </c>
      <c r="C230" s="31">
        <v>0</v>
      </c>
      <c r="D230" s="31">
        <v>0</v>
      </c>
      <c r="E230" s="31">
        <v>0</v>
      </c>
      <c r="F230" s="31">
        <v>0</v>
      </c>
      <c r="G230" s="31">
        <v>0</v>
      </c>
      <c r="H230" s="31">
        <v>18.512659329870971</v>
      </c>
      <c r="I230" s="31">
        <v>9.6559242233548375</v>
      </c>
      <c r="J230" s="31">
        <v>0</v>
      </c>
      <c r="K230" s="31">
        <v>0</v>
      </c>
      <c r="L230" s="31">
        <v>2.4887466250322579</v>
      </c>
      <c r="M230" s="31">
        <v>0</v>
      </c>
      <c r="N230" s="31">
        <v>0</v>
      </c>
      <c r="O230" s="31">
        <v>0</v>
      </c>
      <c r="P230" s="31">
        <v>0</v>
      </c>
      <c r="Q230" s="31">
        <v>0</v>
      </c>
      <c r="R230" s="31">
        <v>14.432289382064518</v>
      </c>
      <c r="S230" s="31">
        <v>0.9430692225483871</v>
      </c>
      <c r="T230" s="31">
        <v>0</v>
      </c>
      <c r="U230" s="31">
        <v>0</v>
      </c>
      <c r="V230" s="31">
        <v>3.5802217496451614</v>
      </c>
      <c r="W230" s="31">
        <v>0</v>
      </c>
      <c r="X230" s="31">
        <v>0</v>
      </c>
      <c r="Y230" s="31">
        <v>0</v>
      </c>
      <c r="Z230" s="31">
        <v>0</v>
      </c>
      <c r="AA230" s="31">
        <v>0</v>
      </c>
      <c r="AB230" s="31">
        <v>36.234387810967746</v>
      </c>
      <c r="AC230" s="31">
        <v>0.93808495141935488</v>
      </c>
      <c r="AD230" s="31">
        <v>0</v>
      </c>
      <c r="AE230" s="31">
        <v>0</v>
      </c>
      <c r="AF230" s="31">
        <v>6.6626856199677418</v>
      </c>
      <c r="AG230" s="31">
        <v>0</v>
      </c>
      <c r="AH230" s="31">
        <v>0</v>
      </c>
      <c r="AI230" s="31">
        <v>0</v>
      </c>
      <c r="AJ230" s="31">
        <v>0</v>
      </c>
      <c r="AK230" s="31">
        <v>0</v>
      </c>
      <c r="AL230" s="31">
        <v>28.792002708064523</v>
      </c>
      <c r="AM230" s="31">
        <v>0.17294631077419353</v>
      </c>
      <c r="AN230" s="31">
        <v>0</v>
      </c>
      <c r="AO230" s="31">
        <v>0</v>
      </c>
      <c r="AP230" s="31">
        <v>0.32271960629032259</v>
      </c>
      <c r="AQ230" s="31">
        <v>0</v>
      </c>
      <c r="AR230" s="31">
        <v>0</v>
      </c>
      <c r="AS230" s="31">
        <v>0</v>
      </c>
      <c r="AT230" s="31">
        <v>0</v>
      </c>
      <c r="AU230" s="31">
        <v>0</v>
      </c>
      <c r="AV230" s="31">
        <v>708.4703692482899</v>
      </c>
      <c r="AW230" s="31">
        <v>101.20030756577421</v>
      </c>
      <c r="AX230" s="31">
        <v>0.40215473603225804</v>
      </c>
      <c r="AY230" s="31">
        <v>0</v>
      </c>
      <c r="AZ230" s="31">
        <v>183.92681026183874</v>
      </c>
      <c r="BA230" s="31">
        <v>0</v>
      </c>
      <c r="BB230" s="31">
        <v>0</v>
      </c>
      <c r="BC230" s="31">
        <v>0</v>
      </c>
      <c r="BD230" s="31">
        <v>0</v>
      </c>
      <c r="BE230" s="31">
        <v>0</v>
      </c>
      <c r="BF230" s="31">
        <v>1282.3771688011454</v>
      </c>
      <c r="BG230" s="31">
        <v>46.508162442</v>
      </c>
      <c r="BH230" s="31">
        <v>1.7155767899677417</v>
      </c>
      <c r="BI230" s="31">
        <v>0</v>
      </c>
      <c r="BJ230" s="31">
        <v>94.387050632967714</v>
      </c>
      <c r="BK230" s="32">
        <f t="shared" si="12"/>
        <v>2541.723338018016</v>
      </c>
    </row>
    <row r="231" spans="1:63">
      <c r="A231" s="29"/>
      <c r="B231" s="30" t="s">
        <v>237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54.359842431838715</v>
      </c>
      <c r="I231" s="31">
        <v>450.79260059064512</v>
      </c>
      <c r="J231" s="31">
        <v>0</v>
      </c>
      <c r="K231" s="31">
        <v>0</v>
      </c>
      <c r="L231" s="31">
        <v>72.198909703387102</v>
      </c>
      <c r="M231" s="31">
        <v>0</v>
      </c>
      <c r="N231" s="31">
        <v>0</v>
      </c>
      <c r="O231" s="31">
        <v>0</v>
      </c>
      <c r="P231" s="31">
        <v>0</v>
      </c>
      <c r="Q231" s="31">
        <v>0</v>
      </c>
      <c r="R231" s="31">
        <v>30.098786745483878</v>
      </c>
      <c r="S231" s="31">
        <v>39.406002244032258</v>
      </c>
      <c r="T231" s="31">
        <v>2.4001243853870973</v>
      </c>
      <c r="U231" s="31">
        <v>0</v>
      </c>
      <c r="V231" s="31">
        <v>8.4760409595161299</v>
      </c>
      <c r="W231" s="31">
        <v>0</v>
      </c>
      <c r="X231" s="31">
        <v>0</v>
      </c>
      <c r="Y231" s="31">
        <v>0</v>
      </c>
      <c r="Z231" s="31">
        <v>0</v>
      </c>
      <c r="AA231" s="31">
        <v>0</v>
      </c>
      <c r="AB231" s="31">
        <v>7.2965672804193558</v>
      </c>
      <c r="AC231" s="31">
        <v>1.6044623869032262</v>
      </c>
      <c r="AD231" s="31">
        <v>0</v>
      </c>
      <c r="AE231" s="31">
        <v>0</v>
      </c>
      <c r="AF231" s="31">
        <v>3.2523365870322589</v>
      </c>
      <c r="AG231" s="31">
        <v>0</v>
      </c>
      <c r="AH231" s="31">
        <v>0</v>
      </c>
      <c r="AI231" s="31">
        <v>0</v>
      </c>
      <c r="AJ231" s="31">
        <v>0</v>
      </c>
      <c r="AK231" s="31">
        <v>0</v>
      </c>
      <c r="AL231" s="31">
        <v>5.2158322349354851</v>
      </c>
      <c r="AM231" s="31">
        <v>0</v>
      </c>
      <c r="AN231" s="31">
        <v>0</v>
      </c>
      <c r="AO231" s="31">
        <v>0</v>
      </c>
      <c r="AP231" s="31">
        <v>0.23011417283870969</v>
      </c>
      <c r="AQ231" s="31">
        <v>0</v>
      </c>
      <c r="AR231" s="31">
        <v>6.2827809483870928E-2</v>
      </c>
      <c r="AS231" s="31">
        <v>8.3255759999999984E-2</v>
      </c>
      <c r="AT231" s="31">
        <v>0</v>
      </c>
      <c r="AU231" s="31">
        <v>0</v>
      </c>
      <c r="AV231" s="31">
        <v>1654.0183660183479</v>
      </c>
      <c r="AW231" s="31">
        <v>172.37648098077415</v>
      </c>
      <c r="AX231" s="31">
        <v>1.0021503715161291</v>
      </c>
      <c r="AY231" s="31">
        <v>9.0387635999999993E-2</v>
      </c>
      <c r="AZ231" s="31">
        <v>479.70388788277438</v>
      </c>
      <c r="BA231" s="31">
        <v>0</v>
      </c>
      <c r="BB231" s="31">
        <v>0</v>
      </c>
      <c r="BC231" s="31">
        <v>0</v>
      </c>
      <c r="BD231" s="31">
        <v>0</v>
      </c>
      <c r="BE231" s="31">
        <v>0</v>
      </c>
      <c r="BF231" s="31">
        <v>1666.2045133192382</v>
      </c>
      <c r="BG231" s="31">
        <v>43.430996912483877</v>
      </c>
      <c r="BH231" s="31">
        <v>4.0696587394516142</v>
      </c>
      <c r="BI231" s="31">
        <v>0</v>
      </c>
      <c r="BJ231" s="31">
        <v>132.35572381235488</v>
      </c>
      <c r="BK231" s="32">
        <f t="shared" si="12"/>
        <v>4828.7298689648442</v>
      </c>
    </row>
    <row r="232" spans="1:63">
      <c r="A232" s="29"/>
      <c r="B232" s="30" t="s">
        <v>238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5.1871085539354835</v>
      </c>
      <c r="I232" s="31">
        <v>12.298741</v>
      </c>
      <c r="J232" s="31">
        <v>0</v>
      </c>
      <c r="K232" s="31">
        <v>0</v>
      </c>
      <c r="L232" s="31">
        <v>5.9898085373870975</v>
      </c>
      <c r="M232" s="31">
        <v>0</v>
      </c>
      <c r="N232" s="31">
        <v>0</v>
      </c>
      <c r="O232" s="31">
        <v>0</v>
      </c>
      <c r="P232" s="31">
        <v>0</v>
      </c>
      <c r="Q232" s="31">
        <v>0</v>
      </c>
      <c r="R232" s="31">
        <v>6.1243899539354842</v>
      </c>
      <c r="S232" s="31">
        <v>0.23031367741935482</v>
      </c>
      <c r="T232" s="31">
        <v>0</v>
      </c>
      <c r="U232" s="31">
        <v>0</v>
      </c>
      <c r="V232" s="31">
        <v>4.3356356419032265</v>
      </c>
      <c r="W232" s="31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7.4410300071290321</v>
      </c>
      <c r="AC232" s="31">
        <v>1.0330095479354842</v>
      </c>
      <c r="AD232" s="31">
        <v>0</v>
      </c>
      <c r="AE232" s="31">
        <v>0</v>
      </c>
      <c r="AF232" s="31">
        <v>7.6878011727741935</v>
      </c>
      <c r="AG232" s="31">
        <v>0</v>
      </c>
      <c r="AH232" s="31">
        <v>0</v>
      </c>
      <c r="AI232" s="31">
        <v>0</v>
      </c>
      <c r="AJ232" s="31">
        <v>0</v>
      </c>
      <c r="AK232" s="31">
        <v>0</v>
      </c>
      <c r="AL232" s="31">
        <v>4.1830307386451615</v>
      </c>
      <c r="AM232" s="31">
        <v>3.2747145032258063E-2</v>
      </c>
      <c r="AN232" s="31">
        <v>0</v>
      </c>
      <c r="AO232" s="31">
        <v>0</v>
      </c>
      <c r="AP232" s="31">
        <v>0.88114843909677409</v>
      </c>
      <c r="AQ232" s="31">
        <v>0</v>
      </c>
      <c r="AR232" s="31">
        <v>0.50311290322580648</v>
      </c>
      <c r="AS232" s="31">
        <v>0</v>
      </c>
      <c r="AT232" s="31">
        <v>0</v>
      </c>
      <c r="AU232" s="31">
        <v>0</v>
      </c>
      <c r="AV232" s="31">
        <v>126.69348736532221</v>
      </c>
      <c r="AW232" s="31">
        <v>30.07811794558064</v>
      </c>
      <c r="AX232" s="31">
        <v>0</v>
      </c>
      <c r="AY232" s="31">
        <v>0</v>
      </c>
      <c r="AZ232" s="31">
        <v>198.01793689409669</v>
      </c>
      <c r="BA232" s="31">
        <v>0</v>
      </c>
      <c r="BB232" s="31">
        <v>0</v>
      </c>
      <c r="BC232" s="31">
        <v>0</v>
      </c>
      <c r="BD232" s="31">
        <v>0</v>
      </c>
      <c r="BE232" s="31">
        <v>0</v>
      </c>
      <c r="BF232" s="31">
        <v>272.31079710196548</v>
      </c>
      <c r="BG232" s="31">
        <v>20.581240981193545</v>
      </c>
      <c r="BH232" s="31">
        <v>5.6342428522903241</v>
      </c>
      <c r="BI232" s="31">
        <v>0</v>
      </c>
      <c r="BJ232" s="31">
        <v>101.70844585561292</v>
      </c>
      <c r="BK232" s="32">
        <f t="shared" si="12"/>
        <v>810.95214631448118</v>
      </c>
    </row>
    <row r="233" spans="1:63">
      <c r="A233" s="29"/>
      <c r="B233" s="30" t="s">
        <v>239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5.0028282802258062</v>
      </c>
      <c r="I233" s="31">
        <v>2.4272576701935482</v>
      </c>
      <c r="J233" s="31">
        <v>0</v>
      </c>
      <c r="K233" s="31">
        <v>0</v>
      </c>
      <c r="L233" s="31">
        <v>6.8203622224516138</v>
      </c>
      <c r="M233" s="31">
        <v>0</v>
      </c>
      <c r="N233" s="31">
        <v>0</v>
      </c>
      <c r="O233" s="31">
        <v>0</v>
      </c>
      <c r="P233" s="31">
        <v>0</v>
      </c>
      <c r="Q233" s="31">
        <v>0</v>
      </c>
      <c r="R233" s="31">
        <v>5.593384627677418</v>
      </c>
      <c r="S233" s="31">
        <v>0.62802515487096766</v>
      </c>
      <c r="T233" s="31">
        <v>0.50635790322580643</v>
      </c>
      <c r="U233" s="31">
        <v>0</v>
      </c>
      <c r="V233" s="31">
        <v>6.5385778256129017</v>
      </c>
      <c r="W233" s="31">
        <v>0</v>
      </c>
      <c r="X233" s="31">
        <v>0</v>
      </c>
      <c r="Y233" s="31">
        <v>0</v>
      </c>
      <c r="Z233" s="31">
        <v>0</v>
      </c>
      <c r="AA233" s="31">
        <v>0</v>
      </c>
      <c r="AB233" s="31">
        <v>10.183460203935482</v>
      </c>
      <c r="AC233" s="31">
        <v>0.34866702900000002</v>
      </c>
      <c r="AD233" s="31">
        <v>0</v>
      </c>
      <c r="AE233" s="31">
        <v>0</v>
      </c>
      <c r="AF233" s="31">
        <v>10.096076475387097</v>
      </c>
      <c r="AG233" s="31">
        <v>0</v>
      </c>
      <c r="AH233" s="31">
        <v>0</v>
      </c>
      <c r="AI233" s="31">
        <v>0</v>
      </c>
      <c r="AJ233" s="31">
        <v>0</v>
      </c>
      <c r="AK233" s="31">
        <v>0</v>
      </c>
      <c r="AL233" s="31">
        <v>3.8039999878064519</v>
      </c>
      <c r="AM233" s="31">
        <v>0</v>
      </c>
      <c r="AN233" s="31">
        <v>0</v>
      </c>
      <c r="AO233" s="31">
        <v>0</v>
      </c>
      <c r="AP233" s="31">
        <v>1.3929347787096775</v>
      </c>
      <c r="AQ233" s="31">
        <v>0</v>
      </c>
      <c r="AR233" s="31">
        <v>0</v>
      </c>
      <c r="AS233" s="31">
        <v>0</v>
      </c>
      <c r="AT233" s="31">
        <v>0</v>
      </c>
      <c r="AU233" s="31">
        <v>0</v>
      </c>
      <c r="AV233" s="31">
        <v>141.44760584545025</v>
      </c>
      <c r="AW233" s="31">
        <v>26.063018895419361</v>
      </c>
      <c r="AX233" s="31">
        <v>0</v>
      </c>
      <c r="AY233" s="31">
        <v>0</v>
      </c>
      <c r="AZ233" s="31">
        <v>188.0956297013542</v>
      </c>
      <c r="BA233" s="31">
        <v>0</v>
      </c>
      <c r="BB233" s="31">
        <v>0</v>
      </c>
      <c r="BC233" s="31">
        <v>0</v>
      </c>
      <c r="BD233" s="31">
        <v>0</v>
      </c>
      <c r="BE233" s="31">
        <v>0</v>
      </c>
      <c r="BF233" s="31">
        <v>300.99876526545472</v>
      </c>
      <c r="BG233" s="31">
        <v>28.209136238548396</v>
      </c>
      <c r="BH233" s="31">
        <v>1.958238064516129</v>
      </c>
      <c r="BI233" s="31">
        <v>0</v>
      </c>
      <c r="BJ233" s="31">
        <v>127.42521652590324</v>
      </c>
      <c r="BK233" s="32">
        <f t="shared" si="12"/>
        <v>867.53954269574297</v>
      </c>
    </row>
    <row r="234" spans="1:63">
      <c r="A234" s="29"/>
      <c r="B234" s="30" t="s">
        <v>240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8.4332878499032251</v>
      </c>
      <c r="I234" s="31">
        <v>1.014895901451613</v>
      </c>
      <c r="J234" s="31">
        <v>0</v>
      </c>
      <c r="K234" s="31">
        <v>0</v>
      </c>
      <c r="L234" s="31">
        <v>3.8562020662258063</v>
      </c>
      <c r="M234" s="31">
        <v>0</v>
      </c>
      <c r="N234" s="31">
        <v>0</v>
      </c>
      <c r="O234" s="31">
        <v>0</v>
      </c>
      <c r="P234" s="31">
        <v>0</v>
      </c>
      <c r="Q234" s="31">
        <v>0</v>
      </c>
      <c r="R234" s="31">
        <v>6.1371569151290313</v>
      </c>
      <c r="S234" s="31">
        <v>0.17181235983870968</v>
      </c>
      <c r="T234" s="31">
        <v>0</v>
      </c>
      <c r="U234" s="31">
        <v>0</v>
      </c>
      <c r="V234" s="31">
        <v>1.4677852880645164</v>
      </c>
      <c r="W234" s="31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1.4067426550967741</v>
      </c>
      <c r="AC234" s="31">
        <v>0</v>
      </c>
      <c r="AD234" s="31">
        <v>0</v>
      </c>
      <c r="AE234" s="31">
        <v>0</v>
      </c>
      <c r="AF234" s="31">
        <v>0.10725939935483872</v>
      </c>
      <c r="AG234" s="31">
        <v>0</v>
      </c>
      <c r="AH234" s="31">
        <v>0</v>
      </c>
      <c r="AI234" s="31">
        <v>0</v>
      </c>
      <c r="AJ234" s="31">
        <v>0</v>
      </c>
      <c r="AK234" s="31">
        <v>0</v>
      </c>
      <c r="AL234" s="31">
        <v>1.0178329475806449</v>
      </c>
      <c r="AM234" s="31">
        <v>9.5345847741935465E-3</v>
      </c>
      <c r="AN234" s="31">
        <v>0</v>
      </c>
      <c r="AO234" s="31">
        <v>0</v>
      </c>
      <c r="AP234" s="31">
        <v>0</v>
      </c>
      <c r="AQ234" s="31">
        <v>0</v>
      </c>
      <c r="AR234" s="31">
        <v>0</v>
      </c>
      <c r="AS234" s="31">
        <v>0</v>
      </c>
      <c r="AT234" s="31">
        <v>0</v>
      </c>
      <c r="AU234" s="31">
        <v>0</v>
      </c>
      <c r="AV234" s="31">
        <v>98.07589731716125</v>
      </c>
      <c r="AW234" s="31">
        <v>14.161688278322579</v>
      </c>
      <c r="AX234" s="31">
        <v>0</v>
      </c>
      <c r="AY234" s="31">
        <v>0</v>
      </c>
      <c r="AZ234" s="31">
        <v>47.633902873096787</v>
      </c>
      <c r="BA234" s="31">
        <v>0</v>
      </c>
      <c r="BB234" s="31">
        <v>0</v>
      </c>
      <c r="BC234" s="31">
        <v>0</v>
      </c>
      <c r="BD234" s="31">
        <v>0</v>
      </c>
      <c r="BE234" s="31">
        <v>0</v>
      </c>
      <c r="BF234" s="31">
        <v>115.50248439178243</v>
      </c>
      <c r="BG234" s="31">
        <v>4.5623463135161293</v>
      </c>
      <c r="BH234" s="31">
        <v>0.46551812151612898</v>
      </c>
      <c r="BI234" s="31">
        <v>0</v>
      </c>
      <c r="BJ234" s="31">
        <v>14.137237714870967</v>
      </c>
      <c r="BK234" s="32">
        <f t="shared" si="12"/>
        <v>318.16158497768566</v>
      </c>
    </row>
    <row r="235" spans="1:63">
      <c r="A235" s="29"/>
      <c r="B235" s="30" t="s">
        <v>241</v>
      </c>
      <c r="C235" s="31">
        <v>0</v>
      </c>
      <c r="D235" s="31">
        <v>0</v>
      </c>
      <c r="E235" s="31">
        <v>0</v>
      </c>
      <c r="F235" s="31">
        <v>0</v>
      </c>
      <c r="G235" s="31">
        <v>0</v>
      </c>
      <c r="H235" s="31">
        <v>3.2953575856129032</v>
      </c>
      <c r="I235" s="31">
        <v>1.1715205412258065</v>
      </c>
      <c r="J235" s="31">
        <v>0</v>
      </c>
      <c r="K235" s="31">
        <v>0</v>
      </c>
      <c r="L235" s="31">
        <v>2.372235495322581</v>
      </c>
      <c r="M235" s="31">
        <v>0</v>
      </c>
      <c r="N235" s="31">
        <v>0</v>
      </c>
      <c r="O235" s="31">
        <v>0</v>
      </c>
      <c r="P235" s="31">
        <v>0</v>
      </c>
      <c r="Q235" s="31">
        <v>0</v>
      </c>
      <c r="R235" s="31">
        <v>2.6805331330322577</v>
      </c>
      <c r="S235" s="31">
        <v>4.6774974709677411E-2</v>
      </c>
      <c r="T235" s="31">
        <v>0</v>
      </c>
      <c r="U235" s="31">
        <v>0</v>
      </c>
      <c r="V235" s="31">
        <v>0.80745877335483884</v>
      </c>
      <c r="W235" s="31">
        <v>0</v>
      </c>
      <c r="X235" s="31">
        <v>1.0681650000000003E-3</v>
      </c>
      <c r="Y235" s="31">
        <v>0</v>
      </c>
      <c r="Z235" s="31">
        <v>0</v>
      </c>
      <c r="AA235" s="31">
        <v>0</v>
      </c>
      <c r="AB235" s="31">
        <v>23.392741363419365</v>
      </c>
      <c r="AC235" s="31">
        <v>2.2672626456129028</v>
      </c>
      <c r="AD235" s="31">
        <v>1.0681646096774196E-2</v>
      </c>
      <c r="AE235" s="31">
        <v>0</v>
      </c>
      <c r="AF235" s="31">
        <v>7.9759508814193563</v>
      </c>
      <c r="AG235" s="31">
        <v>0</v>
      </c>
      <c r="AH235" s="31">
        <v>0</v>
      </c>
      <c r="AI235" s="31">
        <v>0</v>
      </c>
      <c r="AJ235" s="31">
        <v>0</v>
      </c>
      <c r="AK235" s="31">
        <v>0</v>
      </c>
      <c r="AL235" s="31">
        <v>17.587440918290319</v>
      </c>
      <c r="AM235" s="31">
        <v>0.29552314112903233</v>
      </c>
      <c r="AN235" s="31">
        <v>1.7084883548387096E-3</v>
      </c>
      <c r="AO235" s="31">
        <v>0</v>
      </c>
      <c r="AP235" s="31">
        <v>1.2898773877096774</v>
      </c>
      <c r="AQ235" s="31">
        <v>0</v>
      </c>
      <c r="AR235" s="31">
        <v>0</v>
      </c>
      <c r="AS235" s="31">
        <v>0</v>
      </c>
      <c r="AT235" s="31">
        <v>0</v>
      </c>
      <c r="AU235" s="31">
        <v>0</v>
      </c>
      <c r="AV235" s="31">
        <v>439.50162219506655</v>
      </c>
      <c r="AW235" s="31">
        <v>52.000499092838695</v>
      </c>
      <c r="AX235" s="31">
        <v>2.8334055232258071</v>
      </c>
      <c r="AY235" s="31">
        <v>0</v>
      </c>
      <c r="AZ235" s="31">
        <v>47.930637011096728</v>
      </c>
      <c r="BA235" s="31">
        <v>0</v>
      </c>
      <c r="BB235" s="31">
        <v>0</v>
      </c>
      <c r="BC235" s="31">
        <v>0</v>
      </c>
      <c r="BD235" s="31">
        <v>0</v>
      </c>
      <c r="BE235" s="31">
        <v>0</v>
      </c>
      <c r="BF235" s="31">
        <v>716.27485521974972</v>
      </c>
      <c r="BG235" s="31">
        <v>14.597504092548387</v>
      </c>
      <c r="BH235" s="31">
        <v>1.2444069429677416</v>
      </c>
      <c r="BI235" s="31">
        <v>0</v>
      </c>
      <c r="BJ235" s="31">
        <v>24.888385600387089</v>
      </c>
      <c r="BK235" s="32">
        <f t="shared" si="12"/>
        <v>1362.4674508181708</v>
      </c>
    </row>
    <row r="236" spans="1:63">
      <c r="A236" s="29"/>
      <c r="B236" s="30" t="s">
        <v>242</v>
      </c>
      <c r="C236" s="31">
        <v>0</v>
      </c>
      <c r="D236" s="31">
        <v>0</v>
      </c>
      <c r="E236" s="31">
        <v>0</v>
      </c>
      <c r="F236" s="31">
        <v>0</v>
      </c>
      <c r="G236" s="31">
        <v>0</v>
      </c>
      <c r="H236" s="31">
        <v>26.687850851999993</v>
      </c>
      <c r="I236" s="31">
        <v>6.3496680951612898</v>
      </c>
      <c r="J236" s="31">
        <v>0</v>
      </c>
      <c r="K236" s="31">
        <v>0</v>
      </c>
      <c r="L236" s="31">
        <v>58.697554011354846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3.6062839529677415</v>
      </c>
      <c r="S236" s="31">
        <v>1.2489356996774195</v>
      </c>
      <c r="T236" s="31">
        <v>0</v>
      </c>
      <c r="U236" s="31">
        <v>0</v>
      </c>
      <c r="V236" s="31">
        <v>0.99901984754838713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6.545376606419353</v>
      </c>
      <c r="AC236" s="31">
        <v>0.30846048329032261</v>
      </c>
      <c r="AD236" s="31">
        <v>0</v>
      </c>
      <c r="AE236" s="31">
        <v>0</v>
      </c>
      <c r="AF236" s="31">
        <v>1.2790689440645162</v>
      </c>
      <c r="AG236" s="31">
        <v>0</v>
      </c>
      <c r="AH236" s="31">
        <v>0</v>
      </c>
      <c r="AI236" s="31">
        <v>0</v>
      </c>
      <c r="AJ236" s="31">
        <v>0</v>
      </c>
      <c r="AK236" s="31">
        <v>0</v>
      </c>
      <c r="AL236" s="31">
        <v>5.6083265899354817</v>
      </c>
      <c r="AM236" s="31">
        <v>0.12264681522580645</v>
      </c>
      <c r="AN236" s="31">
        <v>0</v>
      </c>
      <c r="AO236" s="31">
        <v>0</v>
      </c>
      <c r="AP236" s="31">
        <v>0.4994758677741935</v>
      </c>
      <c r="AQ236" s="31">
        <v>0</v>
      </c>
      <c r="AR236" s="31">
        <v>121.45895161290323</v>
      </c>
      <c r="AS236" s="31">
        <v>9.547365048387095E-2</v>
      </c>
      <c r="AT236" s="31">
        <v>0</v>
      </c>
      <c r="AU236" s="31">
        <v>0</v>
      </c>
      <c r="AV236" s="31">
        <v>634.81386603684291</v>
      </c>
      <c r="AW236" s="31">
        <v>29.794149509161286</v>
      </c>
      <c r="AX236" s="31">
        <v>0.15985310209677411</v>
      </c>
      <c r="AY236" s="31">
        <v>2.7271485999999998E-2</v>
      </c>
      <c r="AZ236" s="31">
        <v>58.813469906064512</v>
      </c>
      <c r="BA236" s="31">
        <v>0</v>
      </c>
      <c r="BB236" s="31">
        <v>0</v>
      </c>
      <c r="BC236" s="31">
        <v>0</v>
      </c>
      <c r="BD236" s="31">
        <v>0</v>
      </c>
      <c r="BE236" s="31">
        <v>0</v>
      </c>
      <c r="BF236" s="31">
        <v>731.49644531277545</v>
      </c>
      <c r="BG236" s="31">
        <v>9.3502995526129045</v>
      </c>
      <c r="BH236" s="31">
        <v>0.4915249933870966</v>
      </c>
      <c r="BI236" s="31">
        <v>0</v>
      </c>
      <c r="BJ236" s="31">
        <v>32.133375100612902</v>
      </c>
      <c r="BK236" s="32">
        <f t="shared" si="12"/>
        <v>1730.5873480283603</v>
      </c>
    </row>
    <row r="237" spans="1:63">
      <c r="A237" s="29"/>
      <c r="B237" s="30" t="s">
        <v>243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0.49315239519354842</v>
      </c>
      <c r="I237" s="31">
        <v>0.51960881890322574</v>
      </c>
      <c r="J237" s="31">
        <v>0</v>
      </c>
      <c r="K237" s="31">
        <v>0</v>
      </c>
      <c r="L237" s="31">
        <v>0.20543629106451614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0.37419403490322578</v>
      </c>
      <c r="S237" s="31">
        <v>4.5754517096774187E-3</v>
      </c>
      <c r="T237" s="31">
        <v>0</v>
      </c>
      <c r="U237" s="31">
        <v>0</v>
      </c>
      <c r="V237" s="31">
        <v>9.4557451516129043E-2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6.7410362805483839</v>
      </c>
      <c r="AC237" s="31">
        <v>0.1087071629032258</v>
      </c>
      <c r="AD237" s="31">
        <v>0</v>
      </c>
      <c r="AE237" s="31">
        <v>0</v>
      </c>
      <c r="AF237" s="31">
        <v>2.1971916316129034</v>
      </c>
      <c r="AG237" s="31">
        <v>0</v>
      </c>
      <c r="AH237" s="31">
        <v>0</v>
      </c>
      <c r="AI237" s="31">
        <v>0</v>
      </c>
      <c r="AJ237" s="31">
        <v>0</v>
      </c>
      <c r="AK237" s="31">
        <v>0</v>
      </c>
      <c r="AL237" s="31">
        <v>3.2699140906451603</v>
      </c>
      <c r="AM237" s="31">
        <v>0.15245360870967739</v>
      </c>
      <c r="AN237" s="31">
        <v>0</v>
      </c>
      <c r="AO237" s="31">
        <v>0</v>
      </c>
      <c r="AP237" s="31">
        <v>0.37024174193548387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78.344286864129501</v>
      </c>
      <c r="AW237" s="31">
        <v>4.030655270387097</v>
      </c>
      <c r="AX237" s="31">
        <v>0</v>
      </c>
      <c r="AY237" s="31">
        <v>0</v>
      </c>
      <c r="AZ237" s="31">
        <v>4.5354273531935485</v>
      </c>
      <c r="BA237" s="31">
        <v>0</v>
      </c>
      <c r="BB237" s="31">
        <v>0</v>
      </c>
      <c r="BC237" s="31">
        <v>0</v>
      </c>
      <c r="BD237" s="31">
        <v>0</v>
      </c>
      <c r="BE237" s="31">
        <v>0</v>
      </c>
      <c r="BF237" s="31">
        <v>145.32369821074147</v>
      </c>
      <c r="BG237" s="31">
        <v>1.9007802270645164</v>
      </c>
      <c r="BH237" s="31">
        <v>0</v>
      </c>
      <c r="BI237" s="31">
        <v>0</v>
      </c>
      <c r="BJ237" s="31">
        <v>2.1391816827419357</v>
      </c>
      <c r="BK237" s="32">
        <f t="shared" si="12"/>
        <v>250.80509856790323</v>
      </c>
    </row>
    <row r="238" spans="1:63">
      <c r="A238" s="29"/>
      <c r="B238" s="30" t="s">
        <v>244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72.452038699387089</v>
      </c>
      <c r="I238" s="31">
        <v>45.342388838677429</v>
      </c>
      <c r="J238" s="31">
        <v>0</v>
      </c>
      <c r="K238" s="31">
        <v>0</v>
      </c>
      <c r="L238" s="31">
        <v>34.993084562580648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54.105557653741933</v>
      </c>
      <c r="S238" s="31">
        <v>16.351856831129037</v>
      </c>
      <c r="T238" s="31">
        <v>1.9152436029677429</v>
      </c>
      <c r="U238" s="31">
        <v>0</v>
      </c>
      <c r="V238" s="31">
        <v>14.094465845</v>
      </c>
      <c r="W238" s="31">
        <v>0</v>
      </c>
      <c r="X238" s="31">
        <v>4.7866285161290321E-3</v>
      </c>
      <c r="Y238" s="31">
        <v>0</v>
      </c>
      <c r="Z238" s="31">
        <v>0</v>
      </c>
      <c r="AA238" s="31">
        <v>0</v>
      </c>
      <c r="AB238" s="31">
        <v>19.879280666838707</v>
      </c>
      <c r="AC238" s="31">
        <v>2.1420653391612907</v>
      </c>
      <c r="AD238" s="31">
        <v>0</v>
      </c>
      <c r="AE238" s="31">
        <v>0</v>
      </c>
      <c r="AF238" s="31">
        <v>13.419162259838709</v>
      </c>
      <c r="AG238" s="31">
        <v>0</v>
      </c>
      <c r="AH238" s="31">
        <v>0</v>
      </c>
      <c r="AI238" s="31">
        <v>0</v>
      </c>
      <c r="AJ238" s="31">
        <v>0</v>
      </c>
      <c r="AK238" s="31">
        <v>0</v>
      </c>
      <c r="AL238" s="31">
        <v>11.81034191164516</v>
      </c>
      <c r="AM238" s="31">
        <v>0.27675608548387098</v>
      </c>
      <c r="AN238" s="31">
        <v>0</v>
      </c>
      <c r="AO238" s="31">
        <v>0</v>
      </c>
      <c r="AP238" s="31">
        <v>2.0233111754516129</v>
      </c>
      <c r="AQ238" s="31">
        <v>0</v>
      </c>
      <c r="AR238" s="31">
        <v>1.1277979234838713</v>
      </c>
      <c r="AS238" s="31">
        <v>0</v>
      </c>
      <c r="AT238" s="31">
        <v>0</v>
      </c>
      <c r="AU238" s="31">
        <v>0</v>
      </c>
      <c r="AV238" s="31">
        <v>874.12527764545302</v>
      </c>
      <c r="AW238" s="31">
        <v>180.81942179948388</v>
      </c>
      <c r="AX238" s="31">
        <v>0</v>
      </c>
      <c r="AY238" s="31">
        <v>0</v>
      </c>
      <c r="AZ238" s="31">
        <v>728.23895604874156</v>
      </c>
      <c r="BA238" s="31">
        <v>0</v>
      </c>
      <c r="BB238" s="31">
        <v>0</v>
      </c>
      <c r="BC238" s="31">
        <v>0</v>
      </c>
      <c r="BD238" s="31">
        <v>0</v>
      </c>
      <c r="BE238" s="31">
        <v>0</v>
      </c>
      <c r="BF238" s="31">
        <v>998.04270623941181</v>
      </c>
      <c r="BG238" s="31">
        <v>131.59263427148389</v>
      </c>
      <c r="BH238" s="31">
        <v>1.9027597821290316</v>
      </c>
      <c r="BI238" s="31">
        <v>0</v>
      </c>
      <c r="BJ238" s="31">
        <v>186.39317806051622</v>
      </c>
      <c r="BK238" s="32">
        <f t="shared" si="12"/>
        <v>3391.0530718711229</v>
      </c>
    </row>
    <row r="239" spans="1:63">
      <c r="A239" s="29"/>
      <c r="B239" s="30" t="s">
        <v>245</v>
      </c>
      <c r="C239" s="31">
        <v>0</v>
      </c>
      <c r="D239" s="31">
        <v>0</v>
      </c>
      <c r="E239" s="31">
        <v>0</v>
      </c>
      <c r="F239" s="31">
        <v>0</v>
      </c>
      <c r="G239" s="31">
        <v>0</v>
      </c>
      <c r="H239" s="31">
        <v>53.449764875032258</v>
      </c>
      <c r="I239" s="31">
        <v>24.979676784870975</v>
      </c>
      <c r="J239" s="31">
        <v>0</v>
      </c>
      <c r="K239" s="31">
        <v>0</v>
      </c>
      <c r="L239" s="31">
        <v>26.396888244419355</v>
      </c>
      <c r="M239" s="31">
        <v>0</v>
      </c>
      <c r="N239" s="31">
        <v>0</v>
      </c>
      <c r="O239" s="31">
        <v>0</v>
      </c>
      <c r="P239" s="31">
        <v>0</v>
      </c>
      <c r="Q239" s="31">
        <v>0</v>
      </c>
      <c r="R239" s="31">
        <v>39.840960692806455</v>
      </c>
      <c r="S239" s="31">
        <v>20.344999657935482</v>
      </c>
      <c r="T239" s="31">
        <v>0.10183835677419353</v>
      </c>
      <c r="U239" s="31">
        <v>0</v>
      </c>
      <c r="V239" s="31">
        <v>8.0278538904516132</v>
      </c>
      <c r="W239" s="31">
        <v>0</v>
      </c>
      <c r="X239" s="31">
        <v>0</v>
      </c>
      <c r="Y239" s="31">
        <v>0</v>
      </c>
      <c r="Z239" s="31">
        <v>0</v>
      </c>
      <c r="AA239" s="31">
        <v>0</v>
      </c>
      <c r="AB239" s="31">
        <v>7.2348548650000009</v>
      </c>
      <c r="AC239" s="31">
        <v>0.72218953325806468</v>
      </c>
      <c r="AD239" s="31">
        <v>0</v>
      </c>
      <c r="AE239" s="31">
        <v>0</v>
      </c>
      <c r="AF239" s="31">
        <v>2.057355547483871</v>
      </c>
      <c r="AG239" s="31">
        <v>0</v>
      </c>
      <c r="AH239" s="31">
        <v>0</v>
      </c>
      <c r="AI239" s="31">
        <v>0</v>
      </c>
      <c r="AJ239" s="31">
        <v>0</v>
      </c>
      <c r="AK239" s="31">
        <v>0</v>
      </c>
      <c r="AL239" s="31">
        <v>6.6166665091612904</v>
      </c>
      <c r="AM239" s="31">
        <v>0</v>
      </c>
      <c r="AN239" s="31">
        <v>0</v>
      </c>
      <c r="AO239" s="31">
        <v>0</v>
      </c>
      <c r="AP239" s="31">
        <v>0.22253925777419356</v>
      </c>
      <c r="AQ239" s="31">
        <v>0</v>
      </c>
      <c r="AR239" s="31">
        <v>0</v>
      </c>
      <c r="AS239" s="31">
        <v>0</v>
      </c>
      <c r="AT239" s="31">
        <v>0</v>
      </c>
      <c r="AU239" s="31">
        <v>0</v>
      </c>
      <c r="AV239" s="31">
        <v>523.80714592441814</v>
      </c>
      <c r="AW239" s="31">
        <v>72.748505716677442</v>
      </c>
      <c r="AX239" s="31">
        <v>0</v>
      </c>
      <c r="AY239" s="31">
        <v>0</v>
      </c>
      <c r="AZ239" s="31">
        <v>303.15110699651592</v>
      </c>
      <c r="BA239" s="31">
        <v>0</v>
      </c>
      <c r="BB239" s="31">
        <v>0</v>
      </c>
      <c r="BC239" s="31">
        <v>0</v>
      </c>
      <c r="BD239" s="31">
        <v>0</v>
      </c>
      <c r="BE239" s="31">
        <v>0</v>
      </c>
      <c r="BF239" s="31">
        <v>603.78816684068602</v>
      </c>
      <c r="BG239" s="31">
        <v>45.29501643080647</v>
      </c>
      <c r="BH239" s="31">
        <v>3.8632823383225805</v>
      </c>
      <c r="BI239" s="31">
        <v>0</v>
      </c>
      <c r="BJ239" s="31">
        <v>118.38140943535481</v>
      </c>
      <c r="BK239" s="32">
        <f t="shared" si="12"/>
        <v>1861.030221897749</v>
      </c>
    </row>
    <row r="240" spans="1:63">
      <c r="A240" s="29"/>
      <c r="B240" s="30" t="s">
        <v>246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4.8934183094516133</v>
      </c>
      <c r="I240" s="31">
        <v>4.3876904045806473</v>
      </c>
      <c r="J240" s="31">
        <v>0</v>
      </c>
      <c r="K240" s="31">
        <v>0</v>
      </c>
      <c r="L240" s="31">
        <v>1.3277104338064516</v>
      </c>
      <c r="M240" s="31">
        <v>0</v>
      </c>
      <c r="N240" s="31">
        <v>0</v>
      </c>
      <c r="O240" s="31">
        <v>0</v>
      </c>
      <c r="P240" s="31">
        <v>0</v>
      </c>
      <c r="Q240" s="31">
        <v>0</v>
      </c>
      <c r="R240" s="31">
        <v>4.0242004818709676</v>
      </c>
      <c r="S240" s="31">
        <v>2.5380391741935484E-2</v>
      </c>
      <c r="T240" s="31">
        <v>0</v>
      </c>
      <c r="U240" s="31">
        <v>0</v>
      </c>
      <c r="V240" s="31">
        <v>1.059332375548387</v>
      </c>
      <c r="W240" s="31">
        <v>0</v>
      </c>
      <c r="X240" s="31">
        <v>0</v>
      </c>
      <c r="Y240" s="31">
        <v>0</v>
      </c>
      <c r="Z240" s="31">
        <v>0</v>
      </c>
      <c r="AA240" s="31">
        <v>0</v>
      </c>
      <c r="AB240" s="31">
        <v>3.3859419709354839</v>
      </c>
      <c r="AC240" s="31">
        <v>3.6417327096774185E-2</v>
      </c>
      <c r="AD240" s="31">
        <v>0</v>
      </c>
      <c r="AE240" s="31">
        <v>0</v>
      </c>
      <c r="AF240" s="31">
        <v>1.1580855805806449</v>
      </c>
      <c r="AG240" s="31">
        <v>0</v>
      </c>
      <c r="AH240" s="31">
        <v>0</v>
      </c>
      <c r="AI240" s="31">
        <v>0</v>
      </c>
      <c r="AJ240" s="31">
        <v>0</v>
      </c>
      <c r="AK240" s="31">
        <v>0</v>
      </c>
      <c r="AL240" s="31">
        <v>1.4662383762580649</v>
      </c>
      <c r="AM240" s="31">
        <v>0</v>
      </c>
      <c r="AN240" s="31">
        <v>0</v>
      </c>
      <c r="AO240" s="31">
        <v>0</v>
      </c>
      <c r="AP240" s="31">
        <v>0</v>
      </c>
      <c r="AQ240" s="31">
        <v>0</v>
      </c>
      <c r="AR240" s="31">
        <v>0</v>
      </c>
      <c r="AS240" s="31">
        <v>1.2009976774193553E-3</v>
      </c>
      <c r="AT240" s="31">
        <v>0</v>
      </c>
      <c r="AU240" s="31">
        <v>0</v>
      </c>
      <c r="AV240" s="31">
        <v>263.23930356606456</v>
      </c>
      <c r="AW240" s="31">
        <v>27.366256318645156</v>
      </c>
      <c r="AX240" s="31">
        <v>3.4828932645161292E-2</v>
      </c>
      <c r="AY240" s="31">
        <v>0</v>
      </c>
      <c r="AZ240" s="31">
        <v>59.627036144806439</v>
      </c>
      <c r="BA240" s="31">
        <v>0</v>
      </c>
      <c r="BB240" s="31">
        <v>0</v>
      </c>
      <c r="BC240" s="31">
        <v>0</v>
      </c>
      <c r="BD240" s="31">
        <v>0</v>
      </c>
      <c r="BE240" s="31">
        <v>0</v>
      </c>
      <c r="BF240" s="31">
        <v>368.07896416554132</v>
      </c>
      <c r="BG240" s="31">
        <v>19.757731948870973</v>
      </c>
      <c r="BH240" s="31">
        <v>5.745774804999999</v>
      </c>
      <c r="BI240" s="31">
        <v>0</v>
      </c>
      <c r="BJ240" s="31">
        <v>50.417869111387077</v>
      </c>
      <c r="BK240" s="32">
        <f t="shared" si="12"/>
        <v>816.03338164250897</v>
      </c>
    </row>
    <row r="241" spans="1:63">
      <c r="A241" s="29"/>
      <c r="B241" s="30" t="s">
        <v>247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40.536492279000001</v>
      </c>
      <c r="I241" s="31">
        <v>113.28979075135486</v>
      </c>
      <c r="J241" s="31">
        <v>0</v>
      </c>
      <c r="K241" s="31">
        <v>0</v>
      </c>
      <c r="L241" s="31">
        <v>15.619902790967743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25.382170824548382</v>
      </c>
      <c r="S241" s="31">
        <v>15.079783417258064</v>
      </c>
      <c r="T241" s="31">
        <v>0.99324945261290354</v>
      </c>
      <c r="U241" s="31">
        <v>0</v>
      </c>
      <c r="V241" s="31">
        <v>12.073880086000003</v>
      </c>
      <c r="W241" s="31">
        <v>0</v>
      </c>
      <c r="X241" s="31">
        <v>0</v>
      </c>
      <c r="Y241" s="31">
        <v>0</v>
      </c>
      <c r="Z241" s="31">
        <v>0</v>
      </c>
      <c r="AA241" s="31">
        <v>0</v>
      </c>
      <c r="AB241" s="31">
        <v>33.185037789741941</v>
      </c>
      <c r="AC241" s="31">
        <v>0.41113505970967745</v>
      </c>
      <c r="AD241" s="31">
        <v>0</v>
      </c>
      <c r="AE241" s="31">
        <v>0</v>
      </c>
      <c r="AF241" s="31">
        <v>4.6662499578709671</v>
      </c>
      <c r="AG241" s="31">
        <v>0</v>
      </c>
      <c r="AH241" s="31">
        <v>0</v>
      </c>
      <c r="AI241" s="31">
        <v>0</v>
      </c>
      <c r="AJ241" s="31">
        <v>0</v>
      </c>
      <c r="AK241" s="31">
        <v>0</v>
      </c>
      <c r="AL241" s="31">
        <v>14.57545593487097</v>
      </c>
      <c r="AM241" s="31">
        <v>0.16831361480645163</v>
      </c>
      <c r="AN241" s="31">
        <v>0</v>
      </c>
      <c r="AO241" s="31">
        <v>0</v>
      </c>
      <c r="AP241" s="31">
        <v>0.53803343119354841</v>
      </c>
      <c r="AQ241" s="31">
        <v>0</v>
      </c>
      <c r="AR241" s="31">
        <v>8.0003003870967732E-3</v>
      </c>
      <c r="AS241" s="31">
        <v>4.9837646451612897E-3</v>
      </c>
      <c r="AT241" s="31">
        <v>0</v>
      </c>
      <c r="AU241" s="31">
        <v>0</v>
      </c>
      <c r="AV241" s="31">
        <v>1575.3059289951225</v>
      </c>
      <c r="AW241" s="31">
        <v>125.0833422678387</v>
      </c>
      <c r="AX241" s="31">
        <v>0.1676102715806452</v>
      </c>
      <c r="AY241" s="31">
        <v>0</v>
      </c>
      <c r="AZ241" s="31">
        <v>361.74240401438726</v>
      </c>
      <c r="BA241" s="31">
        <v>0</v>
      </c>
      <c r="BB241" s="31">
        <v>0</v>
      </c>
      <c r="BC241" s="31">
        <v>0</v>
      </c>
      <c r="BD241" s="31">
        <v>0</v>
      </c>
      <c r="BE241" s="31">
        <v>0</v>
      </c>
      <c r="BF241" s="31">
        <v>1080.1125519655986</v>
      </c>
      <c r="BG241" s="31">
        <v>65.132932065903205</v>
      </c>
      <c r="BH241" s="31">
        <v>9.5147581980322578</v>
      </c>
      <c r="BI241" s="31">
        <v>0</v>
      </c>
      <c r="BJ241" s="31">
        <v>213.14222657912896</v>
      </c>
      <c r="BK241" s="32">
        <f t="shared" si="12"/>
        <v>3706.7342338125595</v>
      </c>
    </row>
    <row r="242" spans="1:63">
      <c r="A242" s="29"/>
      <c r="B242" s="30" t="s">
        <v>248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1.3274736337741935</v>
      </c>
      <c r="I242" s="31">
        <v>0.54020651035483869</v>
      </c>
      <c r="J242" s="31">
        <v>0</v>
      </c>
      <c r="K242" s="31">
        <v>0</v>
      </c>
      <c r="L242" s="31">
        <v>0.29021024164516129</v>
      </c>
      <c r="M242" s="31">
        <v>0</v>
      </c>
      <c r="N242" s="31">
        <v>0</v>
      </c>
      <c r="O242" s="31">
        <v>0</v>
      </c>
      <c r="P242" s="31">
        <v>0</v>
      </c>
      <c r="Q242" s="31">
        <v>0</v>
      </c>
      <c r="R242" s="31">
        <v>1.3997310657096773</v>
      </c>
      <c r="S242" s="31">
        <v>9.5073054838709702E-4</v>
      </c>
      <c r="T242" s="31">
        <v>0</v>
      </c>
      <c r="U242" s="31">
        <v>0</v>
      </c>
      <c r="V242" s="31">
        <v>0.2159120870967742</v>
      </c>
      <c r="W242" s="31">
        <v>0</v>
      </c>
      <c r="X242" s="31">
        <v>0</v>
      </c>
      <c r="Y242" s="31">
        <v>0</v>
      </c>
      <c r="Z242" s="31">
        <v>0</v>
      </c>
      <c r="AA242" s="31">
        <v>0</v>
      </c>
      <c r="AB242" s="31">
        <v>2.6715209339677415</v>
      </c>
      <c r="AC242" s="31">
        <v>1.0580215387096775E-2</v>
      </c>
      <c r="AD242" s="31">
        <v>0</v>
      </c>
      <c r="AE242" s="31">
        <v>0</v>
      </c>
      <c r="AF242" s="31">
        <v>1.3123699593870968</v>
      </c>
      <c r="AG242" s="31">
        <v>0</v>
      </c>
      <c r="AH242" s="31">
        <v>0</v>
      </c>
      <c r="AI242" s="31">
        <v>0</v>
      </c>
      <c r="AJ242" s="31">
        <v>0</v>
      </c>
      <c r="AK242" s="31">
        <v>0</v>
      </c>
      <c r="AL242" s="31">
        <v>1.3211876851935485</v>
      </c>
      <c r="AM242" s="31">
        <v>0</v>
      </c>
      <c r="AN242" s="31">
        <v>0</v>
      </c>
      <c r="AO242" s="31">
        <v>0</v>
      </c>
      <c r="AP242" s="31">
        <v>0.23434696122580645</v>
      </c>
      <c r="AQ242" s="31">
        <v>0</v>
      </c>
      <c r="AR242" s="31">
        <v>0</v>
      </c>
      <c r="AS242" s="31">
        <v>0</v>
      </c>
      <c r="AT242" s="31">
        <v>0</v>
      </c>
      <c r="AU242" s="31">
        <v>0</v>
      </c>
      <c r="AV242" s="31">
        <v>116.68986053222604</v>
      </c>
      <c r="AW242" s="31">
        <v>5.6628785229677421</v>
      </c>
      <c r="AX242" s="31">
        <v>9.6968617741935489E-3</v>
      </c>
      <c r="AY242" s="31">
        <v>0</v>
      </c>
      <c r="AZ242" s="31">
        <v>11.647351973322582</v>
      </c>
      <c r="BA242" s="31">
        <v>0</v>
      </c>
      <c r="BB242" s="31">
        <v>0</v>
      </c>
      <c r="BC242" s="31">
        <v>0</v>
      </c>
      <c r="BD242" s="31">
        <v>0</v>
      </c>
      <c r="BE242" s="31">
        <v>0</v>
      </c>
      <c r="BF242" s="31">
        <v>178.04703660673849</v>
      </c>
      <c r="BG242" s="31">
        <v>3.7338248894838721</v>
      </c>
      <c r="BH242" s="31">
        <v>1.2765675958387099</v>
      </c>
      <c r="BI242" s="31">
        <v>0</v>
      </c>
      <c r="BJ242" s="31">
        <v>7.3470267655806492</v>
      </c>
      <c r="BK242" s="32">
        <f t="shared" si="12"/>
        <v>333.73873377222259</v>
      </c>
    </row>
    <row r="243" spans="1:63">
      <c r="A243" s="29"/>
      <c r="B243" s="30" t="s">
        <v>249</v>
      </c>
      <c r="C243" s="31">
        <v>0</v>
      </c>
      <c r="D243" s="31">
        <v>0</v>
      </c>
      <c r="E243" s="31">
        <v>25.043045963161291</v>
      </c>
      <c r="F243" s="31">
        <v>0</v>
      </c>
      <c r="G243" s="31">
        <v>0</v>
      </c>
      <c r="H243" s="31">
        <v>11.019544834903229</v>
      </c>
      <c r="I243" s="31">
        <v>186.36569953999998</v>
      </c>
      <c r="J243" s="31">
        <v>1.9768819561612911</v>
      </c>
      <c r="K243" s="31">
        <v>0</v>
      </c>
      <c r="L243" s="31">
        <v>7.8713268164193551</v>
      </c>
      <c r="M243" s="31">
        <v>0</v>
      </c>
      <c r="N243" s="31">
        <v>0</v>
      </c>
      <c r="O243" s="31">
        <v>0</v>
      </c>
      <c r="P243" s="31">
        <v>0</v>
      </c>
      <c r="Q243" s="31">
        <v>0</v>
      </c>
      <c r="R243" s="31">
        <v>2.6236518136451612</v>
      </c>
      <c r="S243" s="31">
        <v>15.561065020483872</v>
      </c>
      <c r="T243" s="31">
        <v>0</v>
      </c>
      <c r="U243" s="31">
        <v>0</v>
      </c>
      <c r="V243" s="31">
        <v>1.9017378622580645</v>
      </c>
      <c r="W243" s="31">
        <v>0</v>
      </c>
      <c r="X243" s="31">
        <v>0</v>
      </c>
      <c r="Y243" s="31">
        <v>0</v>
      </c>
      <c r="Z243" s="31">
        <v>0</v>
      </c>
      <c r="AA243" s="31">
        <v>0</v>
      </c>
      <c r="AB243" s="31">
        <v>1.325323783612903</v>
      </c>
      <c r="AC243" s="31">
        <v>1.3892031459354837</v>
      </c>
      <c r="AD243" s="31">
        <v>0</v>
      </c>
      <c r="AE243" s="31">
        <v>0</v>
      </c>
      <c r="AF243" s="31">
        <v>3.4059763222258068</v>
      </c>
      <c r="AG243" s="31">
        <v>0</v>
      </c>
      <c r="AH243" s="31">
        <v>0</v>
      </c>
      <c r="AI243" s="31">
        <v>0</v>
      </c>
      <c r="AJ243" s="31">
        <v>0</v>
      </c>
      <c r="AK243" s="31">
        <v>0</v>
      </c>
      <c r="AL243" s="31">
        <v>0.2009023419354839</v>
      </c>
      <c r="AM243" s="31">
        <v>0</v>
      </c>
      <c r="AN243" s="31">
        <v>0</v>
      </c>
      <c r="AO243" s="31">
        <v>0</v>
      </c>
      <c r="AP243" s="31">
        <v>0</v>
      </c>
      <c r="AQ243" s="31">
        <v>0</v>
      </c>
      <c r="AR243" s="31">
        <v>0</v>
      </c>
      <c r="AS243" s="31">
        <v>0</v>
      </c>
      <c r="AT243" s="31">
        <v>0</v>
      </c>
      <c r="AU243" s="31">
        <v>0</v>
      </c>
      <c r="AV243" s="31">
        <v>56.785759236677443</v>
      </c>
      <c r="AW243" s="31">
        <v>12.5768692723871</v>
      </c>
      <c r="AX243" s="31">
        <v>0</v>
      </c>
      <c r="AY243" s="31">
        <v>0</v>
      </c>
      <c r="AZ243" s="31">
        <v>21.830920629096774</v>
      </c>
      <c r="BA243" s="31">
        <v>0</v>
      </c>
      <c r="BB243" s="31">
        <v>0</v>
      </c>
      <c r="BC243" s="31">
        <v>0</v>
      </c>
      <c r="BD243" s="31">
        <v>0</v>
      </c>
      <c r="BE243" s="31">
        <v>0</v>
      </c>
      <c r="BF243" s="31">
        <v>31.427343879396432</v>
      </c>
      <c r="BG243" s="31">
        <v>0.77440812574193529</v>
      </c>
      <c r="BH243" s="31">
        <v>0</v>
      </c>
      <c r="BI243" s="31">
        <v>0</v>
      </c>
      <c r="BJ243" s="31">
        <v>2.9731206882258068</v>
      </c>
      <c r="BK243" s="32">
        <f t="shared" si="12"/>
        <v>385.05278123226748</v>
      </c>
    </row>
    <row r="244" spans="1:63">
      <c r="A244" s="29"/>
      <c r="B244" s="30" t="s">
        <v>250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82.966128684935484</v>
      </c>
      <c r="I244" s="31">
        <v>321.27168904177432</v>
      </c>
      <c r="J244" s="31">
        <v>0</v>
      </c>
      <c r="K244" s="31">
        <v>0</v>
      </c>
      <c r="L244" s="31">
        <v>62.791161510999999</v>
      </c>
      <c r="M244" s="31">
        <v>0</v>
      </c>
      <c r="N244" s="31">
        <v>0</v>
      </c>
      <c r="O244" s="31">
        <v>0</v>
      </c>
      <c r="P244" s="31">
        <v>0</v>
      </c>
      <c r="Q244" s="31">
        <v>0</v>
      </c>
      <c r="R244" s="31">
        <v>46.931429516096784</v>
      </c>
      <c r="S244" s="31">
        <v>36.318282774870973</v>
      </c>
      <c r="T244" s="31">
        <v>0</v>
      </c>
      <c r="U244" s="31">
        <v>0</v>
      </c>
      <c r="V244" s="31">
        <v>7.3005704857741938</v>
      </c>
      <c r="W244" s="31">
        <v>0</v>
      </c>
      <c r="X244" s="31">
        <v>0</v>
      </c>
      <c r="Y244" s="31">
        <v>0</v>
      </c>
      <c r="Z244" s="31">
        <v>0</v>
      </c>
      <c r="AA244" s="31">
        <v>0</v>
      </c>
      <c r="AB244" s="31">
        <v>41.107977596161291</v>
      </c>
      <c r="AC244" s="31">
        <v>0.35485624938709681</v>
      </c>
      <c r="AD244" s="31">
        <v>0</v>
      </c>
      <c r="AE244" s="31">
        <v>0</v>
      </c>
      <c r="AF244" s="31">
        <v>9.1063510309677405</v>
      </c>
      <c r="AG244" s="31">
        <v>0</v>
      </c>
      <c r="AH244" s="31">
        <v>0</v>
      </c>
      <c r="AI244" s="31">
        <v>0</v>
      </c>
      <c r="AJ244" s="31">
        <v>0</v>
      </c>
      <c r="AK244" s="31">
        <v>0</v>
      </c>
      <c r="AL244" s="31">
        <v>26.916002443806462</v>
      </c>
      <c r="AM244" s="31">
        <v>0.12873660212903223</v>
      </c>
      <c r="AN244" s="31">
        <v>0</v>
      </c>
      <c r="AO244" s="31">
        <v>0</v>
      </c>
      <c r="AP244" s="31">
        <v>0.91133102712903202</v>
      </c>
      <c r="AQ244" s="31">
        <v>0</v>
      </c>
      <c r="AR244" s="31">
        <v>0.61908287035483889</v>
      </c>
      <c r="AS244" s="31">
        <v>4.5115226774193554E-3</v>
      </c>
      <c r="AT244" s="31">
        <v>0</v>
      </c>
      <c r="AU244" s="31">
        <v>0</v>
      </c>
      <c r="AV244" s="31">
        <v>1244.1610173144695</v>
      </c>
      <c r="AW244" s="31">
        <v>150.39586431483875</v>
      </c>
      <c r="AX244" s="31">
        <v>2.2253403193548391E-2</v>
      </c>
      <c r="AY244" s="31">
        <v>0.64203322000000007</v>
      </c>
      <c r="AZ244" s="31">
        <v>548.08849653129005</v>
      </c>
      <c r="BA244" s="31">
        <v>0</v>
      </c>
      <c r="BB244" s="31">
        <v>0</v>
      </c>
      <c r="BC244" s="31">
        <v>0</v>
      </c>
      <c r="BD244" s="31">
        <v>0</v>
      </c>
      <c r="BE244" s="31">
        <v>0</v>
      </c>
      <c r="BF244" s="31">
        <v>1537.4134494356033</v>
      </c>
      <c r="BG244" s="31">
        <v>41.32640204751614</v>
      </c>
      <c r="BH244" s="31">
        <v>2.9104956109354836</v>
      </c>
      <c r="BI244" s="31">
        <v>0</v>
      </c>
      <c r="BJ244" s="31">
        <v>136.24406337303239</v>
      </c>
      <c r="BK244" s="32">
        <f t="shared" si="12"/>
        <v>4297.9321866079445</v>
      </c>
    </row>
    <row r="245" spans="1:63">
      <c r="A245" s="29"/>
      <c r="B245" s="30" t="s">
        <v>251</v>
      </c>
      <c r="C245" s="31">
        <v>0</v>
      </c>
      <c r="D245" s="31">
        <v>0</v>
      </c>
      <c r="E245" s="31">
        <v>0</v>
      </c>
      <c r="F245" s="31">
        <v>0</v>
      </c>
      <c r="G245" s="31">
        <v>0</v>
      </c>
      <c r="H245" s="31">
        <v>4.0632539961290322</v>
      </c>
      <c r="I245" s="31">
        <v>175.901681981129</v>
      </c>
      <c r="J245" s="31">
        <v>1.6140724322580645E-2</v>
      </c>
      <c r="K245" s="31">
        <v>0</v>
      </c>
      <c r="L245" s="31">
        <v>167.30546296061289</v>
      </c>
      <c r="M245" s="31">
        <v>0</v>
      </c>
      <c r="N245" s="31">
        <v>0</v>
      </c>
      <c r="O245" s="31">
        <v>0</v>
      </c>
      <c r="P245" s="31">
        <v>0</v>
      </c>
      <c r="Q245" s="31">
        <v>0</v>
      </c>
      <c r="R245" s="31">
        <v>15.143945038677426</v>
      </c>
      <c r="S245" s="31">
        <v>14.164893226290324</v>
      </c>
      <c r="T245" s="31">
        <v>0</v>
      </c>
      <c r="U245" s="31">
        <v>0</v>
      </c>
      <c r="V245" s="31">
        <v>31.353878895903229</v>
      </c>
      <c r="W245" s="31">
        <v>0</v>
      </c>
      <c r="X245" s="31">
        <v>0</v>
      </c>
      <c r="Y245" s="31">
        <v>0</v>
      </c>
      <c r="Z245" s="31">
        <v>0</v>
      </c>
      <c r="AA245" s="31">
        <v>0</v>
      </c>
      <c r="AB245" s="31">
        <v>0.4911415474838709</v>
      </c>
      <c r="AC245" s="31">
        <v>0</v>
      </c>
      <c r="AD245" s="31">
        <v>0</v>
      </c>
      <c r="AE245" s="31">
        <v>0</v>
      </c>
      <c r="AF245" s="31">
        <v>0.42022671783870968</v>
      </c>
      <c r="AG245" s="31">
        <v>0</v>
      </c>
      <c r="AH245" s="31">
        <v>0</v>
      </c>
      <c r="AI245" s="31">
        <v>0</v>
      </c>
      <c r="AJ245" s="31">
        <v>0</v>
      </c>
      <c r="AK245" s="31">
        <v>0</v>
      </c>
      <c r="AL245" s="31">
        <v>0.50359260493548386</v>
      </c>
      <c r="AM245" s="31">
        <v>2.3780971225483865</v>
      </c>
      <c r="AN245" s="31">
        <v>0</v>
      </c>
      <c r="AO245" s="31">
        <v>0</v>
      </c>
      <c r="AP245" s="31">
        <v>0.97777126909677414</v>
      </c>
      <c r="AQ245" s="31">
        <v>0</v>
      </c>
      <c r="AR245" s="31">
        <v>0</v>
      </c>
      <c r="AS245" s="31">
        <v>0</v>
      </c>
      <c r="AT245" s="31">
        <v>0</v>
      </c>
      <c r="AU245" s="31">
        <v>0</v>
      </c>
      <c r="AV245" s="31">
        <v>71.058576127129101</v>
      </c>
      <c r="AW245" s="31">
        <v>244.11066922477426</v>
      </c>
      <c r="AX245" s="31">
        <v>0.26193733758064508</v>
      </c>
      <c r="AY245" s="31">
        <v>0</v>
      </c>
      <c r="AZ245" s="31">
        <v>184.74619951638707</v>
      </c>
      <c r="BA245" s="31">
        <v>0</v>
      </c>
      <c r="BB245" s="31">
        <v>0</v>
      </c>
      <c r="BC245" s="31">
        <v>0</v>
      </c>
      <c r="BD245" s="31">
        <v>0</v>
      </c>
      <c r="BE245" s="31">
        <v>0</v>
      </c>
      <c r="BF245" s="31">
        <v>32.986584531482755</v>
      </c>
      <c r="BG245" s="31">
        <v>90.484730983096782</v>
      </c>
      <c r="BH245" s="31">
        <v>13.508812375774196</v>
      </c>
      <c r="BI245" s="31">
        <v>0</v>
      </c>
      <c r="BJ245" s="31">
        <v>105.26053392290322</v>
      </c>
      <c r="BK245" s="32">
        <f t="shared" si="12"/>
        <v>1155.1381301040958</v>
      </c>
    </row>
    <row r="246" spans="1:63" ht="15.75" thickBot="1">
      <c r="A246" s="29"/>
      <c r="B246" s="30" t="s">
        <v>252</v>
      </c>
      <c r="C246" s="31">
        <v>0</v>
      </c>
      <c r="D246" s="31">
        <v>0</v>
      </c>
      <c r="E246" s="31">
        <v>0</v>
      </c>
      <c r="F246" s="31">
        <v>0</v>
      </c>
      <c r="G246" s="31">
        <v>0</v>
      </c>
      <c r="H246" s="31">
        <v>5.3668145873225814</v>
      </c>
      <c r="I246" s="31">
        <v>0.55004734074193562</v>
      </c>
      <c r="J246" s="31">
        <v>0</v>
      </c>
      <c r="K246" s="31">
        <v>0</v>
      </c>
      <c r="L246" s="31">
        <v>2.8082425857096771</v>
      </c>
      <c r="M246" s="31">
        <v>0</v>
      </c>
      <c r="N246" s="31">
        <v>0</v>
      </c>
      <c r="O246" s="31">
        <v>0</v>
      </c>
      <c r="P246" s="31">
        <v>0</v>
      </c>
      <c r="Q246" s="31">
        <v>0</v>
      </c>
      <c r="R246" s="31">
        <v>4.8272075350645158</v>
      </c>
      <c r="S246" s="31">
        <v>0.96174184977419364</v>
      </c>
      <c r="T246" s="31">
        <v>0</v>
      </c>
      <c r="U246" s="31">
        <v>0</v>
      </c>
      <c r="V246" s="31">
        <v>1.3968747379999997</v>
      </c>
      <c r="W246" s="31">
        <v>0</v>
      </c>
      <c r="X246" s="31">
        <v>0</v>
      </c>
      <c r="Y246" s="31">
        <v>0</v>
      </c>
      <c r="Z246" s="31">
        <v>0</v>
      </c>
      <c r="AA246" s="31">
        <v>0</v>
      </c>
      <c r="AB246" s="31">
        <v>10.816037291129033</v>
      </c>
      <c r="AC246" s="31">
        <v>0.15080205667741936</v>
      </c>
      <c r="AD246" s="31">
        <v>0</v>
      </c>
      <c r="AE246" s="31">
        <v>0</v>
      </c>
      <c r="AF246" s="31">
        <v>1.135744854935484</v>
      </c>
      <c r="AG246" s="31">
        <v>0</v>
      </c>
      <c r="AH246" s="31">
        <v>0</v>
      </c>
      <c r="AI246" s="31">
        <v>0</v>
      </c>
      <c r="AJ246" s="31">
        <v>0</v>
      </c>
      <c r="AK246" s="31">
        <v>0</v>
      </c>
      <c r="AL246" s="31">
        <v>5.3857975165806451</v>
      </c>
      <c r="AM246" s="31">
        <v>0</v>
      </c>
      <c r="AN246" s="31">
        <v>0</v>
      </c>
      <c r="AO246" s="31">
        <v>0</v>
      </c>
      <c r="AP246" s="31">
        <v>4.1139274354838704E-2</v>
      </c>
      <c r="AQ246" s="31">
        <v>0</v>
      </c>
      <c r="AR246" s="31">
        <v>0</v>
      </c>
      <c r="AS246" s="31">
        <v>0</v>
      </c>
      <c r="AT246" s="31">
        <v>0</v>
      </c>
      <c r="AU246" s="31">
        <v>0</v>
      </c>
      <c r="AV246" s="31">
        <v>183.83640492841903</v>
      </c>
      <c r="AW246" s="31">
        <v>40.494137720322584</v>
      </c>
      <c r="AX246" s="31">
        <v>0</v>
      </c>
      <c r="AY246" s="31">
        <v>0</v>
      </c>
      <c r="AZ246" s="31">
        <v>90.45471671151607</v>
      </c>
      <c r="BA246" s="31">
        <v>0</v>
      </c>
      <c r="BB246" s="31">
        <v>0</v>
      </c>
      <c r="BC246" s="31">
        <v>0</v>
      </c>
      <c r="BD246" s="31">
        <v>0</v>
      </c>
      <c r="BE246" s="31">
        <v>0</v>
      </c>
      <c r="BF246" s="31">
        <v>307.91208858663754</v>
      </c>
      <c r="BG246" s="31">
        <v>46.800921181225803</v>
      </c>
      <c r="BH246" s="31">
        <v>1.0033792300967741</v>
      </c>
      <c r="BI246" s="31">
        <v>0</v>
      </c>
      <c r="BJ246" s="31">
        <v>35.188818202129028</v>
      </c>
      <c r="BK246" s="32">
        <f t="shared" si="12"/>
        <v>739.13091619063721</v>
      </c>
    </row>
    <row r="247" spans="1:63" ht="15.75" thickBot="1">
      <c r="A247" s="36"/>
      <c r="B247" s="37" t="s">
        <v>22</v>
      </c>
      <c r="C247" s="38">
        <f t="shared" ref="C247:BK247" si="13">SUM(C228:C246)</f>
        <v>0</v>
      </c>
      <c r="D247" s="38">
        <f t="shared" si="13"/>
        <v>0</v>
      </c>
      <c r="E247" s="38">
        <f t="shared" si="13"/>
        <v>25.043045963161291</v>
      </c>
      <c r="F247" s="38">
        <f t="shared" si="13"/>
        <v>0</v>
      </c>
      <c r="G247" s="38">
        <f t="shared" si="13"/>
        <v>0</v>
      </c>
      <c r="H247" s="38">
        <f t="shared" si="13"/>
        <v>442.88324250493554</v>
      </c>
      <c r="I247" s="38">
        <f t="shared" si="13"/>
        <v>1362.200253120581</v>
      </c>
      <c r="J247" s="38">
        <f t="shared" si="13"/>
        <v>2.1403147769354844</v>
      </c>
      <c r="K247" s="38">
        <f t="shared" si="13"/>
        <v>0.14741085100000001</v>
      </c>
      <c r="L247" s="38">
        <f t="shared" si="13"/>
        <v>500.50427506277418</v>
      </c>
      <c r="M247" s="38">
        <f t="shared" si="13"/>
        <v>0</v>
      </c>
      <c r="N247" s="38">
        <f t="shared" si="13"/>
        <v>0</v>
      </c>
      <c r="O247" s="38">
        <f t="shared" si="13"/>
        <v>0</v>
      </c>
      <c r="P247" s="38">
        <f t="shared" si="13"/>
        <v>0</v>
      </c>
      <c r="Q247" s="38">
        <f t="shared" si="13"/>
        <v>0</v>
      </c>
      <c r="R247" s="38">
        <f t="shared" si="13"/>
        <v>297.24047434090323</v>
      </c>
      <c r="S247" s="38">
        <f t="shared" si="13"/>
        <v>164.15548899877419</v>
      </c>
      <c r="T247" s="38">
        <f t="shared" si="13"/>
        <v>5.9168137009677428</v>
      </c>
      <c r="U247" s="38">
        <f t="shared" si="13"/>
        <v>0</v>
      </c>
      <c r="V247" s="38">
        <f t="shared" si="13"/>
        <v>114.4154139649355</v>
      </c>
      <c r="W247" s="38">
        <f t="shared" si="13"/>
        <v>0</v>
      </c>
      <c r="X247" s="38">
        <f t="shared" si="13"/>
        <v>5.8547935161290324E-3</v>
      </c>
      <c r="Y247" s="38">
        <f t="shared" si="13"/>
        <v>0</v>
      </c>
      <c r="Z247" s="38">
        <f t="shared" si="13"/>
        <v>0</v>
      </c>
      <c r="AA247" s="38">
        <f t="shared" si="13"/>
        <v>0</v>
      </c>
      <c r="AB247" s="38">
        <f t="shared" si="13"/>
        <v>226.04959244051608</v>
      </c>
      <c r="AC247" s="38">
        <f t="shared" si="13"/>
        <v>12.090629320516133</v>
      </c>
      <c r="AD247" s="38">
        <f t="shared" si="13"/>
        <v>1.0681646096774196E-2</v>
      </c>
      <c r="AE247" s="38">
        <f t="shared" si="13"/>
        <v>0</v>
      </c>
      <c r="AF247" s="38">
        <f t="shared" si="13"/>
        <v>77.518414689935497</v>
      </c>
      <c r="AG247" s="38">
        <f t="shared" si="13"/>
        <v>0</v>
      </c>
      <c r="AH247" s="38">
        <f t="shared" si="13"/>
        <v>0</v>
      </c>
      <c r="AI247" s="38">
        <f t="shared" si="13"/>
        <v>0</v>
      </c>
      <c r="AJ247" s="38">
        <f t="shared" si="13"/>
        <v>0</v>
      </c>
      <c r="AK247" s="38">
        <f t="shared" si="13"/>
        <v>0</v>
      </c>
      <c r="AL247" s="38">
        <f t="shared" si="13"/>
        <v>141.77937233051614</v>
      </c>
      <c r="AM247" s="38">
        <f t="shared" si="13"/>
        <v>3.8070783912258057</v>
      </c>
      <c r="AN247" s="38">
        <f t="shared" si="13"/>
        <v>1.7084883548387096E-3</v>
      </c>
      <c r="AO247" s="38">
        <f t="shared" si="13"/>
        <v>0</v>
      </c>
      <c r="AP247" s="38">
        <f t="shared" si="13"/>
        <v>9.9628078208064501</v>
      </c>
      <c r="AQ247" s="38">
        <f t="shared" si="13"/>
        <v>0</v>
      </c>
      <c r="AR247" s="38">
        <f t="shared" si="13"/>
        <v>123.77977341983872</v>
      </c>
      <c r="AS247" s="38">
        <f t="shared" si="13"/>
        <v>0.18942569548387092</v>
      </c>
      <c r="AT247" s="38">
        <f t="shared" si="13"/>
        <v>0</v>
      </c>
      <c r="AU247" s="38">
        <f t="shared" si="13"/>
        <v>0</v>
      </c>
      <c r="AV247" s="38">
        <f t="shared" si="13"/>
        <v>9104.8381289527824</v>
      </c>
      <c r="AW247" s="38">
        <f t="shared" si="13"/>
        <v>1358.9397977306776</v>
      </c>
      <c r="AX247" s="38">
        <f t="shared" si="13"/>
        <v>4.9955183638709668</v>
      </c>
      <c r="AY247" s="38">
        <f t="shared" si="13"/>
        <v>0.75969234200000002</v>
      </c>
      <c r="AZ247" s="38">
        <f t="shared" si="13"/>
        <v>3722.7106474208053</v>
      </c>
      <c r="BA247" s="38">
        <f t="shared" si="13"/>
        <v>0</v>
      </c>
      <c r="BB247" s="38">
        <f t="shared" si="13"/>
        <v>0</v>
      </c>
      <c r="BC247" s="38">
        <f t="shared" si="13"/>
        <v>0</v>
      </c>
      <c r="BD247" s="38">
        <f t="shared" si="13"/>
        <v>0</v>
      </c>
      <c r="BE247" s="38">
        <f t="shared" si="13"/>
        <v>0</v>
      </c>
      <c r="BF247" s="38">
        <f t="shared" si="13"/>
        <v>10780.592058887079</v>
      </c>
      <c r="BG247" s="38">
        <f t="shared" si="13"/>
        <v>675.82674031422596</v>
      </c>
      <c r="BH247" s="38">
        <f t="shared" si="13"/>
        <v>55.304996440225814</v>
      </c>
      <c r="BI247" s="38">
        <f t="shared" si="13"/>
        <v>0</v>
      </c>
      <c r="BJ247" s="38">
        <f t="shared" si="13"/>
        <v>1474.1409002270971</v>
      </c>
      <c r="BK247" s="39">
        <f t="shared" si="13"/>
        <v>30687.950553000537</v>
      </c>
    </row>
    <row r="248" spans="1:63" ht="15.75" thickBot="1">
      <c r="A248" s="36"/>
      <c r="B248" s="62" t="s">
        <v>253</v>
      </c>
      <c r="C248" s="38">
        <f t="shared" ref="C248:BK248" si="14">C247+C226</f>
        <v>0</v>
      </c>
      <c r="D248" s="38">
        <f t="shared" si="14"/>
        <v>0</v>
      </c>
      <c r="E248" s="38">
        <f t="shared" si="14"/>
        <v>25.043045963161291</v>
      </c>
      <c r="F248" s="38">
        <f t="shared" si="14"/>
        <v>0</v>
      </c>
      <c r="G248" s="38">
        <f t="shared" si="14"/>
        <v>0</v>
      </c>
      <c r="H248" s="38">
        <f t="shared" si="14"/>
        <v>455.87360320667744</v>
      </c>
      <c r="I248" s="38">
        <f t="shared" si="14"/>
        <v>1363.6920234704198</v>
      </c>
      <c r="J248" s="38">
        <f t="shared" si="14"/>
        <v>2.1403147769354844</v>
      </c>
      <c r="K248" s="38">
        <f t="shared" si="14"/>
        <v>0.14741085100000001</v>
      </c>
      <c r="L248" s="38">
        <f t="shared" si="14"/>
        <v>506.7192333715484</v>
      </c>
      <c r="M248" s="38">
        <f t="shared" si="14"/>
        <v>0</v>
      </c>
      <c r="N248" s="38">
        <f t="shared" si="14"/>
        <v>0</v>
      </c>
      <c r="O248" s="38">
        <f t="shared" si="14"/>
        <v>0</v>
      </c>
      <c r="P248" s="38">
        <f t="shared" si="14"/>
        <v>0</v>
      </c>
      <c r="Q248" s="38">
        <f t="shared" si="14"/>
        <v>0</v>
      </c>
      <c r="R248" s="38">
        <f t="shared" si="14"/>
        <v>312.61908714877421</v>
      </c>
      <c r="S248" s="38">
        <f t="shared" si="14"/>
        <v>164.17155289554839</v>
      </c>
      <c r="T248" s="38">
        <f t="shared" si="14"/>
        <v>5.9168137009677428</v>
      </c>
      <c r="U248" s="38">
        <f t="shared" si="14"/>
        <v>0</v>
      </c>
      <c r="V248" s="38">
        <f t="shared" si="14"/>
        <v>115.51054778819356</v>
      </c>
      <c r="W248" s="38">
        <f t="shared" si="14"/>
        <v>0</v>
      </c>
      <c r="X248" s="38">
        <f t="shared" si="14"/>
        <v>5.8547935161290324E-3</v>
      </c>
      <c r="Y248" s="38">
        <f t="shared" si="14"/>
        <v>0</v>
      </c>
      <c r="Z248" s="38">
        <f t="shared" si="14"/>
        <v>0</v>
      </c>
      <c r="AA248" s="38">
        <f t="shared" si="14"/>
        <v>0</v>
      </c>
      <c r="AB248" s="38">
        <f t="shared" si="14"/>
        <v>236.0813584487419</v>
      </c>
      <c r="AC248" s="38">
        <f t="shared" si="14"/>
        <v>13.94269308222581</v>
      </c>
      <c r="AD248" s="38">
        <f t="shared" si="14"/>
        <v>1.0681646096774196E-2</v>
      </c>
      <c r="AE248" s="38">
        <f t="shared" si="14"/>
        <v>0</v>
      </c>
      <c r="AF248" s="38">
        <f t="shared" si="14"/>
        <v>82.37356761883872</v>
      </c>
      <c r="AG248" s="38">
        <f t="shared" si="14"/>
        <v>0</v>
      </c>
      <c r="AH248" s="38">
        <f t="shared" si="14"/>
        <v>0</v>
      </c>
      <c r="AI248" s="38">
        <f t="shared" si="14"/>
        <v>0</v>
      </c>
      <c r="AJ248" s="38">
        <f t="shared" si="14"/>
        <v>0</v>
      </c>
      <c r="AK248" s="38">
        <f t="shared" si="14"/>
        <v>0</v>
      </c>
      <c r="AL248" s="38">
        <f t="shared" si="14"/>
        <v>152.1140961946129</v>
      </c>
      <c r="AM248" s="38">
        <f t="shared" si="14"/>
        <v>3.9786107750322572</v>
      </c>
      <c r="AN248" s="38">
        <f t="shared" si="14"/>
        <v>1.7084883548387096E-3</v>
      </c>
      <c r="AO248" s="38">
        <f t="shared" si="14"/>
        <v>0</v>
      </c>
      <c r="AP248" s="38">
        <f t="shared" si="14"/>
        <v>13.805522808774192</v>
      </c>
      <c r="AQ248" s="38">
        <f t="shared" si="14"/>
        <v>0</v>
      </c>
      <c r="AR248" s="38">
        <f t="shared" si="14"/>
        <v>123.77977341983872</v>
      </c>
      <c r="AS248" s="38">
        <f t="shared" si="14"/>
        <v>0.18942569548387092</v>
      </c>
      <c r="AT248" s="38">
        <f t="shared" si="14"/>
        <v>0</v>
      </c>
      <c r="AU248" s="38">
        <f t="shared" si="14"/>
        <v>0</v>
      </c>
      <c r="AV248" s="38">
        <f t="shared" si="14"/>
        <v>10352.379606152588</v>
      </c>
      <c r="AW248" s="38">
        <f t="shared" si="14"/>
        <v>1376.7344899254194</v>
      </c>
      <c r="AX248" s="38">
        <f t="shared" si="14"/>
        <v>5.0731129412258058</v>
      </c>
      <c r="AY248" s="38">
        <f t="shared" si="14"/>
        <v>0.75969234200000002</v>
      </c>
      <c r="AZ248" s="38">
        <f t="shared" si="14"/>
        <v>3779.3128874922891</v>
      </c>
      <c r="BA248" s="38">
        <f t="shared" si="14"/>
        <v>0</v>
      </c>
      <c r="BB248" s="38">
        <f t="shared" si="14"/>
        <v>0</v>
      </c>
      <c r="BC248" s="38">
        <f t="shared" si="14"/>
        <v>0</v>
      </c>
      <c r="BD248" s="38">
        <f t="shared" si="14"/>
        <v>0</v>
      </c>
      <c r="BE248" s="38">
        <f t="shared" si="14"/>
        <v>0</v>
      </c>
      <c r="BF248" s="38">
        <f t="shared" si="14"/>
        <v>12146.812732852144</v>
      </c>
      <c r="BG248" s="38">
        <f t="shared" si="14"/>
        <v>712.96574842148402</v>
      </c>
      <c r="BH248" s="38">
        <f t="shared" si="14"/>
        <v>57.439357473677426</v>
      </c>
      <c r="BI248" s="38">
        <f t="shared" si="14"/>
        <v>0</v>
      </c>
      <c r="BJ248" s="38">
        <f t="shared" si="14"/>
        <v>1529.8412511831616</v>
      </c>
      <c r="BK248" s="39">
        <f t="shared" si="14"/>
        <v>33539.435804928733</v>
      </c>
    </row>
    <row r="249" spans="1:63">
      <c r="A249" s="57"/>
      <c r="B249" s="58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3"/>
    </row>
    <row r="250" spans="1:63">
      <c r="A250" s="25" t="s">
        <v>254</v>
      </c>
      <c r="B250" s="59" t="s">
        <v>255</v>
      </c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1"/>
    </row>
    <row r="251" spans="1:63">
      <c r="A251" s="25" t="s">
        <v>13</v>
      </c>
      <c r="B251" s="63" t="s">
        <v>256</v>
      </c>
      <c r="C251" s="64">
        <v>0</v>
      </c>
      <c r="D251" s="64">
        <v>0</v>
      </c>
      <c r="E251" s="64">
        <v>0</v>
      </c>
      <c r="F251" s="64">
        <v>0</v>
      </c>
      <c r="G251" s="64">
        <v>0</v>
      </c>
      <c r="H251" s="64">
        <v>8.7542115630645156</v>
      </c>
      <c r="I251" s="64">
        <v>2.4963601137741933</v>
      </c>
      <c r="J251" s="64">
        <v>0</v>
      </c>
      <c r="K251" s="64">
        <v>0</v>
      </c>
      <c r="L251" s="64">
        <v>4.039522393935485</v>
      </c>
      <c r="M251" s="64">
        <v>0</v>
      </c>
      <c r="N251" s="64">
        <v>0</v>
      </c>
      <c r="O251" s="64">
        <v>0</v>
      </c>
      <c r="P251" s="64">
        <v>0</v>
      </c>
      <c r="Q251" s="64">
        <v>0</v>
      </c>
      <c r="R251" s="64">
        <v>7.571214724677418</v>
      </c>
      <c r="S251" s="64">
        <v>11.604575335612902</v>
      </c>
      <c r="T251" s="64">
        <v>0</v>
      </c>
      <c r="U251" s="64">
        <v>0</v>
      </c>
      <c r="V251" s="64">
        <v>4.5281757476774196</v>
      </c>
      <c r="W251" s="64">
        <v>0</v>
      </c>
      <c r="X251" s="64">
        <v>0</v>
      </c>
      <c r="Y251" s="64">
        <v>0</v>
      </c>
      <c r="Z251" s="64">
        <v>0</v>
      </c>
      <c r="AA251" s="64">
        <v>0</v>
      </c>
      <c r="AB251" s="64">
        <v>2.1487277516451613</v>
      </c>
      <c r="AC251" s="64">
        <v>2.7769999999999998E-6</v>
      </c>
      <c r="AD251" s="64">
        <v>0</v>
      </c>
      <c r="AE251" s="64">
        <v>0</v>
      </c>
      <c r="AF251" s="64">
        <v>1.6840394888709678</v>
      </c>
      <c r="AG251" s="64">
        <v>0</v>
      </c>
      <c r="AH251" s="64">
        <v>0</v>
      </c>
      <c r="AI251" s="64">
        <v>0</v>
      </c>
      <c r="AJ251" s="64">
        <v>0</v>
      </c>
      <c r="AK251" s="64">
        <v>0</v>
      </c>
      <c r="AL251" s="64">
        <v>2.3622822267741936</v>
      </c>
      <c r="AM251" s="64">
        <v>5.2698839483870975E-2</v>
      </c>
      <c r="AN251" s="64">
        <v>0</v>
      </c>
      <c r="AO251" s="64">
        <v>0</v>
      </c>
      <c r="AP251" s="64">
        <v>0.61764077451612898</v>
      </c>
      <c r="AQ251" s="64">
        <v>0</v>
      </c>
      <c r="AR251" s="64">
        <v>30.542282863903228</v>
      </c>
      <c r="AS251" s="64">
        <v>7.5607898709677407E-3</v>
      </c>
      <c r="AT251" s="64">
        <v>0</v>
      </c>
      <c r="AU251" s="64">
        <v>0</v>
      </c>
      <c r="AV251" s="64">
        <v>532.00908900970887</v>
      </c>
      <c r="AW251" s="64">
        <v>59.225743039419328</v>
      </c>
      <c r="AX251" s="64">
        <v>8.4967343290322572E-2</v>
      </c>
      <c r="AY251" s="64">
        <v>0</v>
      </c>
      <c r="AZ251" s="64">
        <v>98.710780269322612</v>
      </c>
      <c r="BA251" s="64">
        <v>0</v>
      </c>
      <c r="BB251" s="64">
        <v>0</v>
      </c>
      <c r="BC251" s="64">
        <v>0</v>
      </c>
      <c r="BD251" s="64">
        <v>0</v>
      </c>
      <c r="BE251" s="64">
        <v>0</v>
      </c>
      <c r="BF251" s="64">
        <v>719.58216736561212</v>
      </c>
      <c r="BG251" s="64">
        <v>53.864596266741941</v>
      </c>
      <c r="BH251" s="64">
        <v>29.34940279883871</v>
      </c>
      <c r="BI251" s="64">
        <v>0</v>
      </c>
      <c r="BJ251" s="64">
        <v>127.74567956187093</v>
      </c>
      <c r="BK251" s="35">
        <f>SUM(C251:BJ251)</f>
        <v>1696.9817210456115</v>
      </c>
    </row>
    <row r="252" spans="1:63" ht="15.75" thickBot="1">
      <c r="A252" s="33"/>
      <c r="B252" s="65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5"/>
    </row>
    <row r="253" spans="1:63" ht="15.75" thickBot="1">
      <c r="A253" s="36"/>
      <c r="B253" s="62" t="s">
        <v>257</v>
      </c>
      <c r="C253" s="38">
        <f>SUM(C251:C252)</f>
        <v>0</v>
      </c>
      <c r="D253" s="38">
        <f t="shared" ref="D253:BK253" si="15">SUM(D251:D252)</f>
        <v>0</v>
      </c>
      <c r="E253" s="38">
        <f t="shared" si="15"/>
        <v>0</v>
      </c>
      <c r="F253" s="38">
        <f t="shared" si="15"/>
        <v>0</v>
      </c>
      <c r="G253" s="38">
        <f t="shared" si="15"/>
        <v>0</v>
      </c>
      <c r="H253" s="38">
        <f t="shared" si="15"/>
        <v>8.7542115630645156</v>
      </c>
      <c r="I253" s="38">
        <f t="shared" si="15"/>
        <v>2.4963601137741933</v>
      </c>
      <c r="J253" s="38">
        <f t="shared" si="15"/>
        <v>0</v>
      </c>
      <c r="K253" s="38">
        <f t="shared" si="15"/>
        <v>0</v>
      </c>
      <c r="L253" s="38">
        <f t="shared" si="15"/>
        <v>4.039522393935485</v>
      </c>
      <c r="M253" s="38">
        <f t="shared" si="15"/>
        <v>0</v>
      </c>
      <c r="N253" s="38">
        <f t="shared" si="15"/>
        <v>0</v>
      </c>
      <c r="O253" s="38">
        <f t="shared" si="15"/>
        <v>0</v>
      </c>
      <c r="P253" s="38">
        <f t="shared" si="15"/>
        <v>0</v>
      </c>
      <c r="Q253" s="38">
        <f t="shared" si="15"/>
        <v>0</v>
      </c>
      <c r="R253" s="38">
        <f t="shared" si="15"/>
        <v>7.571214724677418</v>
      </c>
      <c r="S253" s="38">
        <f t="shared" si="15"/>
        <v>11.604575335612902</v>
      </c>
      <c r="T253" s="38">
        <f t="shared" si="15"/>
        <v>0</v>
      </c>
      <c r="U253" s="38">
        <f t="shared" si="15"/>
        <v>0</v>
      </c>
      <c r="V253" s="38">
        <f t="shared" si="15"/>
        <v>4.5281757476774196</v>
      </c>
      <c r="W253" s="38">
        <f t="shared" si="15"/>
        <v>0</v>
      </c>
      <c r="X253" s="38">
        <f t="shared" si="15"/>
        <v>0</v>
      </c>
      <c r="Y253" s="38">
        <f t="shared" si="15"/>
        <v>0</v>
      </c>
      <c r="Z253" s="38">
        <f t="shared" si="15"/>
        <v>0</v>
      </c>
      <c r="AA253" s="38">
        <f t="shared" si="15"/>
        <v>0</v>
      </c>
      <c r="AB253" s="38">
        <f t="shared" si="15"/>
        <v>2.1487277516451613</v>
      </c>
      <c r="AC253" s="38">
        <f t="shared" si="15"/>
        <v>2.7769999999999998E-6</v>
      </c>
      <c r="AD253" s="38">
        <f t="shared" si="15"/>
        <v>0</v>
      </c>
      <c r="AE253" s="38">
        <f t="shared" si="15"/>
        <v>0</v>
      </c>
      <c r="AF253" s="38">
        <f t="shared" si="15"/>
        <v>1.6840394888709678</v>
      </c>
      <c r="AG253" s="38">
        <f t="shared" si="15"/>
        <v>0</v>
      </c>
      <c r="AH253" s="38">
        <f t="shared" si="15"/>
        <v>0</v>
      </c>
      <c r="AI253" s="38">
        <f t="shared" si="15"/>
        <v>0</v>
      </c>
      <c r="AJ253" s="38">
        <f t="shared" si="15"/>
        <v>0</v>
      </c>
      <c r="AK253" s="38">
        <f t="shared" si="15"/>
        <v>0</v>
      </c>
      <c r="AL253" s="38">
        <f t="shared" si="15"/>
        <v>2.3622822267741936</v>
      </c>
      <c r="AM253" s="38">
        <f t="shared" si="15"/>
        <v>5.2698839483870975E-2</v>
      </c>
      <c r="AN253" s="38">
        <f t="shared" si="15"/>
        <v>0</v>
      </c>
      <c r="AO253" s="38">
        <f t="shared" si="15"/>
        <v>0</v>
      </c>
      <c r="AP253" s="38">
        <f t="shared" si="15"/>
        <v>0.61764077451612898</v>
      </c>
      <c r="AQ253" s="38">
        <f t="shared" si="15"/>
        <v>0</v>
      </c>
      <c r="AR253" s="38">
        <f t="shared" si="15"/>
        <v>30.542282863903228</v>
      </c>
      <c r="AS253" s="38">
        <f t="shared" si="15"/>
        <v>7.5607898709677407E-3</v>
      </c>
      <c r="AT253" s="38">
        <f t="shared" si="15"/>
        <v>0</v>
      </c>
      <c r="AU253" s="38">
        <f t="shared" si="15"/>
        <v>0</v>
      </c>
      <c r="AV253" s="38">
        <f t="shared" si="15"/>
        <v>532.00908900970887</v>
      </c>
      <c r="AW253" s="38">
        <f t="shared" si="15"/>
        <v>59.225743039419328</v>
      </c>
      <c r="AX253" s="38">
        <f t="shared" si="15"/>
        <v>8.4967343290322572E-2</v>
      </c>
      <c r="AY253" s="38">
        <f t="shared" si="15"/>
        <v>0</v>
      </c>
      <c r="AZ253" s="38">
        <f t="shared" si="15"/>
        <v>98.710780269322612</v>
      </c>
      <c r="BA253" s="38">
        <f t="shared" si="15"/>
        <v>0</v>
      </c>
      <c r="BB253" s="38">
        <f t="shared" si="15"/>
        <v>0</v>
      </c>
      <c r="BC253" s="38">
        <f t="shared" si="15"/>
        <v>0</v>
      </c>
      <c r="BD253" s="38">
        <f t="shared" si="15"/>
        <v>0</v>
      </c>
      <c r="BE253" s="38">
        <f t="shared" si="15"/>
        <v>0</v>
      </c>
      <c r="BF253" s="38">
        <f t="shared" si="15"/>
        <v>719.58216736561212</v>
      </c>
      <c r="BG253" s="38">
        <f t="shared" si="15"/>
        <v>53.864596266741941</v>
      </c>
      <c r="BH253" s="38">
        <f t="shared" si="15"/>
        <v>29.34940279883871</v>
      </c>
      <c r="BI253" s="38">
        <f t="shared" si="15"/>
        <v>0</v>
      </c>
      <c r="BJ253" s="38">
        <f t="shared" si="15"/>
        <v>127.74567956187093</v>
      </c>
      <c r="BK253" s="38">
        <f t="shared" si="15"/>
        <v>1696.9817210456115</v>
      </c>
    </row>
    <row r="254" spans="1:63">
      <c r="A254" s="57"/>
      <c r="B254" s="58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3"/>
    </row>
    <row r="255" spans="1:63">
      <c r="A255" s="25" t="s">
        <v>258</v>
      </c>
      <c r="B255" s="59" t="s">
        <v>259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2"/>
    </row>
    <row r="256" spans="1:63">
      <c r="A256" s="25" t="s">
        <v>13</v>
      </c>
      <c r="B256" s="26" t="s">
        <v>260</v>
      </c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2"/>
    </row>
    <row r="257" spans="1:63" ht="15.75" thickBot="1">
      <c r="A257" s="33"/>
      <c r="B257" s="30" t="s">
        <v>261</v>
      </c>
      <c r="C257" s="34">
        <v>0</v>
      </c>
      <c r="D257" s="34">
        <v>0</v>
      </c>
      <c r="E257" s="34">
        <v>0</v>
      </c>
      <c r="F257" s="34">
        <v>0</v>
      </c>
      <c r="G257" s="34">
        <v>0</v>
      </c>
      <c r="H257" s="34">
        <v>0</v>
      </c>
      <c r="I257" s="34">
        <v>0</v>
      </c>
      <c r="J257" s="34">
        <v>0</v>
      </c>
      <c r="K257" s="34">
        <v>0</v>
      </c>
      <c r="L257" s="34">
        <v>0</v>
      </c>
      <c r="M257" s="34">
        <v>0</v>
      </c>
      <c r="N257" s="34">
        <v>0</v>
      </c>
      <c r="O257" s="34">
        <v>0</v>
      </c>
      <c r="P257" s="34">
        <v>0</v>
      </c>
      <c r="Q257" s="34">
        <v>0</v>
      </c>
      <c r="R257" s="34">
        <v>0</v>
      </c>
      <c r="S257" s="34">
        <v>0</v>
      </c>
      <c r="T257" s="34">
        <v>0</v>
      </c>
      <c r="U257" s="34">
        <v>0</v>
      </c>
      <c r="V257" s="34">
        <v>0</v>
      </c>
      <c r="W257" s="34">
        <v>0</v>
      </c>
      <c r="X257" s="34">
        <v>0</v>
      </c>
      <c r="Y257" s="34">
        <v>0</v>
      </c>
      <c r="Z257" s="34">
        <v>0</v>
      </c>
      <c r="AA257" s="34">
        <v>0</v>
      </c>
      <c r="AB257" s="34">
        <v>0</v>
      </c>
      <c r="AC257" s="34">
        <v>0</v>
      </c>
      <c r="AD257" s="34">
        <v>0</v>
      </c>
      <c r="AE257" s="34">
        <v>0</v>
      </c>
      <c r="AF257" s="34">
        <v>0</v>
      </c>
      <c r="AG257" s="34">
        <v>0</v>
      </c>
      <c r="AH257" s="34">
        <v>0</v>
      </c>
      <c r="AI257" s="34">
        <v>0</v>
      </c>
      <c r="AJ257" s="34">
        <v>0</v>
      </c>
      <c r="AK257" s="34">
        <v>0</v>
      </c>
      <c r="AL257" s="34">
        <v>0</v>
      </c>
      <c r="AM257" s="34">
        <v>0</v>
      </c>
      <c r="AN257" s="34">
        <v>0</v>
      </c>
      <c r="AO257" s="34">
        <v>0</v>
      </c>
      <c r="AP257" s="34">
        <v>0</v>
      </c>
      <c r="AQ257" s="34">
        <v>0</v>
      </c>
      <c r="AR257" s="34">
        <v>5.0000000000000001E-4</v>
      </c>
      <c r="AS257" s="34">
        <v>0</v>
      </c>
      <c r="AT257" s="34">
        <v>0</v>
      </c>
      <c r="AU257" s="34">
        <v>0</v>
      </c>
      <c r="AV257" s="34">
        <v>149.27756314056896</v>
      </c>
      <c r="AW257" s="34">
        <v>124.41414754900001</v>
      </c>
      <c r="AX257" s="34">
        <v>0</v>
      </c>
      <c r="AY257" s="34">
        <v>2.0430999999999999</v>
      </c>
      <c r="AZ257" s="34">
        <v>55.296733392791602</v>
      </c>
      <c r="BA257" s="34">
        <v>0</v>
      </c>
      <c r="BB257" s="34">
        <v>0</v>
      </c>
      <c r="BC257" s="34">
        <v>0</v>
      </c>
      <c r="BD257" s="34">
        <v>0</v>
      </c>
      <c r="BE257" s="34">
        <v>0</v>
      </c>
      <c r="BF257" s="34">
        <v>13.039243989885399</v>
      </c>
      <c r="BG257" s="34">
        <v>0</v>
      </c>
      <c r="BH257" s="34">
        <v>0</v>
      </c>
      <c r="BI257" s="34">
        <v>0</v>
      </c>
      <c r="BJ257" s="34">
        <v>54.928650749753999</v>
      </c>
      <c r="BK257" s="35">
        <f>SUM(C257:BJ257)</f>
        <v>398.99993882199993</v>
      </c>
    </row>
    <row r="258" spans="1:63" ht="15.75" thickBot="1">
      <c r="A258" s="36"/>
      <c r="B258" s="37" t="s">
        <v>17</v>
      </c>
      <c r="C258" s="38">
        <f>SUM(C257)</f>
        <v>0</v>
      </c>
      <c r="D258" s="38">
        <f t="shared" ref="D258:BK258" si="16">SUM(D257)</f>
        <v>0</v>
      </c>
      <c r="E258" s="38">
        <f t="shared" si="16"/>
        <v>0</v>
      </c>
      <c r="F258" s="38">
        <f t="shared" si="16"/>
        <v>0</v>
      </c>
      <c r="G258" s="38">
        <f t="shared" si="16"/>
        <v>0</v>
      </c>
      <c r="H258" s="38">
        <f t="shared" si="16"/>
        <v>0</v>
      </c>
      <c r="I258" s="38">
        <f t="shared" si="16"/>
        <v>0</v>
      </c>
      <c r="J258" s="38">
        <f t="shared" si="16"/>
        <v>0</v>
      </c>
      <c r="K258" s="38">
        <f t="shared" si="16"/>
        <v>0</v>
      </c>
      <c r="L258" s="38">
        <f t="shared" si="16"/>
        <v>0</v>
      </c>
      <c r="M258" s="38">
        <f t="shared" si="16"/>
        <v>0</v>
      </c>
      <c r="N258" s="38">
        <f t="shared" si="16"/>
        <v>0</v>
      </c>
      <c r="O258" s="38">
        <f t="shared" si="16"/>
        <v>0</v>
      </c>
      <c r="P258" s="38">
        <f t="shared" si="16"/>
        <v>0</v>
      </c>
      <c r="Q258" s="38">
        <f t="shared" si="16"/>
        <v>0</v>
      </c>
      <c r="R258" s="38">
        <f t="shared" si="16"/>
        <v>0</v>
      </c>
      <c r="S258" s="38">
        <f t="shared" si="16"/>
        <v>0</v>
      </c>
      <c r="T258" s="38">
        <f t="shared" si="16"/>
        <v>0</v>
      </c>
      <c r="U258" s="38">
        <f t="shared" si="16"/>
        <v>0</v>
      </c>
      <c r="V258" s="38">
        <f t="shared" si="16"/>
        <v>0</v>
      </c>
      <c r="W258" s="38">
        <f t="shared" si="16"/>
        <v>0</v>
      </c>
      <c r="X258" s="38">
        <f t="shared" si="16"/>
        <v>0</v>
      </c>
      <c r="Y258" s="38">
        <f t="shared" si="16"/>
        <v>0</v>
      </c>
      <c r="Z258" s="38">
        <f t="shared" si="16"/>
        <v>0</v>
      </c>
      <c r="AA258" s="38">
        <f t="shared" si="16"/>
        <v>0</v>
      </c>
      <c r="AB258" s="38">
        <f t="shared" si="16"/>
        <v>0</v>
      </c>
      <c r="AC258" s="38">
        <f t="shared" si="16"/>
        <v>0</v>
      </c>
      <c r="AD258" s="38">
        <f t="shared" si="16"/>
        <v>0</v>
      </c>
      <c r="AE258" s="38">
        <f t="shared" si="16"/>
        <v>0</v>
      </c>
      <c r="AF258" s="38">
        <f t="shared" si="16"/>
        <v>0</v>
      </c>
      <c r="AG258" s="38">
        <f t="shared" si="16"/>
        <v>0</v>
      </c>
      <c r="AH258" s="38">
        <f t="shared" si="16"/>
        <v>0</v>
      </c>
      <c r="AI258" s="38">
        <f t="shared" si="16"/>
        <v>0</v>
      </c>
      <c r="AJ258" s="38">
        <f t="shared" si="16"/>
        <v>0</v>
      </c>
      <c r="AK258" s="38">
        <f t="shared" si="16"/>
        <v>0</v>
      </c>
      <c r="AL258" s="38">
        <f t="shared" si="16"/>
        <v>0</v>
      </c>
      <c r="AM258" s="38">
        <f t="shared" si="16"/>
        <v>0</v>
      </c>
      <c r="AN258" s="38">
        <f t="shared" si="16"/>
        <v>0</v>
      </c>
      <c r="AO258" s="38">
        <f t="shared" si="16"/>
        <v>0</v>
      </c>
      <c r="AP258" s="38">
        <f t="shared" si="16"/>
        <v>0</v>
      </c>
      <c r="AQ258" s="38">
        <f t="shared" si="16"/>
        <v>0</v>
      </c>
      <c r="AR258" s="38">
        <f t="shared" si="16"/>
        <v>5.0000000000000001E-4</v>
      </c>
      <c r="AS258" s="38">
        <f t="shared" si="16"/>
        <v>0</v>
      </c>
      <c r="AT258" s="38">
        <f t="shared" si="16"/>
        <v>0</v>
      </c>
      <c r="AU258" s="38">
        <f t="shared" si="16"/>
        <v>0</v>
      </c>
      <c r="AV258" s="38">
        <f t="shared" si="16"/>
        <v>149.27756314056896</v>
      </c>
      <c r="AW258" s="38">
        <f t="shared" si="16"/>
        <v>124.41414754900001</v>
      </c>
      <c r="AX258" s="38">
        <f t="shared" si="16"/>
        <v>0</v>
      </c>
      <c r="AY258" s="38">
        <f t="shared" si="16"/>
        <v>2.0430999999999999</v>
      </c>
      <c r="AZ258" s="38">
        <f t="shared" si="16"/>
        <v>55.296733392791602</v>
      </c>
      <c r="BA258" s="38">
        <f t="shared" si="16"/>
        <v>0</v>
      </c>
      <c r="BB258" s="38">
        <f t="shared" si="16"/>
        <v>0</v>
      </c>
      <c r="BC258" s="38">
        <f t="shared" si="16"/>
        <v>0</v>
      </c>
      <c r="BD258" s="38">
        <f t="shared" si="16"/>
        <v>0</v>
      </c>
      <c r="BE258" s="38">
        <f t="shared" si="16"/>
        <v>0</v>
      </c>
      <c r="BF258" s="38">
        <f t="shared" si="16"/>
        <v>13.039243989885399</v>
      </c>
      <c r="BG258" s="38">
        <f t="shared" si="16"/>
        <v>0</v>
      </c>
      <c r="BH258" s="38">
        <f t="shared" si="16"/>
        <v>0</v>
      </c>
      <c r="BI258" s="38">
        <f t="shared" si="16"/>
        <v>0</v>
      </c>
      <c r="BJ258" s="38">
        <f t="shared" si="16"/>
        <v>54.928650749753999</v>
      </c>
      <c r="BK258" s="39">
        <f t="shared" si="16"/>
        <v>398.99993882199993</v>
      </c>
    </row>
    <row r="259" spans="1:63">
      <c r="A259" s="57"/>
      <c r="B259" s="66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8"/>
    </row>
    <row r="260" spans="1:63">
      <c r="A260" s="25" t="s">
        <v>18</v>
      </c>
      <c r="B260" s="26" t="s">
        <v>262</v>
      </c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2"/>
    </row>
    <row r="261" spans="1:63">
      <c r="A261" s="69"/>
      <c r="B261" s="30" t="s">
        <v>263</v>
      </c>
      <c r="C261" s="34">
        <v>0</v>
      </c>
      <c r="D261" s="34">
        <v>0</v>
      </c>
      <c r="E261" s="34">
        <v>0</v>
      </c>
      <c r="F261" s="34">
        <v>0</v>
      </c>
      <c r="G261" s="34">
        <v>0</v>
      </c>
      <c r="H261" s="34">
        <v>0</v>
      </c>
      <c r="I261" s="34">
        <v>0</v>
      </c>
      <c r="J261" s="34">
        <v>0</v>
      </c>
      <c r="K261" s="34">
        <v>0</v>
      </c>
      <c r="L261" s="34">
        <v>0</v>
      </c>
      <c r="M261" s="34">
        <v>0</v>
      </c>
      <c r="N261" s="34">
        <v>0</v>
      </c>
      <c r="O261" s="34">
        <v>0</v>
      </c>
      <c r="P261" s="34">
        <v>0</v>
      </c>
      <c r="Q261" s="34">
        <v>0</v>
      </c>
      <c r="R261" s="34">
        <v>0</v>
      </c>
      <c r="S261" s="34">
        <v>0</v>
      </c>
      <c r="T261" s="34">
        <v>0</v>
      </c>
      <c r="U261" s="34">
        <v>0</v>
      </c>
      <c r="V261" s="34">
        <v>0</v>
      </c>
      <c r="W261" s="34">
        <v>0</v>
      </c>
      <c r="X261" s="34">
        <v>0</v>
      </c>
      <c r="Y261" s="34">
        <v>0</v>
      </c>
      <c r="Z261" s="34">
        <v>0</v>
      </c>
      <c r="AA261" s="34">
        <v>0</v>
      </c>
      <c r="AB261" s="34">
        <v>6.6270559000000007E-2</v>
      </c>
      <c r="AC261" s="34">
        <v>0</v>
      </c>
      <c r="AD261" s="34">
        <v>0</v>
      </c>
      <c r="AE261" s="34">
        <v>0</v>
      </c>
      <c r="AF261" s="34">
        <v>0.53720210499999999</v>
      </c>
      <c r="AG261" s="34">
        <v>0</v>
      </c>
      <c r="AH261" s="34">
        <v>0</v>
      </c>
      <c r="AI261" s="34">
        <v>0</v>
      </c>
      <c r="AJ261" s="34">
        <v>0</v>
      </c>
      <c r="AK261" s="34">
        <v>0</v>
      </c>
      <c r="AL261" s="34">
        <v>0.13807064799999999</v>
      </c>
      <c r="AM261" s="34">
        <v>0</v>
      </c>
      <c r="AN261" s="34">
        <v>0</v>
      </c>
      <c r="AO261" s="34">
        <v>0</v>
      </c>
      <c r="AP261" s="34">
        <v>0</v>
      </c>
      <c r="AQ261" s="34">
        <v>0</v>
      </c>
      <c r="AR261" s="34">
        <v>0</v>
      </c>
      <c r="AS261" s="34">
        <v>0</v>
      </c>
      <c r="AT261" s="34">
        <v>0</v>
      </c>
      <c r="AU261" s="34">
        <v>0</v>
      </c>
      <c r="AV261" s="34">
        <v>2.0696111809354845</v>
      </c>
      <c r="AW261" s="34">
        <v>681.79546662716143</v>
      </c>
      <c r="AX261" s="34">
        <v>0</v>
      </c>
      <c r="AY261" s="34">
        <v>0</v>
      </c>
      <c r="AZ261" s="34">
        <v>0.19997994712903228</v>
      </c>
      <c r="BA261" s="34">
        <v>0</v>
      </c>
      <c r="BB261" s="34">
        <v>0</v>
      </c>
      <c r="BC261" s="34">
        <v>0</v>
      </c>
      <c r="BD261" s="34">
        <v>0</v>
      </c>
      <c r="BE261" s="34">
        <v>0</v>
      </c>
      <c r="BF261" s="34">
        <v>2.5016052198387104</v>
      </c>
      <c r="BG261" s="34">
        <v>2.4464020543870966</v>
      </c>
      <c r="BH261" s="34">
        <v>0</v>
      </c>
      <c r="BI261" s="34">
        <v>0</v>
      </c>
      <c r="BJ261" s="34">
        <v>1.1755353548387098E-2</v>
      </c>
      <c r="BK261" s="35">
        <f>SUM(C261:BJ261)</f>
        <v>689.76636369500011</v>
      </c>
    </row>
    <row r="262" spans="1:63" ht="15.75" thickBot="1">
      <c r="A262" s="69"/>
      <c r="B262" s="30" t="s">
        <v>264</v>
      </c>
      <c r="C262" s="34">
        <v>0</v>
      </c>
      <c r="D262" s="34">
        <v>0</v>
      </c>
      <c r="E262" s="34">
        <v>0</v>
      </c>
      <c r="F262" s="34">
        <v>0</v>
      </c>
      <c r="G262" s="34">
        <v>0</v>
      </c>
      <c r="H262" s="34">
        <v>0</v>
      </c>
      <c r="I262" s="34">
        <v>0</v>
      </c>
      <c r="J262" s="34">
        <v>0</v>
      </c>
      <c r="K262" s="34">
        <v>0</v>
      </c>
      <c r="L262" s="34">
        <v>0</v>
      </c>
      <c r="M262" s="34">
        <v>0</v>
      </c>
      <c r="N262" s="34">
        <v>0</v>
      </c>
      <c r="O262" s="34">
        <v>0</v>
      </c>
      <c r="P262" s="34">
        <v>0</v>
      </c>
      <c r="Q262" s="34">
        <v>0</v>
      </c>
      <c r="R262" s="34">
        <v>0</v>
      </c>
      <c r="S262" s="34">
        <v>0</v>
      </c>
      <c r="T262" s="34">
        <v>0</v>
      </c>
      <c r="U262" s="34">
        <v>0</v>
      </c>
      <c r="V262" s="34">
        <v>0</v>
      </c>
      <c r="W262" s="34">
        <v>0</v>
      </c>
      <c r="X262" s="34">
        <v>0</v>
      </c>
      <c r="Y262" s="34">
        <v>0</v>
      </c>
      <c r="Z262" s="34">
        <v>0</v>
      </c>
      <c r="AA262" s="34">
        <v>0</v>
      </c>
      <c r="AB262" s="34">
        <v>5.0225598000000003E-2</v>
      </c>
      <c r="AC262" s="34">
        <v>0</v>
      </c>
      <c r="AD262" s="34">
        <v>0</v>
      </c>
      <c r="AE262" s="34">
        <v>0</v>
      </c>
      <c r="AF262" s="34">
        <v>0.63149275599999999</v>
      </c>
      <c r="AG262" s="34">
        <v>0</v>
      </c>
      <c r="AH262" s="34">
        <v>0</v>
      </c>
      <c r="AI262" s="34">
        <v>0</v>
      </c>
      <c r="AJ262" s="34">
        <v>0</v>
      </c>
      <c r="AK262" s="34">
        <v>0</v>
      </c>
      <c r="AL262" s="34">
        <v>3.6239408999999993E-2</v>
      </c>
      <c r="AM262" s="34">
        <v>0</v>
      </c>
      <c r="AN262" s="34">
        <v>0</v>
      </c>
      <c r="AO262" s="34">
        <v>0</v>
      </c>
      <c r="AP262" s="34">
        <v>0</v>
      </c>
      <c r="AQ262" s="34">
        <v>0</v>
      </c>
      <c r="AR262" s="34">
        <v>0</v>
      </c>
      <c r="AS262" s="34">
        <v>0</v>
      </c>
      <c r="AT262" s="34">
        <v>0</v>
      </c>
      <c r="AU262" s="34">
        <v>0</v>
      </c>
      <c r="AV262" s="34">
        <v>1.1904951485161288</v>
      </c>
      <c r="AW262" s="34">
        <v>165.45288506912902</v>
      </c>
      <c r="AX262" s="34">
        <v>0</v>
      </c>
      <c r="AY262" s="34">
        <v>0</v>
      </c>
      <c r="AZ262" s="34">
        <v>3.7467571129032262E-2</v>
      </c>
      <c r="BA262" s="34">
        <v>0</v>
      </c>
      <c r="BB262" s="34">
        <v>0</v>
      </c>
      <c r="BC262" s="34">
        <v>0</v>
      </c>
      <c r="BD262" s="34">
        <v>0</v>
      </c>
      <c r="BE262" s="34">
        <v>0</v>
      </c>
      <c r="BF262" s="34">
        <v>1.2325679103225806</v>
      </c>
      <c r="BG262" s="34">
        <v>0.21554907429032255</v>
      </c>
      <c r="BH262" s="34">
        <v>0</v>
      </c>
      <c r="BI262" s="34">
        <v>0</v>
      </c>
      <c r="BJ262" s="34">
        <v>2.1094156129032255E-3</v>
      </c>
      <c r="BK262" s="35">
        <f>SUM(C262:BJ262)</f>
        <v>168.84903195199999</v>
      </c>
    </row>
    <row r="263" spans="1:63" ht="15.75" thickBot="1">
      <c r="A263" s="48"/>
      <c r="B263" s="70" t="s">
        <v>22</v>
      </c>
      <c r="C263" s="71">
        <f>SUM(C261:C262)</f>
        <v>0</v>
      </c>
      <c r="D263" s="38">
        <f t="shared" ref="D263:BK263" si="17">SUM(D261:D262)</f>
        <v>0</v>
      </c>
      <c r="E263" s="38">
        <f t="shared" si="17"/>
        <v>0</v>
      </c>
      <c r="F263" s="38">
        <f t="shared" si="17"/>
        <v>0</v>
      </c>
      <c r="G263" s="38">
        <f t="shared" si="17"/>
        <v>0</v>
      </c>
      <c r="H263" s="38">
        <f t="shared" si="17"/>
        <v>0</v>
      </c>
      <c r="I263" s="38">
        <f t="shared" si="17"/>
        <v>0</v>
      </c>
      <c r="J263" s="38">
        <f t="shared" si="17"/>
        <v>0</v>
      </c>
      <c r="K263" s="38">
        <f t="shared" si="17"/>
        <v>0</v>
      </c>
      <c r="L263" s="38">
        <f t="shared" si="17"/>
        <v>0</v>
      </c>
      <c r="M263" s="38">
        <f t="shared" si="17"/>
        <v>0</v>
      </c>
      <c r="N263" s="38">
        <f t="shared" si="17"/>
        <v>0</v>
      </c>
      <c r="O263" s="38">
        <f t="shared" si="17"/>
        <v>0</v>
      </c>
      <c r="P263" s="38">
        <f t="shared" si="17"/>
        <v>0</v>
      </c>
      <c r="Q263" s="38">
        <f t="shared" si="17"/>
        <v>0</v>
      </c>
      <c r="R263" s="38">
        <f t="shared" si="17"/>
        <v>0</v>
      </c>
      <c r="S263" s="38">
        <f t="shared" si="17"/>
        <v>0</v>
      </c>
      <c r="T263" s="38">
        <f t="shared" si="17"/>
        <v>0</v>
      </c>
      <c r="U263" s="38">
        <f t="shared" si="17"/>
        <v>0</v>
      </c>
      <c r="V263" s="38">
        <f t="shared" si="17"/>
        <v>0</v>
      </c>
      <c r="W263" s="38">
        <f t="shared" si="17"/>
        <v>0</v>
      </c>
      <c r="X263" s="38">
        <f t="shared" si="17"/>
        <v>0</v>
      </c>
      <c r="Y263" s="38">
        <f t="shared" si="17"/>
        <v>0</v>
      </c>
      <c r="Z263" s="38">
        <f t="shared" si="17"/>
        <v>0</v>
      </c>
      <c r="AA263" s="38">
        <f t="shared" si="17"/>
        <v>0</v>
      </c>
      <c r="AB263" s="38">
        <f t="shared" si="17"/>
        <v>0.11649615700000002</v>
      </c>
      <c r="AC263" s="38">
        <f t="shared" si="17"/>
        <v>0</v>
      </c>
      <c r="AD263" s="38">
        <f t="shared" si="17"/>
        <v>0</v>
      </c>
      <c r="AE263" s="38">
        <f t="shared" si="17"/>
        <v>0</v>
      </c>
      <c r="AF263" s="38">
        <f t="shared" si="17"/>
        <v>1.1686948610000001</v>
      </c>
      <c r="AG263" s="38">
        <f t="shared" si="17"/>
        <v>0</v>
      </c>
      <c r="AH263" s="38">
        <f t="shared" si="17"/>
        <v>0</v>
      </c>
      <c r="AI263" s="38">
        <f t="shared" si="17"/>
        <v>0</v>
      </c>
      <c r="AJ263" s="38">
        <f t="shared" si="17"/>
        <v>0</v>
      </c>
      <c r="AK263" s="38">
        <f t="shared" si="17"/>
        <v>0</v>
      </c>
      <c r="AL263" s="38">
        <f t="shared" si="17"/>
        <v>0.17431005699999999</v>
      </c>
      <c r="AM263" s="38">
        <f t="shared" si="17"/>
        <v>0</v>
      </c>
      <c r="AN263" s="38">
        <f t="shared" si="17"/>
        <v>0</v>
      </c>
      <c r="AO263" s="38">
        <f t="shared" si="17"/>
        <v>0</v>
      </c>
      <c r="AP263" s="38">
        <f t="shared" si="17"/>
        <v>0</v>
      </c>
      <c r="AQ263" s="38">
        <f t="shared" si="17"/>
        <v>0</v>
      </c>
      <c r="AR263" s="38">
        <f t="shared" si="17"/>
        <v>0</v>
      </c>
      <c r="AS263" s="38">
        <f t="shared" si="17"/>
        <v>0</v>
      </c>
      <c r="AT263" s="38">
        <f t="shared" si="17"/>
        <v>0</v>
      </c>
      <c r="AU263" s="38">
        <f t="shared" si="17"/>
        <v>0</v>
      </c>
      <c r="AV263" s="38">
        <f t="shared" si="17"/>
        <v>3.260106329451613</v>
      </c>
      <c r="AW263" s="38">
        <f t="shared" si="17"/>
        <v>847.24835169629046</v>
      </c>
      <c r="AX263" s="38">
        <f t="shared" si="17"/>
        <v>0</v>
      </c>
      <c r="AY263" s="38">
        <f t="shared" si="17"/>
        <v>0</v>
      </c>
      <c r="AZ263" s="38">
        <f t="shared" si="17"/>
        <v>0.23744751825806454</v>
      </c>
      <c r="BA263" s="38">
        <f t="shared" si="17"/>
        <v>0</v>
      </c>
      <c r="BB263" s="38">
        <f t="shared" si="17"/>
        <v>0</v>
      </c>
      <c r="BC263" s="38">
        <f t="shared" si="17"/>
        <v>0</v>
      </c>
      <c r="BD263" s="38">
        <f t="shared" si="17"/>
        <v>0</v>
      </c>
      <c r="BE263" s="38">
        <f t="shared" si="17"/>
        <v>0</v>
      </c>
      <c r="BF263" s="38">
        <f t="shared" si="17"/>
        <v>3.7341731301612908</v>
      </c>
      <c r="BG263" s="38">
        <f t="shared" si="17"/>
        <v>2.6619511286774191</v>
      </c>
      <c r="BH263" s="38">
        <f t="shared" si="17"/>
        <v>0</v>
      </c>
      <c r="BI263" s="38">
        <f t="shared" si="17"/>
        <v>0</v>
      </c>
      <c r="BJ263" s="38">
        <f t="shared" si="17"/>
        <v>1.3864769161290324E-2</v>
      </c>
      <c r="BK263" s="72">
        <f t="shared" si="17"/>
        <v>858.61539564700013</v>
      </c>
    </row>
    <row r="264" spans="1:63" ht="15.75" thickBot="1">
      <c r="A264" s="36"/>
      <c r="B264" s="62" t="s">
        <v>253</v>
      </c>
      <c r="C264" s="38">
        <f>C263+C258</f>
        <v>0</v>
      </c>
      <c r="D264" s="38">
        <f t="shared" ref="D264:BK264" si="18">D263+D258</f>
        <v>0</v>
      </c>
      <c r="E264" s="38">
        <f t="shared" si="18"/>
        <v>0</v>
      </c>
      <c r="F264" s="38">
        <f t="shared" si="18"/>
        <v>0</v>
      </c>
      <c r="G264" s="38">
        <f t="shared" si="18"/>
        <v>0</v>
      </c>
      <c r="H264" s="38">
        <f t="shared" si="18"/>
        <v>0</v>
      </c>
      <c r="I264" s="38">
        <f t="shared" si="18"/>
        <v>0</v>
      </c>
      <c r="J264" s="38">
        <f t="shared" si="18"/>
        <v>0</v>
      </c>
      <c r="K264" s="38">
        <f t="shared" si="18"/>
        <v>0</v>
      </c>
      <c r="L264" s="38">
        <f t="shared" si="18"/>
        <v>0</v>
      </c>
      <c r="M264" s="38">
        <f t="shared" si="18"/>
        <v>0</v>
      </c>
      <c r="N264" s="38">
        <f t="shared" si="18"/>
        <v>0</v>
      </c>
      <c r="O264" s="38">
        <f t="shared" si="18"/>
        <v>0</v>
      </c>
      <c r="P264" s="38">
        <f t="shared" si="18"/>
        <v>0</v>
      </c>
      <c r="Q264" s="38">
        <f t="shared" si="18"/>
        <v>0</v>
      </c>
      <c r="R264" s="38">
        <f t="shared" si="18"/>
        <v>0</v>
      </c>
      <c r="S264" s="38">
        <f t="shared" si="18"/>
        <v>0</v>
      </c>
      <c r="T264" s="38">
        <f t="shared" si="18"/>
        <v>0</v>
      </c>
      <c r="U264" s="38">
        <f t="shared" si="18"/>
        <v>0</v>
      </c>
      <c r="V264" s="38">
        <f t="shared" si="18"/>
        <v>0</v>
      </c>
      <c r="W264" s="38">
        <f t="shared" si="18"/>
        <v>0</v>
      </c>
      <c r="X264" s="38">
        <f t="shared" si="18"/>
        <v>0</v>
      </c>
      <c r="Y264" s="38">
        <f t="shared" si="18"/>
        <v>0</v>
      </c>
      <c r="Z264" s="38">
        <f t="shared" si="18"/>
        <v>0</v>
      </c>
      <c r="AA264" s="38">
        <f t="shared" si="18"/>
        <v>0</v>
      </c>
      <c r="AB264" s="38">
        <f t="shared" si="18"/>
        <v>0.11649615700000002</v>
      </c>
      <c r="AC264" s="38">
        <f t="shared" si="18"/>
        <v>0</v>
      </c>
      <c r="AD264" s="38">
        <f t="shared" si="18"/>
        <v>0</v>
      </c>
      <c r="AE264" s="38">
        <f t="shared" si="18"/>
        <v>0</v>
      </c>
      <c r="AF264" s="38">
        <f t="shared" si="18"/>
        <v>1.1686948610000001</v>
      </c>
      <c r="AG264" s="38">
        <f t="shared" si="18"/>
        <v>0</v>
      </c>
      <c r="AH264" s="38">
        <f t="shared" si="18"/>
        <v>0</v>
      </c>
      <c r="AI264" s="38">
        <f t="shared" si="18"/>
        <v>0</v>
      </c>
      <c r="AJ264" s="38">
        <f t="shared" si="18"/>
        <v>0</v>
      </c>
      <c r="AK264" s="38">
        <f t="shared" si="18"/>
        <v>0</v>
      </c>
      <c r="AL264" s="38">
        <f t="shared" si="18"/>
        <v>0.17431005699999999</v>
      </c>
      <c r="AM264" s="38">
        <f t="shared" si="18"/>
        <v>0</v>
      </c>
      <c r="AN264" s="38">
        <f t="shared" si="18"/>
        <v>0</v>
      </c>
      <c r="AO264" s="38">
        <f t="shared" si="18"/>
        <v>0</v>
      </c>
      <c r="AP264" s="38">
        <f t="shared" si="18"/>
        <v>0</v>
      </c>
      <c r="AQ264" s="38">
        <f t="shared" si="18"/>
        <v>0</v>
      </c>
      <c r="AR264" s="38">
        <f t="shared" si="18"/>
        <v>5.0000000000000001E-4</v>
      </c>
      <c r="AS264" s="38">
        <f t="shared" si="18"/>
        <v>0</v>
      </c>
      <c r="AT264" s="38">
        <f t="shared" si="18"/>
        <v>0</v>
      </c>
      <c r="AU264" s="38">
        <f t="shared" si="18"/>
        <v>0</v>
      </c>
      <c r="AV264" s="38">
        <f t="shared" si="18"/>
        <v>152.53766947002057</v>
      </c>
      <c r="AW264" s="38">
        <f t="shared" si="18"/>
        <v>971.66249924529052</v>
      </c>
      <c r="AX264" s="38">
        <f t="shared" si="18"/>
        <v>0</v>
      </c>
      <c r="AY264" s="38">
        <f t="shared" si="18"/>
        <v>2.0430999999999999</v>
      </c>
      <c r="AZ264" s="38">
        <f t="shared" si="18"/>
        <v>55.534180911049667</v>
      </c>
      <c r="BA264" s="38">
        <f t="shared" si="18"/>
        <v>0</v>
      </c>
      <c r="BB264" s="38">
        <f t="shared" si="18"/>
        <v>0</v>
      </c>
      <c r="BC264" s="38">
        <f t="shared" si="18"/>
        <v>0</v>
      </c>
      <c r="BD264" s="38">
        <f t="shared" si="18"/>
        <v>0</v>
      </c>
      <c r="BE264" s="38">
        <f t="shared" si="18"/>
        <v>0</v>
      </c>
      <c r="BF264" s="38">
        <f t="shared" si="18"/>
        <v>16.773417120046691</v>
      </c>
      <c r="BG264" s="38">
        <f t="shared" si="18"/>
        <v>2.6619511286774191</v>
      </c>
      <c r="BH264" s="38">
        <f t="shared" si="18"/>
        <v>0</v>
      </c>
      <c r="BI264" s="38">
        <f t="shared" si="18"/>
        <v>0</v>
      </c>
      <c r="BJ264" s="38">
        <f t="shared" si="18"/>
        <v>54.942515518915286</v>
      </c>
      <c r="BK264" s="39">
        <f t="shared" si="18"/>
        <v>1257.6153344690001</v>
      </c>
    </row>
    <row r="265" spans="1:63">
      <c r="A265" s="57"/>
      <c r="B265" s="73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8"/>
    </row>
    <row r="266" spans="1:63">
      <c r="A266" s="25" t="s">
        <v>265</v>
      </c>
      <c r="B266" s="59" t="s">
        <v>266</v>
      </c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2"/>
    </row>
    <row r="267" spans="1:63" ht="15.75" thickBot="1">
      <c r="A267" s="69" t="s">
        <v>13</v>
      </c>
      <c r="B267" s="74" t="s">
        <v>267</v>
      </c>
      <c r="C267" s="34">
        <v>0</v>
      </c>
      <c r="D267" s="34">
        <v>0</v>
      </c>
      <c r="E267" s="34">
        <v>0</v>
      </c>
      <c r="F267" s="34">
        <v>0</v>
      </c>
      <c r="G267" s="34">
        <v>0</v>
      </c>
      <c r="H267" s="34">
        <v>0</v>
      </c>
      <c r="I267" s="34">
        <v>0</v>
      </c>
      <c r="J267" s="34">
        <v>0</v>
      </c>
      <c r="K267" s="34">
        <v>0</v>
      </c>
      <c r="L267" s="34">
        <v>0</v>
      </c>
      <c r="M267" s="34">
        <v>0</v>
      </c>
      <c r="N267" s="34">
        <v>0</v>
      </c>
      <c r="O267" s="34">
        <v>0</v>
      </c>
      <c r="P267" s="34">
        <v>0</v>
      </c>
      <c r="Q267" s="34">
        <v>0</v>
      </c>
      <c r="R267" s="34">
        <v>0</v>
      </c>
      <c r="S267" s="34">
        <v>0</v>
      </c>
      <c r="T267" s="34">
        <v>0</v>
      </c>
      <c r="U267" s="34">
        <v>0</v>
      </c>
      <c r="V267" s="34">
        <v>0</v>
      </c>
      <c r="W267" s="34">
        <v>0</v>
      </c>
      <c r="X267" s="34">
        <v>0</v>
      </c>
      <c r="Y267" s="34">
        <v>0</v>
      </c>
      <c r="Z267" s="34">
        <v>0</v>
      </c>
      <c r="AA267" s="34">
        <v>0</v>
      </c>
      <c r="AB267" s="34">
        <v>0</v>
      </c>
      <c r="AC267" s="34">
        <v>0</v>
      </c>
      <c r="AD267" s="34">
        <v>0</v>
      </c>
      <c r="AE267" s="34">
        <v>0</v>
      </c>
      <c r="AF267" s="34">
        <v>0</v>
      </c>
      <c r="AG267" s="34">
        <v>0</v>
      </c>
      <c r="AH267" s="34">
        <v>0</v>
      </c>
      <c r="AI267" s="34">
        <v>0</v>
      </c>
      <c r="AJ267" s="34">
        <v>0</v>
      </c>
      <c r="AK267" s="34">
        <v>0</v>
      </c>
      <c r="AL267" s="34">
        <v>0</v>
      </c>
      <c r="AM267" s="34">
        <v>0</v>
      </c>
      <c r="AN267" s="34">
        <v>0</v>
      </c>
      <c r="AO267" s="34">
        <v>0</v>
      </c>
      <c r="AP267" s="34">
        <v>0</v>
      </c>
      <c r="AQ267" s="34">
        <v>0</v>
      </c>
      <c r="AR267" s="34">
        <v>0</v>
      </c>
      <c r="AS267" s="34">
        <v>0</v>
      </c>
      <c r="AT267" s="34">
        <v>0</v>
      </c>
      <c r="AU267" s="34">
        <v>0</v>
      </c>
      <c r="AV267" s="34">
        <v>0</v>
      </c>
      <c r="AW267" s="34">
        <v>0</v>
      </c>
      <c r="AX267" s="34">
        <v>0</v>
      </c>
      <c r="AY267" s="34">
        <v>0</v>
      </c>
      <c r="AZ267" s="34">
        <v>0</v>
      </c>
      <c r="BA267" s="34">
        <v>0</v>
      </c>
      <c r="BB267" s="34">
        <v>0</v>
      </c>
      <c r="BC267" s="34">
        <v>0</v>
      </c>
      <c r="BD267" s="34">
        <v>0</v>
      </c>
      <c r="BE267" s="34">
        <v>0</v>
      </c>
      <c r="BF267" s="34">
        <v>0</v>
      </c>
      <c r="BG267" s="34">
        <v>0</v>
      </c>
      <c r="BH267" s="34">
        <v>0</v>
      </c>
      <c r="BI267" s="34">
        <v>0</v>
      </c>
      <c r="BJ267" s="34">
        <v>0</v>
      </c>
      <c r="BK267" s="35">
        <v>0</v>
      </c>
    </row>
    <row r="268" spans="1:63" ht="15.75" thickBot="1">
      <c r="A268" s="36"/>
      <c r="B268" s="62" t="s">
        <v>257</v>
      </c>
      <c r="C268" s="38">
        <f>SUM(C267)</f>
        <v>0</v>
      </c>
      <c r="D268" s="38">
        <f t="shared" ref="D268:BK268" si="19">SUM(D267)</f>
        <v>0</v>
      </c>
      <c r="E268" s="38">
        <f t="shared" si="19"/>
        <v>0</v>
      </c>
      <c r="F268" s="38">
        <f t="shared" si="19"/>
        <v>0</v>
      </c>
      <c r="G268" s="38">
        <f t="shared" si="19"/>
        <v>0</v>
      </c>
      <c r="H268" s="38">
        <f t="shared" si="19"/>
        <v>0</v>
      </c>
      <c r="I268" s="38">
        <f t="shared" si="19"/>
        <v>0</v>
      </c>
      <c r="J268" s="38">
        <f t="shared" si="19"/>
        <v>0</v>
      </c>
      <c r="K268" s="38">
        <f t="shared" si="19"/>
        <v>0</v>
      </c>
      <c r="L268" s="38">
        <f t="shared" si="19"/>
        <v>0</v>
      </c>
      <c r="M268" s="38">
        <f t="shared" si="19"/>
        <v>0</v>
      </c>
      <c r="N268" s="38">
        <f t="shared" si="19"/>
        <v>0</v>
      </c>
      <c r="O268" s="38">
        <f t="shared" si="19"/>
        <v>0</v>
      </c>
      <c r="P268" s="38">
        <f t="shared" si="19"/>
        <v>0</v>
      </c>
      <c r="Q268" s="38">
        <f t="shared" si="19"/>
        <v>0</v>
      </c>
      <c r="R268" s="38">
        <f t="shared" si="19"/>
        <v>0</v>
      </c>
      <c r="S268" s="38">
        <f t="shared" si="19"/>
        <v>0</v>
      </c>
      <c r="T268" s="38">
        <f t="shared" si="19"/>
        <v>0</v>
      </c>
      <c r="U268" s="38">
        <f t="shared" si="19"/>
        <v>0</v>
      </c>
      <c r="V268" s="38">
        <f t="shared" si="19"/>
        <v>0</v>
      </c>
      <c r="W268" s="38">
        <f t="shared" si="19"/>
        <v>0</v>
      </c>
      <c r="X268" s="38">
        <f t="shared" si="19"/>
        <v>0</v>
      </c>
      <c r="Y268" s="38">
        <f t="shared" si="19"/>
        <v>0</v>
      </c>
      <c r="Z268" s="38">
        <f t="shared" si="19"/>
        <v>0</v>
      </c>
      <c r="AA268" s="38">
        <f t="shared" si="19"/>
        <v>0</v>
      </c>
      <c r="AB268" s="38">
        <f t="shared" si="19"/>
        <v>0</v>
      </c>
      <c r="AC268" s="38">
        <f t="shared" si="19"/>
        <v>0</v>
      </c>
      <c r="AD268" s="38">
        <f t="shared" si="19"/>
        <v>0</v>
      </c>
      <c r="AE268" s="38">
        <f t="shared" si="19"/>
        <v>0</v>
      </c>
      <c r="AF268" s="38">
        <f t="shared" si="19"/>
        <v>0</v>
      </c>
      <c r="AG268" s="38">
        <f t="shared" si="19"/>
        <v>0</v>
      </c>
      <c r="AH268" s="38">
        <f t="shared" si="19"/>
        <v>0</v>
      </c>
      <c r="AI268" s="38">
        <f t="shared" si="19"/>
        <v>0</v>
      </c>
      <c r="AJ268" s="38">
        <f t="shared" si="19"/>
        <v>0</v>
      </c>
      <c r="AK268" s="38">
        <f t="shared" si="19"/>
        <v>0</v>
      </c>
      <c r="AL268" s="38">
        <f t="shared" si="19"/>
        <v>0</v>
      </c>
      <c r="AM268" s="38">
        <f t="shared" si="19"/>
        <v>0</v>
      </c>
      <c r="AN268" s="38">
        <f t="shared" si="19"/>
        <v>0</v>
      </c>
      <c r="AO268" s="38">
        <f t="shared" si="19"/>
        <v>0</v>
      </c>
      <c r="AP268" s="38">
        <f t="shared" si="19"/>
        <v>0</v>
      </c>
      <c r="AQ268" s="38">
        <f t="shared" si="19"/>
        <v>0</v>
      </c>
      <c r="AR268" s="38">
        <f t="shared" si="19"/>
        <v>0</v>
      </c>
      <c r="AS268" s="38">
        <f t="shared" si="19"/>
        <v>0</v>
      </c>
      <c r="AT268" s="38">
        <f t="shared" si="19"/>
        <v>0</v>
      </c>
      <c r="AU268" s="38">
        <f t="shared" si="19"/>
        <v>0</v>
      </c>
      <c r="AV268" s="38">
        <f t="shared" si="19"/>
        <v>0</v>
      </c>
      <c r="AW268" s="38">
        <f t="shared" si="19"/>
        <v>0</v>
      </c>
      <c r="AX268" s="38">
        <f t="shared" si="19"/>
        <v>0</v>
      </c>
      <c r="AY268" s="38">
        <f t="shared" si="19"/>
        <v>0</v>
      </c>
      <c r="AZ268" s="38">
        <f t="shared" si="19"/>
        <v>0</v>
      </c>
      <c r="BA268" s="38">
        <f t="shared" si="19"/>
        <v>0</v>
      </c>
      <c r="BB268" s="38">
        <f t="shared" si="19"/>
        <v>0</v>
      </c>
      <c r="BC268" s="38">
        <f t="shared" si="19"/>
        <v>0</v>
      </c>
      <c r="BD268" s="38">
        <f t="shared" si="19"/>
        <v>0</v>
      </c>
      <c r="BE268" s="38">
        <f t="shared" si="19"/>
        <v>0</v>
      </c>
      <c r="BF268" s="38">
        <f t="shared" si="19"/>
        <v>0</v>
      </c>
      <c r="BG268" s="38">
        <f t="shared" si="19"/>
        <v>0</v>
      </c>
      <c r="BH268" s="38">
        <f t="shared" si="19"/>
        <v>0</v>
      </c>
      <c r="BI268" s="38">
        <f t="shared" si="19"/>
        <v>0</v>
      </c>
      <c r="BJ268" s="38">
        <f t="shared" si="19"/>
        <v>0</v>
      </c>
      <c r="BK268" s="39">
        <f t="shared" si="19"/>
        <v>0</v>
      </c>
    </row>
    <row r="269" spans="1:63" ht="15.75" thickBot="1">
      <c r="A269" s="75"/>
      <c r="B269" s="7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7"/>
    </row>
    <row r="270" spans="1:63" ht="15.75" thickBot="1">
      <c r="A270" s="36"/>
      <c r="B270" s="77" t="s">
        <v>268</v>
      </c>
      <c r="C270" s="38">
        <f t="shared" ref="C270:BK270" si="20">C268+C264+C253+C248+C217</f>
        <v>0</v>
      </c>
      <c r="D270" s="38">
        <f t="shared" si="20"/>
        <v>3728.1266814198066</v>
      </c>
      <c r="E270" s="38">
        <f t="shared" si="20"/>
        <v>1222.9754961463548</v>
      </c>
      <c r="F270" s="38">
        <f t="shared" si="20"/>
        <v>0</v>
      </c>
      <c r="G270" s="38">
        <f t="shared" si="20"/>
        <v>0</v>
      </c>
      <c r="H270" s="38">
        <f t="shared" si="20"/>
        <v>1140.3205846668388</v>
      </c>
      <c r="I270" s="38">
        <f t="shared" si="20"/>
        <v>35416.853036512235</v>
      </c>
      <c r="J270" s="38">
        <f t="shared" si="20"/>
        <v>3992.2678228421937</v>
      </c>
      <c r="K270" s="38">
        <f t="shared" si="20"/>
        <v>0.29867032199999999</v>
      </c>
      <c r="L270" s="38">
        <f t="shared" si="20"/>
        <v>1999.6305586141616</v>
      </c>
      <c r="M270" s="38">
        <f t="shared" si="20"/>
        <v>0</v>
      </c>
      <c r="N270" s="38">
        <f t="shared" si="20"/>
        <v>144.31520991887098</v>
      </c>
      <c r="O270" s="38">
        <f t="shared" si="20"/>
        <v>0</v>
      </c>
      <c r="P270" s="38">
        <f t="shared" si="20"/>
        <v>0</v>
      </c>
      <c r="Q270" s="38">
        <f t="shared" si="20"/>
        <v>0</v>
      </c>
      <c r="R270" s="38">
        <f t="shared" si="20"/>
        <v>620.12236273393557</v>
      </c>
      <c r="S270" s="38">
        <f t="shared" si="20"/>
        <v>6526.584806745258</v>
      </c>
      <c r="T270" s="38">
        <f t="shared" si="20"/>
        <v>1369.7372933367421</v>
      </c>
      <c r="U270" s="38">
        <f t="shared" si="20"/>
        <v>0</v>
      </c>
      <c r="V270" s="38">
        <f t="shared" si="20"/>
        <v>555.7397958762258</v>
      </c>
      <c r="W270" s="38">
        <f t="shared" si="20"/>
        <v>0</v>
      </c>
      <c r="X270" s="38">
        <f t="shared" si="20"/>
        <v>4.9268195584193544</v>
      </c>
      <c r="Y270" s="38">
        <f t="shared" si="20"/>
        <v>0</v>
      </c>
      <c r="Z270" s="38">
        <f t="shared" si="20"/>
        <v>0</v>
      </c>
      <c r="AA270" s="38">
        <f t="shared" si="20"/>
        <v>0</v>
      </c>
      <c r="AB270" s="38">
        <f t="shared" si="20"/>
        <v>660.35463599074183</v>
      </c>
      <c r="AC270" s="38">
        <f t="shared" si="20"/>
        <v>223.87525258425808</v>
      </c>
      <c r="AD270" s="38">
        <f t="shared" si="20"/>
        <v>3.6278954489999995</v>
      </c>
      <c r="AE270" s="38">
        <f t="shared" si="20"/>
        <v>0</v>
      </c>
      <c r="AF270" s="38">
        <f t="shared" si="20"/>
        <v>631.07172838358042</v>
      </c>
      <c r="AG270" s="38">
        <f t="shared" si="20"/>
        <v>0</v>
      </c>
      <c r="AH270" s="38">
        <f t="shared" si="20"/>
        <v>0</v>
      </c>
      <c r="AI270" s="38">
        <f t="shared" si="20"/>
        <v>0</v>
      </c>
      <c r="AJ270" s="38">
        <f t="shared" si="20"/>
        <v>0</v>
      </c>
      <c r="AK270" s="38">
        <f t="shared" si="20"/>
        <v>0</v>
      </c>
      <c r="AL270" s="38">
        <f t="shared" si="20"/>
        <v>657.43614826580642</v>
      </c>
      <c r="AM270" s="38">
        <f t="shared" si="20"/>
        <v>524.96259407074183</v>
      </c>
      <c r="AN270" s="38">
        <f t="shared" si="20"/>
        <v>20.614475144161293</v>
      </c>
      <c r="AO270" s="38">
        <f t="shared" si="20"/>
        <v>0</v>
      </c>
      <c r="AP270" s="38">
        <f t="shared" si="20"/>
        <v>130.41369645106451</v>
      </c>
      <c r="AQ270" s="38">
        <f t="shared" si="20"/>
        <v>0</v>
      </c>
      <c r="AR270" s="38">
        <f t="shared" si="20"/>
        <v>244.88058549183873</v>
      </c>
      <c r="AS270" s="38">
        <f t="shared" si="20"/>
        <v>0.19698648535483865</v>
      </c>
      <c r="AT270" s="38">
        <f t="shared" si="20"/>
        <v>0</v>
      </c>
      <c r="AU270" s="38">
        <f t="shared" si="20"/>
        <v>0</v>
      </c>
      <c r="AV270" s="38">
        <f t="shared" si="20"/>
        <v>15975.995252024168</v>
      </c>
      <c r="AW270" s="38">
        <f t="shared" si="20"/>
        <v>14322.391873657123</v>
      </c>
      <c r="AX270" s="38">
        <f t="shared" si="20"/>
        <v>1620.189580880387</v>
      </c>
      <c r="AY270" s="38">
        <f t="shared" si="20"/>
        <v>2.802792342</v>
      </c>
      <c r="AZ270" s="38">
        <f t="shared" si="20"/>
        <v>10909.23973926617</v>
      </c>
      <c r="BA270" s="38">
        <f t="shared" si="20"/>
        <v>0</v>
      </c>
      <c r="BB270" s="38">
        <f t="shared" si="20"/>
        <v>5.8154500000000002</v>
      </c>
      <c r="BC270" s="38">
        <f t="shared" si="20"/>
        <v>1.23304122916129</v>
      </c>
      <c r="BD270" s="38">
        <f t="shared" si="20"/>
        <v>0</v>
      </c>
      <c r="BE270" s="38">
        <f t="shared" si="20"/>
        <v>0</v>
      </c>
      <c r="BF270" s="38">
        <f t="shared" si="20"/>
        <v>21049.976399364918</v>
      </c>
      <c r="BG270" s="38">
        <f t="shared" si="20"/>
        <v>2255.732238529903</v>
      </c>
      <c r="BH270" s="38">
        <f t="shared" si="20"/>
        <v>703.91341816832255</v>
      </c>
      <c r="BI270" s="38">
        <f t="shared" si="20"/>
        <v>0</v>
      </c>
      <c r="BJ270" s="38">
        <f t="shared" si="20"/>
        <v>3462.0139646159482</v>
      </c>
      <c r="BK270" s="39">
        <f t="shared" si="20"/>
        <v>130128.63688708769</v>
      </c>
    </row>
    <row r="271" spans="1:63">
      <c r="A271" s="57"/>
      <c r="B271" s="73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8"/>
    </row>
    <row r="272" spans="1:63" ht="17.25" thickBot="1">
      <c r="A272" s="69" t="s">
        <v>269</v>
      </c>
      <c r="B272" s="78" t="s">
        <v>270</v>
      </c>
      <c r="C272" s="34">
        <v>0</v>
      </c>
      <c r="D272" s="34">
        <v>0</v>
      </c>
      <c r="E272" s="34">
        <v>0</v>
      </c>
      <c r="F272" s="34">
        <v>0</v>
      </c>
      <c r="G272" s="34">
        <v>0</v>
      </c>
      <c r="H272" s="34">
        <v>0</v>
      </c>
      <c r="I272" s="34">
        <v>0</v>
      </c>
      <c r="J272" s="34">
        <v>0</v>
      </c>
      <c r="K272" s="34">
        <v>0</v>
      </c>
      <c r="L272" s="34">
        <v>0</v>
      </c>
      <c r="M272" s="34">
        <v>0</v>
      </c>
      <c r="N272" s="34">
        <v>0</v>
      </c>
      <c r="O272" s="34">
        <v>0</v>
      </c>
      <c r="P272" s="34">
        <v>0</v>
      </c>
      <c r="Q272" s="34">
        <v>0</v>
      </c>
      <c r="R272" s="34">
        <v>0</v>
      </c>
      <c r="S272" s="34">
        <v>0</v>
      </c>
      <c r="T272" s="34">
        <v>0</v>
      </c>
      <c r="U272" s="34">
        <v>0</v>
      </c>
      <c r="V272" s="34">
        <v>0</v>
      </c>
      <c r="W272" s="34">
        <v>0</v>
      </c>
      <c r="X272" s="34">
        <v>0</v>
      </c>
      <c r="Y272" s="34">
        <v>0</v>
      </c>
      <c r="Z272" s="34">
        <v>0</v>
      </c>
      <c r="AA272" s="34">
        <v>0</v>
      </c>
      <c r="AB272" s="34">
        <v>0</v>
      </c>
      <c r="AC272" s="34">
        <v>0</v>
      </c>
      <c r="AD272" s="34">
        <v>0</v>
      </c>
      <c r="AE272" s="34">
        <v>0</v>
      </c>
      <c r="AF272" s="34">
        <v>0</v>
      </c>
      <c r="AG272" s="34">
        <v>0</v>
      </c>
      <c r="AH272" s="34">
        <v>0</v>
      </c>
      <c r="AI272" s="34">
        <v>0</v>
      </c>
      <c r="AJ272" s="34">
        <v>0</v>
      </c>
      <c r="AK272" s="34">
        <v>0</v>
      </c>
      <c r="AL272" s="34">
        <v>0</v>
      </c>
      <c r="AM272" s="34">
        <v>0</v>
      </c>
      <c r="AN272" s="34">
        <v>0</v>
      </c>
      <c r="AO272" s="34">
        <v>0</v>
      </c>
      <c r="AP272" s="34">
        <v>0</v>
      </c>
      <c r="AQ272" s="34">
        <v>0</v>
      </c>
      <c r="AR272" s="34">
        <v>0</v>
      </c>
      <c r="AS272" s="34">
        <v>0</v>
      </c>
      <c r="AT272" s="34">
        <v>0</v>
      </c>
      <c r="AU272" s="34">
        <v>0</v>
      </c>
      <c r="AV272" s="34">
        <v>0</v>
      </c>
      <c r="AW272" s="34">
        <v>0</v>
      </c>
      <c r="AX272" s="34">
        <v>0</v>
      </c>
      <c r="AY272" s="34">
        <v>0</v>
      </c>
      <c r="AZ272" s="34">
        <v>0</v>
      </c>
      <c r="BA272" s="34">
        <v>0</v>
      </c>
      <c r="BB272" s="34">
        <v>0</v>
      </c>
      <c r="BC272" s="34">
        <v>0</v>
      </c>
      <c r="BD272" s="34">
        <v>0</v>
      </c>
      <c r="BE272" s="34">
        <v>0</v>
      </c>
      <c r="BF272" s="34">
        <v>0</v>
      </c>
      <c r="BG272" s="34">
        <v>0</v>
      </c>
      <c r="BH272" s="34">
        <v>0</v>
      </c>
      <c r="BI272" s="34">
        <v>0</v>
      </c>
      <c r="BJ272" s="34">
        <v>0</v>
      </c>
      <c r="BK272" s="35">
        <v>0</v>
      </c>
    </row>
    <row r="273" spans="1:63" ht="15.75" thickBot="1">
      <c r="A273" s="36"/>
      <c r="B273" s="62" t="s">
        <v>257</v>
      </c>
      <c r="C273" s="38">
        <f>SUM(C272)</f>
        <v>0</v>
      </c>
      <c r="D273" s="38">
        <f t="shared" ref="D273:BK273" si="21">SUM(D272)</f>
        <v>0</v>
      </c>
      <c r="E273" s="38">
        <f t="shared" si="21"/>
        <v>0</v>
      </c>
      <c r="F273" s="38">
        <f t="shared" si="21"/>
        <v>0</v>
      </c>
      <c r="G273" s="38">
        <f t="shared" si="21"/>
        <v>0</v>
      </c>
      <c r="H273" s="38">
        <f t="shared" si="21"/>
        <v>0</v>
      </c>
      <c r="I273" s="38">
        <f t="shared" si="21"/>
        <v>0</v>
      </c>
      <c r="J273" s="38">
        <f t="shared" si="21"/>
        <v>0</v>
      </c>
      <c r="K273" s="38">
        <f t="shared" si="21"/>
        <v>0</v>
      </c>
      <c r="L273" s="38">
        <f t="shared" si="21"/>
        <v>0</v>
      </c>
      <c r="M273" s="38">
        <f t="shared" si="21"/>
        <v>0</v>
      </c>
      <c r="N273" s="38">
        <f t="shared" si="21"/>
        <v>0</v>
      </c>
      <c r="O273" s="38">
        <f t="shared" si="21"/>
        <v>0</v>
      </c>
      <c r="P273" s="38">
        <f t="shared" si="21"/>
        <v>0</v>
      </c>
      <c r="Q273" s="38">
        <f t="shared" si="21"/>
        <v>0</v>
      </c>
      <c r="R273" s="38">
        <f t="shared" si="21"/>
        <v>0</v>
      </c>
      <c r="S273" s="38">
        <f t="shared" si="21"/>
        <v>0</v>
      </c>
      <c r="T273" s="38">
        <f t="shared" si="21"/>
        <v>0</v>
      </c>
      <c r="U273" s="38">
        <f t="shared" si="21"/>
        <v>0</v>
      </c>
      <c r="V273" s="38">
        <f t="shared" si="21"/>
        <v>0</v>
      </c>
      <c r="W273" s="38">
        <f t="shared" si="21"/>
        <v>0</v>
      </c>
      <c r="X273" s="38">
        <f t="shared" si="21"/>
        <v>0</v>
      </c>
      <c r="Y273" s="38">
        <f t="shared" si="21"/>
        <v>0</v>
      </c>
      <c r="Z273" s="38">
        <f t="shared" si="21"/>
        <v>0</v>
      </c>
      <c r="AA273" s="38">
        <f t="shared" si="21"/>
        <v>0</v>
      </c>
      <c r="AB273" s="38">
        <f t="shared" si="21"/>
        <v>0</v>
      </c>
      <c r="AC273" s="38">
        <f t="shared" si="21"/>
        <v>0</v>
      </c>
      <c r="AD273" s="38">
        <f t="shared" si="21"/>
        <v>0</v>
      </c>
      <c r="AE273" s="38">
        <f t="shared" si="21"/>
        <v>0</v>
      </c>
      <c r="AF273" s="38">
        <f t="shared" si="21"/>
        <v>0</v>
      </c>
      <c r="AG273" s="38">
        <f t="shared" si="21"/>
        <v>0</v>
      </c>
      <c r="AH273" s="38">
        <f t="shared" si="21"/>
        <v>0</v>
      </c>
      <c r="AI273" s="38">
        <f t="shared" si="21"/>
        <v>0</v>
      </c>
      <c r="AJ273" s="38">
        <f t="shared" si="21"/>
        <v>0</v>
      </c>
      <c r="AK273" s="38">
        <f t="shared" si="21"/>
        <v>0</v>
      </c>
      <c r="AL273" s="38">
        <f t="shared" si="21"/>
        <v>0</v>
      </c>
      <c r="AM273" s="38">
        <f t="shared" si="21"/>
        <v>0</v>
      </c>
      <c r="AN273" s="38">
        <f t="shared" si="21"/>
        <v>0</v>
      </c>
      <c r="AO273" s="38">
        <f t="shared" si="21"/>
        <v>0</v>
      </c>
      <c r="AP273" s="38">
        <f t="shared" si="21"/>
        <v>0</v>
      </c>
      <c r="AQ273" s="38">
        <f t="shared" si="21"/>
        <v>0</v>
      </c>
      <c r="AR273" s="38">
        <f t="shared" si="21"/>
        <v>0</v>
      </c>
      <c r="AS273" s="38">
        <f t="shared" si="21"/>
        <v>0</v>
      </c>
      <c r="AT273" s="38">
        <f t="shared" si="21"/>
        <v>0</v>
      </c>
      <c r="AU273" s="38">
        <f t="shared" si="21"/>
        <v>0</v>
      </c>
      <c r="AV273" s="38">
        <f t="shared" si="21"/>
        <v>0</v>
      </c>
      <c r="AW273" s="38">
        <f t="shared" si="21"/>
        <v>0</v>
      </c>
      <c r="AX273" s="38">
        <f t="shared" si="21"/>
        <v>0</v>
      </c>
      <c r="AY273" s="38">
        <f t="shared" si="21"/>
        <v>0</v>
      </c>
      <c r="AZ273" s="38">
        <f t="shared" si="21"/>
        <v>0</v>
      </c>
      <c r="BA273" s="38">
        <f t="shared" si="21"/>
        <v>0</v>
      </c>
      <c r="BB273" s="38">
        <f t="shared" si="21"/>
        <v>0</v>
      </c>
      <c r="BC273" s="38">
        <f t="shared" si="21"/>
        <v>0</v>
      </c>
      <c r="BD273" s="38">
        <f t="shared" si="21"/>
        <v>0</v>
      </c>
      <c r="BE273" s="38">
        <f t="shared" si="21"/>
        <v>0</v>
      </c>
      <c r="BF273" s="38">
        <f t="shared" si="21"/>
        <v>0</v>
      </c>
      <c r="BG273" s="38">
        <f t="shared" si="21"/>
        <v>0</v>
      </c>
      <c r="BH273" s="38">
        <f t="shared" si="21"/>
        <v>0</v>
      </c>
      <c r="BI273" s="38">
        <f t="shared" si="21"/>
        <v>0</v>
      </c>
      <c r="BJ273" s="38">
        <f t="shared" si="21"/>
        <v>0</v>
      </c>
      <c r="BK273" s="39">
        <f t="shared" si="21"/>
        <v>0</v>
      </c>
    </row>
    <row r="274" spans="1:63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  <c r="BJ274" s="79"/>
      <c r="BK274" s="79"/>
    </row>
    <row r="275" spans="1:63">
      <c r="A275" s="79"/>
      <c r="B275" s="79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</row>
    <row r="276" spans="1:63">
      <c r="A276" s="79"/>
      <c r="B276" s="79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  <c r="BJ276" s="79"/>
      <c r="BK276" s="79"/>
    </row>
    <row r="277" spans="1:63">
      <c r="A277" s="79"/>
      <c r="B277" s="82" t="s">
        <v>271</v>
      </c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  <c r="BJ277" s="79"/>
      <c r="BK277" s="79"/>
    </row>
    <row r="278" spans="1:63">
      <c r="A278" s="79"/>
      <c r="B278" s="82" t="s">
        <v>272</v>
      </c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  <c r="BJ278" s="79"/>
      <c r="BK278" s="79"/>
    </row>
    <row r="279" spans="1:63">
      <c r="A279" s="79"/>
      <c r="B279" s="83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  <c r="BJ279" s="79"/>
      <c r="BK279" s="79"/>
    </row>
    <row r="280" spans="1:63">
      <c r="A280" s="79"/>
      <c r="B280" s="82" t="s">
        <v>273</v>
      </c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  <c r="BJ280" s="79"/>
      <c r="BK280" s="79"/>
    </row>
    <row r="281" spans="1:63">
      <c r="A281" s="79"/>
      <c r="B281" s="82" t="s">
        <v>274</v>
      </c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</row>
    <row r="282" spans="1:63">
      <c r="A282" s="79"/>
      <c r="B282" s="82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  <c r="BJ282" s="79"/>
      <c r="BK282" s="79"/>
    </row>
    <row r="283" spans="1:6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</row>
    <row r="284" spans="1:63">
      <c r="A284" s="79"/>
      <c r="B284" s="82" t="s">
        <v>275</v>
      </c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</row>
    <row r="285" spans="1:63">
      <c r="A285" s="79"/>
      <c r="B285" s="82" t="s">
        <v>276</v>
      </c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</row>
    <row r="286" spans="1:63">
      <c r="A286" s="79"/>
      <c r="B286" s="82" t="s">
        <v>277</v>
      </c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</row>
    <row r="287" spans="1:63">
      <c r="A287" s="79"/>
      <c r="B287" s="82" t="s">
        <v>278</v>
      </c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  <c r="BJ287" s="79"/>
      <c r="BK287" s="79"/>
    </row>
    <row r="288" spans="1:63">
      <c r="A288" s="79"/>
      <c r="B288" s="82" t="s">
        <v>279</v>
      </c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</row>
    <row r="289" spans="1:63">
      <c r="A289" s="79"/>
      <c r="B289" s="82" t="s">
        <v>280</v>
      </c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FB3F748740B4B93F7F90148DC56D0" ma:contentTypeVersion="1" ma:contentTypeDescription="Create a new document." ma:contentTypeScope="" ma:versionID="58c3ee7aee20db2394318d4dbfa63c5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6f9746fe128b0ca74698fd9d7c13d39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2B84C17-8334-44CA-8D6B-0C95F61A335D}"/>
</file>

<file path=customXml/itemProps2.xml><?xml version="1.0" encoding="utf-8"?>
<ds:datastoreItem xmlns:ds="http://schemas.openxmlformats.org/officeDocument/2006/customXml" ds:itemID="{9FCF4777-827C-48C0-AD89-3023959DC0E6}"/>
</file>

<file path=customXml/itemProps3.xml><?xml version="1.0" encoding="utf-8"?>
<ds:datastoreItem xmlns:ds="http://schemas.openxmlformats.org/officeDocument/2006/customXml" ds:itemID="{BA26B804-0834-43D4-B390-EB82C4423D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2017-01-09T12:28:20Z</dcterms:created>
  <dcterms:modified xsi:type="dcterms:W3CDTF">2017-01-09T12:29:15Z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0x010100587FB3F748740B4B93F7F90148DC56D0</vt:lpwstr>
  </property>
</Properties>
</file>