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2" i="1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J272"/>
  <c r="BI272"/>
  <c r="BI273" s="1"/>
  <c r="BH272"/>
  <c r="BG272"/>
  <c r="BG273" s="1"/>
  <c r="BF272"/>
  <c r="BE272"/>
  <c r="BE273" s="1"/>
  <c r="BD272"/>
  <c r="BC272"/>
  <c r="BC273" s="1"/>
  <c r="BB272"/>
  <c r="BA272"/>
  <c r="BA273" s="1"/>
  <c r="AZ272"/>
  <c r="AY272"/>
  <c r="AY273" s="1"/>
  <c r="AX272"/>
  <c r="AW272"/>
  <c r="AW273" s="1"/>
  <c r="AV272"/>
  <c r="AU272"/>
  <c r="AU273" s="1"/>
  <c r="AT272"/>
  <c r="AS272"/>
  <c r="AS273" s="1"/>
  <c r="AR272"/>
  <c r="AQ272"/>
  <c r="AQ273" s="1"/>
  <c r="AP272"/>
  <c r="AO272"/>
  <c r="AO273" s="1"/>
  <c r="AN272"/>
  <c r="AM272"/>
  <c r="AM273" s="1"/>
  <c r="AL272"/>
  <c r="AK272"/>
  <c r="AK273" s="1"/>
  <c r="AJ272"/>
  <c r="AI272"/>
  <c r="AI273" s="1"/>
  <c r="AH272"/>
  <c r="AG272"/>
  <c r="AG273" s="1"/>
  <c r="AF272"/>
  <c r="AE272"/>
  <c r="AE273" s="1"/>
  <c r="AD272"/>
  <c r="AC272"/>
  <c r="AC273" s="1"/>
  <c r="AB272"/>
  <c r="AA272"/>
  <c r="AA273" s="1"/>
  <c r="Z272"/>
  <c r="Y272"/>
  <c r="Y273" s="1"/>
  <c r="X272"/>
  <c r="W272"/>
  <c r="W273" s="1"/>
  <c r="V272"/>
  <c r="U272"/>
  <c r="U273" s="1"/>
  <c r="T272"/>
  <c r="S272"/>
  <c r="S273" s="1"/>
  <c r="R272"/>
  <c r="Q272"/>
  <c r="Q273" s="1"/>
  <c r="P272"/>
  <c r="O272"/>
  <c r="O273" s="1"/>
  <c r="N272"/>
  <c r="M272"/>
  <c r="M273" s="1"/>
  <c r="L272"/>
  <c r="K272"/>
  <c r="K273" s="1"/>
  <c r="J272"/>
  <c r="I272"/>
  <c r="I273" s="1"/>
  <c r="H272"/>
  <c r="G272"/>
  <c r="G273" s="1"/>
  <c r="F272"/>
  <c r="E272"/>
  <c r="E273" s="1"/>
  <c r="D272"/>
  <c r="C272"/>
  <c r="C273" s="1"/>
  <c r="BK271"/>
  <c r="BK270"/>
  <c r="BK272" s="1"/>
  <c r="BJ267"/>
  <c r="BJ273" s="1"/>
  <c r="BI267"/>
  <c r="BH267"/>
  <c r="BH273" s="1"/>
  <c r="BG267"/>
  <c r="BF267"/>
  <c r="BF273" s="1"/>
  <c r="BE267"/>
  <c r="BD267"/>
  <c r="BD273" s="1"/>
  <c r="BC267"/>
  <c r="BB267"/>
  <c r="BB273" s="1"/>
  <c r="BA267"/>
  <c r="AZ267"/>
  <c r="AZ273" s="1"/>
  <c r="AY267"/>
  <c r="AX267"/>
  <c r="AX273" s="1"/>
  <c r="AW267"/>
  <c r="AV267"/>
  <c r="AV273" s="1"/>
  <c r="AU267"/>
  <c r="AT267"/>
  <c r="AT273" s="1"/>
  <c r="AS267"/>
  <c r="AR267"/>
  <c r="AR273" s="1"/>
  <c r="AQ267"/>
  <c r="AP267"/>
  <c r="AP273" s="1"/>
  <c r="AO267"/>
  <c r="AN267"/>
  <c r="AN273" s="1"/>
  <c r="AM267"/>
  <c r="AL267"/>
  <c r="AL273" s="1"/>
  <c r="AK267"/>
  <c r="AJ267"/>
  <c r="AJ273" s="1"/>
  <c r="AI267"/>
  <c r="AH267"/>
  <c r="AH273" s="1"/>
  <c r="AG267"/>
  <c r="AF267"/>
  <c r="AF273" s="1"/>
  <c r="AE267"/>
  <c r="AD267"/>
  <c r="AD273" s="1"/>
  <c r="AC267"/>
  <c r="AB267"/>
  <c r="AB273" s="1"/>
  <c r="AA267"/>
  <c r="Z267"/>
  <c r="Z273" s="1"/>
  <c r="Y267"/>
  <c r="X267"/>
  <c r="X273" s="1"/>
  <c r="W267"/>
  <c r="V267"/>
  <c r="V273" s="1"/>
  <c r="U267"/>
  <c r="T267"/>
  <c r="T273" s="1"/>
  <c r="S267"/>
  <c r="R267"/>
  <c r="R273" s="1"/>
  <c r="Q267"/>
  <c r="P267"/>
  <c r="P273" s="1"/>
  <c r="O267"/>
  <c r="N267"/>
  <c r="N273" s="1"/>
  <c r="M267"/>
  <c r="L267"/>
  <c r="L273" s="1"/>
  <c r="K267"/>
  <c r="J267"/>
  <c r="J273" s="1"/>
  <c r="I267"/>
  <c r="H267"/>
  <c r="H273" s="1"/>
  <c r="G267"/>
  <c r="F267"/>
  <c r="F273" s="1"/>
  <c r="E267"/>
  <c r="D267"/>
  <c r="D273" s="1"/>
  <c r="C267"/>
  <c r="BK266"/>
  <c r="BK267" s="1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K260"/>
  <c r="BK262" s="1"/>
  <c r="BJ257"/>
  <c r="BH257"/>
  <c r="BF257"/>
  <c r="BD257"/>
  <c r="BB257"/>
  <c r="AZ257"/>
  <c r="AX257"/>
  <c r="AV257"/>
  <c r="AT257"/>
  <c r="AR257"/>
  <c r="AP257"/>
  <c r="AN257"/>
  <c r="AL257"/>
  <c r="AJ257"/>
  <c r="AH257"/>
  <c r="AF257"/>
  <c r="AD257"/>
  <c r="AB257"/>
  <c r="Z257"/>
  <c r="X257"/>
  <c r="V257"/>
  <c r="T257"/>
  <c r="R257"/>
  <c r="P257"/>
  <c r="N257"/>
  <c r="L257"/>
  <c r="J257"/>
  <c r="H257"/>
  <c r="F257"/>
  <c r="D257"/>
  <c r="BJ256"/>
  <c r="BI256"/>
  <c r="BI257" s="1"/>
  <c r="BH256"/>
  <c r="BG256"/>
  <c r="BG257" s="1"/>
  <c r="BF256"/>
  <c r="BE256"/>
  <c r="BE257" s="1"/>
  <c r="BD256"/>
  <c r="BC256"/>
  <c r="BC257" s="1"/>
  <c r="BB256"/>
  <c r="BA256"/>
  <c r="BA257" s="1"/>
  <c r="AZ256"/>
  <c r="AY256"/>
  <c r="AY257" s="1"/>
  <c r="AX256"/>
  <c r="AW256"/>
  <c r="AW257" s="1"/>
  <c r="AV256"/>
  <c r="AU256"/>
  <c r="AU257" s="1"/>
  <c r="AT256"/>
  <c r="AS256"/>
  <c r="AS257" s="1"/>
  <c r="AR256"/>
  <c r="AQ256"/>
  <c r="AQ257" s="1"/>
  <c r="AP256"/>
  <c r="AO256"/>
  <c r="AO257" s="1"/>
  <c r="AN256"/>
  <c r="AM256"/>
  <c r="AM257" s="1"/>
  <c r="AL256"/>
  <c r="AK256"/>
  <c r="AK257" s="1"/>
  <c r="AJ256"/>
  <c r="AI256"/>
  <c r="AI257" s="1"/>
  <c r="AH256"/>
  <c r="AG256"/>
  <c r="AG257" s="1"/>
  <c r="AF256"/>
  <c r="AE256"/>
  <c r="AE257" s="1"/>
  <c r="AD256"/>
  <c r="AC256"/>
  <c r="AC257" s="1"/>
  <c r="AB256"/>
  <c r="AA256"/>
  <c r="AA257" s="1"/>
  <c r="Z256"/>
  <c r="Y256"/>
  <c r="Y257" s="1"/>
  <c r="X256"/>
  <c r="W256"/>
  <c r="W257" s="1"/>
  <c r="V256"/>
  <c r="U256"/>
  <c r="U257" s="1"/>
  <c r="T256"/>
  <c r="S256"/>
  <c r="S257" s="1"/>
  <c r="R256"/>
  <c r="Q256"/>
  <c r="Q257" s="1"/>
  <c r="P256"/>
  <c r="O256"/>
  <c r="O257" s="1"/>
  <c r="N256"/>
  <c r="M256"/>
  <c r="M257" s="1"/>
  <c r="L256"/>
  <c r="K256"/>
  <c r="K257" s="1"/>
  <c r="J256"/>
  <c r="I256"/>
  <c r="I257" s="1"/>
  <c r="H256"/>
  <c r="G256"/>
  <c r="G257" s="1"/>
  <c r="F256"/>
  <c r="E256"/>
  <c r="E257" s="1"/>
  <c r="D256"/>
  <c r="C256"/>
  <c r="C257" s="1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56" s="1"/>
  <c r="BK237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K234"/>
  <c r="BK233"/>
  <c r="BK232"/>
  <c r="BK231"/>
  <c r="BK230"/>
  <c r="BK229"/>
  <c r="BK235" s="1"/>
  <c r="BJ224"/>
  <c r="BI224"/>
  <c r="BI225" s="1"/>
  <c r="BH224"/>
  <c r="BG224"/>
  <c r="BG225" s="1"/>
  <c r="BF224"/>
  <c r="BE224"/>
  <c r="BE225" s="1"/>
  <c r="BD224"/>
  <c r="BC224"/>
  <c r="BC225" s="1"/>
  <c r="BB224"/>
  <c r="BA224"/>
  <c r="BA225" s="1"/>
  <c r="AZ224"/>
  <c r="AY224"/>
  <c r="AY225" s="1"/>
  <c r="AX224"/>
  <c r="AW224"/>
  <c r="AW225" s="1"/>
  <c r="AV224"/>
  <c r="AU224"/>
  <c r="AU225" s="1"/>
  <c r="AT224"/>
  <c r="AS224"/>
  <c r="AS225" s="1"/>
  <c r="AR224"/>
  <c r="AQ224"/>
  <c r="AQ225" s="1"/>
  <c r="AP224"/>
  <c r="AO224"/>
  <c r="AO225" s="1"/>
  <c r="AN224"/>
  <c r="AM224"/>
  <c r="AM225" s="1"/>
  <c r="AL224"/>
  <c r="AK224"/>
  <c r="AK225" s="1"/>
  <c r="AJ224"/>
  <c r="AI224"/>
  <c r="AI225" s="1"/>
  <c r="AH224"/>
  <c r="AG224"/>
  <c r="AG225" s="1"/>
  <c r="AF224"/>
  <c r="AE224"/>
  <c r="AE225" s="1"/>
  <c r="AD224"/>
  <c r="AC224"/>
  <c r="AC225" s="1"/>
  <c r="AB224"/>
  <c r="AA224"/>
  <c r="AA225" s="1"/>
  <c r="Z224"/>
  <c r="Y224"/>
  <c r="Y225" s="1"/>
  <c r="X224"/>
  <c r="W224"/>
  <c r="W225" s="1"/>
  <c r="V224"/>
  <c r="U224"/>
  <c r="U225" s="1"/>
  <c r="T224"/>
  <c r="S224"/>
  <c r="S225" s="1"/>
  <c r="R224"/>
  <c r="Q224"/>
  <c r="Q225" s="1"/>
  <c r="P224"/>
  <c r="O224"/>
  <c r="O225" s="1"/>
  <c r="N224"/>
  <c r="M224"/>
  <c r="M225" s="1"/>
  <c r="L224"/>
  <c r="K224"/>
  <c r="K225" s="1"/>
  <c r="J224"/>
  <c r="I224"/>
  <c r="I225" s="1"/>
  <c r="H224"/>
  <c r="G224"/>
  <c r="G225" s="1"/>
  <c r="F224"/>
  <c r="E224"/>
  <c r="E225" s="1"/>
  <c r="D224"/>
  <c r="C224"/>
  <c r="C225" s="1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224" s="1"/>
  <c r="BK173"/>
  <c r="BK171"/>
  <c r="BK169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7" s="1"/>
  <c r="BJ19"/>
  <c r="BJ225" s="1"/>
  <c r="BI19"/>
  <c r="BH19"/>
  <c r="BH225" s="1"/>
  <c r="BG19"/>
  <c r="BF19"/>
  <c r="BF225" s="1"/>
  <c r="BE19"/>
  <c r="BD19"/>
  <c r="BD225" s="1"/>
  <c r="BC19"/>
  <c r="BB19"/>
  <c r="BB225" s="1"/>
  <c r="BA19"/>
  <c r="AZ19"/>
  <c r="AZ225" s="1"/>
  <c r="AY19"/>
  <c r="AX19"/>
  <c r="AX225" s="1"/>
  <c r="AW19"/>
  <c r="AV19"/>
  <c r="AV225" s="1"/>
  <c r="AU19"/>
  <c r="AT19"/>
  <c r="AT225" s="1"/>
  <c r="AS19"/>
  <c r="AR19"/>
  <c r="AR225" s="1"/>
  <c r="AQ19"/>
  <c r="AP19"/>
  <c r="AP225" s="1"/>
  <c r="AO19"/>
  <c r="AN19"/>
  <c r="AN225" s="1"/>
  <c r="AM19"/>
  <c r="AL19"/>
  <c r="AL225" s="1"/>
  <c r="AK19"/>
  <c r="AJ19"/>
  <c r="AJ225" s="1"/>
  <c r="AI19"/>
  <c r="AH19"/>
  <c r="AH225" s="1"/>
  <c r="AG19"/>
  <c r="AF19"/>
  <c r="AF225" s="1"/>
  <c r="AE19"/>
  <c r="AD19"/>
  <c r="AD225" s="1"/>
  <c r="AC19"/>
  <c r="AB19"/>
  <c r="AB225" s="1"/>
  <c r="AA19"/>
  <c r="Z19"/>
  <c r="Z225" s="1"/>
  <c r="Y19"/>
  <c r="X19"/>
  <c r="X225" s="1"/>
  <c r="W19"/>
  <c r="V19"/>
  <c r="V225" s="1"/>
  <c r="U19"/>
  <c r="T19"/>
  <c r="T225" s="1"/>
  <c r="S19"/>
  <c r="R19"/>
  <c r="R225" s="1"/>
  <c r="Q19"/>
  <c r="P19"/>
  <c r="P225" s="1"/>
  <c r="O19"/>
  <c r="N19"/>
  <c r="N225" s="1"/>
  <c r="M19"/>
  <c r="L19"/>
  <c r="L225" s="1"/>
  <c r="K19"/>
  <c r="J19"/>
  <c r="J225" s="1"/>
  <c r="I19"/>
  <c r="H19"/>
  <c r="H225" s="1"/>
  <c r="G19"/>
  <c r="F19"/>
  <c r="F225" s="1"/>
  <c r="E19"/>
  <c r="D19"/>
  <c r="D225" s="1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F279" l="1"/>
  <c r="N279"/>
  <c r="V279"/>
  <c r="Z279"/>
  <c r="AH279"/>
  <c r="AP279"/>
  <c r="AT279"/>
  <c r="AX279"/>
  <c r="BF279"/>
  <c r="BJ279"/>
  <c r="BK257"/>
  <c r="C279"/>
  <c r="G279"/>
  <c r="K279"/>
  <c r="O279"/>
  <c r="S279"/>
  <c r="W279"/>
  <c r="AA279"/>
  <c r="AE279"/>
  <c r="AI279"/>
  <c r="AM279"/>
  <c r="AQ279"/>
  <c r="AU279"/>
  <c r="AY279"/>
  <c r="BC279"/>
  <c r="BG279"/>
  <c r="BK225"/>
  <c r="D279"/>
  <c r="H279"/>
  <c r="L279"/>
  <c r="P279"/>
  <c r="T279"/>
  <c r="X279"/>
  <c r="AB279"/>
  <c r="AF279"/>
  <c r="AJ279"/>
  <c r="AN279"/>
  <c r="AR279"/>
  <c r="AV279"/>
  <c r="AZ279"/>
  <c r="BD279"/>
  <c r="BH279"/>
  <c r="J279"/>
  <c r="R279"/>
  <c r="AD279"/>
  <c r="AL279"/>
  <c r="BB279"/>
  <c r="BK273"/>
  <c r="BK279" s="1"/>
  <c r="E279"/>
  <c r="I279"/>
  <c r="M279"/>
  <c r="Q279"/>
  <c r="U279"/>
  <c r="Y279"/>
  <c r="AC279"/>
  <c r="AG279"/>
  <c r="AK279"/>
  <c r="AO279"/>
  <c r="AS279"/>
  <c r="AW279"/>
  <c r="BA279"/>
  <c r="BE279"/>
  <c r="BI279"/>
</calcChain>
</file>

<file path=xl/sharedStrings.xml><?xml version="1.0" encoding="utf-8"?>
<sst xmlns="http://schemas.openxmlformats.org/spreadsheetml/2006/main" count="317" uniqueCount="290">
  <si>
    <t>Sl. No.</t>
  </si>
  <si>
    <t>Scheme Category/ Scheme Name</t>
  </si>
  <si>
    <t>UTI - Mutual Fund: AVG.Net Assets Under Management (AAUM) as on 31ST MAY-2017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</si>
  <si>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</si>
  <si>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</si>
  <si>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</si>
  <si>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</si>
  <si>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</si>
  <si>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</si>
  <si>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</si>
  <si>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</si>
  <si>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</si>
  <si>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</si>
  <si>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</si>
  <si>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</si>
  <si>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</si>
  <si>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</si>
  <si>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</si>
  <si>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</si>
  <si>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</si>
  <si>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</si>
  <si>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</si>
  <si>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</si>
  <si>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</si>
  <si>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</si>
  <si>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</si>
  <si>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</si>
  <si>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</si>
  <si>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</si>
  <si>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</si>
  <si>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</si>
  <si>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</si>
  <si>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</si>
  <si>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</si>
  <si>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</si>
  <si>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</si>
  <si>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</si>
  <si>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</si>
  <si>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</si>
  <si>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</si>
  <si>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</si>
  <si>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IX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</si>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</sst>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8"/>
  <sheetViews>
    <sheetView tabSelected="1" workbookViewId="0">
      <selection activeCell="B5" sqref="B5"/>
    </sheetView>
  </sheetViews>
  <sheetFormatPr defaultRowHeight="1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9" width="9" bestFit="1" customWidth="1"/>
    <col min="10" max="10" width="8.140625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5.5703125" bestFit="1" customWidth="1"/>
    <col min="15" max="17" width="5.140625" bestFit="1" customWidth="1"/>
    <col min="18" max="18" width="7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8" width="6.85546875" bestFit="1" customWidth="1"/>
    <col min="29" max="29" width="6" bestFit="1" customWidth="1"/>
    <col min="30" max="31" width="5.140625" bestFit="1" customWidth="1"/>
    <col min="32" max="32" width="6" bestFit="1" customWidth="1"/>
    <col min="33" max="37" width="5.140625" bestFit="1" customWidth="1"/>
    <col min="38" max="38" width="7.5703125" bestFit="1" customWidth="1"/>
    <col min="39" max="39" width="6" bestFit="1" customWidth="1"/>
    <col min="40" max="40" width="6.5703125" bestFit="1" customWidth="1"/>
    <col min="41" max="41" width="5.140625" bestFit="1" customWidth="1"/>
    <col min="42" max="42" width="6" bestFit="1" customWidth="1"/>
    <col min="43" max="43" width="5.140625" bestFit="1" customWidth="1"/>
    <col min="44" max="44" width="6.85546875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.5703125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2748.805635960161</v>
      </c>
      <c r="E13" s="31">
        <v>299.152436038742</v>
      </c>
      <c r="F13" s="31">
        <v>0</v>
      </c>
      <c r="G13" s="31">
        <v>0</v>
      </c>
      <c r="H13" s="31">
        <v>31.471884765451616</v>
      </c>
      <c r="I13" s="31">
        <v>13269.513506474965</v>
      </c>
      <c r="J13" s="31">
        <v>663.20966895319339</v>
      </c>
      <c r="K13" s="31">
        <v>0</v>
      </c>
      <c r="L13" s="31">
        <v>61.446084292000009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7.0152504358064505</v>
      </c>
      <c r="S13" s="31">
        <v>2522.9394436914836</v>
      </c>
      <c r="T13" s="31">
        <v>375.84772458745158</v>
      </c>
      <c r="U13" s="31">
        <v>0</v>
      </c>
      <c r="V13" s="31">
        <v>16.616603049999998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0.16890663719354837</v>
      </c>
      <c r="AC13" s="31">
        <v>8.0742303108064508</v>
      </c>
      <c r="AD13" s="31">
        <v>0.5178309732258064</v>
      </c>
      <c r="AE13" s="31">
        <v>0</v>
      </c>
      <c r="AF13" s="31">
        <v>0.59632160377419352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3.3128724290322577E-2</v>
      </c>
      <c r="AM13" s="31">
        <v>0.10325331551612903</v>
      </c>
      <c r="AN13" s="31">
        <v>9.7575430434193535</v>
      </c>
      <c r="AO13" s="31">
        <v>0</v>
      </c>
      <c r="AP13" s="31">
        <v>0.65855631774193546</v>
      </c>
      <c r="AQ13" s="31">
        <v>0</v>
      </c>
      <c r="AR13" s="31">
        <v>7.5826797989354837</v>
      </c>
      <c r="AS13" s="31">
        <v>0</v>
      </c>
      <c r="AT13" s="31">
        <v>0</v>
      </c>
      <c r="AU13" s="31">
        <v>0</v>
      </c>
      <c r="AV13" s="31">
        <v>67.008927462999978</v>
      </c>
      <c r="AW13" s="31">
        <v>4086.5057077359352</v>
      </c>
      <c r="AX13" s="31">
        <v>519.47700039380629</v>
      </c>
      <c r="AY13" s="31">
        <v>0</v>
      </c>
      <c r="AZ13" s="31">
        <v>188.72428611170977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30.955781196129035</v>
      </c>
      <c r="BG13" s="31">
        <v>172.56668496299997</v>
      </c>
      <c r="BH13" s="31">
        <v>48.590391903870973</v>
      </c>
      <c r="BI13" s="31">
        <v>0</v>
      </c>
      <c r="BJ13" s="31">
        <v>49.286202453322588</v>
      </c>
      <c r="BK13" s="32">
        <f>SUM(C13:BJ13)</f>
        <v>25186.625671194935</v>
      </c>
    </row>
    <row r="14" spans="1:63" ht="15.75" thickBot="1">
      <c r="A14" s="33"/>
      <c r="B14" s="30" t="s">
        <v>16</v>
      </c>
      <c r="C14" s="34">
        <v>0</v>
      </c>
      <c r="D14" s="34">
        <v>43.129359556741932</v>
      </c>
      <c r="E14" s="34">
        <v>311.97993113587091</v>
      </c>
      <c r="F14" s="34">
        <v>0</v>
      </c>
      <c r="G14" s="34">
        <v>0</v>
      </c>
      <c r="H14" s="34">
        <v>62.215403574387082</v>
      </c>
      <c r="I14" s="34">
        <v>7119.1672435322998</v>
      </c>
      <c r="J14" s="34">
        <v>1416.6452022149356</v>
      </c>
      <c r="K14" s="34">
        <v>0</v>
      </c>
      <c r="L14" s="34">
        <v>103.04924472012902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12.940757941096773</v>
      </c>
      <c r="S14" s="34">
        <v>941.30730729545178</v>
      </c>
      <c r="T14" s="34">
        <v>319.42303385961287</v>
      </c>
      <c r="U14" s="34">
        <v>0</v>
      </c>
      <c r="V14" s="34">
        <v>11.106088394258064</v>
      </c>
      <c r="W14" s="34">
        <v>0</v>
      </c>
      <c r="X14" s="34">
        <v>6.4516129008709679</v>
      </c>
      <c r="Y14" s="34">
        <v>0</v>
      </c>
      <c r="Z14" s="34">
        <v>0</v>
      </c>
      <c r="AA14" s="34">
        <v>0</v>
      </c>
      <c r="AB14" s="34">
        <v>0.20179030780645157</v>
      </c>
      <c r="AC14" s="34">
        <v>5.1132514354838704E-2</v>
      </c>
      <c r="AD14" s="34">
        <v>0</v>
      </c>
      <c r="AE14" s="34">
        <v>0</v>
      </c>
      <c r="AF14" s="34">
        <v>0.26456395861290333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6.9606648806451607E-2</v>
      </c>
      <c r="AM14" s="34">
        <v>7.1762895096774193E-2</v>
      </c>
      <c r="AN14" s="34">
        <v>0</v>
      </c>
      <c r="AO14" s="34">
        <v>0</v>
      </c>
      <c r="AP14" s="34">
        <v>0</v>
      </c>
      <c r="AQ14" s="34">
        <v>0</v>
      </c>
      <c r="AR14" s="34">
        <v>101.30764121135483</v>
      </c>
      <c r="AS14" s="34">
        <v>0</v>
      </c>
      <c r="AT14" s="34">
        <v>0</v>
      </c>
      <c r="AU14" s="34">
        <v>0</v>
      </c>
      <c r="AV14" s="34">
        <v>31.130480385677416</v>
      </c>
      <c r="AW14" s="34">
        <v>1595.333170468032</v>
      </c>
      <c r="AX14" s="34">
        <v>267.02431800900001</v>
      </c>
      <c r="AY14" s="34">
        <v>0</v>
      </c>
      <c r="AZ14" s="34">
        <v>170.4556235362258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44.611189637774203</v>
      </c>
      <c r="BG14" s="34">
        <v>27.001380925612906</v>
      </c>
      <c r="BH14" s="34">
        <v>14.48357062319355</v>
      </c>
      <c r="BI14" s="34">
        <v>0</v>
      </c>
      <c r="BJ14" s="34">
        <v>16.981929907806453</v>
      </c>
      <c r="BK14" s="35">
        <f>SUM(C14:BJ14)</f>
        <v>12616.40334615501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2791.9349955169027</v>
      </c>
      <c r="E15" s="38">
        <f t="shared" si="0"/>
        <v>611.13236717461291</v>
      </c>
      <c r="F15" s="38">
        <f t="shared" si="0"/>
        <v>0</v>
      </c>
      <c r="G15" s="38">
        <f t="shared" si="0"/>
        <v>0</v>
      </c>
      <c r="H15" s="38">
        <f t="shared" si="0"/>
        <v>93.687288339838702</v>
      </c>
      <c r="I15" s="38">
        <f t="shared" si="0"/>
        <v>20388.680750007265</v>
      </c>
      <c r="J15" s="38">
        <f t="shared" si="0"/>
        <v>2079.8548711681287</v>
      </c>
      <c r="K15" s="38">
        <f t="shared" si="0"/>
        <v>0</v>
      </c>
      <c r="L15" s="38">
        <f t="shared" si="0"/>
        <v>164.49532901212905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19.956008376903224</v>
      </c>
      <c r="S15" s="38">
        <f t="shared" si="0"/>
        <v>3464.2467509869352</v>
      </c>
      <c r="T15" s="38">
        <f t="shared" si="0"/>
        <v>695.27075844706451</v>
      </c>
      <c r="U15" s="38">
        <f t="shared" si="0"/>
        <v>0</v>
      </c>
      <c r="V15" s="38">
        <f t="shared" si="0"/>
        <v>27.722691444258061</v>
      </c>
      <c r="W15" s="38">
        <f t="shared" si="0"/>
        <v>0</v>
      </c>
      <c r="X15" s="38">
        <f t="shared" si="0"/>
        <v>6.4516129008709679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0.37069694499999994</v>
      </c>
      <c r="AC15" s="38">
        <f t="shared" si="0"/>
        <v>8.1253628251612895</v>
      </c>
      <c r="AD15" s="38">
        <f t="shared" si="0"/>
        <v>0.5178309732258064</v>
      </c>
      <c r="AE15" s="38">
        <f t="shared" si="0"/>
        <v>0</v>
      </c>
      <c r="AF15" s="38">
        <f t="shared" si="0"/>
        <v>0.86088556238709679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0.10273537309677419</v>
      </c>
      <c r="AM15" s="38">
        <f t="shared" si="0"/>
        <v>0.17501621061290323</v>
      </c>
      <c r="AN15" s="38">
        <f t="shared" si="0"/>
        <v>9.7575430434193535</v>
      </c>
      <c r="AO15" s="38">
        <f t="shared" si="0"/>
        <v>0</v>
      </c>
      <c r="AP15" s="38">
        <f t="shared" si="0"/>
        <v>0.65855631774193546</v>
      </c>
      <c r="AQ15" s="38">
        <f t="shared" si="0"/>
        <v>0</v>
      </c>
      <c r="AR15" s="38">
        <f t="shared" si="0"/>
        <v>108.89032101029032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98.139407848677394</v>
      </c>
      <c r="AW15" s="38">
        <f t="shared" si="0"/>
        <v>5681.8388782039674</v>
      </c>
      <c r="AX15" s="38">
        <f t="shared" si="0"/>
        <v>786.50131840280631</v>
      </c>
      <c r="AY15" s="38">
        <f t="shared" si="0"/>
        <v>0</v>
      </c>
      <c r="AZ15" s="38">
        <f t="shared" si="0"/>
        <v>359.17990964793557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75.566970833903241</v>
      </c>
      <c r="BG15" s="38">
        <f t="shared" si="0"/>
        <v>199.56806588861286</v>
      </c>
      <c r="BH15" s="38">
        <f t="shared" si="0"/>
        <v>63.073962527064523</v>
      </c>
      <c r="BI15" s="38">
        <f t="shared" si="0"/>
        <v>0</v>
      </c>
      <c r="BJ15" s="38">
        <f t="shared" si="0"/>
        <v>66.268132361129034</v>
      </c>
      <c r="BK15" s="38">
        <f t="shared" si="0"/>
        <v>37803.029017349945</v>
      </c>
    </row>
    <row r="16" spans="1:63">
      <c r="A16" s="39" t="s">
        <v>18</v>
      </c>
      <c r="B16" s="40" t="s">
        <v>19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2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0.23406497851612906</v>
      </c>
      <c r="I17" s="31">
        <v>14.660923907454752</v>
      </c>
      <c r="J17" s="31">
        <v>0</v>
      </c>
      <c r="K17" s="31">
        <v>0</v>
      </c>
      <c r="L17" s="31">
        <v>2.1261226580645162E-2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0.17287405309677417</v>
      </c>
      <c r="S17" s="31">
        <v>3.0714047434193548</v>
      </c>
      <c r="T17" s="31">
        <v>0</v>
      </c>
      <c r="U17" s="31">
        <v>0</v>
      </c>
      <c r="V17" s="31">
        <v>6.8428227838709665E-2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1.0069594838709676E-3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1.4134977987096771</v>
      </c>
      <c r="AW17" s="31">
        <v>0.60459188493548388</v>
      </c>
      <c r="AX17" s="31">
        <v>0</v>
      </c>
      <c r="AY17" s="31">
        <v>0</v>
      </c>
      <c r="AZ17" s="31">
        <v>0.11112857825806452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4.677864761354841</v>
      </c>
      <c r="BG17" s="31">
        <v>1.5100046836129035</v>
      </c>
      <c r="BH17" s="31">
        <v>0</v>
      </c>
      <c r="BI17" s="31">
        <v>0</v>
      </c>
      <c r="BJ17" s="31">
        <v>2.4177069790967742</v>
      </c>
      <c r="BK17" s="32">
        <f>SUM(C17:BJ17)</f>
        <v>28.964758782357979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5.4624924967419348</v>
      </c>
      <c r="I18" s="34">
        <v>86.261118717645203</v>
      </c>
      <c r="J18" s="34">
        <v>0</v>
      </c>
      <c r="K18" s="34">
        <v>10.557338321</v>
      </c>
      <c r="L18" s="34">
        <v>50.857114576516103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2.5495188313870969</v>
      </c>
      <c r="S18" s="34">
        <v>68.695124603354799</v>
      </c>
      <c r="T18" s="34">
        <v>11.021399489096776</v>
      </c>
      <c r="U18" s="34">
        <v>0</v>
      </c>
      <c r="V18" s="34">
        <v>0.24485154225806449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3.7637006387096779E-2</v>
      </c>
      <c r="AC18" s="34">
        <v>8.9253315344193549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0.61438201722580632</v>
      </c>
      <c r="AS18" s="34">
        <v>0</v>
      </c>
      <c r="AT18" s="34">
        <v>0</v>
      </c>
      <c r="AU18" s="34">
        <v>0</v>
      </c>
      <c r="AV18" s="34">
        <v>26.053030093580642</v>
      </c>
      <c r="AW18" s="34">
        <v>107.03514242117042</v>
      </c>
      <c r="AX18" s="34">
        <v>3.0739861925483867</v>
      </c>
      <c r="AY18" s="34">
        <v>0</v>
      </c>
      <c r="AZ18" s="34">
        <v>29.751857832161299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9.9943835360000008</v>
      </c>
      <c r="BG18" s="34">
        <v>66.104930358999994</v>
      </c>
      <c r="BH18" s="34">
        <v>0.57109556403225792</v>
      </c>
      <c r="BI18" s="34">
        <v>0</v>
      </c>
      <c r="BJ18" s="34">
        <v>5.2768545702903236</v>
      </c>
      <c r="BK18" s="35">
        <f>SUM(C18:BJ18)</f>
        <v>493.08758970481546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J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5.6965574752580643</v>
      </c>
      <c r="I19" s="38">
        <f t="shared" si="1"/>
        <v>100.92204262509995</v>
      </c>
      <c r="J19" s="38">
        <f t="shared" si="1"/>
        <v>0</v>
      </c>
      <c r="K19" s="38">
        <f t="shared" si="1"/>
        <v>10.557338321</v>
      </c>
      <c r="L19" s="38">
        <f t="shared" si="1"/>
        <v>50.878375803096752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2.7223928844838712</v>
      </c>
      <c r="S19" s="38">
        <f t="shared" si="1"/>
        <v>71.766529346774149</v>
      </c>
      <c r="T19" s="38">
        <f t="shared" si="1"/>
        <v>11.021399489096776</v>
      </c>
      <c r="U19" s="38">
        <f t="shared" si="1"/>
        <v>0</v>
      </c>
      <c r="V19" s="38">
        <f t="shared" si="1"/>
        <v>0.31327977009677416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3.8643965870967745E-2</v>
      </c>
      <c r="AC19" s="38">
        <f t="shared" si="1"/>
        <v>8.9253315344193549</v>
      </c>
      <c r="AD19" s="38">
        <f t="shared" si="1"/>
        <v>0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0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0.61438201722580632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27.466527892290319</v>
      </c>
      <c r="AW19" s="38">
        <f t="shared" si="1"/>
        <v>107.63973430610591</v>
      </c>
      <c r="AX19" s="38">
        <f t="shared" si="1"/>
        <v>3.0739861925483867</v>
      </c>
      <c r="AY19" s="38">
        <f t="shared" si="1"/>
        <v>0</v>
      </c>
      <c r="AZ19" s="38">
        <f t="shared" si="1"/>
        <v>29.862986410419364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14.672248297354841</v>
      </c>
      <c r="BG19" s="38">
        <f t="shared" si="1"/>
        <v>67.614935042612899</v>
      </c>
      <c r="BH19" s="38">
        <f t="shared" si="1"/>
        <v>0.57109556403225792</v>
      </c>
      <c r="BI19" s="38">
        <f t="shared" si="1"/>
        <v>0</v>
      </c>
      <c r="BJ19" s="38">
        <f t="shared" si="1"/>
        <v>7.6945615493870978</v>
      </c>
      <c r="BK19" s="43">
        <f>SUM(BK17:BK18)</f>
        <v>522.05234848717339</v>
      </c>
    </row>
    <row r="20" spans="1:63">
      <c r="A20" s="39" t="s">
        <v>23</v>
      </c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2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0.10845809032258064</v>
      </c>
      <c r="I21" s="31">
        <v>0</v>
      </c>
      <c r="J21" s="31">
        <v>0</v>
      </c>
      <c r="K21" s="31">
        <v>0</v>
      </c>
      <c r="L21" s="31">
        <v>0.77470064516129034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5.7591133677419346E-2</v>
      </c>
      <c r="S21" s="31">
        <v>0</v>
      </c>
      <c r="T21" s="31">
        <v>0</v>
      </c>
      <c r="U21" s="31">
        <v>0</v>
      </c>
      <c r="V21" s="31">
        <v>6.4558387096774195E-2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8.9831474193548394E-2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0.19710507009677417</v>
      </c>
      <c r="AW21" s="31">
        <v>0.32082669354838711</v>
      </c>
      <c r="AX21" s="31">
        <v>0</v>
      </c>
      <c r="AY21" s="31">
        <v>0</v>
      </c>
      <c r="AZ21" s="31">
        <v>3.9900255952004464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5.0048964193548387E-2</v>
      </c>
      <c r="BG21" s="31">
        <v>7.6998406451612905E-2</v>
      </c>
      <c r="BH21" s="31">
        <v>0</v>
      </c>
      <c r="BI21" s="31">
        <v>0</v>
      </c>
      <c r="BJ21" s="31">
        <v>0.18310839977419355</v>
      </c>
      <c r="BK21" s="32">
        <f t="shared" ref="BK21:BK101" si="2">SUM(C21:BJ21)</f>
        <v>5.9132528597165743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0.14412832177419352</v>
      </c>
      <c r="I22" s="31">
        <v>0</v>
      </c>
      <c r="J22" s="31">
        <v>0</v>
      </c>
      <c r="K22" s="31">
        <v>0</v>
      </c>
      <c r="L22" s="31">
        <v>8.3801750354838681E-2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1.7055934806451609E-2</v>
      </c>
      <c r="S22" s="31">
        <v>0.85967059067741891</v>
      </c>
      <c r="T22" s="31">
        <v>0</v>
      </c>
      <c r="U22" s="31">
        <v>0</v>
      </c>
      <c r="V22" s="31">
        <v>9.4412368548387096E-2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0.11485861054838709</v>
      </c>
      <c r="AC22" s="31">
        <v>0</v>
      </c>
      <c r="AD22" s="31">
        <v>0</v>
      </c>
      <c r="AE22" s="31">
        <v>0</v>
      </c>
      <c r="AF22" s="31">
        <v>0.57304325745161289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1.6665777354838707E-2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0.94798689816129023</v>
      </c>
      <c r="AW22" s="31">
        <v>0.936152233483871</v>
      </c>
      <c r="AX22" s="31">
        <v>0</v>
      </c>
      <c r="AY22" s="31">
        <v>0</v>
      </c>
      <c r="AZ22" s="31">
        <v>3.6394393556417564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1.4150739308387097</v>
      </c>
      <c r="BG22" s="31">
        <v>0.35789567925806443</v>
      </c>
      <c r="BH22" s="31">
        <v>0</v>
      </c>
      <c r="BI22" s="31">
        <v>0</v>
      </c>
      <c r="BJ22" s="31">
        <v>1.0321125646451612</v>
      </c>
      <c r="BK22" s="32">
        <f t="shared" si="2"/>
        <v>10.23229727354498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0.14985998906451614</v>
      </c>
      <c r="I23" s="31">
        <v>0</v>
      </c>
      <c r="J23" s="31">
        <v>0</v>
      </c>
      <c r="K23" s="31">
        <v>0</v>
      </c>
      <c r="L23" s="31">
        <v>0.11443309661290324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0.35537684870967745</v>
      </c>
      <c r="S23" s="31">
        <v>0</v>
      </c>
      <c r="T23" s="31">
        <v>0</v>
      </c>
      <c r="U23" s="31">
        <v>0</v>
      </c>
      <c r="V23" s="31">
        <v>0.15915774999999999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8.6573374193548394E-2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2.6841288000000005E-2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1.0055954039677422</v>
      </c>
      <c r="AW23" s="31">
        <v>0.70359244761290329</v>
      </c>
      <c r="AX23" s="31">
        <v>0</v>
      </c>
      <c r="AY23" s="31">
        <v>0</v>
      </c>
      <c r="AZ23" s="31">
        <v>0.79461999252202087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1.1880608293870969</v>
      </c>
      <c r="BG23" s="31">
        <v>0.57396210280645166</v>
      </c>
      <c r="BH23" s="31">
        <v>0</v>
      </c>
      <c r="BI23" s="31">
        <v>0</v>
      </c>
      <c r="BJ23" s="31">
        <v>0.4848320545161291</v>
      </c>
      <c r="BK23" s="32">
        <f t="shared" si="2"/>
        <v>5.6429051773929899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0.20797355112903226</v>
      </c>
      <c r="I24" s="31">
        <v>0.28931513687096766</v>
      </c>
      <c r="J24" s="31">
        <v>0</v>
      </c>
      <c r="K24" s="31">
        <v>0</v>
      </c>
      <c r="L24" s="31">
        <v>0.82571320164516138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0.36991604680645174</v>
      </c>
      <c r="S24" s="31">
        <v>0.21097812338709682</v>
      </c>
      <c r="T24" s="31">
        <v>0</v>
      </c>
      <c r="U24" s="31">
        <v>0</v>
      </c>
      <c r="V24" s="31">
        <v>5.871801349903226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1.3300116612903227E-2</v>
      </c>
      <c r="AC24" s="31">
        <v>0</v>
      </c>
      <c r="AD24" s="31">
        <v>0</v>
      </c>
      <c r="AE24" s="31">
        <v>0</v>
      </c>
      <c r="AF24" s="31">
        <v>0.22579753987096773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1.8314140311935485</v>
      </c>
      <c r="AW24" s="31">
        <v>2.1919816838387098</v>
      </c>
      <c r="AX24" s="31">
        <v>0</v>
      </c>
      <c r="AY24" s="31">
        <v>0</v>
      </c>
      <c r="AZ24" s="31">
        <v>9.9924043198683954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6.4947835603548416</v>
      </c>
      <c r="BG24" s="31">
        <v>0.81578426041935481</v>
      </c>
      <c r="BH24" s="31">
        <v>0</v>
      </c>
      <c r="BI24" s="31">
        <v>0</v>
      </c>
      <c r="BJ24" s="31">
        <v>4.2318687436774178</v>
      </c>
      <c r="BK24" s="32">
        <f t="shared" si="2"/>
        <v>33.573031665578071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0.22791386506451614</v>
      </c>
      <c r="I25" s="31">
        <v>4.1463229064838707</v>
      </c>
      <c r="J25" s="31">
        <v>0</v>
      </c>
      <c r="K25" s="31">
        <v>0</v>
      </c>
      <c r="L25" s="31">
        <v>3.4907077032258059E-2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0.14473332238709674</v>
      </c>
      <c r="S25" s="31">
        <v>0</v>
      </c>
      <c r="T25" s="31">
        <v>0</v>
      </c>
      <c r="U25" s="31">
        <v>0</v>
      </c>
      <c r="V25" s="31">
        <v>0.56086581851612904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8.7087253548387093E-3</v>
      </c>
      <c r="AC25" s="31">
        <v>0</v>
      </c>
      <c r="AD25" s="31">
        <v>0</v>
      </c>
      <c r="AE25" s="31">
        <v>0</v>
      </c>
      <c r="AF25" s="31">
        <v>6.2011941444193557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1.7476463538064513</v>
      </c>
      <c r="AW25" s="31">
        <v>0.52252346638709668</v>
      </c>
      <c r="AX25" s="31">
        <v>0</v>
      </c>
      <c r="AY25" s="31">
        <v>0</v>
      </c>
      <c r="AZ25" s="31">
        <v>11.598978082730778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2.9264382179032276</v>
      </c>
      <c r="BG25" s="31">
        <v>2.7287933054838711</v>
      </c>
      <c r="BH25" s="31">
        <v>0</v>
      </c>
      <c r="BI25" s="31">
        <v>0</v>
      </c>
      <c r="BJ25" s="31">
        <v>1.0163477227419355</v>
      </c>
      <c r="BK25" s="32">
        <f t="shared" si="2"/>
        <v>31.865373008311433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0.19658430661290321</v>
      </c>
      <c r="I26" s="31">
        <v>8.9440828828709673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0.16359559058064518</v>
      </c>
      <c r="S26" s="31">
        <v>0</v>
      </c>
      <c r="T26" s="31">
        <v>0</v>
      </c>
      <c r="U26" s="31">
        <v>0</v>
      </c>
      <c r="V26" s="31">
        <v>0.38614356377419357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1.3489247870967742E-2</v>
      </c>
      <c r="AC26" s="31">
        <v>0</v>
      </c>
      <c r="AD26" s="31">
        <v>0</v>
      </c>
      <c r="AE26" s="31">
        <v>0</v>
      </c>
      <c r="AF26" s="31">
        <v>0.36214183651612913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1.6307127384516129</v>
      </c>
      <c r="AW26" s="31">
        <v>9.3001624558064542</v>
      </c>
      <c r="AX26" s="31">
        <v>0</v>
      </c>
      <c r="AY26" s="31">
        <v>0</v>
      </c>
      <c r="AZ26" s="31">
        <v>2.5067341533824772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1.5524611484516124</v>
      </c>
      <c r="BG26" s="31">
        <v>0.61856870419354837</v>
      </c>
      <c r="BH26" s="31">
        <v>0</v>
      </c>
      <c r="BI26" s="31">
        <v>0</v>
      </c>
      <c r="BJ26" s="31">
        <v>1.7518692518064518</v>
      </c>
      <c r="BK26" s="32">
        <f t="shared" si="2"/>
        <v>27.426545880317967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7.048063145161293E-2</v>
      </c>
      <c r="I27" s="31">
        <v>0</v>
      </c>
      <c r="J27" s="31">
        <v>0</v>
      </c>
      <c r="K27" s="31">
        <v>0</v>
      </c>
      <c r="L27" s="31">
        <v>0.13371770732258068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7.9099477419354858E-3</v>
      </c>
      <c r="S27" s="31">
        <v>0</v>
      </c>
      <c r="T27" s="31">
        <v>0.34766604012903218</v>
      </c>
      <c r="U27" s="31">
        <v>0</v>
      </c>
      <c r="V27" s="31">
        <v>0.15260667312903228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7.121575074193548E-2</v>
      </c>
      <c r="AC27" s="31">
        <v>0</v>
      </c>
      <c r="AD27" s="31">
        <v>0</v>
      </c>
      <c r="AE27" s="31">
        <v>0</v>
      </c>
      <c r="AF27" s="31">
        <v>0.42454261100000001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1.0468750871935484</v>
      </c>
      <c r="AW27" s="31">
        <v>2.7478919345806454</v>
      </c>
      <c r="AX27" s="31">
        <v>0</v>
      </c>
      <c r="AY27" s="31">
        <v>0</v>
      </c>
      <c r="AZ27" s="31">
        <v>6.8660360579605078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2.8952044630322589</v>
      </c>
      <c r="BG27" s="31">
        <v>0</v>
      </c>
      <c r="BH27" s="31">
        <v>0</v>
      </c>
      <c r="BI27" s="31">
        <v>0</v>
      </c>
      <c r="BJ27" s="31">
        <v>0.34387627477419358</v>
      </c>
      <c r="BK27" s="32">
        <f t="shared" si="2"/>
        <v>15.108023179057284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0.13561135296774193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3.0891755354838703E-2</v>
      </c>
      <c r="S28" s="31">
        <v>0</v>
      </c>
      <c r="T28" s="31">
        <v>0</v>
      </c>
      <c r="U28" s="31">
        <v>0</v>
      </c>
      <c r="V28" s="31">
        <v>0.13334285864516127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0.25252996793548388</v>
      </c>
      <c r="AC28" s="31">
        <v>0</v>
      </c>
      <c r="AD28" s="31">
        <v>0</v>
      </c>
      <c r="AE28" s="31">
        <v>0</v>
      </c>
      <c r="AF28" s="31">
        <v>0.87703138793548385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0.82880843441935492</v>
      </c>
      <c r="AW28" s="31">
        <v>1.0921281772258067</v>
      </c>
      <c r="AX28" s="31">
        <v>0</v>
      </c>
      <c r="AY28" s="31">
        <v>0</v>
      </c>
      <c r="AZ28" s="31">
        <v>1.5093910957092003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1.5732264160645162</v>
      </c>
      <c r="BG28" s="31">
        <v>0.13471118796774192</v>
      </c>
      <c r="BH28" s="31">
        <v>0</v>
      </c>
      <c r="BI28" s="31">
        <v>0</v>
      </c>
      <c r="BJ28" s="31">
        <v>0.87874049503225793</v>
      </c>
      <c r="BK28" s="32">
        <f t="shared" si="2"/>
        <v>7.4464131292575875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1.3188721516129031E-2</v>
      </c>
      <c r="I29" s="31">
        <v>0</v>
      </c>
      <c r="J29" s="31">
        <v>0</v>
      </c>
      <c r="K29" s="31">
        <v>0</v>
      </c>
      <c r="L29" s="31">
        <v>6.5929362290322577E-2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7.5920365161290344E-3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2.2813700612903231E-2</v>
      </c>
      <c r="AC29" s="31">
        <v>0</v>
      </c>
      <c r="AD29" s="31">
        <v>0</v>
      </c>
      <c r="AE29" s="31">
        <v>0</v>
      </c>
      <c r="AF29" s="31">
        <v>7.1693104483870951E-2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1.5665586774193555E-2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0.39843288877419347</v>
      </c>
      <c r="AW29" s="31">
        <v>0</v>
      </c>
      <c r="AX29" s="31">
        <v>0</v>
      </c>
      <c r="AY29" s="31">
        <v>0</v>
      </c>
      <c r="AZ29" s="31">
        <v>7.3928380649153191E-2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0.30311453832258062</v>
      </c>
      <c r="BG29" s="31">
        <v>0.30806859590322583</v>
      </c>
      <c r="BH29" s="31">
        <v>0</v>
      </c>
      <c r="BI29" s="31">
        <v>0</v>
      </c>
      <c r="BJ29" s="31">
        <v>0</v>
      </c>
      <c r="BK29" s="32">
        <f t="shared" si="2"/>
        <v>1.2804269158427015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0.10581778525806451</v>
      </c>
      <c r="I30" s="31">
        <v>0</v>
      </c>
      <c r="J30" s="31">
        <v>0</v>
      </c>
      <c r="K30" s="31">
        <v>0</v>
      </c>
      <c r="L30" s="31">
        <v>8.8995640258064515E-2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5.8987299161290328E-2</v>
      </c>
      <c r="S30" s="31">
        <v>0</v>
      </c>
      <c r="T30" s="31">
        <v>0</v>
      </c>
      <c r="U30" s="31">
        <v>0</v>
      </c>
      <c r="V30" s="31">
        <v>7.1346142290322587E-2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4.3332216645161292E-2</v>
      </c>
      <c r="AC30" s="31">
        <v>0</v>
      </c>
      <c r="AD30" s="31">
        <v>0</v>
      </c>
      <c r="AE30" s="31">
        <v>0</v>
      </c>
      <c r="AF30" s="31">
        <v>0.40323111874193546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1.6526617096774196E-3</v>
      </c>
      <c r="AM30" s="31">
        <v>0</v>
      </c>
      <c r="AN30" s="31">
        <v>0</v>
      </c>
      <c r="AO30" s="31">
        <v>0</v>
      </c>
      <c r="AP30" s="31">
        <v>7.4425080612903219E-2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0.76297462051612908</v>
      </c>
      <c r="AW30" s="31">
        <v>0.3397654888709678</v>
      </c>
      <c r="AX30" s="31">
        <v>0</v>
      </c>
      <c r="AY30" s="31">
        <v>0</v>
      </c>
      <c r="AZ30" s="31">
        <v>0.61226363224328662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1.6058997289677421</v>
      </c>
      <c r="BG30" s="31">
        <v>0.22625155516129028</v>
      </c>
      <c r="BH30" s="31">
        <v>0</v>
      </c>
      <c r="BI30" s="31">
        <v>0</v>
      </c>
      <c r="BJ30" s="31">
        <v>0.78152663312903214</v>
      </c>
      <c r="BK30" s="32">
        <f t="shared" si="2"/>
        <v>5.1764696035658675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3.1967069677419362E-3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2.5078154774193534E-2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0.23297629993548388</v>
      </c>
      <c r="AW31" s="31">
        <v>0.31173234654838711</v>
      </c>
      <c r="AX31" s="31">
        <v>0</v>
      </c>
      <c r="AY31" s="31">
        <v>0</v>
      </c>
      <c r="AZ31" s="31">
        <v>0.26003075351669797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0.2393836222258065</v>
      </c>
      <c r="BG31" s="31">
        <v>0.37204689696774174</v>
      </c>
      <c r="BH31" s="31">
        <v>0</v>
      </c>
      <c r="BI31" s="31">
        <v>0</v>
      </c>
      <c r="BJ31" s="31">
        <v>4.6422563580645157E-2</v>
      </c>
      <c r="BK31" s="32">
        <f t="shared" si="2"/>
        <v>1.490867344516698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0.14673323774193547</v>
      </c>
      <c r="I32" s="31">
        <v>0</v>
      </c>
      <c r="J32" s="31">
        <v>0</v>
      </c>
      <c r="K32" s="31">
        <v>0</v>
      </c>
      <c r="L32" s="31">
        <v>0.90794763977419357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7.9764129258064531E-2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5.8102657741935466E-2</v>
      </c>
      <c r="AC32" s="31">
        <v>0</v>
      </c>
      <c r="AD32" s="31">
        <v>0</v>
      </c>
      <c r="AE32" s="31">
        <v>0</v>
      </c>
      <c r="AF32" s="31">
        <v>0.2056960084516129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1.8534635677419357E-2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1.0964734631290323</v>
      </c>
      <c r="AW32" s="31">
        <v>4.9311721787096765</v>
      </c>
      <c r="AX32" s="31">
        <v>0</v>
      </c>
      <c r="AY32" s="31">
        <v>0</v>
      </c>
      <c r="AZ32" s="31">
        <v>2.4201176885022093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1.0314130570967741</v>
      </c>
      <c r="BG32" s="31">
        <v>1.2530048815483872</v>
      </c>
      <c r="BH32" s="31">
        <v>0</v>
      </c>
      <c r="BI32" s="31">
        <v>0</v>
      </c>
      <c r="BJ32" s="31">
        <v>1.2585918416129034</v>
      </c>
      <c r="BK32" s="32">
        <f t="shared" si="2"/>
        <v>13.407551419244143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0.31200174203225811</v>
      </c>
      <c r="I33" s="31">
        <v>0</v>
      </c>
      <c r="J33" s="31">
        <v>0</v>
      </c>
      <c r="K33" s="31">
        <v>0</v>
      </c>
      <c r="L33" s="31">
        <v>0.46328138296774191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5.0858732870967739E-2</v>
      </c>
      <c r="S33" s="31">
        <v>0</v>
      </c>
      <c r="T33" s="31">
        <v>0</v>
      </c>
      <c r="U33" s="31">
        <v>0</v>
      </c>
      <c r="V33" s="31">
        <v>6.1395475838709683E-2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4.8476361451612889E-2</v>
      </c>
      <c r="AC33" s="31">
        <v>0</v>
      </c>
      <c r="AD33" s="31">
        <v>0</v>
      </c>
      <c r="AE33" s="31">
        <v>0</v>
      </c>
      <c r="AF33" s="31">
        <v>5.5450912258064512E-2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1.4260124018064517</v>
      </c>
      <c r="AW33" s="31">
        <v>0.59327819074193566</v>
      </c>
      <c r="AX33" s="31">
        <v>0</v>
      </c>
      <c r="AY33" s="31">
        <v>0</v>
      </c>
      <c r="AZ33" s="31">
        <v>2.8158658707700805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1.1972971975806452</v>
      </c>
      <c r="BG33" s="31">
        <v>0</v>
      </c>
      <c r="BH33" s="31">
        <v>0</v>
      </c>
      <c r="BI33" s="31">
        <v>0</v>
      </c>
      <c r="BJ33" s="31">
        <v>0.85520672490322602</v>
      </c>
      <c r="BK33" s="32">
        <f t="shared" si="2"/>
        <v>7.8791249932216942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0.44380506983870965</v>
      </c>
      <c r="I34" s="31">
        <v>0.73228071590322585</v>
      </c>
      <c r="J34" s="31">
        <v>0</v>
      </c>
      <c r="K34" s="31">
        <v>0</v>
      </c>
      <c r="L34" s="31">
        <v>0.37345708129032257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0.13517949329032258</v>
      </c>
      <c r="S34" s="31">
        <v>0.23467047612903225</v>
      </c>
      <c r="T34" s="31">
        <v>0</v>
      </c>
      <c r="U34" s="31">
        <v>0</v>
      </c>
      <c r="V34" s="31">
        <v>0.20400275767741938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0.11999188406451611</v>
      </c>
      <c r="AC34" s="31">
        <v>1.5182482258064515E-2</v>
      </c>
      <c r="AD34" s="31">
        <v>0</v>
      </c>
      <c r="AE34" s="31">
        <v>0</v>
      </c>
      <c r="AF34" s="31">
        <v>0.23391588983870965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1.4739714691935484</v>
      </c>
      <c r="AW34" s="31">
        <v>8.1830348093225798</v>
      </c>
      <c r="AX34" s="31">
        <v>0</v>
      </c>
      <c r="AY34" s="31">
        <v>0</v>
      </c>
      <c r="AZ34" s="31">
        <v>14.511608530730008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1.6375129901612904</v>
      </c>
      <c r="BG34" s="31">
        <v>0.19847534516129034</v>
      </c>
      <c r="BH34" s="31">
        <v>0</v>
      </c>
      <c r="BI34" s="31">
        <v>0</v>
      </c>
      <c r="BJ34" s="31">
        <v>0.3973931219677419</v>
      </c>
      <c r="BK34" s="32">
        <f t="shared" si="2"/>
        <v>28.894482116826783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0.15317985648387097</v>
      </c>
      <c r="I35" s="31">
        <v>0</v>
      </c>
      <c r="J35" s="31">
        <v>0</v>
      </c>
      <c r="K35" s="31">
        <v>0</v>
      </c>
      <c r="L35" s="31">
        <v>0.43294626400000003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0.11822102083870967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3.0746314967741932E-2</v>
      </c>
      <c r="AC35" s="31">
        <v>0</v>
      </c>
      <c r="AD35" s="31">
        <v>0</v>
      </c>
      <c r="AE35" s="31">
        <v>0</v>
      </c>
      <c r="AF35" s="31">
        <v>0.24214977000000001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0.56985913680645162</v>
      </c>
      <c r="AW35" s="31">
        <v>0.22656717041935484</v>
      </c>
      <c r="AX35" s="31">
        <v>0</v>
      </c>
      <c r="AY35" s="31">
        <v>0</v>
      </c>
      <c r="AZ35" s="31">
        <v>2.8257127928554264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1.1770172966451613</v>
      </c>
      <c r="BG35" s="31">
        <v>1.5484552709677416E-2</v>
      </c>
      <c r="BH35" s="31">
        <v>0</v>
      </c>
      <c r="BI35" s="31">
        <v>0</v>
      </c>
      <c r="BJ35" s="31">
        <v>0.47760306264516139</v>
      </c>
      <c r="BK35" s="32">
        <f t="shared" si="2"/>
        <v>6.2694872383715561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0.34323857848387096</v>
      </c>
      <c r="I36" s="31">
        <v>1.696944449451613</v>
      </c>
      <c r="J36" s="31">
        <v>0</v>
      </c>
      <c r="K36" s="31">
        <v>0</v>
      </c>
      <c r="L36" s="31">
        <v>0.3740129760967742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0.1182125952580645</v>
      </c>
      <c r="S36" s="31">
        <v>1.5838148195161288</v>
      </c>
      <c r="T36" s="31">
        <v>0</v>
      </c>
      <c r="U36" s="31">
        <v>0</v>
      </c>
      <c r="V36" s="31">
        <v>0.60225308974193548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3.7882838709677419E-3</v>
      </c>
      <c r="AD36" s="31">
        <v>0</v>
      </c>
      <c r="AE36" s="31">
        <v>0</v>
      </c>
      <c r="AF36" s="31">
        <v>1.8941419354838708E-2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4.5161116774193547E-3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0.38673495632258065</v>
      </c>
      <c r="AW36" s="31">
        <v>0.78198254048387095</v>
      </c>
      <c r="AX36" s="31">
        <v>0</v>
      </c>
      <c r="AY36" s="31">
        <v>0</v>
      </c>
      <c r="AZ36" s="31">
        <v>2.0446876213398339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0.15108556061290321</v>
      </c>
      <c r="BG36" s="31">
        <v>0.12753889032258064</v>
      </c>
      <c r="BH36" s="31">
        <v>0</v>
      </c>
      <c r="BI36" s="31">
        <v>0</v>
      </c>
      <c r="BJ36" s="31">
        <v>0.51564242854838716</v>
      </c>
      <c r="BK36" s="32">
        <f t="shared" si="2"/>
        <v>8.7533943210817711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0.27453809038709681</v>
      </c>
      <c r="I37" s="31">
        <v>2.9753064516129031E-2</v>
      </c>
      <c r="J37" s="31">
        <v>0</v>
      </c>
      <c r="K37" s="31">
        <v>0</v>
      </c>
      <c r="L37" s="31">
        <v>0.87171665938709675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9.5046492322580639E-2</v>
      </c>
      <c r="S37" s="31">
        <v>0</v>
      </c>
      <c r="T37" s="31">
        <v>0</v>
      </c>
      <c r="U37" s="31">
        <v>0</v>
      </c>
      <c r="V37" s="31">
        <v>0.16631963064516131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0.71025765832258059</v>
      </c>
      <c r="AW37" s="31">
        <v>0.13032289032258065</v>
      </c>
      <c r="AX37" s="31">
        <v>0</v>
      </c>
      <c r="AY37" s="31">
        <v>0</v>
      </c>
      <c r="AZ37" s="31">
        <v>2.8388243442385361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0.3043553512903226</v>
      </c>
      <c r="BG37" s="31">
        <v>0</v>
      </c>
      <c r="BH37" s="31">
        <v>0</v>
      </c>
      <c r="BI37" s="31">
        <v>0</v>
      </c>
      <c r="BJ37" s="31">
        <v>0.50376918132258064</v>
      </c>
      <c r="BK37" s="32">
        <f t="shared" si="2"/>
        <v>5.9249033627546641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9.8383620967741933E-2</v>
      </c>
      <c r="I38" s="31">
        <v>0</v>
      </c>
      <c r="J38" s="31">
        <v>0</v>
      </c>
      <c r="K38" s="31">
        <v>0</v>
      </c>
      <c r="L38" s="31">
        <v>0.32794540322580645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0.13117816129032256</v>
      </c>
      <c r="S38" s="31">
        <v>0.13117816129032256</v>
      </c>
      <c r="T38" s="31">
        <v>0</v>
      </c>
      <c r="U38" s="31">
        <v>0</v>
      </c>
      <c r="V38" s="31">
        <v>0.13117816129032256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6.3761106129032255E-2</v>
      </c>
      <c r="AW38" s="31">
        <v>0</v>
      </c>
      <c r="AX38" s="31">
        <v>0</v>
      </c>
      <c r="AY38" s="31">
        <v>0</v>
      </c>
      <c r="AZ38" s="31">
        <v>1.500585661311467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5.6649745774193544E-2</v>
      </c>
      <c r="BG38" s="31">
        <v>0</v>
      </c>
      <c r="BH38" s="31">
        <v>0</v>
      </c>
      <c r="BI38" s="31">
        <v>0</v>
      </c>
      <c r="BJ38" s="31">
        <v>0</v>
      </c>
      <c r="BK38" s="32">
        <f t="shared" si="2"/>
        <v>2.4408600212792089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7.7641606451612916E-2</v>
      </c>
      <c r="I39" s="31">
        <v>0</v>
      </c>
      <c r="J39" s="31">
        <v>0</v>
      </c>
      <c r="K39" s="31">
        <v>0</v>
      </c>
      <c r="L39" s="31">
        <v>6.6932419354838721E-2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9.9647022290322573E-2</v>
      </c>
      <c r="S39" s="31">
        <v>0</v>
      </c>
      <c r="T39" s="31">
        <v>0</v>
      </c>
      <c r="U39" s="31">
        <v>0</v>
      </c>
      <c r="V39" s="31">
        <v>2.0161835096774189E-2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5.2715142354838707E-2</v>
      </c>
      <c r="AW39" s="31">
        <v>0</v>
      </c>
      <c r="AX39" s="31">
        <v>0</v>
      </c>
      <c r="AY39" s="31">
        <v>0</v>
      </c>
      <c r="AZ39" s="31">
        <v>1.6322114891441382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9.4291360451612918E-2</v>
      </c>
      <c r="BG39" s="31">
        <v>6.62428870967742E-2</v>
      </c>
      <c r="BH39" s="31">
        <v>0</v>
      </c>
      <c r="BI39" s="31">
        <v>0</v>
      </c>
      <c r="BJ39" s="31">
        <v>0.24040331222580644</v>
      </c>
      <c r="BK39" s="32">
        <f t="shared" si="2"/>
        <v>2.3502470744667185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0.17744047129032253</v>
      </c>
      <c r="I40" s="31">
        <v>0</v>
      </c>
      <c r="J40" s="31">
        <v>0</v>
      </c>
      <c r="K40" s="31">
        <v>0</v>
      </c>
      <c r="L40" s="31">
        <v>1.1654215835806452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5.2535999999999999E-2</v>
      </c>
      <c r="S40" s="31">
        <v>0</v>
      </c>
      <c r="T40" s="31">
        <v>0</v>
      </c>
      <c r="U40" s="31">
        <v>0</v>
      </c>
      <c r="V40" s="31">
        <v>0.55538022893548378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0.10827704780645159</v>
      </c>
      <c r="AW40" s="31">
        <v>0.13058190322580646</v>
      </c>
      <c r="AX40" s="31">
        <v>0</v>
      </c>
      <c r="AY40" s="31">
        <v>0</v>
      </c>
      <c r="AZ40" s="31">
        <v>1.5572995111761072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0.15425304777419352</v>
      </c>
      <c r="BG40" s="31">
        <v>0</v>
      </c>
      <c r="BH40" s="31">
        <v>0</v>
      </c>
      <c r="BI40" s="31">
        <v>0</v>
      </c>
      <c r="BJ40" s="31">
        <v>0.13515226983870965</v>
      </c>
      <c r="BK40" s="32">
        <f t="shared" si="2"/>
        <v>4.0363420636277194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0.17983136412903225</v>
      </c>
      <c r="I41" s="31">
        <v>0</v>
      </c>
      <c r="J41" s="31">
        <v>0</v>
      </c>
      <c r="K41" s="31">
        <v>0</v>
      </c>
      <c r="L41" s="31">
        <v>0.5228805161290323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2.3529623225806446E-2</v>
      </c>
      <c r="S41" s="31">
        <v>0</v>
      </c>
      <c r="T41" s="31">
        <v>0</v>
      </c>
      <c r="U41" s="31">
        <v>0</v>
      </c>
      <c r="V41" s="31">
        <v>9.1504090322580639E-2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4.6727767741935482E-2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0.34576698609677414</v>
      </c>
      <c r="AW41" s="31">
        <v>0</v>
      </c>
      <c r="AX41" s="31">
        <v>0</v>
      </c>
      <c r="AY41" s="31">
        <v>0</v>
      </c>
      <c r="AZ41" s="31">
        <v>1.9692311017147763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0.11650193535483871</v>
      </c>
      <c r="BG41" s="31">
        <v>0</v>
      </c>
      <c r="BH41" s="31">
        <v>0</v>
      </c>
      <c r="BI41" s="31">
        <v>0</v>
      </c>
      <c r="BJ41" s="31">
        <v>0.36194777248387094</v>
      </c>
      <c r="BK41" s="32">
        <f t="shared" si="2"/>
        <v>3.6579211571986474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0.90705393838709703</v>
      </c>
      <c r="I42" s="31">
        <v>0</v>
      </c>
      <c r="J42" s="31">
        <v>0</v>
      </c>
      <c r="K42" s="31">
        <v>0</v>
      </c>
      <c r="L42" s="31">
        <v>27.195050030645159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0.79087851867741932</v>
      </c>
      <c r="S42" s="31">
        <v>0.55823277419354844</v>
      </c>
      <c r="T42" s="31">
        <v>0</v>
      </c>
      <c r="U42" s="31">
        <v>0</v>
      </c>
      <c r="V42" s="31">
        <v>4.072589050612903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0.12479442893548387</v>
      </c>
      <c r="AC42" s="31">
        <v>0</v>
      </c>
      <c r="AD42" s="31">
        <v>0</v>
      </c>
      <c r="AE42" s="31">
        <v>0</v>
      </c>
      <c r="AF42" s="31">
        <v>0.55767036129032255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1.3601716129032257E-2</v>
      </c>
      <c r="AM42" s="31">
        <v>0</v>
      </c>
      <c r="AN42" s="31">
        <v>0</v>
      </c>
      <c r="AO42" s="31">
        <v>0</v>
      </c>
      <c r="AP42" s="31">
        <v>9.5212012903225812E-2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13.769557877612897</v>
      </c>
      <c r="AW42" s="31">
        <v>14.71949824419355</v>
      </c>
      <c r="AX42" s="31">
        <v>0</v>
      </c>
      <c r="AY42" s="31">
        <v>0</v>
      </c>
      <c r="AZ42" s="31">
        <v>120.49258979997742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22.758146163258058</v>
      </c>
      <c r="BG42" s="31">
        <v>3.1827879724193546</v>
      </c>
      <c r="BH42" s="31">
        <v>0.20402821206451613</v>
      </c>
      <c r="BI42" s="31">
        <v>0</v>
      </c>
      <c r="BJ42" s="31">
        <v>13.936237400967736</v>
      </c>
      <c r="BK42" s="32">
        <f t="shared" si="2"/>
        <v>223.37792850226774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2.4862664516129038E-2</v>
      </c>
      <c r="I43" s="31">
        <v>0</v>
      </c>
      <c r="J43" s="31">
        <v>0</v>
      </c>
      <c r="K43" s="31">
        <v>0</v>
      </c>
      <c r="L43" s="31">
        <v>0.20936980645161291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4.3182522580645172E-2</v>
      </c>
      <c r="S43" s="31">
        <v>6.5428064516129036E-2</v>
      </c>
      <c r="T43" s="31">
        <v>0</v>
      </c>
      <c r="U43" s="31">
        <v>0</v>
      </c>
      <c r="V43" s="31">
        <v>0.12792627080645161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7.15205806451613E-2</v>
      </c>
      <c r="AW43" s="31">
        <v>0</v>
      </c>
      <c r="AX43" s="31">
        <v>0</v>
      </c>
      <c r="AY43" s="31">
        <v>0</v>
      </c>
      <c r="AZ43" s="31">
        <v>0.54859172187432281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0.18759427499999998</v>
      </c>
      <c r="BG43" s="31">
        <v>0</v>
      </c>
      <c r="BH43" s="31">
        <v>0</v>
      </c>
      <c r="BI43" s="31">
        <v>0</v>
      </c>
      <c r="BJ43" s="31">
        <v>2.9957011548387098E-2</v>
      </c>
      <c r="BK43" s="32">
        <f t="shared" si="2"/>
        <v>1.308432917938839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1.272141129032258E-2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1.3153648387096775E-3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1.5126914889677421</v>
      </c>
      <c r="AW44" s="31">
        <v>3.5492349279354842</v>
      </c>
      <c r="AX44" s="31">
        <v>0</v>
      </c>
      <c r="AY44" s="31">
        <v>0</v>
      </c>
      <c r="AZ44" s="31">
        <v>115.17447118014482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</v>
      </c>
      <c r="BG44" s="31">
        <v>1.3751982193548387</v>
      </c>
      <c r="BH44" s="31">
        <v>0</v>
      </c>
      <c r="BI44" s="31">
        <v>0</v>
      </c>
      <c r="BJ44" s="31">
        <v>4.4289472064516122</v>
      </c>
      <c r="BK44" s="32">
        <f t="shared" si="2"/>
        <v>126.05457979898354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0.19195057961290321</v>
      </c>
      <c r="I45" s="31">
        <v>0</v>
      </c>
      <c r="J45" s="31">
        <v>0</v>
      </c>
      <c r="K45" s="31">
        <v>0</v>
      </c>
      <c r="L45" s="31">
        <v>0.80953891129032263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6.735363741935485E-2</v>
      </c>
      <c r="S45" s="31">
        <v>0</v>
      </c>
      <c r="T45" s="31">
        <v>0</v>
      </c>
      <c r="U45" s="31">
        <v>0</v>
      </c>
      <c r="V45" s="31">
        <v>6.4763112903225811E-2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6.4367838709677412E-3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0.36296071222580645</v>
      </c>
      <c r="AW45" s="31">
        <v>0</v>
      </c>
      <c r="AX45" s="31">
        <v>0</v>
      </c>
      <c r="AY45" s="31">
        <v>0</v>
      </c>
      <c r="AZ45" s="31">
        <v>0.21241386763741532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9.9889132677419348E-2</v>
      </c>
      <c r="BG45" s="31">
        <v>0</v>
      </c>
      <c r="BH45" s="31">
        <v>0</v>
      </c>
      <c r="BI45" s="31">
        <v>0</v>
      </c>
      <c r="BJ45" s="31">
        <v>3.2164608935483875E-2</v>
      </c>
      <c r="BK45" s="32">
        <f t="shared" si="2"/>
        <v>1.8474713465728996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0.40760739254838713</v>
      </c>
      <c r="I46" s="31">
        <v>4.1407200000000014E-3</v>
      </c>
      <c r="J46" s="31">
        <v>0</v>
      </c>
      <c r="K46" s="31">
        <v>0</v>
      </c>
      <c r="L46" s="31">
        <v>8.5013468779677428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0.44727396070967734</v>
      </c>
      <c r="S46" s="31">
        <v>0</v>
      </c>
      <c r="T46" s="31">
        <v>0</v>
      </c>
      <c r="U46" s="31">
        <v>0</v>
      </c>
      <c r="V46" s="31">
        <v>8.3561206516129027E-2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5.8207340677419353E-2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13.28551341116129</v>
      </c>
      <c r="AW46" s="31">
        <v>5.9681218734193546</v>
      </c>
      <c r="AX46" s="31">
        <v>0</v>
      </c>
      <c r="AY46" s="31">
        <v>0</v>
      </c>
      <c r="AZ46" s="31">
        <v>69.059820223490831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16.702031055548392</v>
      </c>
      <c r="BG46" s="31">
        <v>5.3832335483870973E-2</v>
      </c>
      <c r="BH46" s="31">
        <v>0</v>
      </c>
      <c r="BI46" s="31">
        <v>0</v>
      </c>
      <c r="BJ46" s="31">
        <v>8.9961202868709673</v>
      </c>
      <c r="BK46" s="32">
        <f t="shared" si="2"/>
        <v>123.56757668439407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6.471990322580646E-4</v>
      </c>
      <c r="I47" s="31">
        <v>0</v>
      </c>
      <c r="J47" s="31">
        <v>0</v>
      </c>
      <c r="K47" s="31">
        <v>0</v>
      </c>
      <c r="L47" s="31">
        <v>1.9415970967741936E-2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5.1632662677419353E-2</v>
      </c>
      <c r="AW47" s="31">
        <v>0</v>
      </c>
      <c r="AX47" s="31">
        <v>0</v>
      </c>
      <c r="AY47" s="31">
        <v>0</v>
      </c>
      <c r="AZ47" s="31">
        <v>0.19225038537449671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2.4531647741935482E-2</v>
      </c>
      <c r="BG47" s="31">
        <v>0</v>
      </c>
      <c r="BH47" s="31">
        <v>0</v>
      </c>
      <c r="BI47" s="31">
        <v>0</v>
      </c>
      <c r="BJ47" s="31">
        <v>0</v>
      </c>
      <c r="BK47" s="32">
        <f t="shared" si="2"/>
        <v>0.2884778657938516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0.22599515051612906</v>
      </c>
      <c r="I48" s="31">
        <v>1.2915029032258066E-2</v>
      </c>
      <c r="J48" s="31">
        <v>0</v>
      </c>
      <c r="K48" s="31">
        <v>0</v>
      </c>
      <c r="L48" s="31">
        <v>0.90220290445161289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9.0405203225806426E-3</v>
      </c>
      <c r="S48" s="31">
        <v>0</v>
      </c>
      <c r="T48" s="31">
        <v>0</v>
      </c>
      <c r="U48" s="31">
        <v>0</v>
      </c>
      <c r="V48" s="31">
        <v>0.38140262335483877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5.3316667903225812E-2</v>
      </c>
      <c r="AW48" s="31">
        <v>6.4379919354838715E-3</v>
      </c>
      <c r="AX48" s="31">
        <v>0</v>
      </c>
      <c r="AY48" s="31">
        <v>0</v>
      </c>
      <c r="AZ48" s="31">
        <v>0.3218995968464744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6.6358002709677427E-2</v>
      </c>
      <c r="BG48" s="31">
        <v>0</v>
      </c>
      <c r="BH48" s="31">
        <v>0</v>
      </c>
      <c r="BI48" s="31">
        <v>0</v>
      </c>
      <c r="BJ48" s="31">
        <v>0.11202105967741938</v>
      </c>
      <c r="BK48" s="32">
        <f t="shared" si="2"/>
        <v>2.0915895467497005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0.21398968800000001</v>
      </c>
      <c r="I49" s="31">
        <v>3.5156144274838712</v>
      </c>
      <c r="J49" s="31">
        <v>0</v>
      </c>
      <c r="K49" s="31">
        <v>0</v>
      </c>
      <c r="L49" s="31">
        <v>0.11982971748387096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3.5578471709677421E-2</v>
      </c>
      <c r="S49" s="31">
        <v>0</v>
      </c>
      <c r="T49" s="31">
        <v>0</v>
      </c>
      <c r="U49" s="31">
        <v>0</v>
      </c>
      <c r="V49" s="31">
        <v>8.7841606451612902E-2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2.4741806451612901E-3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0.20082713709677419</v>
      </c>
      <c r="AW49" s="31">
        <v>0.33401438709677417</v>
      </c>
      <c r="AX49" s="31">
        <v>0</v>
      </c>
      <c r="AY49" s="31">
        <v>0</v>
      </c>
      <c r="AZ49" s="31">
        <v>7.2735499274647522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0.14984861025806456</v>
      </c>
      <c r="BG49" s="31">
        <v>0</v>
      </c>
      <c r="BH49" s="31">
        <v>0</v>
      </c>
      <c r="BI49" s="31">
        <v>0</v>
      </c>
      <c r="BJ49" s="31">
        <v>0.73594624429032263</v>
      </c>
      <c r="BK49" s="32">
        <f t="shared" si="2"/>
        <v>12.669514397980882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0.20015107912903227</v>
      </c>
      <c r="I50" s="31">
        <v>2.2306993548387095</v>
      </c>
      <c r="J50" s="31">
        <v>0</v>
      </c>
      <c r="K50" s="31">
        <v>0</v>
      </c>
      <c r="L50" s="31">
        <v>2.1636593679354843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7.2437277419354837E-3</v>
      </c>
      <c r="S50" s="31">
        <v>1.8148603930322575</v>
      </c>
      <c r="T50" s="31">
        <v>0</v>
      </c>
      <c r="U50" s="31">
        <v>0</v>
      </c>
      <c r="V50" s="31">
        <v>0.44469359758064514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6.7028769032258058E-3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0.16848624658064515</v>
      </c>
      <c r="AW50" s="31">
        <v>6.1712258064516134E-2</v>
      </c>
      <c r="AX50" s="31">
        <v>0</v>
      </c>
      <c r="AY50" s="31">
        <v>0</v>
      </c>
      <c r="AZ50" s="31">
        <v>0.87960023605672988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0.23667970551612902</v>
      </c>
      <c r="BG50" s="31">
        <v>0</v>
      </c>
      <c r="BH50" s="31">
        <v>0</v>
      </c>
      <c r="BI50" s="31">
        <v>0</v>
      </c>
      <c r="BJ50" s="31">
        <v>0.764027232967742</v>
      </c>
      <c r="BK50" s="32">
        <f t="shared" si="2"/>
        <v>8.9785160763470522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4.113710351451612</v>
      </c>
      <c r="I51" s="31">
        <v>0</v>
      </c>
      <c r="J51" s="31">
        <v>0</v>
      </c>
      <c r="K51" s="31">
        <v>0</v>
      </c>
      <c r="L51" s="31">
        <v>11.348293725935482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8.845611561290323E-2</v>
      </c>
      <c r="S51" s="31">
        <v>0</v>
      </c>
      <c r="T51" s="31">
        <v>0</v>
      </c>
      <c r="U51" s="31">
        <v>0</v>
      </c>
      <c r="V51" s="31">
        <v>0.33765745938709679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2.2039379580967742</v>
      </c>
      <c r="AW51" s="31">
        <v>3.0183490399999999</v>
      </c>
      <c r="AX51" s="31">
        <v>0</v>
      </c>
      <c r="AY51" s="31">
        <v>0</v>
      </c>
      <c r="AZ51" s="31">
        <v>13.690936587564678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1.5344587548064519</v>
      </c>
      <c r="BG51" s="31">
        <v>0</v>
      </c>
      <c r="BH51" s="31">
        <v>0</v>
      </c>
      <c r="BI51" s="31">
        <v>0</v>
      </c>
      <c r="BJ51" s="31">
        <v>3.3826529077741938</v>
      </c>
      <c r="BK51" s="32">
        <f t="shared" si="2"/>
        <v>39.718452900629195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0.3511627222580645</v>
      </c>
      <c r="I52" s="31">
        <v>1.3296952903225805</v>
      </c>
      <c r="J52" s="31">
        <v>0</v>
      </c>
      <c r="K52" s="31">
        <v>0</v>
      </c>
      <c r="L52" s="31">
        <v>10.236925240096774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4.5374063225806449E-2</v>
      </c>
      <c r="S52" s="31">
        <v>11.562567741935483</v>
      </c>
      <c r="T52" s="31">
        <v>0</v>
      </c>
      <c r="U52" s="31">
        <v>0</v>
      </c>
      <c r="V52" s="31">
        <v>0.89636058309677413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8.8507558064516104E-3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0.70958308600000009</v>
      </c>
      <c r="AW52" s="31">
        <v>4.4034144901290322</v>
      </c>
      <c r="AX52" s="31">
        <v>0</v>
      </c>
      <c r="AY52" s="31">
        <v>0</v>
      </c>
      <c r="AZ52" s="31">
        <v>5.8631522257557753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0.59868385770967736</v>
      </c>
      <c r="BG52" s="31">
        <v>0.33407927787096769</v>
      </c>
      <c r="BH52" s="31">
        <v>0</v>
      </c>
      <c r="BI52" s="31">
        <v>0</v>
      </c>
      <c r="BJ52" s="31">
        <v>4.7304339867419358</v>
      </c>
      <c r="BK52" s="32">
        <f t="shared" si="2"/>
        <v>41.070283320949329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0.50176874048387099</v>
      </c>
      <c r="I53" s="31">
        <v>0.20759787096774193</v>
      </c>
      <c r="J53" s="31">
        <v>0</v>
      </c>
      <c r="K53" s="31">
        <v>0</v>
      </c>
      <c r="L53" s="31">
        <v>1.5452057389677418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0.87215476509677425</v>
      </c>
      <c r="S53" s="31">
        <v>7.7107780645161286E-2</v>
      </c>
      <c r="T53" s="31">
        <v>0.86020345161290324</v>
      </c>
      <c r="U53" s="31">
        <v>0</v>
      </c>
      <c r="V53" s="31">
        <v>1.2275480261935483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1.1103060645161289E-2</v>
      </c>
      <c r="AC53" s="31">
        <v>0</v>
      </c>
      <c r="AD53" s="31">
        <v>0</v>
      </c>
      <c r="AE53" s="31">
        <v>0</v>
      </c>
      <c r="AF53" s="31">
        <v>2.921858064516129E-2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4.311948006774192</v>
      </c>
      <c r="AW53" s="31">
        <v>1.5994914980967743</v>
      </c>
      <c r="AX53" s="31">
        <v>0</v>
      </c>
      <c r="AY53" s="31">
        <v>0</v>
      </c>
      <c r="AZ53" s="31">
        <v>18.916890205407665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6.4029338367096749</v>
      </c>
      <c r="BG53" s="31">
        <v>0.58240278483870966</v>
      </c>
      <c r="BH53" s="31">
        <v>0</v>
      </c>
      <c r="BI53" s="31">
        <v>0</v>
      </c>
      <c r="BJ53" s="31">
        <v>6.562435162548387</v>
      </c>
      <c r="BK53" s="32">
        <f t="shared" si="2"/>
        <v>43.708009509633463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0.24366574667741939</v>
      </c>
      <c r="I54" s="31">
        <v>35.646381532258061</v>
      </c>
      <c r="J54" s="31">
        <v>0</v>
      </c>
      <c r="K54" s="31">
        <v>0</v>
      </c>
      <c r="L54" s="31">
        <v>13.251374380193544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0.14537324090322581</v>
      </c>
      <c r="S54" s="31">
        <v>39.052086774193548</v>
      </c>
      <c r="T54" s="31">
        <v>0.83168166803225796</v>
      </c>
      <c r="U54" s="31">
        <v>0</v>
      </c>
      <c r="V54" s="31">
        <v>1.2394047202258065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1.9918636774193546E-2</v>
      </c>
      <c r="AC54" s="31">
        <v>0</v>
      </c>
      <c r="AD54" s="31">
        <v>0</v>
      </c>
      <c r="AE54" s="31">
        <v>0</v>
      </c>
      <c r="AF54" s="31">
        <v>8.1485332258064522E-2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0.89047220987096787</v>
      </c>
      <c r="AW54" s="31">
        <v>4.5722325322580648</v>
      </c>
      <c r="AX54" s="31">
        <v>0</v>
      </c>
      <c r="AY54" s="31">
        <v>0</v>
      </c>
      <c r="AZ54" s="31">
        <v>14.550887559413681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0.77110413232258079</v>
      </c>
      <c r="BG54" s="31">
        <v>31.688740322580646</v>
      </c>
      <c r="BH54" s="31">
        <v>0</v>
      </c>
      <c r="BI54" s="31">
        <v>0</v>
      </c>
      <c r="BJ54" s="31">
        <v>1.4168433861612904</v>
      </c>
      <c r="BK54" s="32">
        <f t="shared" si="2"/>
        <v>144.40165217412337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0.46278159883870967</v>
      </c>
      <c r="I55" s="31">
        <v>42.069362580645162</v>
      </c>
      <c r="J55" s="31">
        <v>0</v>
      </c>
      <c r="K55" s="31">
        <v>0</v>
      </c>
      <c r="L55" s="31">
        <v>2.5050490714193545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0.21404392225806451</v>
      </c>
      <c r="S55" s="31">
        <v>49.493367741935486</v>
      </c>
      <c r="T55" s="31">
        <v>0</v>
      </c>
      <c r="U55" s="31">
        <v>0</v>
      </c>
      <c r="V55" s="31">
        <v>0.88057505161290328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1.9985078709677424E-2</v>
      </c>
      <c r="AC55" s="31">
        <v>0</v>
      </c>
      <c r="AD55" s="31">
        <v>0</v>
      </c>
      <c r="AE55" s="31">
        <v>0</v>
      </c>
      <c r="AF55" s="31">
        <v>1.2770366406129028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0.88830206193548378</v>
      </c>
      <c r="AW55" s="31">
        <v>7.5495421591935497</v>
      </c>
      <c r="AX55" s="31">
        <v>0</v>
      </c>
      <c r="AY55" s="31">
        <v>0</v>
      </c>
      <c r="AZ55" s="31">
        <v>7.677780736519848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0.96154799416129033</v>
      </c>
      <c r="BG55" s="31">
        <v>30.617206384129044</v>
      </c>
      <c r="BH55" s="31">
        <v>0</v>
      </c>
      <c r="BI55" s="31">
        <v>0</v>
      </c>
      <c r="BJ55" s="31">
        <v>2.2970454870967743</v>
      </c>
      <c r="BK55" s="32">
        <f t="shared" si="2"/>
        <v>146.91362650906825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0.27544825058064509</v>
      </c>
      <c r="I56" s="31">
        <v>0</v>
      </c>
      <c r="J56" s="31">
        <v>0</v>
      </c>
      <c r="K56" s="31">
        <v>0</v>
      </c>
      <c r="L56" s="31">
        <v>0.59033720796774181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0.21235316683870964</v>
      </c>
      <c r="S56" s="31">
        <v>0</v>
      </c>
      <c r="T56" s="31">
        <v>0.12791893548387095</v>
      </c>
      <c r="U56" s="31">
        <v>0</v>
      </c>
      <c r="V56" s="31">
        <v>0.31979733870967741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0.68386620706451617</v>
      </c>
      <c r="AW56" s="31">
        <v>0</v>
      </c>
      <c r="AX56" s="31">
        <v>0</v>
      </c>
      <c r="AY56" s="31">
        <v>0</v>
      </c>
      <c r="AZ56" s="31">
        <v>22.709697532131752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0.37968888829032255</v>
      </c>
      <c r="BG56" s="31">
        <v>0.25480245161290321</v>
      </c>
      <c r="BH56" s="31">
        <v>0</v>
      </c>
      <c r="BI56" s="31">
        <v>0</v>
      </c>
      <c r="BJ56" s="31">
        <v>0.55187348438709671</v>
      </c>
      <c r="BK56" s="32">
        <f t="shared" si="2"/>
        <v>26.105783463067237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0.51289787306451617</v>
      </c>
      <c r="I57" s="31">
        <v>0</v>
      </c>
      <c r="J57" s="31">
        <v>0</v>
      </c>
      <c r="K57" s="31">
        <v>0</v>
      </c>
      <c r="L57" s="31">
        <v>0.2127868866774193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0.18429169141935481</v>
      </c>
      <c r="S57" s="31">
        <v>0</v>
      </c>
      <c r="T57" s="31">
        <v>0</v>
      </c>
      <c r="U57" s="31">
        <v>0</v>
      </c>
      <c r="V57" s="31">
        <v>7.336335967741936E-2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0.69468727887096782</v>
      </c>
      <c r="AW57" s="31">
        <v>1.210001467548387</v>
      </c>
      <c r="AX57" s="31">
        <v>0</v>
      </c>
      <c r="AY57" s="31">
        <v>0</v>
      </c>
      <c r="AZ57" s="31">
        <v>5.3818092962449899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1.1397746719354842</v>
      </c>
      <c r="BG57" s="31">
        <v>0</v>
      </c>
      <c r="BH57" s="31">
        <v>0</v>
      </c>
      <c r="BI57" s="31">
        <v>0</v>
      </c>
      <c r="BJ57" s="31">
        <v>0.77364294129032252</v>
      </c>
      <c r="BK57" s="32">
        <f t="shared" si="2"/>
        <v>10.183255466728861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0.36452846380645165</v>
      </c>
      <c r="I58" s="31">
        <v>22.320408870967746</v>
      </c>
      <c r="J58" s="31">
        <v>0</v>
      </c>
      <c r="K58" s="31">
        <v>0</v>
      </c>
      <c r="L58" s="31">
        <v>0.68314993967741933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6.5685774677419345E-2</v>
      </c>
      <c r="S58" s="31">
        <v>31.886298387096776</v>
      </c>
      <c r="T58" s="31">
        <v>0</v>
      </c>
      <c r="U58" s="31">
        <v>0</v>
      </c>
      <c r="V58" s="31">
        <v>0.21631664825806451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6.3577951612903225E-3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0.37418786190322573</v>
      </c>
      <c r="AW58" s="31">
        <v>0</v>
      </c>
      <c r="AX58" s="31">
        <v>0</v>
      </c>
      <c r="AY58" s="31">
        <v>0</v>
      </c>
      <c r="AZ58" s="31">
        <v>3.0137220632969473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0.15375819422580647</v>
      </c>
      <c r="BG58" s="31">
        <v>2.5942836875161293</v>
      </c>
      <c r="BH58" s="31">
        <v>0</v>
      </c>
      <c r="BI58" s="31">
        <v>0</v>
      </c>
      <c r="BJ58" s="31">
        <v>5.6001044397096775</v>
      </c>
      <c r="BK58" s="32">
        <f t="shared" si="2"/>
        <v>67.278802126296966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0.38454590548387096</v>
      </c>
      <c r="I59" s="31">
        <v>9.5580353951612906</v>
      </c>
      <c r="J59" s="31">
        <v>0</v>
      </c>
      <c r="K59" s="31">
        <v>0</v>
      </c>
      <c r="L59" s="31">
        <v>4.6910748953548396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0.21130745903225809</v>
      </c>
      <c r="S59" s="31">
        <v>1.2866341129032259</v>
      </c>
      <c r="T59" s="31">
        <v>0</v>
      </c>
      <c r="U59" s="31">
        <v>0</v>
      </c>
      <c r="V59" s="31">
        <v>0.9560583185483873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8.3614599258064512E-2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1.098746339967742</v>
      </c>
      <c r="AW59" s="31">
        <v>1.8891102876129033</v>
      </c>
      <c r="AX59" s="31">
        <v>0</v>
      </c>
      <c r="AY59" s="31">
        <v>0</v>
      </c>
      <c r="AZ59" s="31">
        <v>16.734589538978106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1.0179338912258065</v>
      </c>
      <c r="BG59" s="31">
        <v>6.3487348354838713E-2</v>
      </c>
      <c r="BH59" s="31">
        <v>0</v>
      </c>
      <c r="BI59" s="31">
        <v>0</v>
      </c>
      <c r="BJ59" s="31">
        <v>1.6650889445483874</v>
      </c>
      <c r="BK59" s="32">
        <f t="shared" si="2"/>
        <v>39.640227036429728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0.2474601243870968</v>
      </c>
      <c r="I60" s="31">
        <v>58.514433548387103</v>
      </c>
      <c r="J60" s="31">
        <v>0</v>
      </c>
      <c r="K60" s="31">
        <v>0</v>
      </c>
      <c r="L60" s="31">
        <v>6.0153534773548385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7.0334659387096765E-2</v>
      </c>
      <c r="S60" s="31">
        <v>157.52517490970968</v>
      </c>
      <c r="T60" s="31">
        <v>0</v>
      </c>
      <c r="U60" s="31">
        <v>0</v>
      </c>
      <c r="V60" s="31">
        <v>0.38034085032258064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0.12681461290322582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0.97530435690322581</v>
      </c>
      <c r="AW60" s="31">
        <v>16.213574811290329</v>
      </c>
      <c r="AX60" s="31">
        <v>0</v>
      </c>
      <c r="AY60" s="31">
        <v>0</v>
      </c>
      <c r="AZ60" s="31">
        <v>7.4188108905540213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0.21614859232258066</v>
      </c>
      <c r="BG60" s="31">
        <v>75.640047705580656</v>
      </c>
      <c r="BH60" s="31">
        <v>0</v>
      </c>
      <c r="BI60" s="31">
        <v>0</v>
      </c>
      <c r="BJ60" s="31">
        <v>8.0535851822903233</v>
      </c>
      <c r="BK60" s="32">
        <f t="shared" si="2"/>
        <v>331.39738372139271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0.38218107890322572</v>
      </c>
      <c r="I61" s="31">
        <v>30.640095076741932</v>
      </c>
      <c r="J61" s="31">
        <v>0</v>
      </c>
      <c r="K61" s="31">
        <v>0</v>
      </c>
      <c r="L61" s="31">
        <v>1.0043402516129032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8.4016695677419345E-2</v>
      </c>
      <c r="S61" s="31">
        <v>31.782919354838711</v>
      </c>
      <c r="T61" s="31">
        <v>0</v>
      </c>
      <c r="U61" s="31">
        <v>0</v>
      </c>
      <c r="V61" s="31">
        <v>0.13984484516129031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0.31685249999999998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0.23825390522580644</v>
      </c>
      <c r="AW61" s="31">
        <v>2.6615609999999998</v>
      </c>
      <c r="AX61" s="31">
        <v>0</v>
      </c>
      <c r="AY61" s="31">
        <v>0</v>
      </c>
      <c r="AZ61" s="31">
        <v>5.0688436912985342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0.22961320187096773</v>
      </c>
      <c r="BG61" s="31">
        <v>0</v>
      </c>
      <c r="BH61" s="31">
        <v>0</v>
      </c>
      <c r="BI61" s="31">
        <v>0</v>
      </c>
      <c r="BJ61" s="31">
        <v>0.86629697422580643</v>
      </c>
      <c r="BK61" s="32">
        <f t="shared" si="2"/>
        <v>73.414818575556595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1.2314222464516127</v>
      </c>
      <c r="I62" s="31">
        <v>13.203915709677418</v>
      </c>
      <c r="J62" s="31">
        <v>0.65365919354838709</v>
      </c>
      <c r="K62" s="31">
        <v>0</v>
      </c>
      <c r="L62" s="31">
        <v>4.2110757137096773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1.9284479781612904</v>
      </c>
      <c r="S62" s="31">
        <v>2.6146367741935485E-2</v>
      </c>
      <c r="T62" s="31">
        <v>0.2620258648709678</v>
      </c>
      <c r="U62" s="31">
        <v>0</v>
      </c>
      <c r="V62" s="31">
        <v>2.7716346764193549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3.8376493548387097E-2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10.972819198322579</v>
      </c>
      <c r="AW62" s="31">
        <v>8.7946131048387102</v>
      </c>
      <c r="AX62" s="31">
        <v>0</v>
      </c>
      <c r="AY62" s="31">
        <v>0</v>
      </c>
      <c r="AZ62" s="31">
        <v>53.925210137160079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24.367844990032253</v>
      </c>
      <c r="BG62" s="31">
        <v>2.8508469054838717</v>
      </c>
      <c r="BH62" s="31">
        <v>0</v>
      </c>
      <c r="BI62" s="31">
        <v>0</v>
      </c>
      <c r="BJ62" s="31">
        <v>13.947758370451613</v>
      </c>
      <c r="BK62" s="32">
        <f t="shared" si="2"/>
        <v>139.18579695041814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0.14158564754838709</v>
      </c>
      <c r="I63" s="31">
        <v>44.35877703483871</v>
      </c>
      <c r="J63" s="31">
        <v>0</v>
      </c>
      <c r="K63" s="31">
        <v>0</v>
      </c>
      <c r="L63" s="31">
        <v>2.0005352763548387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2.9149220645161285E-2</v>
      </c>
      <c r="S63" s="31">
        <v>125.25900098138709</v>
      </c>
      <c r="T63" s="31">
        <v>0</v>
      </c>
      <c r="U63" s="31">
        <v>0</v>
      </c>
      <c r="V63" s="31">
        <v>0.53548616087096779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1.3691198709677421E-2</v>
      </c>
      <c r="AC63" s="31">
        <v>0</v>
      </c>
      <c r="AD63" s="31">
        <v>0</v>
      </c>
      <c r="AE63" s="31">
        <v>0</v>
      </c>
      <c r="AF63" s="31">
        <v>0.29572973309677408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0.76031497941935489</v>
      </c>
      <c r="AW63" s="31">
        <v>2.526928387096774</v>
      </c>
      <c r="AX63" s="31">
        <v>0</v>
      </c>
      <c r="AY63" s="31">
        <v>0</v>
      </c>
      <c r="AZ63" s="31">
        <v>8.866991710768831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0.30564148706451616</v>
      </c>
      <c r="BG63" s="31">
        <v>57.171754758064523</v>
      </c>
      <c r="BH63" s="31">
        <v>0</v>
      </c>
      <c r="BI63" s="31">
        <v>0</v>
      </c>
      <c r="BJ63" s="31">
        <v>7.1532662741935491</v>
      </c>
      <c r="BK63" s="32">
        <f t="shared" si="2"/>
        <v>249.41885285005915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0.75787928599999999</v>
      </c>
      <c r="I64" s="31">
        <v>32.621403225806446</v>
      </c>
      <c r="J64" s="31">
        <v>0</v>
      </c>
      <c r="K64" s="31">
        <v>0</v>
      </c>
      <c r="L64" s="31">
        <v>2.8407378172580646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1.015331368064516</v>
      </c>
      <c r="S64" s="31">
        <v>6.5895234516129033</v>
      </c>
      <c r="T64" s="31">
        <v>0</v>
      </c>
      <c r="U64" s="31">
        <v>0</v>
      </c>
      <c r="V64" s="31">
        <v>0.85375379477419366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7.0745470967741933E-2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3.8588438709677413E-3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5.517629484193546</v>
      </c>
      <c r="AW64" s="31">
        <v>4.5920113436129038</v>
      </c>
      <c r="AX64" s="31">
        <v>0</v>
      </c>
      <c r="AY64" s="31">
        <v>0</v>
      </c>
      <c r="AZ64" s="31">
        <v>26.326273874722258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10.838426847225797</v>
      </c>
      <c r="BG64" s="31">
        <v>0.51579879741935486</v>
      </c>
      <c r="BH64" s="31">
        <v>0</v>
      </c>
      <c r="BI64" s="31">
        <v>0</v>
      </c>
      <c r="BJ64" s="31">
        <v>8.0692996188064505</v>
      </c>
      <c r="BK64" s="32">
        <f t="shared" si="2"/>
        <v>100.61267322433514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0.49640604170967739</v>
      </c>
      <c r="I65" s="31">
        <v>20.259070967741934</v>
      </c>
      <c r="J65" s="31">
        <v>0</v>
      </c>
      <c r="K65" s="31">
        <v>0</v>
      </c>
      <c r="L65" s="31">
        <v>0.24057646774193547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5.1913869354838708E-2</v>
      </c>
      <c r="S65" s="31">
        <v>44.316717741935484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0.63491834322580654</v>
      </c>
      <c r="AW65" s="31">
        <v>0.1893412258064516</v>
      </c>
      <c r="AX65" s="31">
        <v>0</v>
      </c>
      <c r="AY65" s="31">
        <v>0</v>
      </c>
      <c r="AZ65" s="31">
        <v>4.1805280382514542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0.24583285967741933</v>
      </c>
      <c r="BG65" s="31">
        <v>20.956899560290317</v>
      </c>
      <c r="BH65" s="31">
        <v>0</v>
      </c>
      <c r="BI65" s="31">
        <v>0</v>
      </c>
      <c r="BJ65" s="31">
        <v>1.1374868266451614</v>
      </c>
      <c r="BK65" s="32">
        <f t="shared" si="2"/>
        <v>92.709691942380488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0.18777836390322583</v>
      </c>
      <c r="I66" s="31">
        <v>82.288547215612923</v>
      </c>
      <c r="J66" s="31">
        <v>0</v>
      </c>
      <c r="K66" s="31">
        <v>0</v>
      </c>
      <c r="L66" s="31">
        <v>2.2251312720322582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7.9114674838709681E-2</v>
      </c>
      <c r="S66" s="31">
        <v>221.55999193548388</v>
      </c>
      <c r="T66" s="31">
        <v>0</v>
      </c>
      <c r="U66" s="31">
        <v>0</v>
      </c>
      <c r="V66" s="31">
        <v>6.8675368096774214E-2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0.13230870483870968</v>
      </c>
      <c r="AD66" s="31">
        <v>0</v>
      </c>
      <c r="AE66" s="31">
        <v>0</v>
      </c>
      <c r="AF66" s="31">
        <v>0.19963871467741937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0.95287932893548399</v>
      </c>
      <c r="AW66" s="31">
        <v>5.3819180365483872</v>
      </c>
      <c r="AX66" s="31">
        <v>0</v>
      </c>
      <c r="AY66" s="31">
        <v>0</v>
      </c>
      <c r="AZ66" s="31">
        <v>14.146955303868731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0.59916654435483874</v>
      </c>
      <c r="BG66" s="31">
        <v>98.61265382306452</v>
      </c>
      <c r="BH66" s="31">
        <v>0</v>
      </c>
      <c r="BI66" s="31">
        <v>0</v>
      </c>
      <c r="BJ66" s="31">
        <v>5.391916076258064</v>
      </c>
      <c r="BK66" s="32">
        <f t="shared" si="2"/>
        <v>431.82667536251381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0.1524607304516129</v>
      </c>
      <c r="I67" s="31">
        <v>28.785496122580646</v>
      </c>
      <c r="J67" s="31">
        <v>0</v>
      </c>
      <c r="K67" s="31">
        <v>0</v>
      </c>
      <c r="L67" s="31">
        <v>1.1542085361612904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4.6774850967741935E-2</v>
      </c>
      <c r="S67" s="31">
        <v>12.641851612903226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0.37851552451612902</v>
      </c>
      <c r="AW67" s="31">
        <v>0.2138986064516129</v>
      </c>
      <c r="AX67" s="31">
        <v>0</v>
      </c>
      <c r="AY67" s="31">
        <v>0</v>
      </c>
      <c r="AZ67" s="31">
        <v>3.6154007519760838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0.35830260751612908</v>
      </c>
      <c r="BG67" s="31">
        <v>0</v>
      </c>
      <c r="BH67" s="31">
        <v>0</v>
      </c>
      <c r="BI67" s="31">
        <v>0</v>
      </c>
      <c r="BJ67" s="31">
        <v>2.0470534574838712</v>
      </c>
      <c r="BK67" s="32">
        <f t="shared" si="2"/>
        <v>49.39396280100835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0.13494407722580648</v>
      </c>
      <c r="I68" s="31">
        <v>41.740372317741937</v>
      </c>
      <c r="J68" s="31">
        <v>0</v>
      </c>
      <c r="K68" s="31">
        <v>0</v>
      </c>
      <c r="L68" s="31">
        <v>2.2868637913225811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7.0115477419354838E-2</v>
      </c>
      <c r="S68" s="31">
        <v>138.96761290322581</v>
      </c>
      <c r="T68" s="31">
        <v>0</v>
      </c>
      <c r="U68" s="31">
        <v>0</v>
      </c>
      <c r="V68" s="31">
        <v>0.1263341935483871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0.94820165129032241</v>
      </c>
      <c r="AW68" s="31">
        <v>6.1229145600645172</v>
      </c>
      <c r="AX68" s="31">
        <v>0</v>
      </c>
      <c r="AY68" s="31">
        <v>0</v>
      </c>
      <c r="AZ68" s="31">
        <v>8.1329773727515153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1.8578750037419347</v>
      </c>
      <c r="BG68" s="31">
        <v>59.010764146774186</v>
      </c>
      <c r="BH68" s="31">
        <v>0</v>
      </c>
      <c r="BI68" s="31">
        <v>0</v>
      </c>
      <c r="BJ68" s="31">
        <v>1.2948533434193548</v>
      </c>
      <c r="BK68" s="32">
        <f t="shared" si="2"/>
        <v>260.69382883852569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0.10444611774193549</v>
      </c>
      <c r="I69" s="31">
        <v>0</v>
      </c>
      <c r="J69" s="31">
        <v>0</v>
      </c>
      <c r="K69" s="31">
        <v>0</v>
      </c>
      <c r="L69" s="31">
        <v>0.26586284516129033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7.0705119806451611E-2</v>
      </c>
      <c r="S69" s="31">
        <v>0</v>
      </c>
      <c r="T69" s="31">
        <v>0</v>
      </c>
      <c r="U69" s="31">
        <v>0</v>
      </c>
      <c r="V69" s="31">
        <v>0.34182365806451614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0.28198590112903221</v>
      </c>
      <c r="AW69" s="31">
        <v>0</v>
      </c>
      <c r="AX69" s="31">
        <v>0</v>
      </c>
      <c r="AY69" s="31">
        <v>0</v>
      </c>
      <c r="AZ69" s="31">
        <v>5.148931539612299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0.47969669661290321</v>
      </c>
      <c r="BG69" s="31">
        <v>0</v>
      </c>
      <c r="BH69" s="31">
        <v>0</v>
      </c>
      <c r="BI69" s="31">
        <v>0</v>
      </c>
      <c r="BJ69" s="31">
        <v>0.79052533235483879</v>
      </c>
      <c r="BK69" s="32">
        <f t="shared" si="2"/>
        <v>7.4839772104832667</v>
      </c>
    </row>
    <row r="70" spans="1:63">
      <c r="A70" s="29"/>
      <c r="B70" s="30" t="s">
        <v>74</v>
      </c>
      <c r="C70" s="31">
        <v>0</v>
      </c>
      <c r="D70" s="31">
        <v>2.5749</v>
      </c>
      <c r="E70" s="31">
        <v>0</v>
      </c>
      <c r="F70" s="31">
        <v>0</v>
      </c>
      <c r="G70" s="31">
        <v>0</v>
      </c>
      <c r="H70" s="31">
        <v>1.2154102512258065</v>
      </c>
      <c r="I70" s="31">
        <v>5.0854274999999998</v>
      </c>
      <c r="J70" s="31">
        <v>0</v>
      </c>
      <c r="K70" s="31">
        <v>0</v>
      </c>
      <c r="L70" s="31">
        <v>5.9866189591612899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0.71949146780645168</v>
      </c>
      <c r="S70" s="31">
        <v>2.0362496774193547E-2</v>
      </c>
      <c r="T70" s="31">
        <v>0.128745</v>
      </c>
      <c r="U70" s="31">
        <v>0</v>
      </c>
      <c r="V70" s="31">
        <v>1.0165192074838711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0.66250205745161295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4.9076841221612915</v>
      </c>
      <c r="AW70" s="31">
        <v>16.076413135064517</v>
      </c>
      <c r="AX70" s="31">
        <v>0</v>
      </c>
      <c r="AY70" s="31">
        <v>0</v>
      </c>
      <c r="AZ70" s="31">
        <v>51.029462917744162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8.7641945177741931</v>
      </c>
      <c r="BG70" s="31">
        <v>0.35509811464516128</v>
      </c>
      <c r="BH70" s="31">
        <v>0</v>
      </c>
      <c r="BI70" s="31">
        <v>0</v>
      </c>
      <c r="BJ70" s="31">
        <v>12.35656523980645</v>
      </c>
      <c r="BK70" s="32">
        <f t="shared" si="2"/>
        <v>110.89939498709901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0.58364383106451612</v>
      </c>
      <c r="I71" s="31">
        <v>12.868958064516129</v>
      </c>
      <c r="J71" s="31">
        <v>0</v>
      </c>
      <c r="K71" s="31">
        <v>0</v>
      </c>
      <c r="L71" s="31">
        <v>4.1215916639677408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0.24376992748387094</v>
      </c>
      <c r="S71" s="31">
        <v>0</v>
      </c>
      <c r="T71" s="31">
        <v>0</v>
      </c>
      <c r="U71" s="31">
        <v>0</v>
      </c>
      <c r="V71" s="31">
        <v>0.68699303225806452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4.1802765000000006E-2</v>
      </c>
      <c r="AC71" s="31">
        <v>0</v>
      </c>
      <c r="AD71" s="31">
        <v>0</v>
      </c>
      <c r="AE71" s="31">
        <v>0</v>
      </c>
      <c r="AF71" s="31">
        <v>0.41221258632258062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2.1937584254516134</v>
      </c>
      <c r="AW71" s="31">
        <v>2.0308624516129035</v>
      </c>
      <c r="AX71" s="31">
        <v>0</v>
      </c>
      <c r="AY71" s="31">
        <v>0</v>
      </c>
      <c r="AZ71" s="31">
        <v>11.051568931204608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2.3347838465483872</v>
      </c>
      <c r="BG71" s="31">
        <v>0.4840085810000001</v>
      </c>
      <c r="BH71" s="31">
        <v>0</v>
      </c>
      <c r="BI71" s="31">
        <v>0</v>
      </c>
      <c r="BJ71" s="31">
        <v>2.8864666314516132</v>
      </c>
      <c r="BK71" s="32">
        <f t="shared" si="2"/>
        <v>39.940420737882029</v>
      </c>
    </row>
    <row r="72" spans="1:63">
      <c r="A72" s="29"/>
      <c r="B72" s="30" t="s">
        <v>76</v>
      </c>
      <c r="C72" s="31">
        <v>0</v>
      </c>
      <c r="D72" s="31">
        <v>8.482055740096774</v>
      </c>
      <c r="E72" s="31">
        <v>0</v>
      </c>
      <c r="F72" s="31">
        <v>0</v>
      </c>
      <c r="G72" s="31">
        <v>0</v>
      </c>
      <c r="H72" s="31">
        <v>0.5467334742580644</v>
      </c>
      <c r="I72" s="31">
        <v>7.2341212365161294</v>
      </c>
      <c r="J72" s="31">
        <v>0</v>
      </c>
      <c r="K72" s="31">
        <v>0</v>
      </c>
      <c r="L72" s="31">
        <v>7.4981299446774168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0.48621969145161281</v>
      </c>
      <c r="S72" s="31">
        <v>0.14236754938709678</v>
      </c>
      <c r="T72" s="31">
        <v>0</v>
      </c>
      <c r="U72" s="31">
        <v>0</v>
      </c>
      <c r="V72" s="31">
        <v>0.88988063380645166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1.8901136420645159</v>
      </c>
      <c r="AW72" s="31">
        <v>2.5347438709677421</v>
      </c>
      <c r="AX72" s="31">
        <v>0</v>
      </c>
      <c r="AY72" s="31">
        <v>0</v>
      </c>
      <c r="AZ72" s="31">
        <v>13.68416176354563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4.4686391159354839</v>
      </c>
      <c r="BG72" s="31">
        <v>0.39987593719354841</v>
      </c>
      <c r="BH72" s="31">
        <v>0</v>
      </c>
      <c r="BI72" s="31">
        <v>0</v>
      </c>
      <c r="BJ72" s="31">
        <v>5.6870280771612904</v>
      </c>
      <c r="BK72" s="32">
        <f t="shared" si="2"/>
        <v>53.94407067706176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0.68271002177419349</v>
      </c>
      <c r="I73" s="31">
        <v>32.123637096774189</v>
      </c>
      <c r="J73" s="31">
        <v>0</v>
      </c>
      <c r="K73" s="31">
        <v>0</v>
      </c>
      <c r="L73" s="31">
        <v>4.3146771947741938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0.44900334196774189</v>
      </c>
      <c r="S73" s="31">
        <v>2.5698909677419355</v>
      </c>
      <c r="T73" s="31">
        <v>0</v>
      </c>
      <c r="U73" s="31">
        <v>0</v>
      </c>
      <c r="V73" s="31">
        <v>0.47893096229032256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6.3216951612903227E-3</v>
      </c>
      <c r="AC73" s="31">
        <v>0</v>
      </c>
      <c r="AD73" s="31">
        <v>0</v>
      </c>
      <c r="AE73" s="31">
        <v>0</v>
      </c>
      <c r="AF73" s="31">
        <v>1.1779743668709677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3.5731314507741931</v>
      </c>
      <c r="AW73" s="31">
        <v>8.154986758064517</v>
      </c>
      <c r="AX73" s="31">
        <v>0</v>
      </c>
      <c r="AY73" s="31">
        <v>0</v>
      </c>
      <c r="AZ73" s="31">
        <v>15.77245838685816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4.079681762548387</v>
      </c>
      <c r="BG73" s="31">
        <v>0.62088880351612907</v>
      </c>
      <c r="BH73" s="31">
        <v>0</v>
      </c>
      <c r="BI73" s="31">
        <v>0</v>
      </c>
      <c r="BJ73" s="31">
        <v>14.116387889419354</v>
      </c>
      <c r="BK73" s="32">
        <f t="shared" si="2"/>
        <v>88.120680698535566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0.70311572245161291</v>
      </c>
      <c r="I74" s="31">
        <v>7.6992309677419346</v>
      </c>
      <c r="J74" s="31">
        <v>0</v>
      </c>
      <c r="K74" s="31">
        <v>0</v>
      </c>
      <c r="L74" s="31">
        <v>1.2964395837096774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0.36890048916129037</v>
      </c>
      <c r="S74" s="31">
        <v>2.5664103225806452</v>
      </c>
      <c r="T74" s="31">
        <v>0</v>
      </c>
      <c r="U74" s="31">
        <v>0</v>
      </c>
      <c r="V74" s="31">
        <v>0.75709104516129033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8.1149531161290325E-2</v>
      </c>
      <c r="AC74" s="31">
        <v>0</v>
      </c>
      <c r="AD74" s="31">
        <v>0</v>
      </c>
      <c r="AE74" s="31">
        <v>0</v>
      </c>
      <c r="AF74" s="31">
        <v>0.27783693548387095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2.6121517300645163</v>
      </c>
      <c r="AW74" s="31">
        <v>8.9073623054516133</v>
      </c>
      <c r="AX74" s="31">
        <v>0</v>
      </c>
      <c r="AY74" s="31">
        <v>0</v>
      </c>
      <c r="AZ74" s="31">
        <v>26.77620070786319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3.053167581548387</v>
      </c>
      <c r="BG74" s="31">
        <v>0.99385807929032255</v>
      </c>
      <c r="BH74" s="31">
        <v>0</v>
      </c>
      <c r="BI74" s="31">
        <v>0</v>
      </c>
      <c r="BJ74" s="31">
        <v>2.956464082129032</v>
      </c>
      <c r="BK74" s="32">
        <f t="shared" si="2"/>
        <v>59.049379083798669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0.17363502545161291</v>
      </c>
      <c r="I75" s="31">
        <v>6.4027838709677418</v>
      </c>
      <c r="J75" s="31">
        <v>0</v>
      </c>
      <c r="K75" s="31">
        <v>0</v>
      </c>
      <c r="L75" s="31">
        <v>2.029376313645161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0.26079799525806452</v>
      </c>
      <c r="S75" s="31">
        <v>1.4470291548387098</v>
      </c>
      <c r="T75" s="31">
        <v>0</v>
      </c>
      <c r="U75" s="31">
        <v>0</v>
      </c>
      <c r="V75" s="31">
        <v>0.75616877516129033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5.04182064516129E-2</v>
      </c>
      <c r="AC75" s="31">
        <v>0</v>
      </c>
      <c r="AD75" s="31">
        <v>0</v>
      </c>
      <c r="AE75" s="31">
        <v>0</v>
      </c>
      <c r="AF75" s="31">
        <v>0.20167282580645163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1.9902411831290325</v>
      </c>
      <c r="AW75" s="31">
        <v>4.3249360999999995</v>
      </c>
      <c r="AX75" s="31">
        <v>0</v>
      </c>
      <c r="AY75" s="31">
        <v>0</v>
      </c>
      <c r="AZ75" s="31">
        <v>9.1549161951033646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1.2226081506129034</v>
      </c>
      <c r="BG75" s="31">
        <v>2.0671464645161288</v>
      </c>
      <c r="BH75" s="31">
        <v>0</v>
      </c>
      <c r="BI75" s="31">
        <v>0</v>
      </c>
      <c r="BJ75" s="31">
        <v>3.1465699368064515</v>
      </c>
      <c r="BK75" s="32">
        <f t="shared" si="2"/>
        <v>33.228300197748524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0.49281470793548388</v>
      </c>
      <c r="I76" s="31">
        <v>0</v>
      </c>
      <c r="J76" s="31">
        <v>0</v>
      </c>
      <c r="K76" s="31">
        <v>0</v>
      </c>
      <c r="L76" s="31">
        <v>4.0808672735483871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0.38972900174193553</v>
      </c>
      <c r="S76" s="31">
        <v>1.2800712903225806</v>
      </c>
      <c r="T76" s="31">
        <v>0</v>
      </c>
      <c r="U76" s="31">
        <v>0</v>
      </c>
      <c r="V76" s="31">
        <v>1.4782420785161288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3.0803411580645167E-2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2.2326530398064515</v>
      </c>
      <c r="AW76" s="31">
        <v>6.2997906077419348</v>
      </c>
      <c r="AX76" s="31">
        <v>0</v>
      </c>
      <c r="AY76" s="31">
        <v>0</v>
      </c>
      <c r="AZ76" s="31">
        <v>9.7661263295807998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3.4604442972903224</v>
      </c>
      <c r="BG76" s="31">
        <v>0</v>
      </c>
      <c r="BH76" s="31">
        <v>0</v>
      </c>
      <c r="BI76" s="31">
        <v>0</v>
      </c>
      <c r="BJ76" s="31">
        <v>4.165482704516128</v>
      </c>
      <c r="BK76" s="32">
        <f t="shared" si="2"/>
        <v>33.677024742580798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0.4595898669032259</v>
      </c>
      <c r="I77" s="31">
        <v>3.7044783851612904</v>
      </c>
      <c r="J77" s="31">
        <v>0</v>
      </c>
      <c r="K77" s="31">
        <v>0</v>
      </c>
      <c r="L77" s="31">
        <v>2.4319489540645161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0.44577471341935487</v>
      </c>
      <c r="S77" s="31">
        <v>6.3624887096774191E-2</v>
      </c>
      <c r="T77" s="31">
        <v>3.8174932258064516</v>
      </c>
      <c r="U77" s="31">
        <v>0</v>
      </c>
      <c r="V77" s="31">
        <v>1.7891599001290324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3.7587987096774196E-2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2.1464282866129039</v>
      </c>
      <c r="AW77" s="31">
        <v>0.60316189961290323</v>
      </c>
      <c r="AX77" s="31">
        <v>1.2529329032258065</v>
      </c>
      <c r="AY77" s="31">
        <v>0</v>
      </c>
      <c r="AZ77" s="31">
        <v>19.757239472693275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2.8071936485483882</v>
      </c>
      <c r="BG77" s="31">
        <v>8.7705303225806455E-2</v>
      </c>
      <c r="BH77" s="31">
        <v>0</v>
      </c>
      <c r="BI77" s="31">
        <v>0</v>
      </c>
      <c r="BJ77" s="31">
        <v>3.2301461578709683</v>
      </c>
      <c r="BK77" s="32">
        <f t="shared" si="2"/>
        <v>42.634465591467468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0.35187558674193548</v>
      </c>
      <c r="I78" s="31">
        <v>0</v>
      </c>
      <c r="J78" s="31">
        <v>0</v>
      </c>
      <c r="K78" s="31">
        <v>0</v>
      </c>
      <c r="L78" s="31">
        <v>2.6691815368709677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0.36345307822580636</v>
      </c>
      <c r="S78" s="31">
        <v>0</v>
      </c>
      <c r="T78" s="31">
        <v>5.0594309677419353</v>
      </c>
      <c r="U78" s="31">
        <v>0</v>
      </c>
      <c r="V78" s="31">
        <v>0.43910746345161294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0.31198531341935493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2.8696245731290322</v>
      </c>
      <c r="AW78" s="31">
        <v>7.0635711520645152</v>
      </c>
      <c r="AX78" s="31">
        <v>0</v>
      </c>
      <c r="AY78" s="31">
        <v>0</v>
      </c>
      <c r="AZ78" s="31">
        <v>11.387337017711834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2.9089244418064517</v>
      </c>
      <c r="BG78" s="31">
        <v>0.18685127419354838</v>
      </c>
      <c r="BH78" s="31">
        <v>0</v>
      </c>
      <c r="BI78" s="31">
        <v>0</v>
      </c>
      <c r="BJ78" s="31">
        <v>4.1316116531290321</v>
      </c>
      <c r="BK78" s="32">
        <f t="shared" si="2"/>
        <v>37.742954058486035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0.33508561022580646</v>
      </c>
      <c r="I79" s="31">
        <v>6.2978870967741933</v>
      </c>
      <c r="J79" s="31">
        <v>0</v>
      </c>
      <c r="K79" s="31">
        <v>0</v>
      </c>
      <c r="L79" s="31">
        <v>1.7772637387096775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0.15208714806451612</v>
      </c>
      <c r="S79" s="31">
        <v>0.20297607935483872</v>
      </c>
      <c r="T79" s="31">
        <v>0</v>
      </c>
      <c r="U79" s="31">
        <v>0</v>
      </c>
      <c r="V79" s="31">
        <v>0.62978870967741929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2.2037473188709673</v>
      </c>
      <c r="AW79" s="31">
        <v>1.9232134999999999</v>
      </c>
      <c r="AX79" s="31">
        <v>0</v>
      </c>
      <c r="AY79" s="31">
        <v>0</v>
      </c>
      <c r="AZ79" s="31">
        <v>20.857834702167306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1.656671739741935</v>
      </c>
      <c r="BG79" s="31">
        <v>0</v>
      </c>
      <c r="BH79" s="31">
        <v>0</v>
      </c>
      <c r="BI79" s="31">
        <v>0</v>
      </c>
      <c r="BJ79" s="31">
        <v>7.5783769849032261</v>
      </c>
      <c r="BK79" s="32">
        <f t="shared" si="2"/>
        <v>43.614932628489882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5.3157224193548396E-2</v>
      </c>
      <c r="I80" s="31">
        <v>297.92769838709677</v>
      </c>
      <c r="J80" s="31">
        <v>0</v>
      </c>
      <c r="K80" s="31">
        <v>0</v>
      </c>
      <c r="L80" s="31">
        <v>9.272226978225806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6.1810725806451595E-4</v>
      </c>
      <c r="S80" s="31">
        <v>154.52681451612904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0.11396565825806451</v>
      </c>
      <c r="AW80" s="31">
        <v>2.4631341935483868</v>
      </c>
      <c r="AX80" s="31">
        <v>0</v>
      </c>
      <c r="AY80" s="31">
        <v>0</v>
      </c>
      <c r="AZ80" s="31">
        <v>6.1578354863379717E-2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3.5690814451612908E-2</v>
      </c>
      <c r="BG80" s="31">
        <v>0</v>
      </c>
      <c r="BH80" s="31">
        <v>0</v>
      </c>
      <c r="BI80" s="31">
        <v>0</v>
      </c>
      <c r="BJ80" s="31">
        <v>6.1578354838709673E-2</v>
      </c>
      <c r="BK80" s="32">
        <f t="shared" si="2"/>
        <v>464.51646258886348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0.2047347811935484</v>
      </c>
      <c r="I81" s="31">
        <v>12.562354838709679</v>
      </c>
      <c r="J81" s="31">
        <v>0</v>
      </c>
      <c r="K81" s="31">
        <v>0</v>
      </c>
      <c r="L81" s="31">
        <v>2.9672282129032261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7.051834864516128E-2</v>
      </c>
      <c r="S81" s="31">
        <v>0</v>
      </c>
      <c r="T81" s="31">
        <v>0</v>
      </c>
      <c r="U81" s="31">
        <v>0</v>
      </c>
      <c r="V81" s="31">
        <v>0.2336598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0.83714873048387095</v>
      </c>
      <c r="AW81" s="31">
        <v>5.0370779516129041</v>
      </c>
      <c r="AX81" s="31">
        <v>0</v>
      </c>
      <c r="AY81" s="31">
        <v>0</v>
      </c>
      <c r="AZ81" s="31">
        <v>4.9526604854407932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0.6021414234838709</v>
      </c>
      <c r="BG81" s="31">
        <v>0</v>
      </c>
      <c r="BH81" s="31">
        <v>0</v>
      </c>
      <c r="BI81" s="31">
        <v>0</v>
      </c>
      <c r="BJ81" s="31">
        <v>0.69925037903225795</v>
      </c>
      <c r="BK81" s="32">
        <f t="shared" si="2"/>
        <v>28.16677495150531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7.3357747419354833E-3</v>
      </c>
      <c r="I82" s="31">
        <v>191.15555000000001</v>
      </c>
      <c r="J82" s="31">
        <v>0</v>
      </c>
      <c r="K82" s="31">
        <v>0</v>
      </c>
      <c r="L82" s="31">
        <v>0.67891051790322587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3.0831540322580654E-3</v>
      </c>
      <c r="S82" s="31">
        <v>0</v>
      </c>
      <c r="T82" s="31">
        <v>0</v>
      </c>
      <c r="U82" s="31">
        <v>0</v>
      </c>
      <c r="V82" s="31">
        <v>6.1663080645161313E-4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6.9542247290322587E-2</v>
      </c>
      <c r="AW82" s="31">
        <v>0</v>
      </c>
      <c r="AX82" s="31">
        <v>0</v>
      </c>
      <c r="AY82" s="31">
        <v>0</v>
      </c>
      <c r="AZ82" s="31">
        <v>2.4573232381499999E-2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9.8295525806451622E-3</v>
      </c>
      <c r="BG82" s="31">
        <v>56.51843419354838</v>
      </c>
      <c r="BH82" s="31">
        <v>0</v>
      </c>
      <c r="BI82" s="31">
        <v>0</v>
      </c>
      <c r="BJ82" s="31">
        <v>0</v>
      </c>
      <c r="BK82" s="32">
        <f t="shared" si="2"/>
        <v>248.46787530328473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0.53576878703225805</v>
      </c>
      <c r="I83" s="31">
        <v>0</v>
      </c>
      <c r="J83" s="31">
        <v>0</v>
      </c>
      <c r="K83" s="31">
        <v>0</v>
      </c>
      <c r="L83" s="31">
        <v>2.8163933035483866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0.13148119741935485</v>
      </c>
      <c r="S83" s="31">
        <v>0</v>
      </c>
      <c r="T83" s="31">
        <v>0</v>
      </c>
      <c r="U83" s="31">
        <v>0</v>
      </c>
      <c r="V83" s="31">
        <v>0.38095405161290324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0.1846162741935484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2.058743933967742</v>
      </c>
      <c r="AW83" s="31">
        <v>10.622561954225805</v>
      </c>
      <c r="AX83" s="31">
        <v>0</v>
      </c>
      <c r="AY83" s="31">
        <v>0</v>
      </c>
      <c r="AZ83" s="31">
        <v>15.269062271633231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0.70209691545161301</v>
      </c>
      <c r="BG83" s="31">
        <v>0.40615580322580647</v>
      </c>
      <c r="BH83" s="31">
        <v>0</v>
      </c>
      <c r="BI83" s="31">
        <v>0</v>
      </c>
      <c r="BJ83" s="31">
        <v>3.5446140029032254</v>
      </c>
      <c r="BK83" s="32">
        <f t="shared" si="2"/>
        <v>36.652448495213875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0.34054508412903228</v>
      </c>
      <c r="I84" s="31">
        <v>0</v>
      </c>
      <c r="J84" s="31">
        <v>0</v>
      </c>
      <c r="K84" s="31">
        <v>0</v>
      </c>
      <c r="L84" s="31">
        <v>4.7761028553548392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0.10698696206451613</v>
      </c>
      <c r="S84" s="31">
        <v>0</v>
      </c>
      <c r="T84" s="31">
        <v>0</v>
      </c>
      <c r="U84" s="31">
        <v>0</v>
      </c>
      <c r="V84" s="31">
        <v>0.35090169032258067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1.3890218276451614</v>
      </c>
      <c r="AW84" s="31">
        <v>2.266388966129032</v>
      </c>
      <c r="AX84" s="31">
        <v>0</v>
      </c>
      <c r="AY84" s="31">
        <v>0</v>
      </c>
      <c r="AZ84" s="31">
        <v>13.192431822373724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1.0255543787741934</v>
      </c>
      <c r="BG84" s="31">
        <v>0.518737529032258</v>
      </c>
      <c r="BH84" s="31">
        <v>0</v>
      </c>
      <c r="BI84" s="31">
        <v>0</v>
      </c>
      <c r="BJ84" s="31">
        <v>1.4556534646451613</v>
      </c>
      <c r="BK84" s="32">
        <f t="shared" si="2"/>
        <v>25.422324580470494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0.3649914929032258</v>
      </c>
      <c r="I85" s="31">
        <v>5.0111083870967734</v>
      </c>
      <c r="J85" s="31">
        <v>0</v>
      </c>
      <c r="K85" s="31">
        <v>0</v>
      </c>
      <c r="L85" s="31">
        <v>0.60368701212903231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5.0516733322580637E-2</v>
      </c>
      <c r="S85" s="31">
        <v>0</v>
      </c>
      <c r="T85" s="31">
        <v>0</v>
      </c>
      <c r="U85" s="31">
        <v>0</v>
      </c>
      <c r="V85" s="31">
        <v>1.0410577674193549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0.77071630064516139</v>
      </c>
      <c r="AW85" s="31">
        <v>4.4829614427096773</v>
      </c>
      <c r="AX85" s="31">
        <v>0</v>
      </c>
      <c r="AY85" s="31">
        <v>0</v>
      </c>
      <c r="AZ85" s="31">
        <v>10.728581388271479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0.80275602238709665</v>
      </c>
      <c r="BG85" s="31">
        <v>5.5569309677419354E-2</v>
      </c>
      <c r="BH85" s="31">
        <v>0</v>
      </c>
      <c r="BI85" s="31">
        <v>0</v>
      </c>
      <c r="BJ85" s="31">
        <v>1.7389129082258064</v>
      </c>
      <c r="BK85" s="32">
        <f t="shared" si="2"/>
        <v>25.650858764787607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0.3570295261612903</v>
      </c>
      <c r="I86" s="31">
        <v>0.12489745161290322</v>
      </c>
      <c r="J86" s="31">
        <v>0</v>
      </c>
      <c r="K86" s="31">
        <v>0</v>
      </c>
      <c r="L86" s="31">
        <v>7.7876062801935451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3.5608771483870968E-2</v>
      </c>
      <c r="S86" s="31">
        <v>0</v>
      </c>
      <c r="T86" s="31">
        <v>0</v>
      </c>
      <c r="U86" s="31">
        <v>0</v>
      </c>
      <c r="V86" s="31">
        <v>1.2489745161290324E-3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0.75076900429032267</v>
      </c>
      <c r="AW86" s="31">
        <v>0.25855349032258063</v>
      </c>
      <c r="AX86" s="31">
        <v>0</v>
      </c>
      <c r="AY86" s="31">
        <v>0</v>
      </c>
      <c r="AZ86" s="31">
        <v>17.509385195512923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0.36541051619354836</v>
      </c>
      <c r="BG86" s="31">
        <v>0.2462414193548387</v>
      </c>
      <c r="BH86" s="31">
        <v>0</v>
      </c>
      <c r="BI86" s="31">
        <v>0</v>
      </c>
      <c r="BJ86" s="31">
        <v>0.82226227893548365</v>
      </c>
      <c r="BK86" s="32">
        <f t="shared" si="2"/>
        <v>28.259012908577432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0.26568447125806449</v>
      </c>
      <c r="I87" s="31">
        <v>7.4452451612903223</v>
      </c>
      <c r="J87" s="31">
        <v>0</v>
      </c>
      <c r="K87" s="31">
        <v>0</v>
      </c>
      <c r="L87" s="31">
        <v>1.8810384600967742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0.15072588109677418</v>
      </c>
      <c r="S87" s="31">
        <v>0</v>
      </c>
      <c r="T87" s="31">
        <v>0</v>
      </c>
      <c r="U87" s="31">
        <v>0</v>
      </c>
      <c r="V87" s="31">
        <v>0.37226225806451613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2.005103837903226</v>
      </c>
      <c r="AW87" s="31">
        <v>1.5629288766451612</v>
      </c>
      <c r="AX87" s="31">
        <v>0</v>
      </c>
      <c r="AY87" s="31">
        <v>0</v>
      </c>
      <c r="AZ87" s="31">
        <v>9.5857591364065922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0.75589815296774199</v>
      </c>
      <c r="BG87" s="31">
        <v>7.3579025806451606E-2</v>
      </c>
      <c r="BH87" s="31">
        <v>0</v>
      </c>
      <c r="BI87" s="31">
        <v>0</v>
      </c>
      <c r="BJ87" s="31">
        <v>1.9410260651290321</v>
      </c>
      <c r="BK87" s="32">
        <f t="shared" si="2"/>
        <v>26.039251326664658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0.6281948857096773</v>
      </c>
      <c r="I88" s="31">
        <v>0.12351964516129033</v>
      </c>
      <c r="J88" s="31">
        <v>1.2351964516129033</v>
      </c>
      <c r="K88" s="31">
        <v>0</v>
      </c>
      <c r="L88" s="31">
        <v>4.0049620660322578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0.21056440422580647</v>
      </c>
      <c r="S88" s="31">
        <v>0.61759822580645163</v>
      </c>
      <c r="T88" s="31">
        <v>6.2006861870967738</v>
      </c>
      <c r="U88" s="31">
        <v>0</v>
      </c>
      <c r="V88" s="31">
        <v>0.48172661612903223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1.0390564904516129</v>
      </c>
      <c r="AW88" s="31">
        <v>0.66553281145161292</v>
      </c>
      <c r="AX88" s="31">
        <v>0</v>
      </c>
      <c r="AY88" s="31">
        <v>0</v>
      </c>
      <c r="AZ88" s="31">
        <v>9.2710032248740522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1.5308099190645161</v>
      </c>
      <c r="BG88" s="31">
        <v>6.1046854838709676E-2</v>
      </c>
      <c r="BH88" s="31">
        <v>0</v>
      </c>
      <c r="BI88" s="31">
        <v>0</v>
      </c>
      <c r="BJ88" s="31">
        <v>2.1457167345483867</v>
      </c>
      <c r="BK88" s="32">
        <f t="shared" si="2"/>
        <v>28.215614517003086</v>
      </c>
    </row>
    <row r="89" spans="1:63">
      <c r="A89" s="29"/>
      <c r="B89" s="30" t="s">
        <v>93</v>
      </c>
      <c r="C89" s="31">
        <v>0</v>
      </c>
      <c r="D89" s="31">
        <v>6.153763606451613</v>
      </c>
      <c r="E89" s="31">
        <v>0</v>
      </c>
      <c r="F89" s="31">
        <v>0</v>
      </c>
      <c r="G89" s="31">
        <v>0</v>
      </c>
      <c r="H89" s="31">
        <v>0.19923823741935484</v>
      </c>
      <c r="I89" s="31">
        <v>15.967849677419354</v>
      </c>
      <c r="J89" s="31">
        <v>0.61414806451612902</v>
      </c>
      <c r="K89" s="31">
        <v>0</v>
      </c>
      <c r="L89" s="31">
        <v>1.0752504313548388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0.18321267254838708</v>
      </c>
      <c r="S89" s="31">
        <v>0.6264310258064516</v>
      </c>
      <c r="T89" s="31">
        <v>0</v>
      </c>
      <c r="U89" s="31">
        <v>0</v>
      </c>
      <c r="V89" s="31">
        <v>0.1437106470967742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5.6119360000000021E-2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0.85247850277419357</v>
      </c>
      <c r="AW89" s="31">
        <v>14.425880167741935</v>
      </c>
      <c r="AX89" s="31">
        <v>0</v>
      </c>
      <c r="AY89" s="31">
        <v>0</v>
      </c>
      <c r="AZ89" s="31">
        <v>7.4025023003976234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0.98302982906451608</v>
      </c>
      <c r="BG89" s="31">
        <v>6.0714983870967743E-2</v>
      </c>
      <c r="BH89" s="31">
        <v>0</v>
      </c>
      <c r="BI89" s="31">
        <v>0</v>
      </c>
      <c r="BJ89" s="31">
        <v>1.2409445673225807</v>
      </c>
      <c r="BK89" s="32">
        <f t="shared" si="2"/>
        <v>49.985274073784709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0.20186356506451614</v>
      </c>
      <c r="I90" s="31">
        <v>6.3742432896774179</v>
      </c>
      <c r="J90" s="31">
        <v>0.24540206451612903</v>
      </c>
      <c r="K90" s="31">
        <v>0</v>
      </c>
      <c r="L90" s="31">
        <v>0.7286876878709676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0.20462623938709679</v>
      </c>
      <c r="S90" s="31">
        <v>0</v>
      </c>
      <c r="T90" s="31">
        <v>0</v>
      </c>
      <c r="U90" s="31">
        <v>0</v>
      </c>
      <c r="V90" s="31">
        <v>0.23804000258064517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1.02331109216129</v>
      </c>
      <c r="AW90" s="31">
        <v>1.2957268838709677</v>
      </c>
      <c r="AX90" s="31">
        <v>0</v>
      </c>
      <c r="AY90" s="31">
        <v>0</v>
      </c>
      <c r="AZ90" s="31">
        <v>15.858327332137844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0.87786306980645146</v>
      </c>
      <c r="BG90" s="31">
        <v>0.25477775806451619</v>
      </c>
      <c r="BH90" s="31">
        <v>0</v>
      </c>
      <c r="BI90" s="31">
        <v>0</v>
      </c>
      <c r="BJ90" s="31">
        <v>0.50967683887096771</v>
      </c>
      <c r="BK90" s="32">
        <f t="shared" si="2"/>
        <v>27.812545824008811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0.26339065354838709</v>
      </c>
      <c r="I91" s="31">
        <v>7.9806580403225809</v>
      </c>
      <c r="J91" s="31">
        <v>1.2230893548387096</v>
      </c>
      <c r="K91" s="31">
        <v>0</v>
      </c>
      <c r="L91" s="31">
        <v>6.1154467741935482E-2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0.12171872548387097</v>
      </c>
      <c r="S91" s="31">
        <v>0</v>
      </c>
      <c r="T91" s="31">
        <v>0</v>
      </c>
      <c r="U91" s="31">
        <v>0</v>
      </c>
      <c r="V91" s="31">
        <v>1.3057065652258064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0.12095006451612904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0.74660462822580642</v>
      </c>
      <c r="AW91" s="31">
        <v>0</v>
      </c>
      <c r="AX91" s="31">
        <v>0</v>
      </c>
      <c r="AY91" s="31">
        <v>0</v>
      </c>
      <c r="AZ91" s="31">
        <v>17.041537001952655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0.81942328770967732</v>
      </c>
      <c r="BG91" s="31">
        <v>0</v>
      </c>
      <c r="BH91" s="31">
        <v>0</v>
      </c>
      <c r="BI91" s="31">
        <v>0</v>
      </c>
      <c r="BJ91" s="31">
        <v>0.2328198633548387</v>
      </c>
      <c r="BK91" s="32">
        <f t="shared" si="2"/>
        <v>29.917052652920397</v>
      </c>
    </row>
    <row r="92" spans="1:63">
      <c r="A92" s="29"/>
      <c r="B92" s="30" t="s">
        <v>96</v>
      </c>
      <c r="C92" s="31">
        <v>0</v>
      </c>
      <c r="D92" s="31">
        <v>0.36606561290322581</v>
      </c>
      <c r="E92" s="31">
        <v>0</v>
      </c>
      <c r="F92" s="31">
        <v>0</v>
      </c>
      <c r="G92" s="31">
        <v>0</v>
      </c>
      <c r="H92" s="31">
        <v>0.1957381461935484</v>
      </c>
      <c r="I92" s="31">
        <v>13.666449548387098</v>
      </c>
      <c r="J92" s="31">
        <v>0.91516403225806464</v>
      </c>
      <c r="K92" s="31">
        <v>0</v>
      </c>
      <c r="L92" s="31">
        <v>0.40999348645161288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0.23177865741935486</v>
      </c>
      <c r="S92" s="31">
        <v>2.4404374193548389E-2</v>
      </c>
      <c r="T92" s="31">
        <v>0</v>
      </c>
      <c r="U92" s="31">
        <v>0</v>
      </c>
      <c r="V92" s="31">
        <v>3.28604898516129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0.94705183574193552</v>
      </c>
      <c r="AW92" s="31">
        <v>0.72409606451612896</v>
      </c>
      <c r="AX92" s="31">
        <v>0</v>
      </c>
      <c r="AY92" s="31">
        <v>0</v>
      </c>
      <c r="AZ92" s="31">
        <v>4.2690295746724498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1.0265633182903224</v>
      </c>
      <c r="BG92" s="31">
        <v>0</v>
      </c>
      <c r="BH92" s="31">
        <v>0</v>
      </c>
      <c r="BI92" s="31">
        <v>0</v>
      </c>
      <c r="BJ92" s="31">
        <v>1.3178367352580644</v>
      </c>
      <c r="BK92" s="32">
        <f t="shared" si="2"/>
        <v>27.380220371446644</v>
      </c>
    </row>
    <row r="93" spans="1:63">
      <c r="A93" s="29"/>
      <c r="B93" s="30" t="s">
        <v>97</v>
      </c>
      <c r="C93" s="31">
        <v>0</v>
      </c>
      <c r="D93" s="31">
        <v>6.0790548387096779</v>
      </c>
      <c r="E93" s="31">
        <v>0</v>
      </c>
      <c r="F93" s="31">
        <v>0</v>
      </c>
      <c r="G93" s="31">
        <v>0</v>
      </c>
      <c r="H93" s="31">
        <v>8.8717876032258086E-2</v>
      </c>
      <c r="I93" s="31">
        <v>7.9635618387096772</v>
      </c>
      <c r="J93" s="31">
        <v>0</v>
      </c>
      <c r="K93" s="31">
        <v>0</v>
      </c>
      <c r="L93" s="31">
        <v>3.2468231893548389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0.30433245180645169</v>
      </c>
      <c r="S93" s="31">
        <v>0</v>
      </c>
      <c r="T93" s="31">
        <v>2.4316219354838711E-2</v>
      </c>
      <c r="U93" s="31">
        <v>0</v>
      </c>
      <c r="V93" s="31">
        <v>0.50322980616129032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0.12025838709677418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0.93685259561290324</v>
      </c>
      <c r="AW93" s="31">
        <v>4.8283742419354834</v>
      </c>
      <c r="AX93" s="31">
        <v>0.60129193548387094</v>
      </c>
      <c r="AY93" s="31">
        <v>0</v>
      </c>
      <c r="AZ93" s="31">
        <v>5.408144252281387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1.3905360428709674</v>
      </c>
      <c r="BG93" s="31">
        <v>0.31952123964516127</v>
      </c>
      <c r="BH93" s="31">
        <v>0</v>
      </c>
      <c r="BI93" s="31">
        <v>0</v>
      </c>
      <c r="BJ93" s="31">
        <v>0.52444676829032255</v>
      </c>
      <c r="BK93" s="32">
        <f t="shared" si="2"/>
        <v>32.339461683345903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0.19313129532258064</v>
      </c>
      <c r="I94" s="31">
        <v>6.2843349387096774</v>
      </c>
      <c r="J94" s="31">
        <v>0</v>
      </c>
      <c r="K94" s="31">
        <v>0</v>
      </c>
      <c r="L94" s="31">
        <v>2.7299882706129028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0.16263250835483872</v>
      </c>
      <c r="S94" s="31">
        <v>0.37712753490322581</v>
      </c>
      <c r="T94" s="31">
        <v>0</v>
      </c>
      <c r="U94" s="31">
        <v>0</v>
      </c>
      <c r="V94" s="31">
        <v>0.53277598709677421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1.0494421825161289</v>
      </c>
      <c r="AW94" s="31">
        <v>2.731050929032258</v>
      </c>
      <c r="AX94" s="31">
        <v>0</v>
      </c>
      <c r="AY94" s="31">
        <v>0</v>
      </c>
      <c r="AZ94" s="31">
        <v>32.686343478745471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0.98003479245161296</v>
      </c>
      <c r="BG94" s="31">
        <v>2.2650833316451617</v>
      </c>
      <c r="BH94" s="31">
        <v>0</v>
      </c>
      <c r="BI94" s="31">
        <v>0</v>
      </c>
      <c r="BJ94" s="31">
        <v>0.63053639735483868</v>
      </c>
      <c r="BK94" s="32">
        <f t="shared" si="2"/>
        <v>50.622481646745477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3.6095758064516132E-3</v>
      </c>
      <c r="I95" s="31">
        <v>228.60646774193549</v>
      </c>
      <c r="J95" s="31">
        <v>0</v>
      </c>
      <c r="K95" s="31">
        <v>0</v>
      </c>
      <c r="L95" s="31">
        <v>1.2031919354838711E-3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1.0209432258064515E-3</v>
      </c>
      <c r="S95" s="31">
        <v>187.19260132258063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</v>
      </c>
      <c r="AW95" s="31">
        <v>0</v>
      </c>
      <c r="AX95" s="31">
        <v>0</v>
      </c>
      <c r="AY95" s="31">
        <v>0</v>
      </c>
      <c r="AZ95" s="31">
        <v>0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9.2530578380390388E-2</v>
      </c>
      <c r="BG95" s="31">
        <v>0</v>
      </c>
      <c r="BH95" s="31">
        <v>0</v>
      </c>
      <c r="BI95" s="31">
        <v>0</v>
      </c>
      <c r="BJ95" s="31">
        <v>1.7989427419354838E-2</v>
      </c>
      <c r="BK95" s="32">
        <f t="shared" si="2"/>
        <v>415.91542278128355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0.17604295532258069</v>
      </c>
      <c r="I96" s="31">
        <v>12.27708786335484</v>
      </c>
      <c r="J96" s="31">
        <v>0.36412422580645165</v>
      </c>
      <c r="K96" s="31">
        <v>0</v>
      </c>
      <c r="L96" s="31">
        <v>0.62143867870967739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0.16848620438709677</v>
      </c>
      <c r="S96" s="31">
        <v>0</v>
      </c>
      <c r="T96" s="31">
        <v>1.3025732129032259E-2</v>
      </c>
      <c r="U96" s="31">
        <v>0</v>
      </c>
      <c r="V96" s="31">
        <v>1.9359271338709676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0.1200788064516129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0.37249111525806444</v>
      </c>
      <c r="AW96" s="31">
        <v>2.7017731451612903</v>
      </c>
      <c r="AX96" s="31">
        <v>0</v>
      </c>
      <c r="AY96" s="31">
        <v>0</v>
      </c>
      <c r="AZ96" s="31">
        <v>6.8261643353328694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0.84033112012903199</v>
      </c>
      <c r="BG96" s="31">
        <v>0</v>
      </c>
      <c r="BH96" s="31">
        <v>0</v>
      </c>
      <c r="BI96" s="31">
        <v>0</v>
      </c>
      <c r="BJ96" s="31">
        <v>0.59284824761290322</v>
      </c>
      <c r="BK96" s="32">
        <f t="shared" si="2"/>
        <v>27.009819563526417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0.22908146500000004</v>
      </c>
      <c r="I97" s="31">
        <v>13.601402838709678</v>
      </c>
      <c r="J97" s="31">
        <v>0</v>
      </c>
      <c r="K97" s="31">
        <v>0</v>
      </c>
      <c r="L97" s="31">
        <v>0.61449194967741927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0.11355849480645164</v>
      </c>
      <c r="S97" s="31">
        <v>1.2144109677419355</v>
      </c>
      <c r="T97" s="31">
        <v>0</v>
      </c>
      <c r="U97" s="31">
        <v>0</v>
      </c>
      <c r="V97" s="31">
        <v>2.6534879645161289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3.5887780645161294E-2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0.30166590380645164</v>
      </c>
      <c r="AW97" s="31">
        <v>5.0242892903225806</v>
      </c>
      <c r="AX97" s="31">
        <v>0</v>
      </c>
      <c r="AY97" s="31">
        <v>0</v>
      </c>
      <c r="AZ97" s="31">
        <v>8.3376884506679652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0.51851333509677422</v>
      </c>
      <c r="BG97" s="31">
        <v>0</v>
      </c>
      <c r="BH97" s="31">
        <v>0</v>
      </c>
      <c r="BI97" s="31">
        <v>0</v>
      </c>
      <c r="BJ97" s="31">
        <v>0.30742669164516123</v>
      </c>
      <c r="BK97" s="32">
        <f t="shared" si="2"/>
        <v>32.951905132635709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0.70058287316129042</v>
      </c>
      <c r="I98" s="31">
        <v>11.892307115741936</v>
      </c>
      <c r="J98" s="31">
        <v>0</v>
      </c>
      <c r="K98" s="31">
        <v>0</v>
      </c>
      <c r="L98" s="31">
        <v>2.3317439797741932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0.32770118990322578</v>
      </c>
      <c r="S98" s="31">
        <v>0</v>
      </c>
      <c r="T98" s="31">
        <v>0</v>
      </c>
      <c r="U98" s="31">
        <v>0</v>
      </c>
      <c r="V98" s="31">
        <v>0.76190313970967749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5.9314467741935481E-2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1.5353692258064514E-3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1.8471385681935484</v>
      </c>
      <c r="AW98" s="31">
        <v>7.8295097419354844</v>
      </c>
      <c r="AX98" s="31">
        <v>0</v>
      </c>
      <c r="AY98" s="31">
        <v>0</v>
      </c>
      <c r="AZ98" s="31">
        <v>15.980825402541562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2.0224971556129034</v>
      </c>
      <c r="BG98" s="31">
        <v>8.3040254838709679E-2</v>
      </c>
      <c r="BH98" s="31">
        <v>0</v>
      </c>
      <c r="BI98" s="31">
        <v>0</v>
      </c>
      <c r="BJ98" s="31">
        <v>1.4547035249354838</v>
      </c>
      <c r="BK98" s="32">
        <f t="shared" si="2"/>
        <v>45.292802783315757</v>
      </c>
    </row>
    <row r="99" spans="1:63">
      <c r="A99" s="29"/>
      <c r="B99" s="30" t="s">
        <v>103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0.19305589180645161</v>
      </c>
      <c r="I99" s="31">
        <v>10.822545161290321</v>
      </c>
      <c r="J99" s="31">
        <v>0</v>
      </c>
      <c r="K99" s="31">
        <v>0</v>
      </c>
      <c r="L99" s="31">
        <v>3.5327840420000003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0.20805568990322579</v>
      </c>
      <c r="S99" s="31">
        <v>0</v>
      </c>
      <c r="T99" s="31">
        <v>0</v>
      </c>
      <c r="U99" s="31">
        <v>0</v>
      </c>
      <c r="V99" s="31">
        <v>0.4439403225806452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0.13065941935483871</v>
      </c>
      <c r="AC99" s="31">
        <v>0</v>
      </c>
      <c r="AD99" s="31">
        <v>0</v>
      </c>
      <c r="AE99" s="31">
        <v>0</v>
      </c>
      <c r="AF99" s="31">
        <v>5.9390645161290327E-2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1.1608083357096777</v>
      </c>
      <c r="AW99" s="31">
        <v>2.8057328587096775</v>
      </c>
      <c r="AX99" s="31">
        <v>0</v>
      </c>
      <c r="AY99" s="31">
        <v>0</v>
      </c>
      <c r="AZ99" s="31">
        <v>13.62733836928474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1.8004645967419353</v>
      </c>
      <c r="BG99" s="31">
        <v>0.35634387096774189</v>
      </c>
      <c r="BH99" s="31">
        <v>0</v>
      </c>
      <c r="BI99" s="31">
        <v>0</v>
      </c>
      <c r="BJ99" s="31">
        <v>2.6993346619354837</v>
      </c>
      <c r="BK99" s="32">
        <f t="shared" si="2"/>
        <v>37.840453865446023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0.37077242345161288</v>
      </c>
      <c r="I100" s="31">
        <v>2.3836938967741937E-2</v>
      </c>
      <c r="J100" s="31">
        <v>0</v>
      </c>
      <c r="K100" s="31">
        <v>0</v>
      </c>
      <c r="L100" s="31">
        <v>0.88657138670967739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0.23029121187096779</v>
      </c>
      <c r="S100" s="31">
        <v>1.7967541935483871E-2</v>
      </c>
      <c r="T100" s="31">
        <v>0</v>
      </c>
      <c r="U100" s="31">
        <v>0</v>
      </c>
      <c r="V100" s="31">
        <v>0.93237908277419335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1.2996901193870967</v>
      </c>
      <c r="AW100" s="31">
        <v>2.4073684870967744</v>
      </c>
      <c r="AX100" s="31">
        <v>0</v>
      </c>
      <c r="AY100" s="31">
        <v>0</v>
      </c>
      <c r="AZ100" s="31">
        <v>22.593397666286428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1.4016085285483875</v>
      </c>
      <c r="BG100" s="31">
        <v>0</v>
      </c>
      <c r="BH100" s="31">
        <v>0</v>
      </c>
      <c r="BI100" s="31">
        <v>0</v>
      </c>
      <c r="BJ100" s="31">
        <v>1.2511665910000001</v>
      </c>
      <c r="BK100" s="32">
        <f t="shared" si="2"/>
        <v>31.415049978028364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0.39786938051612908</v>
      </c>
      <c r="I101" s="31">
        <v>35.787338709677421</v>
      </c>
      <c r="J101" s="31">
        <v>0</v>
      </c>
      <c r="K101" s="31">
        <v>0</v>
      </c>
      <c r="L101" s="31">
        <v>0.82430170161290317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0.26783700848387093</v>
      </c>
      <c r="S101" s="31">
        <v>0</v>
      </c>
      <c r="T101" s="31">
        <v>0</v>
      </c>
      <c r="U101" s="31">
        <v>0</v>
      </c>
      <c r="V101" s="31">
        <v>3.4148995288387098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8.2669141935483872E-2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2.5713050526451617</v>
      </c>
      <c r="AW101" s="31">
        <v>31.275701785677423</v>
      </c>
      <c r="AX101" s="31">
        <v>0</v>
      </c>
      <c r="AY101" s="31">
        <v>0</v>
      </c>
      <c r="AZ101" s="31">
        <v>60.28386598449967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2.7305663182580648</v>
      </c>
      <c r="BG101" s="31">
        <v>0.23619754838709678</v>
      </c>
      <c r="BH101" s="31">
        <v>0</v>
      </c>
      <c r="BI101" s="31">
        <v>0</v>
      </c>
      <c r="BJ101" s="31">
        <v>2.6046043961612906</v>
      </c>
      <c r="BK101" s="32">
        <f t="shared" si="2"/>
        <v>140.47715655669322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0.46397445667741932</v>
      </c>
      <c r="I102" s="31">
        <v>0</v>
      </c>
      <c r="J102" s="31">
        <v>0</v>
      </c>
      <c r="K102" s="31">
        <v>0</v>
      </c>
      <c r="L102" s="31">
        <v>2.1848820667741933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9.7539297548387083E-2</v>
      </c>
      <c r="S102" s="31">
        <v>0</v>
      </c>
      <c r="T102" s="31">
        <v>0</v>
      </c>
      <c r="U102" s="31">
        <v>0</v>
      </c>
      <c r="V102" s="31">
        <v>1.4954584499999999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8.2547703225806443E-2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1.204501540580645</v>
      </c>
      <c r="AW102" s="31">
        <v>4.3927170645161286</v>
      </c>
      <c r="AX102" s="31">
        <v>0</v>
      </c>
      <c r="AY102" s="31">
        <v>0</v>
      </c>
      <c r="AZ102" s="31">
        <v>10.340081846074549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2.4147239426129041</v>
      </c>
      <c r="BG102" s="31">
        <v>3.3011919721612895</v>
      </c>
      <c r="BH102" s="31">
        <v>0</v>
      </c>
      <c r="BI102" s="31">
        <v>0</v>
      </c>
      <c r="BJ102" s="31">
        <v>2.0689352443225806</v>
      </c>
      <c r="BK102" s="32">
        <f t="shared" ref="BK102:BK165" si="3">SUM(C102:BJ102)</f>
        <v>28.0465535844939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0.33150070335483867</v>
      </c>
      <c r="I103" s="31">
        <v>0</v>
      </c>
      <c r="J103" s="31">
        <v>0</v>
      </c>
      <c r="K103" s="31">
        <v>0</v>
      </c>
      <c r="L103" s="31">
        <v>0.58206825806451623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0.23692446096774195</v>
      </c>
      <c r="S103" s="31">
        <v>0</v>
      </c>
      <c r="T103" s="31">
        <v>0.11886187096774194</v>
      </c>
      <c r="U103" s="31">
        <v>0</v>
      </c>
      <c r="V103" s="31">
        <v>0.60441261387096779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2.3535703225806451E-2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1.7207417879032259</v>
      </c>
      <c r="AW103" s="31">
        <v>1.9416955161290321</v>
      </c>
      <c r="AX103" s="31">
        <v>0</v>
      </c>
      <c r="AY103" s="31">
        <v>0</v>
      </c>
      <c r="AZ103" s="31">
        <v>11.546954972929164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3.3656109762258066</v>
      </c>
      <c r="BG103" s="31">
        <v>7.0607109677419349</v>
      </c>
      <c r="BH103" s="31">
        <v>0</v>
      </c>
      <c r="BI103" s="31">
        <v>0</v>
      </c>
      <c r="BJ103" s="31">
        <v>1.4463898250645164</v>
      </c>
      <c r="BK103" s="32">
        <f t="shared" si="3"/>
        <v>28.979407656445293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8.5898671870967752E-2</v>
      </c>
      <c r="I104" s="31">
        <v>0</v>
      </c>
      <c r="J104" s="31">
        <v>0</v>
      </c>
      <c r="K104" s="31">
        <v>0</v>
      </c>
      <c r="L104" s="31">
        <v>0.63140928387096773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4.3951038387096776E-2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6.0544290322580645</v>
      </c>
      <c r="AS104" s="31">
        <v>0</v>
      </c>
      <c r="AT104" s="31">
        <v>0</v>
      </c>
      <c r="AU104" s="31">
        <v>0</v>
      </c>
      <c r="AV104" s="31">
        <v>10.398748093096776</v>
      </c>
      <c r="AW104" s="31">
        <v>140.23043792396777</v>
      </c>
      <c r="AX104" s="31">
        <v>0</v>
      </c>
      <c r="AY104" s="31">
        <v>0</v>
      </c>
      <c r="AZ104" s="31">
        <v>256.46302555953616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0.12595714183870968</v>
      </c>
      <c r="BG104" s="31">
        <v>11.816308053677419</v>
      </c>
      <c r="BH104" s="31">
        <v>0</v>
      </c>
      <c r="BI104" s="31">
        <v>0</v>
      </c>
      <c r="BJ104" s="31">
        <v>3.1180309516129032</v>
      </c>
      <c r="BK104" s="32">
        <f t="shared" si="3"/>
        <v>428.96819575011682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0.1521513316129032</v>
      </c>
      <c r="I105" s="31">
        <v>0.2260857806451613</v>
      </c>
      <c r="J105" s="31">
        <v>0</v>
      </c>
      <c r="K105" s="31">
        <v>0</v>
      </c>
      <c r="L105" s="31">
        <v>3.3850680727419356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0.20186784496774193</v>
      </c>
      <c r="S105" s="31">
        <v>0.47597006451612905</v>
      </c>
      <c r="T105" s="31">
        <v>0</v>
      </c>
      <c r="U105" s="31">
        <v>0</v>
      </c>
      <c r="V105" s="31">
        <v>8.9244387096774194E-2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1.178107741935484E-2</v>
      </c>
      <c r="AC105" s="31">
        <v>0</v>
      </c>
      <c r="AD105" s="31">
        <v>0</v>
      </c>
      <c r="AE105" s="31">
        <v>0</v>
      </c>
      <c r="AF105" s="31">
        <v>5.89053870967742E-3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2.034476089387097</v>
      </c>
      <c r="AW105" s="31">
        <v>1.6317970333548386</v>
      </c>
      <c r="AX105" s="31">
        <v>0</v>
      </c>
      <c r="AY105" s="31">
        <v>0</v>
      </c>
      <c r="AZ105" s="31">
        <v>13.014876843123199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2.267596001580646</v>
      </c>
      <c r="BG105" s="31">
        <v>8.7087048516129043E-2</v>
      </c>
      <c r="BH105" s="31">
        <v>0</v>
      </c>
      <c r="BI105" s="31">
        <v>0</v>
      </c>
      <c r="BJ105" s="31">
        <v>3.4909578205483864</v>
      </c>
      <c r="BK105" s="32">
        <f t="shared" si="3"/>
        <v>27.074849934219976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0.43262349593548388</v>
      </c>
      <c r="I106" s="31">
        <v>3.7564091967741935</v>
      </c>
      <c r="J106" s="31">
        <v>0.17663366129032257</v>
      </c>
      <c r="K106" s="31">
        <v>0</v>
      </c>
      <c r="L106" s="31">
        <v>1.1805016362903227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0.2642444143548387</v>
      </c>
      <c r="S106" s="31">
        <v>0</v>
      </c>
      <c r="T106" s="31">
        <v>0</v>
      </c>
      <c r="U106" s="31">
        <v>0</v>
      </c>
      <c r="V106" s="31">
        <v>0.35812868054838709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2.3767348355161286</v>
      </c>
      <c r="AW106" s="31">
        <v>2.4892325071935484</v>
      </c>
      <c r="AX106" s="31">
        <v>0</v>
      </c>
      <c r="AY106" s="31">
        <v>0</v>
      </c>
      <c r="AZ106" s="31">
        <v>15.154617555640188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2.5334993014838711</v>
      </c>
      <c r="BG106" s="31">
        <v>0</v>
      </c>
      <c r="BH106" s="31">
        <v>0</v>
      </c>
      <c r="BI106" s="31">
        <v>0</v>
      </c>
      <c r="BJ106" s="31">
        <v>2.4042759670967744</v>
      </c>
      <c r="BK106" s="32">
        <f t="shared" si="3"/>
        <v>31.126901252124057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2.1191800645161289E-2</v>
      </c>
      <c r="I107" s="31">
        <v>323.76362096774193</v>
      </c>
      <c r="J107" s="31">
        <v>0</v>
      </c>
      <c r="K107" s="31">
        <v>0</v>
      </c>
      <c r="L107" s="31">
        <v>2.3428712935483872E-2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82.412558064516134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6.1390512903225822E-2</v>
      </c>
      <c r="AW107" s="31">
        <v>2.3502277419354836</v>
      </c>
      <c r="AX107" s="31">
        <v>0</v>
      </c>
      <c r="AY107" s="31">
        <v>0</v>
      </c>
      <c r="AZ107" s="31">
        <v>9.9884679032258075E-2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1.233862629032258E-2</v>
      </c>
      <c r="BG107" s="31">
        <v>0</v>
      </c>
      <c r="BH107" s="31">
        <v>0</v>
      </c>
      <c r="BI107" s="31">
        <v>0</v>
      </c>
      <c r="BJ107" s="31">
        <v>0</v>
      </c>
      <c r="BK107" s="32">
        <f t="shared" si="3"/>
        <v>408.74464110600002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1.1167038548387097E-2</v>
      </c>
      <c r="I108" s="31">
        <v>305.62421290322584</v>
      </c>
      <c r="J108" s="31">
        <v>0</v>
      </c>
      <c r="K108" s="31">
        <v>0</v>
      </c>
      <c r="L108" s="31">
        <v>7.111640338709678E-2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2.93869435483871E-3</v>
      </c>
      <c r="S108" s="31">
        <v>99.915608064516121</v>
      </c>
      <c r="T108" s="31">
        <v>0</v>
      </c>
      <c r="U108" s="31">
        <v>0</v>
      </c>
      <c r="V108" s="31">
        <v>5.8773887096774191E-4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8.7996145161290326E-3</v>
      </c>
      <c r="AW108" s="31">
        <v>5.8664096774193544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1.1732819354838709E-2</v>
      </c>
      <c r="BG108" s="31">
        <v>0</v>
      </c>
      <c r="BH108" s="31">
        <v>0</v>
      </c>
      <c r="BI108" s="31">
        <v>0</v>
      </c>
      <c r="BJ108" s="31">
        <v>0</v>
      </c>
      <c r="BK108" s="32">
        <f t="shared" si="3"/>
        <v>411.51257295419362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1.817591E-2</v>
      </c>
      <c r="I109" s="31">
        <v>188.79493612903224</v>
      </c>
      <c r="J109" s="31">
        <v>0</v>
      </c>
      <c r="K109" s="31">
        <v>0</v>
      </c>
      <c r="L109" s="31">
        <v>1.7589590322580645E-3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3.5179180645161292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2.911576235483871E-2</v>
      </c>
      <c r="BG109" s="31">
        <v>57.35310903218744</v>
      </c>
      <c r="BH109" s="31">
        <v>0</v>
      </c>
      <c r="BI109" s="31">
        <v>0</v>
      </c>
      <c r="BJ109" s="31">
        <v>8.1933012903225799E-2</v>
      </c>
      <c r="BK109" s="32">
        <f t="shared" si="3"/>
        <v>249.79694687002612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0.82657493909677437</v>
      </c>
      <c r="I110" s="31">
        <v>12.517483896258065</v>
      </c>
      <c r="J110" s="31">
        <v>0.29622403225806454</v>
      </c>
      <c r="K110" s="31">
        <v>0</v>
      </c>
      <c r="L110" s="31">
        <v>4.5629984557419352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1.0674382182258064</v>
      </c>
      <c r="S110" s="31">
        <v>2.0522400954838709</v>
      </c>
      <c r="T110" s="31">
        <v>11.848961290322581</v>
      </c>
      <c r="U110" s="31">
        <v>0</v>
      </c>
      <c r="V110" s="31">
        <v>2.8855341911612902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5.8507983870967742E-2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3.8268578057419371</v>
      </c>
      <c r="AW110" s="31">
        <v>44.358185027129025</v>
      </c>
      <c r="AX110" s="31">
        <v>1.1701596774193548</v>
      </c>
      <c r="AY110" s="31">
        <v>0</v>
      </c>
      <c r="AZ110" s="31">
        <v>50.389953064822983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6.967383228129032</v>
      </c>
      <c r="BG110" s="31">
        <v>2.6621132661290323</v>
      </c>
      <c r="BH110" s="31">
        <v>0</v>
      </c>
      <c r="BI110" s="31">
        <v>0</v>
      </c>
      <c r="BJ110" s="31">
        <v>14.193648263129029</v>
      </c>
      <c r="BK110" s="32">
        <f t="shared" si="3"/>
        <v>159.68426343491976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0.51753467012903231</v>
      </c>
      <c r="I111" s="31">
        <v>0</v>
      </c>
      <c r="J111" s="31">
        <v>0</v>
      </c>
      <c r="K111" s="31">
        <v>0</v>
      </c>
      <c r="L111" s="31">
        <v>2.6780924129032257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0.18508191922580647</v>
      </c>
      <c r="S111" s="31">
        <v>0</v>
      </c>
      <c r="T111" s="31">
        <v>0</v>
      </c>
      <c r="U111" s="31">
        <v>0</v>
      </c>
      <c r="V111" s="31">
        <v>0.61549141419354836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4.070153387096774E-2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2.2229747561935485</v>
      </c>
      <c r="AW111" s="31">
        <v>8.471337507935484</v>
      </c>
      <c r="AX111" s="31">
        <v>0</v>
      </c>
      <c r="AY111" s="31">
        <v>0</v>
      </c>
      <c r="AZ111" s="31">
        <v>26.217676401620963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3.1634940483225806</v>
      </c>
      <c r="BG111" s="31">
        <v>2.7328172741935486</v>
      </c>
      <c r="BH111" s="31">
        <v>0</v>
      </c>
      <c r="BI111" s="31">
        <v>0</v>
      </c>
      <c r="BJ111" s="31">
        <v>1.872670552</v>
      </c>
      <c r="BK111" s="32">
        <f t="shared" si="3"/>
        <v>48.717872490588711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4.0671298387096764E-3</v>
      </c>
      <c r="I112" s="31">
        <v>268.72107862903226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1.1620370967741934E-3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3.070497832258064E-2</v>
      </c>
      <c r="AW112" s="31">
        <v>0</v>
      </c>
      <c r="AX112" s="31">
        <v>0</v>
      </c>
      <c r="AY112" s="31">
        <v>0</v>
      </c>
      <c r="AZ112" s="31">
        <v>0.17399874164904988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2.170154322580645E-3</v>
      </c>
      <c r="BG112" s="31">
        <v>81.199412903225806</v>
      </c>
      <c r="BH112" s="31">
        <v>0</v>
      </c>
      <c r="BI112" s="31">
        <v>0</v>
      </c>
      <c r="BJ112" s="31">
        <v>0</v>
      </c>
      <c r="BK112" s="32">
        <f t="shared" si="3"/>
        <v>350.13259457348772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0.45795123948387101</v>
      </c>
      <c r="I113" s="31">
        <v>0</v>
      </c>
      <c r="J113" s="31">
        <v>0.35360583870967743</v>
      </c>
      <c r="K113" s="31">
        <v>0</v>
      </c>
      <c r="L113" s="31">
        <v>2.0892211637096776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0.3734722786451613</v>
      </c>
      <c r="S113" s="31">
        <v>3.0975871470967742</v>
      </c>
      <c r="T113" s="31">
        <v>0</v>
      </c>
      <c r="U113" s="31">
        <v>0</v>
      </c>
      <c r="V113" s="31">
        <v>1.9861898080645162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0.13968785806451611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1.3315758559999999</v>
      </c>
      <c r="AW113" s="31">
        <v>11.349638467741936</v>
      </c>
      <c r="AX113" s="31">
        <v>0</v>
      </c>
      <c r="AY113" s="31">
        <v>0</v>
      </c>
      <c r="AZ113" s="31">
        <v>27.841136020816656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1.6441048458709675</v>
      </c>
      <c r="BG113" s="31">
        <v>0.17460982258064517</v>
      </c>
      <c r="BH113" s="31">
        <v>0</v>
      </c>
      <c r="BI113" s="31">
        <v>0</v>
      </c>
      <c r="BJ113" s="31">
        <v>2.4604561117419355</v>
      </c>
      <c r="BK113" s="32">
        <f t="shared" si="3"/>
        <v>53.29923645852633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0.37582760548387095</v>
      </c>
      <c r="I114" s="31">
        <v>0.63872795161290319</v>
      </c>
      <c r="J114" s="31">
        <v>0</v>
      </c>
      <c r="K114" s="31">
        <v>0</v>
      </c>
      <c r="L114" s="31">
        <v>2.3864758616774191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0.34170369803225814</v>
      </c>
      <c r="S114" s="31">
        <v>0</v>
      </c>
      <c r="T114" s="31">
        <v>0</v>
      </c>
      <c r="U114" s="31">
        <v>0</v>
      </c>
      <c r="V114" s="31">
        <v>0.47061665812903219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1.6336613277741934</v>
      </c>
      <c r="AW114" s="31">
        <v>4.2386638988709677</v>
      </c>
      <c r="AX114" s="31">
        <v>0</v>
      </c>
      <c r="AY114" s="31">
        <v>0</v>
      </c>
      <c r="AZ114" s="31">
        <v>30.940222930265854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3.0908700288709667</v>
      </c>
      <c r="BG114" s="31">
        <v>0.28672943548387098</v>
      </c>
      <c r="BH114" s="31">
        <v>0.11469177419354838</v>
      </c>
      <c r="BI114" s="31">
        <v>0</v>
      </c>
      <c r="BJ114" s="31">
        <v>1.7428516130967742</v>
      </c>
      <c r="BK114" s="32">
        <f t="shared" si="3"/>
        <v>46.261042783491654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2.4267545806451612E-2</v>
      </c>
      <c r="I115" s="31">
        <v>154.85005419354837</v>
      </c>
      <c r="J115" s="31">
        <v>0</v>
      </c>
      <c r="K115" s="31">
        <v>0</v>
      </c>
      <c r="L115" s="31">
        <v>23.112526185806452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5.7779870967741929E-4</v>
      </c>
      <c r="S115" s="31">
        <v>57.779870967741928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75.087266129032258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5.8914624193548391E-2</v>
      </c>
      <c r="BG115" s="31">
        <v>0</v>
      </c>
      <c r="BH115" s="31">
        <v>0</v>
      </c>
      <c r="BI115" s="31">
        <v>0</v>
      </c>
      <c r="BJ115" s="31">
        <v>0</v>
      </c>
      <c r="BK115" s="32">
        <f t="shared" si="3"/>
        <v>310.91347744483869</v>
      </c>
    </row>
    <row r="116" spans="1:63">
      <c r="A116" s="29"/>
      <c r="B116" s="30" t="s">
        <v>120</v>
      </c>
      <c r="C116" s="31">
        <v>0</v>
      </c>
      <c r="D116" s="31">
        <v>25.354858064516129</v>
      </c>
      <c r="E116" s="31">
        <v>0</v>
      </c>
      <c r="F116" s="31">
        <v>0</v>
      </c>
      <c r="G116" s="31">
        <v>0</v>
      </c>
      <c r="H116" s="31">
        <v>0.61030291396774194</v>
      </c>
      <c r="I116" s="31">
        <v>0.23049870967741934</v>
      </c>
      <c r="J116" s="31">
        <v>0.57624677419354842</v>
      </c>
      <c r="K116" s="31">
        <v>0</v>
      </c>
      <c r="L116" s="31">
        <v>4.3973733237096777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0.4412976783225806</v>
      </c>
      <c r="S116" s="31">
        <v>1.3484174516129033</v>
      </c>
      <c r="T116" s="31">
        <v>5.8777170967741936</v>
      </c>
      <c r="U116" s="31">
        <v>0</v>
      </c>
      <c r="V116" s="31">
        <v>2.9804701115483869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2.5592905483870967E-3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1.0465099387096773E-2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2.0040356716129031</v>
      </c>
      <c r="AW116" s="31">
        <v>23.293734067064516</v>
      </c>
      <c r="AX116" s="31">
        <v>0</v>
      </c>
      <c r="AY116" s="31">
        <v>0</v>
      </c>
      <c r="AZ116" s="31">
        <v>23.533799292930652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3.5406110135483848</v>
      </c>
      <c r="BG116" s="31">
        <v>1.7072341935483872</v>
      </c>
      <c r="BH116" s="31">
        <v>0</v>
      </c>
      <c r="BI116" s="31">
        <v>0</v>
      </c>
      <c r="BJ116" s="31">
        <v>6.3275285993225809</v>
      </c>
      <c r="BK116" s="32">
        <f t="shared" si="3"/>
        <v>102.2371493522855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0.51594992351612912</v>
      </c>
      <c r="I117" s="31">
        <v>9.1882141935483883</v>
      </c>
      <c r="J117" s="31">
        <v>0</v>
      </c>
      <c r="K117" s="31">
        <v>0</v>
      </c>
      <c r="L117" s="31">
        <v>1.7813298393870967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0.304415092</v>
      </c>
      <c r="S117" s="31">
        <v>0</v>
      </c>
      <c r="T117" s="31">
        <v>0</v>
      </c>
      <c r="U117" s="31">
        <v>0</v>
      </c>
      <c r="V117" s="31">
        <v>0.91315620054838698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5.6715677419354822E-4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1.308905247387097</v>
      </c>
      <c r="AW117" s="31">
        <v>0.54447050322580648</v>
      </c>
      <c r="AX117" s="31">
        <v>0</v>
      </c>
      <c r="AY117" s="31">
        <v>0</v>
      </c>
      <c r="AZ117" s="31">
        <v>5.5213732837236131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1.2694853716451611</v>
      </c>
      <c r="BG117" s="31">
        <v>0.11343135483870967</v>
      </c>
      <c r="BH117" s="31">
        <v>0</v>
      </c>
      <c r="BI117" s="31">
        <v>0</v>
      </c>
      <c r="BJ117" s="31">
        <v>2.8859847513548389</v>
      </c>
      <c r="BK117" s="32">
        <f t="shared" si="3"/>
        <v>24.347282917949421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0.19288207206451613</v>
      </c>
      <c r="I118" s="31">
        <v>5.7255661290322584</v>
      </c>
      <c r="J118" s="31">
        <v>0.34353396774193545</v>
      </c>
      <c r="K118" s="31">
        <v>0</v>
      </c>
      <c r="L118" s="31">
        <v>1.3811214407096777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0.1797920379677419</v>
      </c>
      <c r="S118" s="31">
        <v>5.7255661290322584</v>
      </c>
      <c r="T118" s="31">
        <v>0</v>
      </c>
      <c r="U118" s="31">
        <v>0</v>
      </c>
      <c r="V118" s="31">
        <v>0.92754171290322585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1.2078180796774189</v>
      </c>
      <c r="AW118" s="31">
        <v>0</v>
      </c>
      <c r="AX118" s="31">
        <v>0</v>
      </c>
      <c r="AY118" s="31">
        <v>0</v>
      </c>
      <c r="AZ118" s="31">
        <v>5.7001092912493121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1.0553504189677421</v>
      </c>
      <c r="BG118" s="31">
        <v>1.1308670967741935E-3</v>
      </c>
      <c r="BH118" s="31">
        <v>0</v>
      </c>
      <c r="BI118" s="31">
        <v>0</v>
      </c>
      <c r="BJ118" s="31">
        <v>1.0200629732903226</v>
      </c>
      <c r="BK118" s="32">
        <f t="shared" si="3"/>
        <v>23.460475119733182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0.42120704274193554</v>
      </c>
      <c r="I119" s="31">
        <v>0</v>
      </c>
      <c r="J119" s="31">
        <v>0</v>
      </c>
      <c r="K119" s="31">
        <v>0</v>
      </c>
      <c r="L119" s="31">
        <v>2.2034017697741932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0.39786567103225812</v>
      </c>
      <c r="S119" s="31">
        <v>0</v>
      </c>
      <c r="T119" s="31">
        <v>0.11424112903225805</v>
      </c>
      <c r="U119" s="31">
        <v>0</v>
      </c>
      <c r="V119" s="31">
        <v>1.0167460483870967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1.1510460935483871</v>
      </c>
      <c r="AW119" s="31">
        <v>2.5384398387096776</v>
      </c>
      <c r="AX119" s="31">
        <v>1.6922932258064514</v>
      </c>
      <c r="AY119" s="31">
        <v>0</v>
      </c>
      <c r="AZ119" s="31">
        <v>10.214350846201111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1.4442748260645162</v>
      </c>
      <c r="BG119" s="31">
        <v>0</v>
      </c>
      <c r="BH119" s="31">
        <v>0</v>
      </c>
      <c r="BI119" s="31">
        <v>0</v>
      </c>
      <c r="BJ119" s="31">
        <v>2.593620319709677</v>
      </c>
      <c r="BK119" s="32">
        <f t="shared" si="3"/>
        <v>23.787486811007561</v>
      </c>
    </row>
    <row r="120" spans="1:63">
      <c r="A120" s="29"/>
      <c r="B120" s="30" t="s">
        <v>124</v>
      </c>
      <c r="C120" s="31">
        <v>0</v>
      </c>
      <c r="D120" s="31">
        <v>11.38</v>
      </c>
      <c r="E120" s="31">
        <v>0</v>
      </c>
      <c r="F120" s="31">
        <v>0</v>
      </c>
      <c r="G120" s="31">
        <v>0</v>
      </c>
      <c r="H120" s="31">
        <v>6.2589999999999998E-3</v>
      </c>
      <c r="I120" s="31">
        <v>191.184</v>
      </c>
      <c r="J120" s="31">
        <v>0</v>
      </c>
      <c r="K120" s="31">
        <v>0</v>
      </c>
      <c r="L120" s="31">
        <v>5.7468999999999999E-2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5.6899999999999995E-4</v>
      </c>
      <c r="S120" s="31">
        <v>71.125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9.0970554838709673E-3</v>
      </c>
      <c r="AW120" s="31">
        <v>0</v>
      </c>
      <c r="AX120" s="31">
        <v>0</v>
      </c>
      <c r="AY120" s="31">
        <v>0</v>
      </c>
      <c r="AZ120" s="31">
        <v>0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0</v>
      </c>
      <c r="BG120" s="31">
        <v>0</v>
      </c>
      <c r="BH120" s="31">
        <v>0</v>
      </c>
      <c r="BI120" s="31">
        <v>0</v>
      </c>
      <c r="BJ120" s="31">
        <v>0</v>
      </c>
      <c r="BK120" s="32">
        <f t="shared" si="3"/>
        <v>273.76239405548387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0.3686347399354839</v>
      </c>
      <c r="I121" s="31">
        <v>11.963127580645162</v>
      </c>
      <c r="J121" s="31">
        <v>0.28483637096774189</v>
      </c>
      <c r="K121" s="31">
        <v>0</v>
      </c>
      <c r="L121" s="31">
        <v>1.2276353331290319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0.47673673987096771</v>
      </c>
      <c r="S121" s="31">
        <v>0</v>
      </c>
      <c r="T121" s="31">
        <v>0</v>
      </c>
      <c r="U121" s="31">
        <v>0</v>
      </c>
      <c r="V121" s="31">
        <v>1.0461232143870971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1.4507326917096774</v>
      </c>
      <c r="AW121" s="31">
        <v>3.1019618548387098</v>
      </c>
      <c r="AX121" s="31">
        <v>0</v>
      </c>
      <c r="AY121" s="31">
        <v>0</v>
      </c>
      <c r="AZ121" s="31">
        <v>18.652017104487754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2.0369841627096781</v>
      </c>
      <c r="BG121" s="31">
        <v>0.24280521477419356</v>
      </c>
      <c r="BH121" s="31">
        <v>0</v>
      </c>
      <c r="BI121" s="31">
        <v>0</v>
      </c>
      <c r="BJ121" s="31">
        <v>5.6711329213548387</v>
      </c>
      <c r="BK121" s="32">
        <f t="shared" si="3"/>
        <v>46.522727928810333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0.43281016312903225</v>
      </c>
      <c r="I122" s="31">
        <v>5.6864870967741936</v>
      </c>
      <c r="J122" s="31">
        <v>0</v>
      </c>
      <c r="K122" s="31">
        <v>0</v>
      </c>
      <c r="L122" s="31">
        <v>1.2794595967741935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0.27181288525806452</v>
      </c>
      <c r="S122" s="31">
        <v>0.56864870967741932</v>
      </c>
      <c r="T122" s="31">
        <v>0</v>
      </c>
      <c r="U122" s="31">
        <v>0</v>
      </c>
      <c r="V122" s="31">
        <v>0.47482167258064512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1.7814613533225807</v>
      </c>
      <c r="AW122" s="31">
        <v>1.9704300000000001</v>
      </c>
      <c r="AX122" s="31">
        <v>0</v>
      </c>
      <c r="AY122" s="31">
        <v>0</v>
      </c>
      <c r="AZ122" s="31">
        <v>6.9819317546273609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2.2351303638064515</v>
      </c>
      <c r="BG122" s="31">
        <v>0.20267279999999999</v>
      </c>
      <c r="BH122" s="31">
        <v>0</v>
      </c>
      <c r="BI122" s="31">
        <v>0</v>
      </c>
      <c r="BJ122" s="31">
        <v>4.2442164549354828</v>
      </c>
      <c r="BK122" s="32">
        <f t="shared" si="3"/>
        <v>26.129882850885423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0.49588059203225809</v>
      </c>
      <c r="I123" s="31">
        <v>0</v>
      </c>
      <c r="J123" s="31">
        <v>0.56930903225806451</v>
      </c>
      <c r="K123" s="31">
        <v>0</v>
      </c>
      <c r="L123" s="31">
        <v>1.2809511751290323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0.36319493993548396</v>
      </c>
      <c r="S123" s="31">
        <v>0</v>
      </c>
      <c r="T123" s="31">
        <v>0</v>
      </c>
      <c r="U123" s="31">
        <v>0</v>
      </c>
      <c r="V123" s="31">
        <v>2.7250610225161287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1.3912759672580643</v>
      </c>
      <c r="AW123" s="31">
        <v>1.5781274193548387</v>
      </c>
      <c r="AX123" s="31">
        <v>0</v>
      </c>
      <c r="AY123" s="31">
        <v>0</v>
      </c>
      <c r="AZ123" s="31">
        <v>9.6194570583645831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1.6909006259032251</v>
      </c>
      <c r="BG123" s="31">
        <v>0</v>
      </c>
      <c r="BH123" s="31">
        <v>0</v>
      </c>
      <c r="BI123" s="31">
        <v>0</v>
      </c>
      <c r="BJ123" s="31">
        <v>6.2345861619354839</v>
      </c>
      <c r="BK123" s="32">
        <f t="shared" si="3"/>
        <v>25.948743994687163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2.2624264516129039E-3</v>
      </c>
      <c r="I124" s="31">
        <v>158.36985161290323</v>
      </c>
      <c r="J124" s="31">
        <v>0</v>
      </c>
      <c r="K124" s="31">
        <v>0</v>
      </c>
      <c r="L124" s="31">
        <v>2.2629920582258065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3.6907769354838711E-3</v>
      </c>
      <c r="S124" s="31">
        <v>50.904595161290324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1.5260696103282187E-2</v>
      </c>
      <c r="AW124" s="31">
        <v>2.2608438709677419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0.10985210532258065</v>
      </c>
      <c r="BG124" s="31">
        <v>0</v>
      </c>
      <c r="BH124" s="31">
        <v>0</v>
      </c>
      <c r="BI124" s="31">
        <v>0</v>
      </c>
      <c r="BJ124" s="31">
        <v>0</v>
      </c>
      <c r="BK124" s="32">
        <f t="shared" si="3"/>
        <v>213.92934870820005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0.91620872090322569</v>
      </c>
      <c r="I125" s="31">
        <v>5.6576919354838717E-2</v>
      </c>
      <c r="J125" s="31">
        <v>0.56576919354838706</v>
      </c>
      <c r="K125" s="31">
        <v>0</v>
      </c>
      <c r="L125" s="31">
        <v>1.359543372096774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0.41244041277419352</v>
      </c>
      <c r="S125" s="31">
        <v>0.27156921290322578</v>
      </c>
      <c r="T125" s="31">
        <v>5.7708457741935479</v>
      </c>
      <c r="U125" s="31">
        <v>0</v>
      </c>
      <c r="V125" s="31">
        <v>1.9739670585806453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1.5335892636842514</v>
      </c>
      <c r="AW125" s="31">
        <v>3.7639522064516129</v>
      </c>
      <c r="AX125" s="31">
        <v>0</v>
      </c>
      <c r="AY125" s="31">
        <v>0</v>
      </c>
      <c r="AZ125" s="31">
        <v>8.4824891409032244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3.0891972261290324</v>
      </c>
      <c r="BG125" s="31">
        <v>0.8961790967741935</v>
      </c>
      <c r="BH125" s="31">
        <v>0</v>
      </c>
      <c r="BI125" s="31">
        <v>0</v>
      </c>
      <c r="BJ125" s="31">
        <v>4.1268408061935489</v>
      </c>
      <c r="BK125" s="32">
        <f t="shared" si="3"/>
        <v>33.219168404490702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0.32413194222580644</v>
      </c>
      <c r="I126" s="31">
        <v>0.50829575806451621</v>
      </c>
      <c r="J126" s="31">
        <v>0</v>
      </c>
      <c r="K126" s="31">
        <v>0</v>
      </c>
      <c r="L126" s="31">
        <v>0.97725987500000011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0.57357476154838716</v>
      </c>
      <c r="S126" s="31">
        <v>0.22590922580645165</v>
      </c>
      <c r="T126" s="31">
        <v>3.5580703064516128</v>
      </c>
      <c r="U126" s="31">
        <v>0</v>
      </c>
      <c r="V126" s="31">
        <v>0.54444123419354851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1.3467506366837199</v>
      </c>
      <c r="AW126" s="31">
        <v>1.7233827993870969</v>
      </c>
      <c r="AX126" s="31">
        <v>1.1182809677419354</v>
      </c>
      <c r="AY126" s="31">
        <v>0</v>
      </c>
      <c r="AZ126" s="31">
        <v>10.811703762580645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2.3994395314516122</v>
      </c>
      <c r="BG126" s="31">
        <v>3.4666710000000003E-2</v>
      </c>
      <c r="BH126" s="31">
        <v>0.11182809677419356</v>
      </c>
      <c r="BI126" s="31">
        <v>0</v>
      </c>
      <c r="BJ126" s="31">
        <v>1.0410860325161293</v>
      </c>
      <c r="BK126" s="32">
        <f t="shared" si="3"/>
        <v>25.298821640425654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0.40039113154838712</v>
      </c>
      <c r="I127" s="31">
        <v>0</v>
      </c>
      <c r="J127" s="31">
        <v>0.56224048387096781</v>
      </c>
      <c r="K127" s="31">
        <v>0</v>
      </c>
      <c r="L127" s="31">
        <v>1.2327328564516131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0.39016460838709688</v>
      </c>
      <c r="S127" s="31">
        <v>5.6224048387096777E-2</v>
      </c>
      <c r="T127" s="31">
        <v>1.9116176451612903</v>
      </c>
      <c r="U127" s="31">
        <v>0</v>
      </c>
      <c r="V127" s="31">
        <v>1.7373583004193549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2.0340649148792922</v>
      </c>
      <c r="AW127" s="31">
        <v>5.5237300738064512</v>
      </c>
      <c r="AX127" s="31">
        <v>0</v>
      </c>
      <c r="AY127" s="31">
        <v>0</v>
      </c>
      <c r="AZ127" s="31">
        <v>5.1653901077741935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2.2738476419354843</v>
      </c>
      <c r="BG127" s="31">
        <v>2.4420150590322582</v>
      </c>
      <c r="BH127" s="31">
        <v>0</v>
      </c>
      <c r="BI127" s="31">
        <v>0</v>
      </c>
      <c r="BJ127" s="31">
        <v>4.0568781915483871</v>
      </c>
      <c r="BK127" s="32">
        <f t="shared" si="3"/>
        <v>27.78665506320187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4.3067973451612902E-2</v>
      </c>
      <c r="I128" s="31">
        <v>107.5155437903226</v>
      </c>
      <c r="J128" s="31">
        <v>0</v>
      </c>
      <c r="K128" s="31">
        <v>0</v>
      </c>
      <c r="L128" s="31">
        <v>0.36549670500000003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3.3686332258064514E-2</v>
      </c>
      <c r="S128" s="31">
        <v>39.300720967741938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1.6832274288078992E-2</v>
      </c>
      <c r="AW128" s="31">
        <v>0</v>
      </c>
      <c r="AX128" s="31">
        <v>0</v>
      </c>
      <c r="AY128" s="31">
        <v>0</v>
      </c>
      <c r="AZ128" s="31">
        <v>0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1.1221516129032256E-3</v>
      </c>
      <c r="BG128" s="31">
        <v>0</v>
      </c>
      <c r="BH128" s="31">
        <v>0</v>
      </c>
      <c r="BI128" s="31">
        <v>0</v>
      </c>
      <c r="BJ128" s="31">
        <v>0</v>
      </c>
      <c r="BK128" s="32">
        <f t="shared" si="3"/>
        <v>147.27647019467517</v>
      </c>
    </row>
    <row r="129" spans="1:63">
      <c r="A129" s="29"/>
      <c r="B129" s="30" t="s">
        <v>133</v>
      </c>
      <c r="C129" s="31">
        <v>0</v>
      </c>
      <c r="D129" s="31">
        <v>0.28072209677419357</v>
      </c>
      <c r="E129" s="31">
        <v>0</v>
      </c>
      <c r="F129" s="31">
        <v>0</v>
      </c>
      <c r="G129" s="31">
        <v>0</v>
      </c>
      <c r="H129" s="31">
        <v>0.36315333319354842</v>
      </c>
      <c r="I129" s="31">
        <v>1.1414160454838711</v>
      </c>
      <c r="J129" s="31">
        <v>0.22457767741935486</v>
      </c>
      <c r="K129" s="31">
        <v>0</v>
      </c>
      <c r="L129" s="31">
        <v>1.2520204290322581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0.41469524487096776</v>
      </c>
      <c r="S129" s="31">
        <v>0</v>
      </c>
      <c r="T129" s="31">
        <v>0.33686651612903229</v>
      </c>
      <c r="U129" s="31">
        <v>0</v>
      </c>
      <c r="V129" s="31">
        <v>0.46599868064516137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5.5585887096774193E-2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0.85224145215646896</v>
      </c>
      <c r="AW129" s="31">
        <v>2.5248332809354839</v>
      </c>
      <c r="AX129" s="31">
        <v>0</v>
      </c>
      <c r="AY129" s="31">
        <v>0</v>
      </c>
      <c r="AZ129" s="31">
        <v>9.1354738412580652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2.3218141405806456</v>
      </c>
      <c r="BG129" s="31">
        <v>1.1450692741935484</v>
      </c>
      <c r="BH129" s="31">
        <v>0</v>
      </c>
      <c r="BI129" s="31">
        <v>0</v>
      </c>
      <c r="BJ129" s="31">
        <v>2.5060888358709681</v>
      </c>
      <c r="BK129" s="32">
        <f t="shared" si="3"/>
        <v>23.020556735640344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0.31869278393548389</v>
      </c>
      <c r="I130" s="31">
        <v>7.6034103145483876</v>
      </c>
      <c r="J130" s="31">
        <v>0</v>
      </c>
      <c r="K130" s="31">
        <v>0</v>
      </c>
      <c r="L130" s="31">
        <v>2.6237909477741934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0.29070067606451616</v>
      </c>
      <c r="S130" s="31">
        <v>0</v>
      </c>
      <c r="T130" s="31">
        <v>0.22313393548387098</v>
      </c>
      <c r="U130" s="31">
        <v>0</v>
      </c>
      <c r="V130" s="31">
        <v>0.83516045280645157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1.6568554838709677E-2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1.0799748003763716</v>
      </c>
      <c r="AW130" s="31">
        <v>2.5909311841935487</v>
      </c>
      <c r="AX130" s="31">
        <v>1.2150273548387096</v>
      </c>
      <c r="AY130" s="31">
        <v>0</v>
      </c>
      <c r="AZ130" s="31">
        <v>11.755869085225807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1.9646899108387093</v>
      </c>
      <c r="BG130" s="31">
        <v>3.330279522580645</v>
      </c>
      <c r="BH130" s="31">
        <v>0</v>
      </c>
      <c r="BI130" s="31">
        <v>0</v>
      </c>
      <c r="BJ130" s="31">
        <v>7.3906755592580637</v>
      </c>
      <c r="BK130" s="32">
        <f t="shared" si="3"/>
        <v>41.238905082763466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2.1258113225806449E-2</v>
      </c>
      <c r="I131" s="31">
        <v>89.507845161290319</v>
      </c>
      <c r="J131" s="31">
        <v>0</v>
      </c>
      <c r="K131" s="31">
        <v>0</v>
      </c>
      <c r="L131" s="31">
        <v>5.6501827258064519E-2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5.5942403225806448E-4</v>
      </c>
      <c r="S131" s="31">
        <v>35.803138064516126</v>
      </c>
      <c r="T131" s="31">
        <v>0</v>
      </c>
      <c r="U131" s="31">
        <v>0</v>
      </c>
      <c r="V131" s="31">
        <v>5.5942403225806448E-4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22.363438709677418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</v>
      </c>
      <c r="BG131" s="31">
        <v>0</v>
      </c>
      <c r="BH131" s="31">
        <v>0</v>
      </c>
      <c r="BI131" s="31">
        <v>0</v>
      </c>
      <c r="BJ131" s="31">
        <v>0</v>
      </c>
      <c r="BK131" s="32">
        <f t="shared" si="3"/>
        <v>147.75330072403227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7.584893290322579E-3</v>
      </c>
      <c r="I132" s="31">
        <v>61.348401612903224</v>
      </c>
      <c r="J132" s="31">
        <v>0</v>
      </c>
      <c r="K132" s="31">
        <v>0</v>
      </c>
      <c r="L132" s="31">
        <v>0.16909035961290322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1.1154254838709678E-3</v>
      </c>
      <c r="S132" s="31">
        <v>25.654786129032257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0</v>
      </c>
      <c r="AW132" s="31">
        <v>24.52482645163338</v>
      </c>
      <c r="AX132" s="31">
        <v>0</v>
      </c>
      <c r="AY132" s="31">
        <v>0</v>
      </c>
      <c r="AZ132" s="31">
        <v>0.44646331790322574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0</v>
      </c>
      <c r="BG132" s="31">
        <v>0</v>
      </c>
      <c r="BH132" s="31">
        <v>0</v>
      </c>
      <c r="BI132" s="31">
        <v>0</v>
      </c>
      <c r="BJ132" s="31">
        <v>0</v>
      </c>
      <c r="BK132" s="32">
        <f t="shared" si="3"/>
        <v>112.15226818985919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1.2791285000000003E-2</v>
      </c>
      <c r="I133" s="31">
        <v>50.052904838709679</v>
      </c>
      <c r="J133" s="31">
        <v>0</v>
      </c>
      <c r="K133" s="31">
        <v>0</v>
      </c>
      <c r="L133" s="31">
        <v>0.84689514987096781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21.13344870967742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0</v>
      </c>
      <c r="AW133" s="31">
        <v>17.103006516129035</v>
      </c>
      <c r="AX133" s="31">
        <v>0</v>
      </c>
      <c r="AY133" s="31">
        <v>0</v>
      </c>
      <c r="AZ133" s="31">
        <v>0.22211696774193546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</v>
      </c>
      <c r="BG133" s="31">
        <v>0</v>
      </c>
      <c r="BH133" s="31">
        <v>0</v>
      </c>
      <c r="BI133" s="31">
        <v>0</v>
      </c>
      <c r="BJ133" s="31">
        <v>0</v>
      </c>
      <c r="BK133" s="32">
        <f t="shared" si="3"/>
        <v>89.371163467129051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0.10044163241935482</v>
      </c>
      <c r="I134" s="31">
        <v>46.483662580645159</v>
      </c>
      <c r="J134" s="31">
        <v>0</v>
      </c>
      <c r="K134" s="31">
        <v>0</v>
      </c>
      <c r="L134" s="31">
        <v>13.723748000000001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5.5254483870967742E-2</v>
      </c>
      <c r="AW134" s="31">
        <v>3.3152690322580645</v>
      </c>
      <c r="AX134" s="31">
        <v>0</v>
      </c>
      <c r="AY134" s="31">
        <v>0</v>
      </c>
      <c r="AZ134" s="31">
        <v>2.9837421290962212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1.3813620967741936E-2</v>
      </c>
      <c r="BG134" s="31">
        <v>0</v>
      </c>
      <c r="BH134" s="31">
        <v>0</v>
      </c>
      <c r="BI134" s="31">
        <v>0</v>
      </c>
      <c r="BJ134" s="31">
        <v>0</v>
      </c>
      <c r="BK134" s="32">
        <f t="shared" si="3"/>
        <v>66.675931479257514</v>
      </c>
    </row>
    <row r="135" spans="1:63">
      <c r="A135" s="29"/>
      <c r="B135" s="30" t="s">
        <v>139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0.54654627912903242</v>
      </c>
      <c r="I135" s="31">
        <v>3.6109145967741938</v>
      </c>
      <c r="J135" s="31">
        <v>0</v>
      </c>
      <c r="K135" s="31">
        <v>0</v>
      </c>
      <c r="L135" s="31">
        <v>5.8734027025161284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0.48264430970967748</v>
      </c>
      <c r="S135" s="31">
        <v>0</v>
      </c>
      <c r="T135" s="31">
        <v>0.33331519354838712</v>
      </c>
      <c r="U135" s="31">
        <v>0</v>
      </c>
      <c r="V135" s="31">
        <v>1.9223125832903225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3.2999864516129032E-2</v>
      </c>
      <c r="AC135" s="31">
        <v>0</v>
      </c>
      <c r="AD135" s="31">
        <v>0</v>
      </c>
      <c r="AE135" s="31">
        <v>0</v>
      </c>
      <c r="AF135" s="31">
        <v>5.4999774193548387E-2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1.8377220556774194</v>
      </c>
      <c r="AW135" s="31">
        <v>6.696206007999999</v>
      </c>
      <c r="AX135" s="31">
        <v>0</v>
      </c>
      <c r="AY135" s="31">
        <v>0</v>
      </c>
      <c r="AZ135" s="31">
        <v>22.576598044041692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2.3219343278387101</v>
      </c>
      <c r="BG135" s="31">
        <v>8.04512979883871</v>
      </c>
      <c r="BH135" s="31">
        <v>0</v>
      </c>
      <c r="BI135" s="31">
        <v>0</v>
      </c>
      <c r="BJ135" s="31">
        <v>5.9749512131935489</v>
      </c>
      <c r="BK135" s="32">
        <f t="shared" si="3"/>
        <v>60.309676751267496</v>
      </c>
    </row>
    <row r="136" spans="1:63">
      <c r="A136" s="29"/>
      <c r="B136" s="30" t="s">
        <v>140</v>
      </c>
      <c r="C136" s="31">
        <v>0</v>
      </c>
      <c r="D136" s="31">
        <v>10.438014677419355</v>
      </c>
      <c r="E136" s="31">
        <v>0</v>
      </c>
      <c r="F136" s="31">
        <v>0</v>
      </c>
      <c r="G136" s="31">
        <v>0</v>
      </c>
      <c r="H136" s="31">
        <v>0.81608486816129022</v>
      </c>
      <c r="I136" s="31">
        <v>0.10987383870967743</v>
      </c>
      <c r="J136" s="31">
        <v>5.4936919354838715E-2</v>
      </c>
      <c r="K136" s="31">
        <v>0</v>
      </c>
      <c r="L136" s="31">
        <v>13.783695108741934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0.56567975687096772</v>
      </c>
      <c r="S136" s="31">
        <v>5.5021617806451602E-2</v>
      </c>
      <c r="T136" s="31">
        <v>1.0987383870967742</v>
      </c>
      <c r="U136" s="31">
        <v>0</v>
      </c>
      <c r="V136" s="31">
        <v>12.13941106983871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2.9914606451612903E-2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2.492638007516129</v>
      </c>
      <c r="AW136" s="31">
        <v>1.4794132645161286</v>
      </c>
      <c r="AX136" s="31">
        <v>0</v>
      </c>
      <c r="AY136" s="31">
        <v>0</v>
      </c>
      <c r="AZ136" s="31">
        <v>31.940964597281383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3.1762480530967743</v>
      </c>
      <c r="BG136" s="31">
        <v>1.0891481741935483E-2</v>
      </c>
      <c r="BH136" s="31">
        <v>0</v>
      </c>
      <c r="BI136" s="31">
        <v>0</v>
      </c>
      <c r="BJ136" s="31">
        <v>7.2231380764838713</v>
      </c>
      <c r="BK136" s="32">
        <f t="shared" si="3"/>
        <v>85.414664331087835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0.79111293722580656</v>
      </c>
      <c r="I137" s="31">
        <v>22.110963574838706</v>
      </c>
      <c r="J137" s="31">
        <v>0</v>
      </c>
      <c r="K137" s="31">
        <v>0</v>
      </c>
      <c r="L137" s="31">
        <v>9.0455507162258062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0.6660237951612904</v>
      </c>
      <c r="S137" s="31">
        <v>0.16403603225806451</v>
      </c>
      <c r="T137" s="31">
        <v>0</v>
      </c>
      <c r="U137" s="31">
        <v>0</v>
      </c>
      <c r="V137" s="31">
        <v>0.70470533677419356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7.1460286451612898E-2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2.6878032744516123</v>
      </c>
      <c r="AW137" s="31">
        <v>5.1971117419354833</v>
      </c>
      <c r="AX137" s="31">
        <v>0</v>
      </c>
      <c r="AY137" s="31">
        <v>0</v>
      </c>
      <c r="AZ137" s="31">
        <v>18.070925939962731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3.6129507246774182</v>
      </c>
      <c r="BG137" s="31">
        <v>0.12056016109677417</v>
      </c>
      <c r="BH137" s="31">
        <v>5.4136580645161282E-2</v>
      </c>
      <c r="BI137" s="31">
        <v>0</v>
      </c>
      <c r="BJ137" s="31">
        <v>4.5996660655806449</v>
      </c>
      <c r="BK137" s="32">
        <f t="shared" si="3"/>
        <v>67.897007167285324</v>
      </c>
    </row>
    <row r="138" spans="1:63">
      <c r="A138" s="29"/>
      <c r="B138" s="30" t="s">
        <v>142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0.65298947716129041</v>
      </c>
      <c r="I138" s="31">
        <v>14.998656487096774</v>
      </c>
      <c r="J138" s="31">
        <v>0</v>
      </c>
      <c r="K138" s="31">
        <v>0</v>
      </c>
      <c r="L138" s="31">
        <v>4.3828411468064523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0.4699520479354839</v>
      </c>
      <c r="S138" s="31">
        <v>0.21790870967741935</v>
      </c>
      <c r="T138" s="31">
        <v>0</v>
      </c>
      <c r="U138" s="31">
        <v>0</v>
      </c>
      <c r="V138" s="31">
        <v>11.896018960774194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9.1715082258064518E-2</v>
      </c>
      <c r="AC138" s="31">
        <v>0</v>
      </c>
      <c r="AD138" s="31">
        <v>0</v>
      </c>
      <c r="AE138" s="31">
        <v>0</v>
      </c>
      <c r="AF138" s="31">
        <v>0.14027012580645162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2.6470231505483879</v>
      </c>
      <c r="AW138" s="31">
        <v>4.4425694225806449</v>
      </c>
      <c r="AX138" s="31">
        <v>0</v>
      </c>
      <c r="AY138" s="31">
        <v>0</v>
      </c>
      <c r="AZ138" s="31">
        <v>23.261343739176766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3.6188874185161293</v>
      </c>
      <c r="BG138" s="31">
        <v>0.24817022258064519</v>
      </c>
      <c r="BH138" s="31">
        <v>0</v>
      </c>
      <c r="BI138" s="31">
        <v>0</v>
      </c>
      <c r="BJ138" s="31">
        <v>5.1378618194838719</v>
      </c>
      <c r="BK138" s="32">
        <f t="shared" si="3"/>
        <v>72.20620781040256</v>
      </c>
    </row>
    <row r="139" spans="1:63">
      <c r="A139" s="29"/>
      <c r="B139" s="30" t="s">
        <v>143</v>
      </c>
      <c r="C139" s="31">
        <v>0</v>
      </c>
      <c r="D139" s="31">
        <v>16.504359677419355</v>
      </c>
      <c r="E139" s="31">
        <v>0</v>
      </c>
      <c r="F139" s="31">
        <v>0</v>
      </c>
      <c r="G139" s="31">
        <v>0</v>
      </c>
      <c r="H139" s="31">
        <v>0.26109344164516124</v>
      </c>
      <c r="I139" s="31">
        <v>17.87972298387097</v>
      </c>
      <c r="J139" s="31">
        <v>0</v>
      </c>
      <c r="K139" s="31">
        <v>0</v>
      </c>
      <c r="L139" s="31">
        <v>2.8342345885806455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0.10168366748387098</v>
      </c>
      <c r="S139" s="31">
        <v>0</v>
      </c>
      <c r="T139" s="31">
        <v>0</v>
      </c>
      <c r="U139" s="31">
        <v>0</v>
      </c>
      <c r="V139" s="31">
        <v>0.31028196193548385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5.4752580645161295</v>
      </c>
      <c r="AS139" s="31">
        <v>0</v>
      </c>
      <c r="AT139" s="31">
        <v>0</v>
      </c>
      <c r="AU139" s="31">
        <v>0</v>
      </c>
      <c r="AV139" s="31">
        <v>0.55711134022580644</v>
      </c>
      <c r="AW139" s="31">
        <v>14.093314258064517</v>
      </c>
      <c r="AX139" s="31">
        <v>0</v>
      </c>
      <c r="AY139" s="31">
        <v>0</v>
      </c>
      <c r="AZ139" s="31">
        <v>1.9316600953372742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0.64795144290322582</v>
      </c>
      <c r="BG139" s="31">
        <v>6.5703096774193552</v>
      </c>
      <c r="BH139" s="31">
        <v>0</v>
      </c>
      <c r="BI139" s="31">
        <v>0</v>
      </c>
      <c r="BJ139" s="31">
        <v>0.25972412035483872</v>
      </c>
      <c r="BK139" s="32">
        <f t="shared" si="3"/>
        <v>67.426705319756621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0.54497392790322574</v>
      </c>
      <c r="I140" s="31">
        <v>7.8189584516129029</v>
      </c>
      <c r="J140" s="31">
        <v>0</v>
      </c>
      <c r="K140" s="31">
        <v>0</v>
      </c>
      <c r="L140" s="31">
        <v>3.5450682508709677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0.66529819251612898</v>
      </c>
      <c r="S140" s="31">
        <v>8.9049249032258013E-2</v>
      </c>
      <c r="T140" s="31">
        <v>0</v>
      </c>
      <c r="U140" s="31">
        <v>0</v>
      </c>
      <c r="V140" s="31">
        <v>9.9315228839354841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4.303996129032258E-2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2.06267024816129</v>
      </c>
      <c r="AW140" s="31">
        <v>6.9401937580645168</v>
      </c>
      <c r="AX140" s="31">
        <v>0.32279970967741933</v>
      </c>
      <c r="AY140" s="31">
        <v>0</v>
      </c>
      <c r="AZ140" s="31">
        <v>14.371322304538204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4.0152406599677413</v>
      </c>
      <c r="BG140" s="31">
        <v>0.29267173677419356</v>
      </c>
      <c r="BH140" s="31">
        <v>0.61263323654838708</v>
      </c>
      <c r="BI140" s="31">
        <v>0</v>
      </c>
      <c r="BJ140" s="31">
        <v>2.9581643238064514</v>
      </c>
      <c r="BK140" s="32">
        <f t="shared" si="3"/>
        <v>54.213606894699502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0.47121523767741924</v>
      </c>
      <c r="I141" s="31">
        <v>3.8748622838709674</v>
      </c>
      <c r="J141" s="31">
        <v>0</v>
      </c>
      <c r="K141" s="31">
        <v>0</v>
      </c>
      <c r="L141" s="31">
        <v>3.7204977974838709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0.2941173788387097</v>
      </c>
      <c r="S141" s="31">
        <v>0.10808541935483872</v>
      </c>
      <c r="T141" s="31">
        <v>0</v>
      </c>
      <c r="U141" s="31">
        <v>0</v>
      </c>
      <c r="V141" s="31">
        <v>0.9371217986774194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5.3568677419354842E-4</v>
      </c>
      <c r="AC141" s="31">
        <v>0</v>
      </c>
      <c r="AD141" s="31">
        <v>0</v>
      </c>
      <c r="AE141" s="31">
        <v>0</v>
      </c>
      <c r="AF141" s="31">
        <v>0.10713735483870968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1.6947592110322578</v>
      </c>
      <c r="AW141" s="31">
        <v>5.356867741935484</v>
      </c>
      <c r="AX141" s="31">
        <v>0</v>
      </c>
      <c r="AY141" s="31">
        <v>0</v>
      </c>
      <c r="AZ141" s="31">
        <v>8.8631400648915228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2.5100285029677414</v>
      </c>
      <c r="BG141" s="31">
        <v>0</v>
      </c>
      <c r="BH141" s="31">
        <v>5.3568677419354838E-2</v>
      </c>
      <c r="BI141" s="31">
        <v>0</v>
      </c>
      <c r="BJ141" s="31">
        <v>2.4871078977741936</v>
      </c>
      <c r="BK141" s="32">
        <f t="shared" si="3"/>
        <v>30.479045053536687</v>
      </c>
    </row>
    <row r="142" spans="1:63">
      <c r="A142" s="29"/>
      <c r="B142" s="30" t="s">
        <v>146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5.4492333758709686</v>
      </c>
      <c r="I142" s="31">
        <v>11.823314516129031</v>
      </c>
      <c r="J142" s="31">
        <v>0</v>
      </c>
      <c r="K142" s="31">
        <v>0</v>
      </c>
      <c r="L142" s="31">
        <v>1.5471989375806452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0.72366568399999998</v>
      </c>
      <c r="S142" s="31">
        <v>0</v>
      </c>
      <c r="T142" s="31">
        <v>0</v>
      </c>
      <c r="U142" s="31">
        <v>0</v>
      </c>
      <c r="V142" s="31">
        <v>0.92519940067741935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0.1279204258064516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10.769086146645162</v>
      </c>
      <c r="AW142" s="31">
        <v>23.825179306451616</v>
      </c>
      <c r="AX142" s="31">
        <v>0</v>
      </c>
      <c r="AY142" s="31">
        <v>0</v>
      </c>
      <c r="AZ142" s="31">
        <v>4.0314307766538393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5.71737246335484</v>
      </c>
      <c r="BG142" s="31">
        <v>1.5640188666451613</v>
      </c>
      <c r="BH142" s="31">
        <v>0</v>
      </c>
      <c r="BI142" s="31">
        <v>0</v>
      </c>
      <c r="BJ142" s="31">
        <v>0.84263437354838699</v>
      </c>
      <c r="BK142" s="32">
        <f t="shared" si="3"/>
        <v>67.346254273363527</v>
      </c>
    </row>
    <row r="143" spans="1:63">
      <c r="A143" s="29"/>
      <c r="B143" s="30" t="s">
        <v>147</v>
      </c>
      <c r="C143" s="31">
        <v>0</v>
      </c>
      <c r="D143" s="31">
        <v>26.66718548387097</v>
      </c>
      <c r="E143" s="31">
        <v>0</v>
      </c>
      <c r="F143" s="31">
        <v>0</v>
      </c>
      <c r="G143" s="31">
        <v>0</v>
      </c>
      <c r="H143" s="31">
        <v>0.87447048109677428</v>
      </c>
      <c r="I143" s="31">
        <v>47.200918306451619</v>
      </c>
      <c r="J143" s="31">
        <v>0</v>
      </c>
      <c r="K143" s="31">
        <v>0</v>
      </c>
      <c r="L143" s="31">
        <v>0.51467667983870968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0.64682044409677419</v>
      </c>
      <c r="S143" s="31">
        <v>0</v>
      </c>
      <c r="T143" s="31">
        <v>0</v>
      </c>
      <c r="U143" s="31">
        <v>0</v>
      </c>
      <c r="V143" s="31">
        <v>0.35094016096774194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4.7626911290322579E-2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15.335498381129032</v>
      </c>
      <c r="AW143" s="31">
        <v>12.686887864354837</v>
      </c>
      <c r="AX143" s="31">
        <v>1.0583758064516129</v>
      </c>
      <c r="AY143" s="31">
        <v>0</v>
      </c>
      <c r="AZ143" s="31">
        <v>5.6887593764033904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6.0572806695161301</v>
      </c>
      <c r="BG143" s="31">
        <v>1.0795433225806452</v>
      </c>
      <c r="BH143" s="31">
        <v>0</v>
      </c>
      <c r="BI143" s="31">
        <v>0</v>
      </c>
      <c r="BJ143" s="31">
        <v>1.0937985346129036</v>
      </c>
      <c r="BK143" s="32">
        <f t="shared" si="3"/>
        <v>119.30278242266147</v>
      </c>
    </row>
    <row r="144" spans="1:63">
      <c r="A144" s="29"/>
      <c r="B144" s="30" t="s">
        <v>148</v>
      </c>
      <c r="C144" s="31">
        <v>0</v>
      </c>
      <c r="D144" s="31">
        <v>1.0531747741935484</v>
      </c>
      <c r="E144" s="31">
        <v>0</v>
      </c>
      <c r="F144" s="31">
        <v>0</v>
      </c>
      <c r="G144" s="31">
        <v>0</v>
      </c>
      <c r="H144" s="31">
        <v>1.9249805797096773</v>
      </c>
      <c r="I144" s="31">
        <v>5.6913990322580652</v>
      </c>
      <c r="J144" s="31">
        <v>0</v>
      </c>
      <c r="K144" s="31">
        <v>0</v>
      </c>
      <c r="L144" s="31">
        <v>0.56701227741935489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0.59752232999999988</v>
      </c>
      <c r="S144" s="31">
        <v>0</v>
      </c>
      <c r="T144" s="31">
        <v>0</v>
      </c>
      <c r="U144" s="31">
        <v>0</v>
      </c>
      <c r="V144" s="31">
        <v>0.45754105309677418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19.110407460548384</v>
      </c>
      <c r="AW144" s="31">
        <v>14.253846798548386</v>
      </c>
      <c r="AX144" s="31">
        <v>0</v>
      </c>
      <c r="AY144" s="31">
        <v>0</v>
      </c>
      <c r="AZ144" s="31">
        <v>9.4856900433609574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4.2353624190000003</v>
      </c>
      <c r="BG144" s="31">
        <v>2.6401104838709677</v>
      </c>
      <c r="BH144" s="31">
        <v>0</v>
      </c>
      <c r="BI144" s="31">
        <v>0</v>
      </c>
      <c r="BJ144" s="31">
        <v>0.99104960741935477</v>
      </c>
      <c r="BK144" s="32">
        <f t="shared" si="3"/>
        <v>61.008096859425478</v>
      </c>
    </row>
    <row r="145" spans="1:63">
      <c r="A145" s="29"/>
      <c r="B145" s="30" t="s">
        <v>149</v>
      </c>
      <c r="C145" s="31">
        <v>0</v>
      </c>
      <c r="D145" s="31">
        <v>1.0465015354838709</v>
      </c>
      <c r="E145" s="31">
        <v>0</v>
      </c>
      <c r="F145" s="31">
        <v>0</v>
      </c>
      <c r="G145" s="31">
        <v>0</v>
      </c>
      <c r="H145" s="31">
        <v>1.7509715528709675</v>
      </c>
      <c r="I145" s="31">
        <v>5.4439221290322584</v>
      </c>
      <c r="J145" s="31">
        <v>0</v>
      </c>
      <c r="K145" s="31">
        <v>0</v>
      </c>
      <c r="L145" s="31">
        <v>1.5363158391290321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0.37172032490322587</v>
      </c>
      <c r="S145" s="31">
        <v>0</v>
      </c>
      <c r="T145" s="31">
        <v>0</v>
      </c>
      <c r="U145" s="31">
        <v>0</v>
      </c>
      <c r="V145" s="31">
        <v>0.35557490909677425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14.890659044516134</v>
      </c>
      <c r="AW145" s="31">
        <v>19.527065332548389</v>
      </c>
      <c r="AX145" s="31">
        <v>0</v>
      </c>
      <c r="AY145" s="31">
        <v>0</v>
      </c>
      <c r="AZ145" s="31">
        <v>7.0717043724218005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8.0188393731290351</v>
      </c>
      <c r="BG145" s="31">
        <v>5.2686514049677422</v>
      </c>
      <c r="BH145" s="31">
        <v>5.249070967741936E-2</v>
      </c>
      <c r="BI145" s="31">
        <v>0</v>
      </c>
      <c r="BJ145" s="31">
        <v>3.7588385322580642</v>
      </c>
      <c r="BK145" s="32">
        <f t="shared" si="3"/>
        <v>69.093255060034707</v>
      </c>
    </row>
    <row r="146" spans="1:63">
      <c r="A146" s="29"/>
      <c r="B146" s="30" t="s">
        <v>150</v>
      </c>
      <c r="C146" s="31">
        <v>0</v>
      </c>
      <c r="D146" s="31">
        <v>0.4761487741935484</v>
      </c>
      <c r="E146" s="31">
        <v>0</v>
      </c>
      <c r="F146" s="31">
        <v>0</v>
      </c>
      <c r="G146" s="31">
        <v>0</v>
      </c>
      <c r="H146" s="31">
        <v>0.18120585093548386</v>
      </c>
      <c r="I146" s="31">
        <v>40.430321470967741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9.5976209258064535E-2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1.3413622342258065</v>
      </c>
      <c r="AW146" s="31">
        <v>11.595555871741935</v>
      </c>
      <c r="AX146" s="31">
        <v>0</v>
      </c>
      <c r="AY146" s="31">
        <v>0</v>
      </c>
      <c r="AZ146" s="31">
        <v>0.21116200009111999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1.1928090169354837</v>
      </c>
      <c r="BG146" s="31">
        <v>0</v>
      </c>
      <c r="BH146" s="31">
        <v>0</v>
      </c>
      <c r="BI146" s="31">
        <v>0</v>
      </c>
      <c r="BJ146" s="31">
        <v>4.2232400000000003E-2</v>
      </c>
      <c r="BK146" s="32">
        <f t="shared" si="3"/>
        <v>55.566773828349184</v>
      </c>
    </row>
    <row r="147" spans="1:63">
      <c r="A147" s="29"/>
      <c r="B147" s="30" t="s">
        <v>151</v>
      </c>
      <c r="C147" s="31">
        <v>0</v>
      </c>
      <c r="D147" s="31">
        <v>1.4764390967741934</v>
      </c>
      <c r="E147" s="31">
        <v>0</v>
      </c>
      <c r="F147" s="31">
        <v>0</v>
      </c>
      <c r="G147" s="31">
        <v>0</v>
      </c>
      <c r="H147" s="31">
        <v>5.6946395470645159</v>
      </c>
      <c r="I147" s="31">
        <v>12.655192258064515</v>
      </c>
      <c r="J147" s="31">
        <v>0</v>
      </c>
      <c r="K147" s="31">
        <v>0</v>
      </c>
      <c r="L147" s="31">
        <v>1.6746468270967743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1.0183887130967741</v>
      </c>
      <c r="S147" s="31">
        <v>0</v>
      </c>
      <c r="T147" s="31">
        <v>0</v>
      </c>
      <c r="U147" s="31">
        <v>0</v>
      </c>
      <c r="V147" s="31">
        <v>12.118354214709676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0.16764113548387097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17.334348085645157</v>
      </c>
      <c r="AW147" s="31">
        <v>3.1013610064516124</v>
      </c>
      <c r="AX147" s="31">
        <v>0</v>
      </c>
      <c r="AY147" s="31">
        <v>0</v>
      </c>
      <c r="AZ147" s="31">
        <v>9.7315918213764814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43.485375928387086</v>
      </c>
      <c r="BG147" s="31">
        <v>0.18859627741935484</v>
      </c>
      <c r="BH147" s="31">
        <v>0</v>
      </c>
      <c r="BI147" s="31">
        <v>0</v>
      </c>
      <c r="BJ147" s="31">
        <v>2.1034596004516128</v>
      </c>
      <c r="BK147" s="32">
        <f t="shared" si="3"/>
        <v>110.75003451202161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1.9662053887741937</v>
      </c>
      <c r="I148" s="31">
        <v>0</v>
      </c>
      <c r="J148" s="31">
        <v>0</v>
      </c>
      <c r="K148" s="31">
        <v>0</v>
      </c>
      <c r="L148" s="31">
        <v>1.1843933550967742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0.47985064283870971</v>
      </c>
      <c r="S148" s="31">
        <v>0</v>
      </c>
      <c r="T148" s="31">
        <v>0</v>
      </c>
      <c r="U148" s="31">
        <v>0</v>
      </c>
      <c r="V148" s="31">
        <v>0.61312106451612913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1">
        <v>6.2236122580645162E-2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16.581028907806452</v>
      </c>
      <c r="AW148" s="31">
        <v>10.324870090290323</v>
      </c>
      <c r="AX148" s="31">
        <v>0</v>
      </c>
      <c r="AY148" s="31">
        <v>0</v>
      </c>
      <c r="AZ148" s="31">
        <v>18.388973323904288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1.9462906803870967</v>
      </c>
      <c r="BG148" s="31">
        <v>0</v>
      </c>
      <c r="BH148" s="31">
        <v>5.186343548387097E-2</v>
      </c>
      <c r="BI148" s="31">
        <v>0</v>
      </c>
      <c r="BJ148" s="31">
        <v>1.3696571950967742</v>
      </c>
      <c r="BK148" s="32">
        <f t="shared" si="3"/>
        <v>52.968490206775257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1.3120690410967741</v>
      </c>
      <c r="I149" s="31">
        <v>0</v>
      </c>
      <c r="J149" s="31">
        <v>0</v>
      </c>
      <c r="K149" s="31">
        <v>0</v>
      </c>
      <c r="L149" s="31">
        <v>1.3893176787096775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0.27463447251612899</v>
      </c>
      <c r="S149" s="31">
        <v>0</v>
      </c>
      <c r="T149" s="31">
        <v>0</v>
      </c>
      <c r="U149" s="31">
        <v>0</v>
      </c>
      <c r="V149" s="31">
        <v>0.74368130999999993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1.0372038709677419E-3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5.1860193548387095</v>
      </c>
      <c r="AS149" s="31">
        <v>0</v>
      </c>
      <c r="AT149" s="31">
        <v>0</v>
      </c>
      <c r="AU149" s="31">
        <v>0</v>
      </c>
      <c r="AV149" s="31">
        <v>9.6581112285806459</v>
      </c>
      <c r="AW149" s="31">
        <v>8.2976309677419344</v>
      </c>
      <c r="AX149" s="31">
        <v>0</v>
      </c>
      <c r="AY149" s="31">
        <v>0</v>
      </c>
      <c r="AZ149" s="31">
        <v>3.6043294972590161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3.6220697316129042</v>
      </c>
      <c r="BG149" s="31">
        <v>6.3189612999999992E-2</v>
      </c>
      <c r="BH149" s="31">
        <v>0</v>
      </c>
      <c r="BI149" s="31">
        <v>0</v>
      </c>
      <c r="BJ149" s="31">
        <v>0.33190523870967742</v>
      </c>
      <c r="BK149" s="32">
        <f t="shared" si="3"/>
        <v>34.483995337936442</v>
      </c>
    </row>
    <row r="150" spans="1:63">
      <c r="A150" s="29"/>
      <c r="B150" s="30" t="s">
        <v>154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4.6860994527419368</v>
      </c>
      <c r="I150" s="31">
        <v>23.329393548387095</v>
      </c>
      <c r="J150" s="31">
        <v>0.25921548387096777</v>
      </c>
      <c r="K150" s="31">
        <v>0</v>
      </c>
      <c r="L150" s="31">
        <v>0.38882322580645162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0.35270458593548382</v>
      </c>
      <c r="S150" s="31">
        <v>0</v>
      </c>
      <c r="T150" s="31">
        <v>0</v>
      </c>
      <c r="U150" s="31">
        <v>0</v>
      </c>
      <c r="V150" s="31">
        <v>0.20004398270967744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5.1575999999999997E-2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10.558254343967741</v>
      </c>
      <c r="AW150" s="31">
        <v>5.7819365966451617</v>
      </c>
      <c r="AX150" s="31">
        <v>0</v>
      </c>
      <c r="AY150" s="31">
        <v>0</v>
      </c>
      <c r="AZ150" s="31">
        <v>4.9277000660758912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3.2006082687741926</v>
      </c>
      <c r="BG150" s="31">
        <v>2.06304E-2</v>
      </c>
      <c r="BH150" s="31">
        <v>0</v>
      </c>
      <c r="BI150" s="31">
        <v>0</v>
      </c>
      <c r="BJ150" s="31">
        <v>0.553827618580645</v>
      </c>
      <c r="BK150" s="32">
        <f t="shared" si="3"/>
        <v>54.310813573495246</v>
      </c>
    </row>
    <row r="151" spans="1:63">
      <c r="A151" s="29"/>
      <c r="B151" s="30" t="s">
        <v>155</v>
      </c>
      <c r="C151" s="31">
        <v>0</v>
      </c>
      <c r="D151" s="31">
        <v>1.5495240064516129</v>
      </c>
      <c r="E151" s="31">
        <v>0</v>
      </c>
      <c r="F151" s="31">
        <v>0</v>
      </c>
      <c r="G151" s="31">
        <v>0</v>
      </c>
      <c r="H151" s="31">
        <v>4.2049821055806458</v>
      </c>
      <c r="I151" s="31">
        <v>16.418797419354838</v>
      </c>
      <c r="J151" s="31">
        <v>0</v>
      </c>
      <c r="K151" s="31">
        <v>0</v>
      </c>
      <c r="L151" s="31">
        <v>1.0415674612903225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0.19138440629032261</v>
      </c>
      <c r="S151" s="31">
        <v>0</v>
      </c>
      <c r="T151" s="31">
        <v>10.826144548387097</v>
      </c>
      <c r="U151" s="31">
        <v>0</v>
      </c>
      <c r="V151" s="31">
        <v>1.0415674612903225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4.4435550839032256</v>
      </c>
      <c r="AW151" s="31">
        <v>0</v>
      </c>
      <c r="AX151" s="31">
        <v>0</v>
      </c>
      <c r="AY151" s="31">
        <v>0</v>
      </c>
      <c r="AZ151" s="31">
        <v>2.0885928496273372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3.0583579337096771</v>
      </c>
      <c r="BG151" s="31">
        <v>0</v>
      </c>
      <c r="BH151" s="31">
        <v>0</v>
      </c>
      <c r="BI151" s="31">
        <v>0</v>
      </c>
      <c r="BJ151" s="31">
        <v>2.7689952823870954</v>
      </c>
      <c r="BK151" s="32">
        <f t="shared" si="3"/>
        <v>47.633468558272504</v>
      </c>
    </row>
    <row r="152" spans="1:63">
      <c r="A152" s="29"/>
      <c r="B152" s="30" t="s">
        <v>156</v>
      </c>
      <c r="C152" s="31">
        <v>0</v>
      </c>
      <c r="D152" s="31">
        <v>1.7967854032258064</v>
      </c>
      <c r="E152" s="31">
        <v>0</v>
      </c>
      <c r="F152" s="31">
        <v>0</v>
      </c>
      <c r="G152" s="31">
        <v>0</v>
      </c>
      <c r="H152" s="31">
        <v>2.4697951541612899</v>
      </c>
      <c r="I152" s="31">
        <v>18.48122129032258</v>
      </c>
      <c r="J152" s="31">
        <v>0</v>
      </c>
      <c r="K152" s="31">
        <v>0</v>
      </c>
      <c r="L152" s="31">
        <v>0.71221291135483877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0.6745716727741935</v>
      </c>
      <c r="S152" s="31">
        <v>0</v>
      </c>
      <c r="T152" s="31">
        <v>11.037396048387096</v>
      </c>
      <c r="U152" s="31">
        <v>0</v>
      </c>
      <c r="V152" s="31">
        <v>7.1873058967741946E-2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4.0716910589354827</v>
      </c>
      <c r="AW152" s="31">
        <v>0</v>
      </c>
      <c r="AX152" s="31">
        <v>0</v>
      </c>
      <c r="AY152" s="31">
        <v>0</v>
      </c>
      <c r="AZ152" s="31">
        <v>1.4027321615869743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1.8723234502903221</v>
      </c>
      <c r="BG152" s="31">
        <v>0</v>
      </c>
      <c r="BH152" s="31">
        <v>0</v>
      </c>
      <c r="BI152" s="31">
        <v>0</v>
      </c>
      <c r="BJ152" s="31">
        <v>0.13503508861290323</v>
      </c>
      <c r="BK152" s="32">
        <f t="shared" si="3"/>
        <v>42.725637298619226</v>
      </c>
    </row>
    <row r="153" spans="1:63">
      <c r="A153" s="29"/>
      <c r="B153" s="30" t="s">
        <v>157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2.1706357541935484</v>
      </c>
      <c r="I153" s="31">
        <v>4.1879589793548391</v>
      </c>
      <c r="J153" s="31">
        <v>0.30839167741935486</v>
      </c>
      <c r="K153" s="31">
        <v>0</v>
      </c>
      <c r="L153" s="31">
        <v>0.57720642290322577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0.1712063286451613</v>
      </c>
      <c r="S153" s="31">
        <v>0</v>
      </c>
      <c r="T153" s="31">
        <v>5.1398612903225803E-2</v>
      </c>
      <c r="U153" s="31">
        <v>0</v>
      </c>
      <c r="V153" s="31">
        <v>2.7770992585483869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3.6863790967741929E-2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5.9617603216774198</v>
      </c>
      <c r="AW153" s="31">
        <v>0.4607973870967742</v>
      </c>
      <c r="AX153" s="31">
        <v>0</v>
      </c>
      <c r="AY153" s="31">
        <v>0</v>
      </c>
      <c r="AZ153" s="31">
        <v>1.7578217510571046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4.2218060771612915</v>
      </c>
      <c r="BG153" s="31">
        <v>1.8279670580645165E-2</v>
      </c>
      <c r="BH153" s="31">
        <v>2.559985483870968E-2</v>
      </c>
      <c r="BI153" s="31">
        <v>0</v>
      </c>
      <c r="BJ153" s="31">
        <v>1.0448313132580647</v>
      </c>
      <c r="BK153" s="32">
        <f t="shared" si="3"/>
        <v>23.771657200605496</v>
      </c>
    </row>
    <row r="154" spans="1:63">
      <c r="A154" s="29"/>
      <c r="B154" s="30" t="s">
        <v>158</v>
      </c>
      <c r="C154" s="31">
        <v>0</v>
      </c>
      <c r="D154" s="31">
        <v>3.0482283870967746</v>
      </c>
      <c r="E154" s="31">
        <v>0</v>
      </c>
      <c r="F154" s="31">
        <v>0</v>
      </c>
      <c r="G154" s="31">
        <v>0</v>
      </c>
      <c r="H154" s="31">
        <v>2.4733561503870969</v>
      </c>
      <c r="I154" s="31">
        <v>13.431976990838702</v>
      </c>
      <c r="J154" s="31">
        <v>0</v>
      </c>
      <c r="K154" s="31">
        <v>0</v>
      </c>
      <c r="L154" s="31">
        <v>0.86499073316129027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0.77011581738709678</v>
      </c>
      <c r="S154" s="31">
        <v>0.1016076129032258</v>
      </c>
      <c r="T154" s="31">
        <v>10.414780322580645</v>
      </c>
      <c r="U154" s="31">
        <v>0</v>
      </c>
      <c r="V154" s="31">
        <v>2.2292325473548384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0.11138486451612903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3.9609622621290317</v>
      </c>
      <c r="AW154" s="31">
        <v>3.8979045919999997</v>
      </c>
      <c r="AX154" s="31">
        <v>0</v>
      </c>
      <c r="AY154" s="31">
        <v>0</v>
      </c>
      <c r="AZ154" s="31">
        <v>2.1992927111953704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2.6176826455483875</v>
      </c>
      <c r="BG154" s="31">
        <v>0.34428049032258062</v>
      </c>
      <c r="BH154" s="31">
        <v>2.5314741935483869E-2</v>
      </c>
      <c r="BI154" s="31">
        <v>0</v>
      </c>
      <c r="BJ154" s="31">
        <v>0.42079627219354832</v>
      </c>
      <c r="BK154" s="32">
        <f t="shared" si="3"/>
        <v>46.911907141550195</v>
      </c>
    </row>
    <row r="155" spans="1:63">
      <c r="A155" s="29"/>
      <c r="B155" s="30" t="s">
        <v>159</v>
      </c>
      <c r="C155" s="31">
        <v>0</v>
      </c>
      <c r="D155" s="31">
        <v>3.5474295161290326</v>
      </c>
      <c r="E155" s="31">
        <v>0</v>
      </c>
      <c r="F155" s="31">
        <v>0</v>
      </c>
      <c r="G155" s="31">
        <v>0</v>
      </c>
      <c r="H155" s="31">
        <v>1.2451275553225805</v>
      </c>
      <c r="I155" s="31">
        <v>18.547988612903225</v>
      </c>
      <c r="J155" s="31">
        <v>0</v>
      </c>
      <c r="K155" s="31">
        <v>0</v>
      </c>
      <c r="L155" s="31">
        <v>1.5305460663870969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0.82461150980645148</v>
      </c>
      <c r="S155" s="31">
        <v>0</v>
      </c>
      <c r="T155" s="31">
        <v>4.763691064516129</v>
      </c>
      <c r="U155" s="31">
        <v>0</v>
      </c>
      <c r="V155" s="31">
        <v>0.2750090882258065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4.4301179690967736</v>
      </c>
      <c r="AW155" s="31">
        <v>0.82366082096774207</v>
      </c>
      <c r="AX155" s="31">
        <v>0</v>
      </c>
      <c r="AY155" s="31">
        <v>0</v>
      </c>
      <c r="AZ155" s="31">
        <v>2.8318092884946426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2.810000919129032</v>
      </c>
      <c r="BG155" s="31">
        <v>0.76981897706451607</v>
      </c>
      <c r="BH155" s="31">
        <v>0</v>
      </c>
      <c r="BI155" s="31">
        <v>0</v>
      </c>
      <c r="BJ155" s="31">
        <v>1.0284879368709678</v>
      </c>
      <c r="BK155" s="32">
        <f t="shared" si="3"/>
        <v>43.428299324913993</v>
      </c>
    </row>
    <row r="156" spans="1:63">
      <c r="A156" s="29"/>
      <c r="B156" s="30" t="s">
        <v>160</v>
      </c>
      <c r="C156" s="31">
        <v>0</v>
      </c>
      <c r="D156" s="31">
        <v>2.8915971290322577</v>
      </c>
      <c r="E156" s="31">
        <v>0</v>
      </c>
      <c r="F156" s="31">
        <v>0</v>
      </c>
      <c r="G156" s="31">
        <v>0</v>
      </c>
      <c r="H156" s="31">
        <v>1.4097792083225804</v>
      </c>
      <c r="I156" s="31">
        <v>0</v>
      </c>
      <c r="J156" s="31">
        <v>0</v>
      </c>
      <c r="K156" s="31">
        <v>0</v>
      </c>
      <c r="L156" s="31">
        <v>0.9540378436451612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0.23792264096774196</v>
      </c>
      <c r="S156" s="31">
        <v>0.20291909677419356</v>
      </c>
      <c r="T156" s="31">
        <v>0</v>
      </c>
      <c r="U156" s="31">
        <v>0</v>
      </c>
      <c r="V156" s="31">
        <v>3.5510841935483872E-2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0.20244961290322583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6.9141503176451611</v>
      </c>
      <c r="AW156" s="31">
        <v>11.650582848967741</v>
      </c>
      <c r="AX156" s="31">
        <v>0</v>
      </c>
      <c r="AY156" s="31">
        <v>0</v>
      </c>
      <c r="AZ156" s="31">
        <v>2.106045044578023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1.4837669111290324</v>
      </c>
      <c r="BG156" s="31">
        <v>7.1913460736774208</v>
      </c>
      <c r="BH156" s="31">
        <v>0</v>
      </c>
      <c r="BI156" s="31">
        <v>0</v>
      </c>
      <c r="BJ156" s="31">
        <v>0.22168232612903227</v>
      </c>
      <c r="BK156" s="32">
        <f t="shared" si="3"/>
        <v>35.501789895707056</v>
      </c>
    </row>
    <row r="157" spans="1:63">
      <c r="A157" s="29"/>
      <c r="B157" s="30" t="s">
        <v>161</v>
      </c>
      <c r="C157" s="31">
        <v>0</v>
      </c>
      <c r="D157" s="31">
        <v>3.1459199999999998</v>
      </c>
      <c r="E157" s="31">
        <v>0</v>
      </c>
      <c r="F157" s="31">
        <v>0</v>
      </c>
      <c r="G157" s="31">
        <v>0</v>
      </c>
      <c r="H157" s="31">
        <v>5.6509569700000002</v>
      </c>
      <c r="I157" s="31">
        <v>20.644067773032262</v>
      </c>
      <c r="J157" s="31">
        <v>1.5222193548387097</v>
      </c>
      <c r="K157" s="31">
        <v>0</v>
      </c>
      <c r="L157" s="31">
        <v>11.91374340554839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3.7073597240645157</v>
      </c>
      <c r="S157" s="31">
        <v>7.2153197419354838</v>
      </c>
      <c r="T157" s="31">
        <v>4.0592516129032266</v>
      </c>
      <c r="U157" s="31">
        <v>0</v>
      </c>
      <c r="V157" s="31">
        <v>15.351798704903226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0.36464783225806452</v>
      </c>
      <c r="AC157" s="31">
        <v>0.14180749032258066</v>
      </c>
      <c r="AD157" s="31">
        <v>0</v>
      </c>
      <c r="AE157" s="31">
        <v>0</v>
      </c>
      <c r="AF157" s="31">
        <v>5.0645532258064514E-2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4.0516425806451616E-3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39.411775120354839</v>
      </c>
      <c r="AW157" s="31">
        <v>24.573232509806456</v>
      </c>
      <c r="AX157" s="31">
        <v>0</v>
      </c>
      <c r="AY157" s="31">
        <v>0</v>
      </c>
      <c r="AZ157" s="31">
        <v>13.558836434594083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23.047571005419357</v>
      </c>
      <c r="BG157" s="31">
        <v>2.8409215961612904</v>
      </c>
      <c r="BH157" s="31">
        <v>1.4687204354838712</v>
      </c>
      <c r="BI157" s="31">
        <v>0</v>
      </c>
      <c r="BJ157" s="31">
        <v>4.5695926219677423</v>
      </c>
      <c r="BK157" s="32">
        <f t="shared" si="3"/>
        <v>183.24243950843274</v>
      </c>
    </row>
    <row r="158" spans="1:63">
      <c r="A158" s="29"/>
      <c r="B158" s="30" t="s">
        <v>162</v>
      </c>
      <c r="C158" s="31">
        <v>0</v>
      </c>
      <c r="D158" s="31">
        <v>0.7194599483870967</v>
      </c>
      <c r="E158" s="31">
        <v>0</v>
      </c>
      <c r="F158" s="31">
        <v>0</v>
      </c>
      <c r="G158" s="31">
        <v>0</v>
      </c>
      <c r="H158" s="31">
        <v>1.4673944617419354</v>
      </c>
      <c r="I158" s="31">
        <v>98.80013917590324</v>
      </c>
      <c r="J158" s="31">
        <v>0</v>
      </c>
      <c r="K158" s="31">
        <v>0</v>
      </c>
      <c r="L158" s="31">
        <v>1.4764128800000003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0.25100442741935491</v>
      </c>
      <c r="S158" s="31">
        <v>5.0666193548387097</v>
      </c>
      <c r="T158" s="31">
        <v>0</v>
      </c>
      <c r="U158" s="31">
        <v>0</v>
      </c>
      <c r="V158" s="31">
        <v>3.2933025806451612E-2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1.5670820671290324</v>
      </c>
      <c r="AW158" s="31">
        <v>5.2172972096774197</v>
      </c>
      <c r="AX158" s="31">
        <v>0</v>
      </c>
      <c r="AY158" s="31">
        <v>0</v>
      </c>
      <c r="AZ158" s="31">
        <v>3.197313503999113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0.4052300474516129</v>
      </c>
      <c r="BG158" s="31">
        <v>5.0653370967741935</v>
      </c>
      <c r="BH158" s="31">
        <v>0</v>
      </c>
      <c r="BI158" s="31">
        <v>0</v>
      </c>
      <c r="BJ158" s="31">
        <v>5.369257322580645E-2</v>
      </c>
      <c r="BK158" s="32">
        <f t="shared" si="3"/>
        <v>123.31991577235398</v>
      </c>
    </row>
    <row r="159" spans="1:63">
      <c r="A159" s="29"/>
      <c r="B159" s="30" t="s">
        <v>163</v>
      </c>
      <c r="C159" s="31">
        <v>0</v>
      </c>
      <c r="D159" s="31">
        <v>13.802648354838709</v>
      </c>
      <c r="E159" s="31">
        <v>0</v>
      </c>
      <c r="F159" s="31">
        <v>0</v>
      </c>
      <c r="G159" s="31">
        <v>0</v>
      </c>
      <c r="H159" s="31">
        <v>10.327224837258067</v>
      </c>
      <c r="I159" s="31">
        <v>5.0374629032258068E-2</v>
      </c>
      <c r="J159" s="31">
        <v>0</v>
      </c>
      <c r="K159" s="31">
        <v>0</v>
      </c>
      <c r="L159" s="31">
        <v>1.9193538577096774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2.1105127959354837</v>
      </c>
      <c r="S159" s="31">
        <v>1.5112388709677418E-2</v>
      </c>
      <c r="T159" s="31">
        <v>3.0228566104838714</v>
      </c>
      <c r="U159" s="31">
        <v>0</v>
      </c>
      <c r="V159" s="31">
        <v>8.4906437233870982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0.22135413548387098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1.509232741935484E-2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24.157476104903228</v>
      </c>
      <c r="AW159" s="31">
        <v>25.958803161290326</v>
      </c>
      <c r="AX159" s="31">
        <v>0</v>
      </c>
      <c r="AY159" s="31">
        <v>0</v>
      </c>
      <c r="AZ159" s="31">
        <v>15.995088334853534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11.55820983083871</v>
      </c>
      <c r="BG159" s="31">
        <v>1.9881376158387096</v>
      </c>
      <c r="BH159" s="31">
        <v>1.3583094677419356</v>
      </c>
      <c r="BI159" s="31">
        <v>0</v>
      </c>
      <c r="BJ159" s="31">
        <v>6.9027464359354838</v>
      </c>
      <c r="BK159" s="32">
        <f t="shared" si="3"/>
        <v>127.89394461165998</v>
      </c>
    </row>
    <row r="160" spans="1:63">
      <c r="A160" s="29"/>
      <c r="B160" s="30" t="s">
        <v>164</v>
      </c>
      <c r="C160" s="31">
        <v>0</v>
      </c>
      <c r="D160" s="31">
        <v>3.0242506451612905</v>
      </c>
      <c r="E160" s="31">
        <v>0</v>
      </c>
      <c r="F160" s="31">
        <v>0</v>
      </c>
      <c r="G160" s="31">
        <v>0</v>
      </c>
      <c r="H160" s="31">
        <v>12.866454363677418</v>
      </c>
      <c r="I160" s="31">
        <v>61.493096451612907</v>
      </c>
      <c r="J160" s="31">
        <v>0</v>
      </c>
      <c r="K160" s="31">
        <v>0</v>
      </c>
      <c r="L160" s="31">
        <v>6.6800656333870974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0.23767725445161295</v>
      </c>
      <c r="S160" s="31">
        <v>11.24013156451613</v>
      </c>
      <c r="T160" s="31">
        <v>5.0404177419354843</v>
      </c>
      <c r="U160" s="31">
        <v>0</v>
      </c>
      <c r="V160" s="31">
        <v>3.0242506451612905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7.5505887096774194E-2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14.880992135612903</v>
      </c>
      <c r="AW160" s="31">
        <v>5.4364238709677419</v>
      </c>
      <c r="AX160" s="31">
        <v>0</v>
      </c>
      <c r="AY160" s="31">
        <v>0</v>
      </c>
      <c r="AZ160" s="31">
        <v>4.8328800821487841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0.73224038641935474</v>
      </c>
      <c r="BG160" s="31">
        <v>0</v>
      </c>
      <c r="BH160" s="31">
        <v>0</v>
      </c>
      <c r="BI160" s="31">
        <v>0</v>
      </c>
      <c r="BJ160" s="31">
        <v>0.17114667741935483</v>
      </c>
      <c r="BK160" s="32">
        <f t="shared" si="3"/>
        <v>129.73553333956815</v>
      </c>
    </row>
    <row r="161" spans="1:63">
      <c r="A161" s="29"/>
      <c r="B161" s="30" t="s">
        <v>165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3.3307719866451615</v>
      </c>
      <c r="I161" s="31">
        <v>1.0051351612903225</v>
      </c>
      <c r="J161" s="31">
        <v>0</v>
      </c>
      <c r="K161" s="31">
        <v>0</v>
      </c>
      <c r="L161" s="31">
        <v>0.9470724432903227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0.23486648048387099</v>
      </c>
      <c r="S161" s="31">
        <v>0</v>
      </c>
      <c r="T161" s="31">
        <v>0.13066757096774195</v>
      </c>
      <c r="U161" s="31">
        <v>0</v>
      </c>
      <c r="V161" s="31">
        <v>3.1654586838709683E-2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2.5103959677419355E-2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5.7468499496774204</v>
      </c>
      <c r="AW161" s="31">
        <v>0</v>
      </c>
      <c r="AX161" s="31">
        <v>0</v>
      </c>
      <c r="AY161" s="31">
        <v>0</v>
      </c>
      <c r="AZ161" s="31">
        <v>6.6066727717363429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1.5022439493870967</v>
      </c>
      <c r="BG161" s="31">
        <v>0.21076214312903224</v>
      </c>
      <c r="BH161" s="31">
        <v>0</v>
      </c>
      <c r="BI161" s="31">
        <v>0</v>
      </c>
      <c r="BJ161" s="31">
        <v>1.4532818821612907</v>
      </c>
      <c r="BK161" s="32">
        <f t="shared" si="3"/>
        <v>21.225082885284731</v>
      </c>
    </row>
    <row r="162" spans="1:63">
      <c r="A162" s="29"/>
      <c r="B162" s="30" t="s">
        <v>166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1.2947223329032256</v>
      </c>
      <c r="I162" s="31">
        <v>0</v>
      </c>
      <c r="J162" s="31">
        <v>0</v>
      </c>
      <c r="K162" s="31">
        <v>0</v>
      </c>
      <c r="L162" s="31">
        <v>0.90797550241935487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0.34369216132258062</v>
      </c>
      <c r="S162" s="31">
        <v>0</v>
      </c>
      <c r="T162" s="31">
        <v>2.5106798387096774</v>
      </c>
      <c r="U162" s="31">
        <v>0</v>
      </c>
      <c r="V162" s="31">
        <v>7.2480438104193539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5.4201403571935485</v>
      </c>
      <c r="AW162" s="31">
        <v>2.0198613582903229</v>
      </c>
      <c r="AX162" s="31">
        <v>0</v>
      </c>
      <c r="AY162" s="31">
        <v>0</v>
      </c>
      <c r="AZ162" s="31">
        <v>4.4489288493254504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1.3200978935161289</v>
      </c>
      <c r="BG162" s="31">
        <v>0.12049502825806453</v>
      </c>
      <c r="BH162" s="31">
        <v>0</v>
      </c>
      <c r="BI162" s="31">
        <v>0</v>
      </c>
      <c r="BJ162" s="31">
        <v>1.029404287612903</v>
      </c>
      <c r="BK162" s="32">
        <f t="shared" si="3"/>
        <v>26.664041419970612</v>
      </c>
    </row>
    <row r="163" spans="1:63">
      <c r="A163" s="29"/>
      <c r="B163" s="30" t="s">
        <v>167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2.2820562316129029</v>
      </c>
      <c r="I163" s="31">
        <v>3.3119758064516134</v>
      </c>
      <c r="J163" s="31">
        <v>0</v>
      </c>
      <c r="K163" s="31">
        <v>0</v>
      </c>
      <c r="L163" s="31">
        <v>0.65235887096774192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0.4512768686774194</v>
      </c>
      <c r="S163" s="31">
        <v>0</v>
      </c>
      <c r="T163" s="31">
        <v>0</v>
      </c>
      <c r="U163" s="31">
        <v>0</v>
      </c>
      <c r="V163" s="31">
        <v>1.4859616625806453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2.4107414485806458</v>
      </c>
      <c r="AW163" s="31">
        <v>3.1089089999999997</v>
      </c>
      <c r="AX163" s="31">
        <v>0</v>
      </c>
      <c r="AY163" s="31">
        <v>0</v>
      </c>
      <c r="AZ163" s="31">
        <v>5.0087127936030527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1.3517783667419354</v>
      </c>
      <c r="BG163" s="31">
        <v>1.002873870967742E-2</v>
      </c>
      <c r="BH163" s="31">
        <v>0</v>
      </c>
      <c r="BI163" s="31">
        <v>0</v>
      </c>
      <c r="BJ163" s="31">
        <v>0.98547109319354831</v>
      </c>
      <c r="BK163" s="32">
        <f t="shared" si="3"/>
        <v>21.059270881119186</v>
      </c>
    </row>
    <row r="164" spans="1:63">
      <c r="A164" s="29"/>
      <c r="B164" s="30" t="s">
        <v>168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4.9560177031612911</v>
      </c>
      <c r="I164" s="31">
        <v>6.6234385161290321</v>
      </c>
      <c r="J164" s="31">
        <v>0</v>
      </c>
      <c r="K164" s="31">
        <v>0</v>
      </c>
      <c r="L164" s="31">
        <v>3.2527539372258065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0.13075576996774194</v>
      </c>
      <c r="S164" s="31">
        <v>0</v>
      </c>
      <c r="T164" s="31">
        <v>0</v>
      </c>
      <c r="U164" s="31">
        <v>0</v>
      </c>
      <c r="V164" s="31">
        <v>5.2514889662903226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3.6322685384193552</v>
      </c>
      <c r="AW164" s="31">
        <v>0.95290546774193541</v>
      </c>
      <c r="AX164" s="31">
        <v>0</v>
      </c>
      <c r="AY164" s="31">
        <v>0</v>
      </c>
      <c r="AZ164" s="31">
        <v>1.6014743309135193</v>
      </c>
      <c r="BA164" s="31">
        <v>0</v>
      </c>
      <c r="BB164" s="31">
        <v>0</v>
      </c>
      <c r="BC164" s="31">
        <v>0</v>
      </c>
      <c r="BD164" s="31">
        <v>0</v>
      </c>
      <c r="BE164" s="31">
        <v>0</v>
      </c>
      <c r="BF164" s="31">
        <v>1.3249250815161291</v>
      </c>
      <c r="BG164" s="31">
        <v>0</v>
      </c>
      <c r="BH164" s="31">
        <v>0</v>
      </c>
      <c r="BI164" s="31">
        <v>0</v>
      </c>
      <c r="BJ164" s="31">
        <v>0.15045875806451614</v>
      </c>
      <c r="BK164" s="32">
        <f t="shared" si="3"/>
        <v>27.876487069429643</v>
      </c>
    </row>
    <row r="165" spans="1:63">
      <c r="A165" s="29"/>
      <c r="B165" s="30" t="s">
        <v>169</v>
      </c>
      <c r="C165" s="31">
        <v>0</v>
      </c>
      <c r="D165" s="31">
        <v>0.40424967741935486</v>
      </c>
      <c r="E165" s="31">
        <v>0</v>
      </c>
      <c r="F165" s="31">
        <v>0</v>
      </c>
      <c r="G165" s="31">
        <v>0</v>
      </c>
      <c r="H165" s="31">
        <v>9.789433174096775</v>
      </c>
      <c r="I165" s="31">
        <v>8.8257908813870962</v>
      </c>
      <c r="J165" s="31">
        <v>0.80849935483870972</v>
      </c>
      <c r="K165" s="31">
        <v>0</v>
      </c>
      <c r="L165" s="31">
        <v>2.6097411071935479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1.4911237944193552</v>
      </c>
      <c r="S165" s="31">
        <v>0.4045049037096774</v>
      </c>
      <c r="T165" s="31">
        <v>2.5874531617741936</v>
      </c>
      <c r="U165" s="31">
        <v>0</v>
      </c>
      <c r="V165" s="31">
        <v>11.282047447096771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4.0409774193548388E-2</v>
      </c>
      <c r="AC165" s="31">
        <v>5.6573683870967742E-2</v>
      </c>
      <c r="AD165" s="31">
        <v>0</v>
      </c>
      <c r="AE165" s="31">
        <v>0</v>
      </c>
      <c r="AF165" s="31">
        <v>0.24245864516129031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1">
        <v>0</v>
      </c>
      <c r="AS165" s="31">
        <v>0</v>
      </c>
      <c r="AT165" s="31">
        <v>0</v>
      </c>
      <c r="AU165" s="31">
        <v>0</v>
      </c>
      <c r="AV165" s="31">
        <v>12.706624894999997</v>
      </c>
      <c r="AW165" s="31">
        <v>5.9079009050322577</v>
      </c>
      <c r="AX165" s="31">
        <v>0</v>
      </c>
      <c r="AY165" s="31">
        <v>0</v>
      </c>
      <c r="AZ165" s="31">
        <v>12.231135416090645</v>
      </c>
      <c r="BA165" s="31">
        <v>0</v>
      </c>
      <c r="BB165" s="31">
        <v>0</v>
      </c>
      <c r="BC165" s="31">
        <v>0</v>
      </c>
      <c r="BD165" s="31">
        <v>0</v>
      </c>
      <c r="BE165" s="31">
        <v>0</v>
      </c>
      <c r="BF165" s="31">
        <v>5.8880654742258054</v>
      </c>
      <c r="BG165" s="31">
        <v>2.5943075032258065</v>
      </c>
      <c r="BH165" s="31">
        <v>8.0819548387096776E-2</v>
      </c>
      <c r="BI165" s="31">
        <v>0</v>
      </c>
      <c r="BJ165" s="31">
        <v>1.4239865012580646</v>
      </c>
      <c r="BK165" s="32">
        <f t="shared" si="3"/>
        <v>79.375125848380961</v>
      </c>
    </row>
    <row r="166" spans="1:63" ht="15.75" thickBot="1">
      <c r="A166" s="29"/>
      <c r="B166" s="30" t="s">
        <v>170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0.54201215445161288</v>
      </c>
      <c r="I166" s="31">
        <v>0.12908790322580646</v>
      </c>
      <c r="J166" s="31">
        <v>0</v>
      </c>
      <c r="K166" s="31">
        <v>0</v>
      </c>
      <c r="L166" s="31">
        <v>0.58319377406451611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0.14137939274193545</v>
      </c>
      <c r="S166" s="31">
        <v>0</v>
      </c>
      <c r="T166" s="31">
        <v>0.85198016129032261</v>
      </c>
      <c r="U166" s="31">
        <v>0</v>
      </c>
      <c r="V166" s="31">
        <v>0.29820266061290329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9.0355096774193552E-2</v>
      </c>
      <c r="AC166" s="31">
        <v>2.3234167741935485E-2</v>
      </c>
      <c r="AD166" s="31">
        <v>0</v>
      </c>
      <c r="AE166" s="31">
        <v>0</v>
      </c>
      <c r="AF166" s="31">
        <v>2.0652593548387096E-2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1">
        <v>0</v>
      </c>
      <c r="AS166" s="31">
        <v>0</v>
      </c>
      <c r="AT166" s="31">
        <v>0</v>
      </c>
      <c r="AU166" s="31">
        <v>0</v>
      </c>
      <c r="AV166" s="31">
        <v>3.4228038608064524</v>
      </c>
      <c r="AW166" s="31">
        <v>1.9477977290322579</v>
      </c>
      <c r="AX166" s="31">
        <v>0</v>
      </c>
      <c r="AY166" s="31">
        <v>0</v>
      </c>
      <c r="AZ166" s="31">
        <v>1.7559785434581072</v>
      </c>
      <c r="BA166" s="31">
        <v>0</v>
      </c>
      <c r="BB166" s="31">
        <v>0</v>
      </c>
      <c r="BC166" s="31">
        <v>0</v>
      </c>
      <c r="BD166" s="31">
        <v>0</v>
      </c>
      <c r="BE166" s="31">
        <v>0</v>
      </c>
      <c r="BF166" s="31">
        <v>0.98498999538709664</v>
      </c>
      <c r="BG166" s="31">
        <v>0</v>
      </c>
      <c r="BH166" s="31">
        <v>0</v>
      </c>
      <c r="BI166" s="31">
        <v>0</v>
      </c>
      <c r="BJ166" s="31">
        <v>0.62887070954838697</v>
      </c>
      <c r="BK166" s="32">
        <f>SUM(C166:BJ166)</f>
        <v>11.420538742683915</v>
      </c>
    </row>
    <row r="167" spans="1:63" ht="15.75" thickBot="1">
      <c r="A167" s="36"/>
      <c r="B167" s="37" t="s">
        <v>171</v>
      </c>
      <c r="C167" s="38">
        <f t="shared" ref="C167:BK167" si="4">SUM(C21:C166)</f>
        <v>0</v>
      </c>
      <c r="D167" s="38">
        <f t="shared" si="4"/>
        <v>152.26333704654837</v>
      </c>
      <c r="E167" s="38">
        <f t="shared" si="4"/>
        <v>0</v>
      </c>
      <c r="F167" s="38">
        <f t="shared" si="4"/>
        <v>0</v>
      </c>
      <c r="G167" s="38">
        <f t="shared" si="4"/>
        <v>0</v>
      </c>
      <c r="H167" s="38">
        <f t="shared" si="4"/>
        <v>131.99544199106452</v>
      </c>
      <c r="I167" s="38">
        <f t="shared" si="4"/>
        <v>3946.5485182999037</v>
      </c>
      <c r="J167" s="38">
        <f t="shared" si="4"/>
        <v>12.157023209677417</v>
      </c>
      <c r="K167" s="38">
        <f t="shared" si="4"/>
        <v>0</v>
      </c>
      <c r="L167" s="38">
        <f t="shared" si="4"/>
        <v>372.89598835632233</v>
      </c>
      <c r="M167" s="38">
        <f t="shared" si="4"/>
        <v>0</v>
      </c>
      <c r="N167" s="38">
        <f t="shared" si="4"/>
        <v>0</v>
      </c>
      <c r="O167" s="38">
        <f t="shared" si="4"/>
        <v>0</v>
      </c>
      <c r="P167" s="38">
        <f t="shared" si="4"/>
        <v>0</v>
      </c>
      <c r="Q167" s="38">
        <f t="shared" si="4"/>
        <v>0</v>
      </c>
      <c r="R167" s="38">
        <f t="shared" si="4"/>
        <v>43.321770150225795</v>
      </c>
      <c r="S167" s="38">
        <f t="shared" si="4"/>
        <v>1753.1080973625485</v>
      </c>
      <c r="T167" s="38">
        <f t="shared" si="4"/>
        <v>107.68019779677419</v>
      </c>
      <c r="U167" s="38">
        <f t="shared" si="4"/>
        <v>0</v>
      </c>
      <c r="V167" s="38">
        <f t="shared" si="4"/>
        <v>190.57075872096772</v>
      </c>
      <c r="W167" s="38">
        <f t="shared" si="4"/>
        <v>0</v>
      </c>
      <c r="X167" s="38">
        <f t="shared" si="4"/>
        <v>0</v>
      </c>
      <c r="Y167" s="38">
        <f t="shared" si="4"/>
        <v>0</v>
      </c>
      <c r="Z167" s="38">
        <f t="shared" si="4"/>
        <v>0</v>
      </c>
      <c r="AA167" s="38">
        <f t="shared" si="4"/>
        <v>0</v>
      </c>
      <c r="AB167" s="38">
        <f t="shared" si="4"/>
        <v>3.6937159523870973</v>
      </c>
      <c r="AC167" s="38">
        <f t="shared" si="4"/>
        <v>0.435130935483871</v>
      </c>
      <c r="AD167" s="38">
        <f t="shared" si="4"/>
        <v>0</v>
      </c>
      <c r="AE167" s="38">
        <f t="shared" si="4"/>
        <v>0</v>
      </c>
      <c r="AF167" s="38">
        <f t="shared" si="4"/>
        <v>17.75244600990322</v>
      </c>
      <c r="AG167" s="38">
        <f t="shared" si="4"/>
        <v>0</v>
      </c>
      <c r="AH167" s="38">
        <f t="shared" si="4"/>
        <v>0</v>
      </c>
      <c r="AI167" s="38">
        <f t="shared" si="4"/>
        <v>0</v>
      </c>
      <c r="AJ167" s="38">
        <f t="shared" si="4"/>
        <v>0</v>
      </c>
      <c r="AK167" s="38">
        <f t="shared" si="4"/>
        <v>0</v>
      </c>
      <c r="AL167" s="38">
        <f t="shared" si="4"/>
        <v>0.12796494812903228</v>
      </c>
      <c r="AM167" s="38">
        <f t="shared" si="4"/>
        <v>0</v>
      </c>
      <c r="AN167" s="38">
        <f t="shared" si="4"/>
        <v>0</v>
      </c>
      <c r="AO167" s="38">
        <f t="shared" si="4"/>
        <v>0</v>
      </c>
      <c r="AP167" s="38">
        <f t="shared" si="4"/>
        <v>0.17415320519354838</v>
      </c>
      <c r="AQ167" s="38">
        <f t="shared" si="4"/>
        <v>0</v>
      </c>
      <c r="AR167" s="38">
        <f t="shared" si="4"/>
        <v>16.715706451612903</v>
      </c>
      <c r="AS167" s="38">
        <f t="shared" si="4"/>
        <v>0</v>
      </c>
      <c r="AT167" s="38">
        <f t="shared" si="4"/>
        <v>0</v>
      </c>
      <c r="AU167" s="38">
        <f t="shared" si="4"/>
        <v>0</v>
      </c>
      <c r="AV167" s="38">
        <f t="shared" si="4"/>
        <v>445.40684188975206</v>
      </c>
      <c r="AW167" s="38">
        <f t="shared" si="4"/>
        <v>957.03437710214951</v>
      </c>
      <c r="AX167" s="38">
        <f t="shared" si="4"/>
        <v>8.4311615806451616</v>
      </c>
      <c r="AY167" s="38">
        <f t="shared" si="4"/>
        <v>0</v>
      </c>
      <c r="AZ167" s="38">
        <f t="shared" si="4"/>
        <v>1952.8224042409993</v>
      </c>
      <c r="BA167" s="38">
        <f t="shared" si="4"/>
        <v>0</v>
      </c>
      <c r="BB167" s="38">
        <f t="shared" si="4"/>
        <v>0</v>
      </c>
      <c r="BC167" s="38">
        <f t="shared" si="4"/>
        <v>0</v>
      </c>
      <c r="BD167" s="38">
        <f t="shared" si="4"/>
        <v>0</v>
      </c>
      <c r="BE167" s="38">
        <f t="shared" si="4"/>
        <v>0</v>
      </c>
      <c r="BF167" s="38">
        <f t="shared" si="4"/>
        <v>387.61060763954157</v>
      </c>
      <c r="BG167" s="38">
        <f t="shared" si="4"/>
        <v>684.08605166218763</v>
      </c>
      <c r="BH167" s="38">
        <f t="shared" si="4"/>
        <v>4.2140047711935482</v>
      </c>
      <c r="BI167" s="38">
        <f t="shared" si="4"/>
        <v>0</v>
      </c>
      <c r="BJ167" s="38">
        <f t="shared" si="4"/>
        <v>350.00779326993558</v>
      </c>
      <c r="BK167" s="43">
        <f t="shared" si="4"/>
        <v>11539.05349259315</v>
      </c>
    </row>
    <row r="168" spans="1:63" ht="15.75" thickBot="1">
      <c r="A168" s="44" t="s">
        <v>172</v>
      </c>
      <c r="B168" s="45" t="s">
        <v>173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7">
        <v>0</v>
      </c>
    </row>
    <row r="169" spans="1:63" ht="15.75" thickBot="1">
      <c r="A169" s="48"/>
      <c r="B169" s="37" t="s">
        <v>174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>
        <v>0</v>
      </c>
      <c r="AF169" s="38">
        <v>0</v>
      </c>
      <c r="AG169" s="38">
        <v>0</v>
      </c>
      <c r="AH169" s="38">
        <v>0</v>
      </c>
      <c r="AI169" s="38">
        <v>0</v>
      </c>
      <c r="AJ169" s="38">
        <v>0</v>
      </c>
      <c r="AK169" s="38">
        <v>0</v>
      </c>
      <c r="AL169" s="38">
        <v>0</v>
      </c>
      <c r="AM169" s="38">
        <v>0</v>
      </c>
      <c r="AN169" s="38">
        <v>0</v>
      </c>
      <c r="AO169" s="38">
        <v>0</v>
      </c>
      <c r="AP169" s="38">
        <v>0</v>
      </c>
      <c r="AQ169" s="38">
        <v>0</v>
      </c>
      <c r="AR169" s="38">
        <v>0</v>
      </c>
      <c r="AS169" s="38">
        <v>0</v>
      </c>
      <c r="AT169" s="38">
        <v>0</v>
      </c>
      <c r="AU169" s="38">
        <v>0</v>
      </c>
      <c r="AV169" s="38">
        <v>0</v>
      </c>
      <c r="AW169" s="38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38">
        <v>0</v>
      </c>
      <c r="BI169" s="38">
        <v>0</v>
      </c>
      <c r="BJ169" s="38">
        <v>0</v>
      </c>
      <c r="BK169" s="43">
        <f>SUM(BK168)</f>
        <v>0</v>
      </c>
    </row>
    <row r="170" spans="1:63" ht="15.75" thickBot="1">
      <c r="A170" s="44" t="s">
        <v>175</v>
      </c>
      <c r="B170" s="45" t="s">
        <v>176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7"/>
    </row>
    <row r="171" spans="1:63" ht="15.75" thickBot="1">
      <c r="A171" s="48"/>
      <c r="B171" s="37" t="s">
        <v>177</v>
      </c>
      <c r="C171" s="38">
        <v>0</v>
      </c>
      <c r="D171" s="38">
        <v>0</v>
      </c>
      <c r="E171" s="38">
        <v>0</v>
      </c>
      <c r="F171" s="38">
        <v>0</v>
      </c>
      <c r="G171" s="38">
        <v>0</v>
      </c>
      <c r="H171" s="38">
        <v>0</v>
      </c>
      <c r="I171" s="38">
        <v>0</v>
      </c>
      <c r="J171" s="38">
        <v>0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8">
        <v>0</v>
      </c>
      <c r="U171" s="38">
        <v>0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38">
        <v>0</v>
      </c>
      <c r="AF171" s="38">
        <v>0</v>
      </c>
      <c r="AG171" s="38">
        <v>0</v>
      </c>
      <c r="AH171" s="38">
        <v>0</v>
      </c>
      <c r="AI171" s="38">
        <v>0</v>
      </c>
      <c r="AJ171" s="38">
        <v>0</v>
      </c>
      <c r="AK171" s="38">
        <v>0</v>
      </c>
      <c r="AL171" s="38">
        <v>0</v>
      </c>
      <c r="AM171" s="38">
        <v>0</v>
      </c>
      <c r="AN171" s="38">
        <v>0</v>
      </c>
      <c r="AO171" s="38">
        <v>0</v>
      </c>
      <c r="AP171" s="38">
        <v>0</v>
      </c>
      <c r="AQ171" s="38">
        <v>0</v>
      </c>
      <c r="AR171" s="38">
        <v>0</v>
      </c>
      <c r="AS171" s="38">
        <v>0</v>
      </c>
      <c r="AT171" s="38">
        <v>0</v>
      </c>
      <c r="AU171" s="38">
        <v>0</v>
      </c>
      <c r="AV171" s="38">
        <v>0</v>
      </c>
      <c r="AW171" s="38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43">
        <f>BK170</f>
        <v>0</v>
      </c>
    </row>
    <row r="172" spans="1:63">
      <c r="A172" s="39" t="s">
        <v>178</v>
      </c>
      <c r="B172" s="40" t="s">
        <v>179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2"/>
    </row>
    <row r="173" spans="1:63">
      <c r="A173" s="49"/>
      <c r="B173" s="50" t="s">
        <v>180</v>
      </c>
      <c r="C173" s="51">
        <v>0</v>
      </c>
      <c r="D173" s="51">
        <v>103.57616242764517</v>
      </c>
      <c r="E173" s="51">
        <v>464.46633108883879</v>
      </c>
      <c r="F173" s="51">
        <v>0</v>
      </c>
      <c r="G173" s="51">
        <v>0</v>
      </c>
      <c r="H173" s="51">
        <v>51.058186646870965</v>
      </c>
      <c r="I173" s="51">
        <v>4992.7710669573225</v>
      </c>
      <c r="J173" s="51">
        <v>272.77060150467736</v>
      </c>
      <c r="K173" s="51">
        <v>0</v>
      </c>
      <c r="L173" s="51">
        <v>260.82723348377419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21.627033577258064</v>
      </c>
      <c r="S173" s="51">
        <v>624.55375947987102</v>
      </c>
      <c r="T173" s="51">
        <v>554.90979846996765</v>
      </c>
      <c r="U173" s="51">
        <v>0</v>
      </c>
      <c r="V173" s="51">
        <v>74.620647585774208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2.0709314799032259</v>
      </c>
      <c r="AC173" s="51">
        <v>5.2047246403870986</v>
      </c>
      <c r="AD173" s="51">
        <v>0</v>
      </c>
      <c r="AE173" s="51">
        <v>0</v>
      </c>
      <c r="AF173" s="51">
        <v>2.6420523860000005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0.33411583454838717</v>
      </c>
      <c r="AM173" s="51">
        <v>0</v>
      </c>
      <c r="AN173" s="51">
        <v>4.7933823708709671</v>
      </c>
      <c r="AO173" s="51">
        <v>0</v>
      </c>
      <c r="AP173" s="51">
        <v>0.1303740931935484</v>
      </c>
      <c r="AQ173" s="51">
        <v>0</v>
      </c>
      <c r="AR173" s="51">
        <v>6.210288193258064</v>
      </c>
      <c r="AS173" s="51">
        <v>0</v>
      </c>
      <c r="AT173" s="51">
        <v>0</v>
      </c>
      <c r="AU173" s="51">
        <v>0</v>
      </c>
      <c r="AV173" s="51">
        <v>219.46017223012072</v>
      </c>
      <c r="AW173" s="51">
        <v>2141.0265683741295</v>
      </c>
      <c r="AX173" s="51">
        <v>973.41881225012878</v>
      </c>
      <c r="AY173" s="51">
        <v>0</v>
      </c>
      <c r="AZ173" s="51">
        <v>931.0763006955824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72.84076814390319</v>
      </c>
      <c r="BG173" s="51">
        <v>178.48578353116127</v>
      </c>
      <c r="BH173" s="51">
        <v>30.227732755290322</v>
      </c>
      <c r="BI173" s="51">
        <v>0</v>
      </c>
      <c r="BJ173" s="51">
        <v>114.2762005094516</v>
      </c>
      <c r="BK173" s="32">
        <f t="shared" ref="BK173:BK223" si="5">SUM(C173:BJ173)</f>
        <v>12103.379028709929</v>
      </c>
    </row>
    <row r="174" spans="1:63">
      <c r="A174" s="49"/>
      <c r="B174" s="50" t="s">
        <v>181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9.0440140747096756</v>
      </c>
      <c r="I174" s="51">
        <v>736.38394154822561</v>
      </c>
      <c r="J174" s="51">
        <v>0</v>
      </c>
      <c r="K174" s="51">
        <v>0</v>
      </c>
      <c r="L174" s="51">
        <v>14.062263393032259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5.5544040170000004</v>
      </c>
      <c r="S174" s="51">
        <v>3.8500146748709683</v>
      </c>
      <c r="T174" s="51">
        <v>0</v>
      </c>
      <c r="U174" s="51">
        <v>0</v>
      </c>
      <c r="V174" s="51">
        <v>10.537410402451615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0.2132832128064516</v>
      </c>
      <c r="AC174" s="51">
        <v>0</v>
      </c>
      <c r="AD174" s="51">
        <v>0</v>
      </c>
      <c r="AE174" s="51">
        <v>0</v>
      </c>
      <c r="AF174" s="51">
        <v>1.0100509672258065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5.2330093967741936E-2</v>
      </c>
      <c r="AM174" s="51">
        <v>0</v>
      </c>
      <c r="AN174" s="51">
        <v>0</v>
      </c>
      <c r="AO174" s="51">
        <v>0</v>
      </c>
      <c r="AP174" s="51">
        <v>3.0230042870967748E-2</v>
      </c>
      <c r="AQ174" s="51">
        <v>0</v>
      </c>
      <c r="AR174" s="51">
        <v>3.3010558385806457</v>
      </c>
      <c r="AS174" s="51">
        <v>0</v>
      </c>
      <c r="AT174" s="51">
        <v>0</v>
      </c>
      <c r="AU174" s="51">
        <v>0</v>
      </c>
      <c r="AV174" s="51">
        <v>155.62841446196984</v>
      </c>
      <c r="AW174" s="51">
        <v>292.22529951906449</v>
      </c>
      <c r="AX174" s="51">
        <v>32.929215970580636</v>
      </c>
      <c r="AY174" s="51">
        <v>0</v>
      </c>
      <c r="AZ174" s="51">
        <v>320.9098551844516</v>
      </c>
      <c r="BA174" s="51">
        <v>0</v>
      </c>
      <c r="BB174" s="51">
        <v>0</v>
      </c>
      <c r="BC174" s="51">
        <v>1.2481216380645157</v>
      </c>
      <c r="BD174" s="51">
        <v>0</v>
      </c>
      <c r="BE174" s="51">
        <v>0</v>
      </c>
      <c r="BF174" s="51">
        <v>152.49889199138693</v>
      </c>
      <c r="BG174" s="51">
        <v>32.327961819419357</v>
      </c>
      <c r="BH174" s="51">
        <v>1.2600098121612902</v>
      </c>
      <c r="BI174" s="51">
        <v>0</v>
      </c>
      <c r="BJ174" s="51">
        <v>58.701061456064501</v>
      </c>
      <c r="BK174" s="32">
        <f t="shared" si="5"/>
        <v>1831.7678301189048</v>
      </c>
    </row>
    <row r="175" spans="1:63">
      <c r="A175" s="49"/>
      <c r="B175" s="50" t="s">
        <v>182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103.75829272270968</v>
      </c>
      <c r="I175" s="51">
        <v>845.55510121709676</v>
      </c>
      <c r="J175" s="51">
        <v>282.7848769897742</v>
      </c>
      <c r="K175" s="51">
        <v>0</v>
      </c>
      <c r="L175" s="51">
        <v>7.6840127644838727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8.5588685765483863</v>
      </c>
      <c r="S175" s="51">
        <v>11.268299730677418</v>
      </c>
      <c r="T175" s="51">
        <v>6.6109432544193538</v>
      </c>
      <c r="U175" s="51">
        <v>0</v>
      </c>
      <c r="V175" s="51">
        <v>2.5061457748709679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0.52829726058064519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7.3604737387096747E-2</v>
      </c>
      <c r="AM175" s="51">
        <v>0</v>
      </c>
      <c r="AN175" s="51">
        <v>11.781435783903223</v>
      </c>
      <c r="AO175" s="51">
        <v>0</v>
      </c>
      <c r="AP175" s="51">
        <v>0.30167093929032246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26.272480359026819</v>
      </c>
      <c r="AW175" s="51">
        <v>162.93723776545161</v>
      </c>
      <c r="AX175" s="51">
        <v>0</v>
      </c>
      <c r="AY175" s="51">
        <v>0</v>
      </c>
      <c r="AZ175" s="51">
        <v>24.091819476935484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15.127803333387096</v>
      </c>
      <c r="BG175" s="51">
        <v>5.8665119134193535</v>
      </c>
      <c r="BH175" s="51">
        <v>0.6543874183870968</v>
      </c>
      <c r="BI175" s="51">
        <v>0</v>
      </c>
      <c r="BJ175" s="51">
        <v>8.3638438978064524</v>
      </c>
      <c r="BK175" s="32">
        <f t="shared" si="5"/>
        <v>1524.7256339161556</v>
      </c>
    </row>
    <row r="176" spans="1:63">
      <c r="A176" s="49"/>
      <c r="B176" s="50" t="s">
        <v>183</v>
      </c>
      <c r="C176" s="51">
        <v>0</v>
      </c>
      <c r="D176" s="51">
        <v>1.2679983870967741</v>
      </c>
      <c r="E176" s="51">
        <v>0</v>
      </c>
      <c r="F176" s="51">
        <v>0</v>
      </c>
      <c r="G176" s="51">
        <v>0</v>
      </c>
      <c r="H176" s="51">
        <v>0.65783455993548401</v>
      </c>
      <c r="I176" s="51">
        <v>0.44379943548387091</v>
      </c>
      <c r="J176" s="51">
        <v>0</v>
      </c>
      <c r="K176" s="51">
        <v>0</v>
      </c>
      <c r="L176" s="51">
        <v>2.1999069417741937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0.81516409296774184</v>
      </c>
      <c r="S176" s="51">
        <v>0.24408968951612905</v>
      </c>
      <c r="T176" s="51">
        <v>0</v>
      </c>
      <c r="U176" s="51">
        <v>0</v>
      </c>
      <c r="V176" s="51">
        <v>0.97171280541935479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0.14013991958064514</v>
      </c>
      <c r="AC176" s="51">
        <v>0.60976677419354841</v>
      </c>
      <c r="AD176" s="51">
        <v>0</v>
      </c>
      <c r="AE176" s="51">
        <v>0</v>
      </c>
      <c r="AF176" s="51">
        <v>0.32927405806451615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0.37061624535483867</v>
      </c>
      <c r="AM176" s="51">
        <v>0</v>
      </c>
      <c r="AN176" s="51">
        <v>0</v>
      </c>
      <c r="AO176" s="51">
        <v>0</v>
      </c>
      <c r="AP176" s="51">
        <v>0.1097580193548387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52.440294552212777</v>
      </c>
      <c r="AW176" s="51">
        <v>9.2816259030322588</v>
      </c>
      <c r="AX176" s="51">
        <v>0</v>
      </c>
      <c r="AY176" s="51">
        <v>0</v>
      </c>
      <c r="AZ176" s="51">
        <v>91.228523559645126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82.318995070677317</v>
      </c>
      <c r="BG176" s="51">
        <v>11.422716303258063</v>
      </c>
      <c r="BH176" s="51">
        <v>6.829375675612904</v>
      </c>
      <c r="BI176" s="51">
        <v>0</v>
      </c>
      <c r="BJ176" s="51">
        <v>46.199575270645134</v>
      </c>
      <c r="BK176" s="32">
        <f t="shared" si="5"/>
        <v>307.88116726382549</v>
      </c>
    </row>
    <row r="177" spans="1:63">
      <c r="A177" s="49"/>
      <c r="B177" s="50" t="s">
        <v>184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0.43126441032258067</v>
      </c>
      <c r="I177" s="51">
        <v>0</v>
      </c>
      <c r="J177" s="51">
        <v>0</v>
      </c>
      <c r="K177" s="51">
        <v>0</v>
      </c>
      <c r="L177" s="51">
        <v>2.1270640751935481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0.70457254203225805</v>
      </c>
      <c r="S177" s="51">
        <v>0.43520535483870965</v>
      </c>
      <c r="T177" s="51">
        <v>0</v>
      </c>
      <c r="U177" s="51">
        <v>0</v>
      </c>
      <c r="V177" s="51">
        <v>0.68970926832258062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2.989805432258065E-2</v>
      </c>
      <c r="AC177" s="51">
        <v>0</v>
      </c>
      <c r="AD177" s="51">
        <v>0</v>
      </c>
      <c r="AE177" s="51">
        <v>0</v>
      </c>
      <c r="AF177" s="51">
        <v>0.64844151287096785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5.153787193548387E-2</v>
      </c>
      <c r="AM177" s="51">
        <v>0</v>
      </c>
      <c r="AN177" s="51">
        <v>0</v>
      </c>
      <c r="AO177" s="51">
        <v>0</v>
      </c>
      <c r="AP177" s="51">
        <v>0.11985551612903227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21.708669988319862</v>
      </c>
      <c r="AW177" s="51">
        <v>11.676822873419354</v>
      </c>
      <c r="AX177" s="51">
        <v>0.53579543293548371</v>
      </c>
      <c r="AY177" s="51">
        <v>0</v>
      </c>
      <c r="AZ177" s="51">
        <v>52.055914921032283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40.909620481806478</v>
      </c>
      <c r="BG177" s="51">
        <v>5.0765160233225801</v>
      </c>
      <c r="BH177" s="51">
        <v>0.11985551612903227</v>
      </c>
      <c r="BI177" s="51">
        <v>0</v>
      </c>
      <c r="BJ177" s="51">
        <v>20.504151348129028</v>
      </c>
      <c r="BK177" s="32">
        <f t="shared" si="5"/>
        <v>157.82489519106184</v>
      </c>
    </row>
    <row r="178" spans="1:63">
      <c r="A178" s="49"/>
      <c r="B178" s="50" t="s">
        <v>185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0.36093447000000001</v>
      </c>
      <c r="I178" s="51">
        <v>3.6678977419354841</v>
      </c>
      <c r="J178" s="51">
        <v>0</v>
      </c>
      <c r="K178" s="51">
        <v>0</v>
      </c>
      <c r="L178" s="51">
        <v>0.68473655909677433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0.33006613451612904</v>
      </c>
      <c r="S178" s="51">
        <v>7.0051375677419356E-2</v>
      </c>
      <c r="T178" s="51">
        <v>0</v>
      </c>
      <c r="U178" s="51">
        <v>0</v>
      </c>
      <c r="V178" s="51">
        <v>1.3583448051612899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3.2421187096774197E-2</v>
      </c>
      <c r="AC178" s="51">
        <v>0</v>
      </c>
      <c r="AD178" s="51">
        <v>0</v>
      </c>
      <c r="AE178" s="51">
        <v>0</v>
      </c>
      <c r="AF178" s="51">
        <v>0.11789522580645161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1.1789522580645158E-3</v>
      </c>
      <c r="AM178" s="51">
        <v>0</v>
      </c>
      <c r="AN178" s="51">
        <v>0</v>
      </c>
      <c r="AO178" s="51">
        <v>0</v>
      </c>
      <c r="AP178" s="51">
        <v>0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17.01315977627506</v>
      </c>
      <c r="AW178" s="51">
        <v>9.7622505836451623</v>
      </c>
      <c r="AX178" s="51">
        <v>0.35373283561290314</v>
      </c>
      <c r="AY178" s="51">
        <v>0</v>
      </c>
      <c r="AZ178" s="51">
        <v>34.434909993032242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18.633388472354834</v>
      </c>
      <c r="BG178" s="51">
        <v>3.6074096806774185</v>
      </c>
      <c r="BH178" s="51">
        <v>1.2378998709677418</v>
      </c>
      <c r="BI178" s="51">
        <v>0</v>
      </c>
      <c r="BJ178" s="51">
        <v>16.097727104935483</v>
      </c>
      <c r="BK178" s="32">
        <f t="shared" si="5"/>
        <v>107.76400476904924</v>
      </c>
    </row>
    <row r="179" spans="1:63">
      <c r="A179" s="49"/>
      <c r="B179" s="50" t="s">
        <v>186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0.32391658983870969</v>
      </c>
      <c r="I179" s="51">
        <v>0</v>
      </c>
      <c r="J179" s="51">
        <v>0</v>
      </c>
      <c r="K179" s="51">
        <v>0</v>
      </c>
      <c r="L179" s="51">
        <v>0.65828009677419363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0.32722503999999997</v>
      </c>
      <c r="S179" s="51">
        <v>0</v>
      </c>
      <c r="T179" s="51">
        <v>0</v>
      </c>
      <c r="U179" s="51">
        <v>0</v>
      </c>
      <c r="V179" s="51">
        <v>5.3859280645161295E-2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1.1559083870967743E-3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0</v>
      </c>
      <c r="AM179" s="51">
        <v>0</v>
      </c>
      <c r="AN179" s="51">
        <v>0</v>
      </c>
      <c r="AO179" s="51">
        <v>0</v>
      </c>
      <c r="AP179" s="51">
        <v>0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15.687179231687553</v>
      </c>
      <c r="AW179" s="51">
        <v>5.8431828249032254</v>
      </c>
      <c r="AX179" s="51">
        <v>0</v>
      </c>
      <c r="AY179" s="51">
        <v>0</v>
      </c>
      <c r="AZ179" s="51">
        <v>46.64853977870969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9.4385204429677465</v>
      </c>
      <c r="BG179" s="51">
        <v>3.6245089835161286</v>
      </c>
      <c r="BH179" s="51">
        <v>0</v>
      </c>
      <c r="BI179" s="51">
        <v>0</v>
      </c>
      <c r="BJ179" s="51">
        <v>7.1126083421612902</v>
      </c>
      <c r="BK179" s="32">
        <f t="shared" si="5"/>
        <v>89.718976519590782</v>
      </c>
    </row>
    <row r="180" spans="1:63">
      <c r="A180" s="49"/>
      <c r="B180" s="50" t="s">
        <v>187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0.142762109</v>
      </c>
      <c r="I180" s="51">
        <v>0</v>
      </c>
      <c r="J180" s="51">
        <v>0</v>
      </c>
      <c r="K180" s="51">
        <v>0</v>
      </c>
      <c r="L180" s="51">
        <v>0.76319941738709673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0.15337748183870967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8.0877638709677416E-2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</v>
      </c>
      <c r="AM180" s="51">
        <v>0</v>
      </c>
      <c r="AN180" s="51">
        <v>0</v>
      </c>
      <c r="AO180" s="51">
        <v>0</v>
      </c>
      <c r="AP180" s="51">
        <v>0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12.787365002748531</v>
      </c>
      <c r="AW180" s="51">
        <v>0.82897846574193557</v>
      </c>
      <c r="AX180" s="51">
        <v>0</v>
      </c>
      <c r="AY180" s="51">
        <v>0</v>
      </c>
      <c r="AZ180" s="51">
        <v>30.319149691129027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7.5165585440645133</v>
      </c>
      <c r="BG180" s="51">
        <v>0.6607615271935483</v>
      </c>
      <c r="BH180" s="51">
        <v>5.7769741935483863E-2</v>
      </c>
      <c r="BI180" s="51">
        <v>0</v>
      </c>
      <c r="BJ180" s="51">
        <v>6.3243590013225797</v>
      </c>
      <c r="BK180" s="32">
        <f t="shared" si="5"/>
        <v>59.635158621071099</v>
      </c>
    </row>
    <row r="181" spans="1:63">
      <c r="A181" s="49"/>
      <c r="B181" s="50" t="s">
        <v>188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10.645872604548385</v>
      </c>
      <c r="I181" s="51">
        <v>0</v>
      </c>
      <c r="J181" s="51">
        <v>0</v>
      </c>
      <c r="K181" s="51">
        <v>0</v>
      </c>
      <c r="L181" s="51">
        <v>0.30127488129032254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12.850860662935485</v>
      </c>
      <c r="S181" s="51">
        <v>0</v>
      </c>
      <c r="T181" s="51">
        <v>0</v>
      </c>
      <c r="U181" s="51">
        <v>0</v>
      </c>
      <c r="V181" s="51">
        <v>13.149518633258065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2.193755100258064</v>
      </c>
      <c r="AC181" s="51">
        <v>0</v>
      </c>
      <c r="AD181" s="51">
        <v>0</v>
      </c>
      <c r="AE181" s="51">
        <v>0</v>
      </c>
      <c r="AF181" s="51">
        <v>1.1623483388064517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0.77837153912903234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832.15421278933286</v>
      </c>
      <c r="AW181" s="51">
        <v>6.2116558709677406E-3</v>
      </c>
      <c r="AX181" s="51">
        <v>0</v>
      </c>
      <c r="AY181" s="51">
        <v>0</v>
      </c>
      <c r="AZ181" s="51">
        <v>29.400737531870966</v>
      </c>
      <c r="BA181" s="51">
        <v>0</v>
      </c>
      <c r="BB181" s="51">
        <v>0</v>
      </c>
      <c r="BC181" s="51">
        <v>0</v>
      </c>
      <c r="BD181" s="51">
        <v>0</v>
      </c>
      <c r="BE181" s="51">
        <v>0</v>
      </c>
      <c r="BF181" s="51">
        <v>2789.9356381744428</v>
      </c>
      <c r="BG181" s="51">
        <v>2.2623697806451615E-2</v>
      </c>
      <c r="BH181" s="51">
        <v>0</v>
      </c>
      <c r="BI181" s="51">
        <v>0</v>
      </c>
      <c r="BJ181" s="51">
        <v>23.884755455806452</v>
      </c>
      <c r="BK181" s="32">
        <f t="shared" si="5"/>
        <v>3716.4861810653565</v>
      </c>
    </row>
    <row r="182" spans="1:63">
      <c r="A182" s="49"/>
      <c r="B182" s="50" t="s">
        <v>189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1.8312836119032261</v>
      </c>
      <c r="I182" s="51">
        <v>0</v>
      </c>
      <c r="J182" s="51">
        <v>0</v>
      </c>
      <c r="K182" s="51">
        <v>0</v>
      </c>
      <c r="L182" s="51">
        <v>0.35648971832258064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2.3237113024516129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0.65186572241935503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9.3638303193548406E-2</v>
      </c>
      <c r="AM182" s="51">
        <v>0</v>
      </c>
      <c r="AN182" s="51">
        <v>0</v>
      </c>
      <c r="AO182" s="51">
        <v>0</v>
      </c>
      <c r="AP182" s="51">
        <v>0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48.213985203401094</v>
      </c>
      <c r="AW182" s="51">
        <v>0</v>
      </c>
      <c r="AX182" s="51">
        <v>0</v>
      </c>
      <c r="AY182" s="51">
        <v>0</v>
      </c>
      <c r="AZ182" s="51">
        <v>3.4084534695161288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116.11510622416121</v>
      </c>
      <c r="BG182" s="51">
        <v>0</v>
      </c>
      <c r="BH182" s="51">
        <v>0</v>
      </c>
      <c r="BI182" s="51">
        <v>0</v>
      </c>
      <c r="BJ182" s="51">
        <v>3.0591487546451614</v>
      </c>
      <c r="BK182" s="32">
        <f t="shared" si="5"/>
        <v>176.05368231001393</v>
      </c>
    </row>
    <row r="183" spans="1:63">
      <c r="A183" s="49"/>
      <c r="B183" s="50" t="s">
        <v>190</v>
      </c>
      <c r="C183" s="51">
        <v>0</v>
      </c>
      <c r="D183" s="51">
        <v>3.2610407240967745</v>
      </c>
      <c r="E183" s="51">
        <v>0</v>
      </c>
      <c r="F183" s="51">
        <v>0</v>
      </c>
      <c r="G183" s="51">
        <v>0</v>
      </c>
      <c r="H183" s="51">
        <v>59.89393244116129</v>
      </c>
      <c r="I183" s="51">
        <v>228.62379329351612</v>
      </c>
      <c r="J183" s="51">
        <v>16.254380684838711</v>
      </c>
      <c r="K183" s="51">
        <v>0</v>
      </c>
      <c r="L183" s="51">
        <v>105.44797579719355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34.114233161161287</v>
      </c>
      <c r="S183" s="51">
        <v>52.926326921967735</v>
      </c>
      <c r="T183" s="51">
        <v>9.8447857647741959</v>
      </c>
      <c r="U183" s="51">
        <v>0</v>
      </c>
      <c r="V183" s="51">
        <v>37.245149112580648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1.3114572755806451</v>
      </c>
      <c r="AC183" s="51">
        <v>0.45852006283870961</v>
      </c>
      <c r="AD183" s="51">
        <v>0</v>
      </c>
      <c r="AE183" s="51">
        <v>0</v>
      </c>
      <c r="AF183" s="51">
        <v>0.70321243425806446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0.20391420861290327</v>
      </c>
      <c r="AM183" s="51">
        <v>0</v>
      </c>
      <c r="AN183" s="51">
        <v>0</v>
      </c>
      <c r="AO183" s="51">
        <v>0</v>
      </c>
      <c r="AP183" s="51">
        <v>0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531.48404390673079</v>
      </c>
      <c r="AW183" s="51">
        <v>553.29454319206445</v>
      </c>
      <c r="AX183" s="51">
        <v>27.925567518000001</v>
      </c>
      <c r="AY183" s="51">
        <v>0</v>
      </c>
      <c r="AZ183" s="51">
        <v>568.30385816512899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427.54646808067787</v>
      </c>
      <c r="BG183" s="51">
        <v>107.61599651506452</v>
      </c>
      <c r="BH183" s="51">
        <v>55.075337647935484</v>
      </c>
      <c r="BI183" s="51">
        <v>0</v>
      </c>
      <c r="BJ183" s="51">
        <v>185.95344677909674</v>
      </c>
      <c r="BK183" s="32">
        <f t="shared" si="5"/>
        <v>3007.4879836872797</v>
      </c>
    </row>
    <row r="184" spans="1:63">
      <c r="A184" s="49"/>
      <c r="B184" s="50" t="s">
        <v>191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0.33627139735483869</v>
      </c>
      <c r="I184" s="51">
        <v>0</v>
      </c>
      <c r="J184" s="51">
        <v>0</v>
      </c>
      <c r="K184" s="51">
        <v>0</v>
      </c>
      <c r="L184" s="51">
        <v>1.0508332793548385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0.29915941183870964</v>
      </c>
      <c r="S184" s="51">
        <v>0</v>
      </c>
      <c r="T184" s="51">
        <v>0</v>
      </c>
      <c r="U184" s="51">
        <v>0</v>
      </c>
      <c r="V184" s="51">
        <v>0.17435309051612902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2.7747778354838708E-2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1.1330248387096776E-2</v>
      </c>
      <c r="AM184" s="51">
        <v>0</v>
      </c>
      <c r="AN184" s="51">
        <v>0</v>
      </c>
      <c r="AO184" s="51">
        <v>0</v>
      </c>
      <c r="AP184" s="51">
        <v>0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8.985625035242407</v>
      </c>
      <c r="AW184" s="51">
        <v>2.0567369652903227</v>
      </c>
      <c r="AX184" s="51">
        <v>0</v>
      </c>
      <c r="AY184" s="51">
        <v>0</v>
      </c>
      <c r="AZ184" s="51">
        <v>13.657173374935478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13.681675129903208</v>
      </c>
      <c r="BG184" s="51">
        <v>1.812839741935484</v>
      </c>
      <c r="BH184" s="51">
        <v>1.1896760806451614</v>
      </c>
      <c r="BI184" s="51">
        <v>0</v>
      </c>
      <c r="BJ184" s="51">
        <v>5.4492567367096774</v>
      </c>
      <c r="BK184" s="32">
        <f t="shared" si="5"/>
        <v>48.732678270468192</v>
      </c>
    </row>
    <row r="185" spans="1:63">
      <c r="A185" s="49"/>
      <c r="B185" s="50" t="s">
        <v>192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3.5050049250645166</v>
      </c>
      <c r="I185" s="51">
        <v>30.416247825032258</v>
      </c>
      <c r="J185" s="51">
        <v>0</v>
      </c>
      <c r="K185" s="51">
        <v>0</v>
      </c>
      <c r="L185" s="51">
        <v>19.402324911612901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5.1067259120322586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2.4475479224838708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0</v>
      </c>
      <c r="AM185" s="51">
        <v>0</v>
      </c>
      <c r="AN185" s="51">
        <v>0</v>
      </c>
      <c r="AO185" s="51">
        <v>0</v>
      </c>
      <c r="AP185" s="51">
        <v>0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0.51593558607727563</v>
      </c>
      <c r="AW185" s="51">
        <v>322.50180142422579</v>
      </c>
      <c r="AX185" s="51">
        <v>0</v>
      </c>
      <c r="AY185" s="51">
        <v>0</v>
      </c>
      <c r="AZ185" s="51">
        <v>0.11345559777419355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0.21800696374193543</v>
      </c>
      <c r="BG185" s="51">
        <v>183.41239412425804</v>
      </c>
      <c r="BH185" s="51">
        <v>1.1794336336451614</v>
      </c>
      <c r="BI185" s="51">
        <v>0</v>
      </c>
      <c r="BJ185" s="51">
        <v>0.58376724712903216</v>
      </c>
      <c r="BK185" s="32">
        <f t="shared" si="5"/>
        <v>569.40264607307722</v>
      </c>
    </row>
    <row r="186" spans="1:63">
      <c r="A186" s="49"/>
      <c r="B186" s="50" t="s">
        <v>193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0.36210583406451619</v>
      </c>
      <c r="I186" s="51">
        <v>0</v>
      </c>
      <c r="J186" s="51">
        <v>0</v>
      </c>
      <c r="K186" s="51">
        <v>0</v>
      </c>
      <c r="L186" s="51">
        <v>0.31766970967741937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0.2028834355806452</v>
      </c>
      <c r="S186" s="51">
        <v>9.2413006451612906E-2</v>
      </c>
      <c r="T186" s="51">
        <v>0</v>
      </c>
      <c r="U186" s="51">
        <v>0</v>
      </c>
      <c r="V186" s="51">
        <v>0.20684387722580647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1.1243309677419355E-2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0</v>
      </c>
      <c r="AM186" s="51">
        <v>0</v>
      </c>
      <c r="AN186" s="51">
        <v>0</v>
      </c>
      <c r="AO186" s="51">
        <v>0</v>
      </c>
      <c r="AP186" s="51">
        <v>0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9.9965688830945858</v>
      </c>
      <c r="AW186" s="51">
        <v>2.1534937164193551</v>
      </c>
      <c r="AX186" s="51">
        <v>0</v>
      </c>
      <c r="AY186" s="51">
        <v>0</v>
      </c>
      <c r="AZ186" s="51">
        <v>35.484186725645159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11.330418645096774</v>
      </c>
      <c r="BG186" s="51">
        <v>0.66335527096774194</v>
      </c>
      <c r="BH186" s="51">
        <v>0</v>
      </c>
      <c r="BI186" s="51">
        <v>0</v>
      </c>
      <c r="BJ186" s="51">
        <v>11.026429572967741</v>
      </c>
      <c r="BK186" s="32">
        <f t="shared" si="5"/>
        <v>71.84761198686877</v>
      </c>
    </row>
    <row r="187" spans="1:63">
      <c r="A187" s="49"/>
      <c r="B187" s="50" t="s">
        <v>194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0.27045767980645163</v>
      </c>
      <c r="I187" s="51">
        <v>0</v>
      </c>
      <c r="J187" s="51">
        <v>0</v>
      </c>
      <c r="K187" s="51">
        <v>0</v>
      </c>
      <c r="L187" s="51">
        <v>0.50488659732258068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0.20442251338709674</v>
      </c>
      <c r="S187" s="51">
        <v>0.47347421612903223</v>
      </c>
      <c r="T187" s="51">
        <v>0</v>
      </c>
      <c r="U187" s="51">
        <v>0</v>
      </c>
      <c r="V187" s="51">
        <v>0.44550835180645165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8.1110453870967721E-3</v>
      </c>
      <c r="AC187" s="51">
        <v>0</v>
      </c>
      <c r="AD187" s="51">
        <v>0</v>
      </c>
      <c r="AE187" s="51">
        <v>0</v>
      </c>
      <c r="AF187" s="51">
        <v>8.4490064516129032E-2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6.7592035483870971E-3</v>
      </c>
      <c r="AM187" s="51">
        <v>0</v>
      </c>
      <c r="AN187" s="51">
        <v>0</v>
      </c>
      <c r="AO187" s="51">
        <v>0</v>
      </c>
      <c r="AP187" s="51">
        <v>0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4.0786272733991646</v>
      </c>
      <c r="AW187" s="51">
        <v>0.45061367741935487</v>
      </c>
      <c r="AX187" s="51">
        <v>0</v>
      </c>
      <c r="AY187" s="51">
        <v>0</v>
      </c>
      <c r="AZ187" s="51">
        <v>23.677691149225812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5.9591309468709674</v>
      </c>
      <c r="BG187" s="51">
        <v>1.1265341935483871E-2</v>
      </c>
      <c r="BH187" s="51">
        <v>0</v>
      </c>
      <c r="BI187" s="51">
        <v>0</v>
      </c>
      <c r="BJ187" s="51">
        <v>5.0231295028387093</v>
      </c>
      <c r="BK187" s="32">
        <f t="shared" si="5"/>
        <v>41.198567563592711</v>
      </c>
    </row>
    <row r="188" spans="1:63">
      <c r="A188" s="49"/>
      <c r="B188" s="50" t="s">
        <v>195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9.7579142161290322E-2</v>
      </c>
      <c r="I188" s="51">
        <v>0</v>
      </c>
      <c r="J188" s="51">
        <v>0</v>
      </c>
      <c r="K188" s="51">
        <v>0</v>
      </c>
      <c r="L188" s="51">
        <v>0.30867584677419352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0.1648909169032258</v>
      </c>
      <c r="S188" s="51">
        <v>0</v>
      </c>
      <c r="T188" s="51">
        <v>0</v>
      </c>
      <c r="U188" s="51">
        <v>0</v>
      </c>
      <c r="V188" s="51">
        <v>9.9105676935483888E-2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6.280736645161291E-3</v>
      </c>
      <c r="AC188" s="51">
        <v>0</v>
      </c>
      <c r="AD188" s="51">
        <v>0</v>
      </c>
      <c r="AE188" s="51">
        <v>0</v>
      </c>
      <c r="AF188" s="51">
        <v>0.11398793548387096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2.3937466451612907E-3</v>
      </c>
      <c r="AM188" s="51">
        <v>0</v>
      </c>
      <c r="AN188" s="51">
        <v>0</v>
      </c>
      <c r="AO188" s="51">
        <v>0</v>
      </c>
      <c r="AP188" s="51">
        <v>0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7.2307091106418078</v>
      </c>
      <c r="AW188" s="51">
        <v>0.30776742580645161</v>
      </c>
      <c r="AX188" s="51">
        <v>0</v>
      </c>
      <c r="AY188" s="51">
        <v>0</v>
      </c>
      <c r="AZ188" s="51">
        <v>19.060949490129033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7.4649466725806395</v>
      </c>
      <c r="BG188" s="51">
        <v>1.768326730451613</v>
      </c>
      <c r="BH188" s="51">
        <v>0</v>
      </c>
      <c r="BI188" s="51">
        <v>0</v>
      </c>
      <c r="BJ188" s="51">
        <v>6.2304566129354821</v>
      </c>
      <c r="BK188" s="32">
        <f t="shared" si="5"/>
        <v>42.856070044093414</v>
      </c>
    </row>
    <row r="189" spans="1:63">
      <c r="A189" s="49"/>
      <c r="B189" s="50" t="s">
        <v>196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9.7547513451612902E-2</v>
      </c>
      <c r="I189" s="51">
        <v>0</v>
      </c>
      <c r="J189" s="51">
        <v>0</v>
      </c>
      <c r="K189" s="51">
        <v>0</v>
      </c>
      <c r="L189" s="51">
        <v>0.1024460129032258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5.9190984677419359E-2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0</v>
      </c>
      <c r="AM189" s="51">
        <v>0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6.7723605744490243</v>
      </c>
      <c r="AW189" s="51">
        <v>0.50163822580645157</v>
      </c>
      <c r="AX189" s="51">
        <v>0</v>
      </c>
      <c r="AY189" s="51">
        <v>0</v>
      </c>
      <c r="AZ189" s="51">
        <v>15.216359251419355</v>
      </c>
      <c r="BA189" s="51">
        <v>0</v>
      </c>
      <c r="BB189" s="51">
        <v>0</v>
      </c>
      <c r="BC189" s="51">
        <v>0</v>
      </c>
      <c r="BD189" s="51">
        <v>0</v>
      </c>
      <c r="BE189" s="51">
        <v>0</v>
      </c>
      <c r="BF189" s="51">
        <v>3.7108515580967749</v>
      </c>
      <c r="BG189" s="51">
        <v>1.460323</v>
      </c>
      <c r="BH189" s="51">
        <v>0</v>
      </c>
      <c r="BI189" s="51">
        <v>0</v>
      </c>
      <c r="BJ189" s="51">
        <v>4.993887976645162</v>
      </c>
      <c r="BK189" s="32">
        <f t="shared" si="5"/>
        <v>32.914605097449027</v>
      </c>
    </row>
    <row r="190" spans="1:63">
      <c r="A190" s="49"/>
      <c r="B190" s="50" t="s">
        <v>197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0.15420984367741936</v>
      </c>
      <c r="I190" s="51">
        <v>0</v>
      </c>
      <c r="J190" s="51">
        <v>0</v>
      </c>
      <c r="K190" s="51">
        <v>0</v>
      </c>
      <c r="L190" s="51">
        <v>1.1191831838709674E-2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2.3174998709677423E-2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0</v>
      </c>
      <c r="AM190" s="51">
        <v>0</v>
      </c>
      <c r="AN190" s="51">
        <v>0</v>
      </c>
      <c r="AO190" s="51">
        <v>0</v>
      </c>
      <c r="AP190" s="51">
        <v>0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4.8733732004174763</v>
      </c>
      <c r="AW190" s="51">
        <v>3.1036951290322583</v>
      </c>
      <c r="AX190" s="51">
        <v>0</v>
      </c>
      <c r="AY190" s="51">
        <v>0</v>
      </c>
      <c r="AZ190" s="51">
        <v>13.426496881483871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2.309755400483871</v>
      </c>
      <c r="BG190" s="51">
        <v>0.60965441935483877</v>
      </c>
      <c r="BH190" s="51">
        <v>0</v>
      </c>
      <c r="BI190" s="51">
        <v>0</v>
      </c>
      <c r="BJ190" s="51">
        <v>2.24851634483871</v>
      </c>
      <c r="BK190" s="32">
        <f t="shared" si="5"/>
        <v>26.760068049836836</v>
      </c>
    </row>
    <row r="191" spans="1:63">
      <c r="A191" s="49"/>
      <c r="B191" s="50" t="s">
        <v>198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0.3168971805806452</v>
      </c>
      <c r="I191" s="51">
        <v>4.1916218709677426E-2</v>
      </c>
      <c r="J191" s="51">
        <v>0</v>
      </c>
      <c r="K191" s="51">
        <v>0</v>
      </c>
      <c r="L191" s="51">
        <v>1.0396325298387097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0.30370616309677417</v>
      </c>
      <c r="S191" s="51">
        <v>0</v>
      </c>
      <c r="T191" s="51">
        <v>0</v>
      </c>
      <c r="U191" s="51">
        <v>0</v>
      </c>
      <c r="V191" s="51">
        <v>0.26968663483870964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1.7897309483870968E-2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1.6251666451612906E-3</v>
      </c>
      <c r="AM191" s="51">
        <v>0</v>
      </c>
      <c r="AN191" s="51">
        <v>0</v>
      </c>
      <c r="AO191" s="51">
        <v>0</v>
      </c>
      <c r="AP191" s="51">
        <v>0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16.621879202082845</v>
      </c>
      <c r="AW191" s="51">
        <v>2.8966977372903226</v>
      </c>
      <c r="AX191" s="51">
        <v>0</v>
      </c>
      <c r="AY191" s="51">
        <v>0</v>
      </c>
      <c r="AZ191" s="51">
        <v>84.475714975838684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7.8028402795483851</v>
      </c>
      <c r="BG191" s="51">
        <v>2.4271722942258069</v>
      </c>
      <c r="BH191" s="51">
        <v>0</v>
      </c>
      <c r="BI191" s="51">
        <v>0</v>
      </c>
      <c r="BJ191" s="51">
        <v>9.5608016997096783</v>
      </c>
      <c r="BK191" s="32">
        <f t="shared" si="5"/>
        <v>125.77646739188927</v>
      </c>
    </row>
    <row r="192" spans="1:63">
      <c r="A192" s="49"/>
      <c r="B192" s="50" t="s">
        <v>199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0.27371913074193543</v>
      </c>
      <c r="I192" s="51">
        <v>1.6322211290322582E-2</v>
      </c>
      <c r="J192" s="51">
        <v>0</v>
      </c>
      <c r="K192" s="51">
        <v>0</v>
      </c>
      <c r="L192" s="51">
        <v>0.21762948387096775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0.15396351887096776</v>
      </c>
      <c r="S192" s="51">
        <v>0</v>
      </c>
      <c r="T192" s="51">
        <v>0</v>
      </c>
      <c r="U192" s="51">
        <v>0</v>
      </c>
      <c r="V192" s="51">
        <v>0.10881474193548388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1.0710367741935483E-3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3.2131103225806448E-3</v>
      </c>
      <c r="AM192" s="51">
        <v>0</v>
      </c>
      <c r="AN192" s="51">
        <v>0</v>
      </c>
      <c r="AO192" s="51">
        <v>0</v>
      </c>
      <c r="AP192" s="51">
        <v>0</v>
      </c>
      <c r="AQ192" s="51">
        <v>0</v>
      </c>
      <c r="AR192" s="51">
        <v>0</v>
      </c>
      <c r="AS192" s="51">
        <v>0</v>
      </c>
      <c r="AT192" s="51">
        <v>0</v>
      </c>
      <c r="AU192" s="51">
        <v>0</v>
      </c>
      <c r="AV192" s="51">
        <v>19.016408852104547</v>
      </c>
      <c r="AW192" s="51">
        <v>0.15101618516129034</v>
      </c>
      <c r="AX192" s="51">
        <v>0</v>
      </c>
      <c r="AY192" s="51">
        <v>0</v>
      </c>
      <c r="AZ192" s="51">
        <v>38.4681610535484</v>
      </c>
      <c r="BA192" s="51">
        <v>0</v>
      </c>
      <c r="BB192" s="51">
        <v>0</v>
      </c>
      <c r="BC192" s="51">
        <v>0</v>
      </c>
      <c r="BD192" s="51">
        <v>0</v>
      </c>
      <c r="BE192" s="51">
        <v>0</v>
      </c>
      <c r="BF192" s="51">
        <v>16.90183171593549</v>
      </c>
      <c r="BG192" s="51">
        <v>1.28417311</v>
      </c>
      <c r="BH192" s="51">
        <v>1.0710367741935485</v>
      </c>
      <c r="BI192" s="51">
        <v>0</v>
      </c>
      <c r="BJ192" s="51">
        <v>18.889300152354839</v>
      </c>
      <c r="BK192" s="32">
        <f t="shared" si="5"/>
        <v>96.55666107710455</v>
      </c>
    </row>
    <row r="193" spans="1:63">
      <c r="A193" s="49"/>
      <c r="B193" s="50" t="s">
        <v>200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0.77044639393548375</v>
      </c>
      <c r="I193" s="51">
        <v>0</v>
      </c>
      <c r="J193" s="51">
        <v>0</v>
      </c>
      <c r="K193" s="51">
        <v>0</v>
      </c>
      <c r="L193" s="51">
        <v>1.4792832870967743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0.15556419738709679</v>
      </c>
      <c r="S193" s="51">
        <v>0</v>
      </c>
      <c r="T193" s="51">
        <v>0</v>
      </c>
      <c r="U193" s="51">
        <v>0</v>
      </c>
      <c r="V193" s="51">
        <v>4.2569303225806453E-2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7.774389870967742E-2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9.4553390322580678E-3</v>
      </c>
      <c r="AM193" s="51">
        <v>0</v>
      </c>
      <c r="AN193" s="51">
        <v>0</v>
      </c>
      <c r="AO193" s="51">
        <v>0</v>
      </c>
      <c r="AP193" s="51">
        <v>0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63.768735457411971</v>
      </c>
      <c r="AW193" s="51">
        <v>0.31517796774193552</v>
      </c>
      <c r="AX193" s="51">
        <v>0</v>
      </c>
      <c r="AY193" s="51">
        <v>0</v>
      </c>
      <c r="AZ193" s="51">
        <v>4.0146211631612907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11.900846440064527</v>
      </c>
      <c r="BG193" s="51">
        <v>1.2607118709677418</v>
      </c>
      <c r="BH193" s="51">
        <v>0</v>
      </c>
      <c r="BI193" s="51">
        <v>0</v>
      </c>
      <c r="BJ193" s="51">
        <v>0.33832521551612904</v>
      </c>
      <c r="BK193" s="32">
        <f t="shared" si="5"/>
        <v>84.133480534250694</v>
      </c>
    </row>
    <row r="194" spans="1:63">
      <c r="A194" s="49"/>
      <c r="B194" s="50" t="s">
        <v>201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1.3455757616451614</v>
      </c>
      <c r="I194" s="51">
        <v>0</v>
      </c>
      <c r="J194" s="51">
        <v>0</v>
      </c>
      <c r="K194" s="51">
        <v>0</v>
      </c>
      <c r="L194" s="51">
        <v>2.6817873916129034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0.98955338700000006</v>
      </c>
      <c r="S194" s="51">
        <v>2.7483991322580642E-2</v>
      </c>
      <c r="T194" s="51">
        <v>0</v>
      </c>
      <c r="U194" s="51">
        <v>0</v>
      </c>
      <c r="V194" s="51">
        <v>0.46479517354838706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0.10736795432258067</v>
      </c>
      <c r="AC194" s="51">
        <v>0</v>
      </c>
      <c r="AD194" s="51">
        <v>0</v>
      </c>
      <c r="AE194" s="51">
        <v>0</v>
      </c>
      <c r="AF194" s="51">
        <v>0.60136732258064518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1.1791516129032257E-2</v>
      </c>
      <c r="AM194" s="51">
        <v>0</v>
      </c>
      <c r="AN194" s="51">
        <v>0</v>
      </c>
      <c r="AO194" s="51">
        <v>0</v>
      </c>
      <c r="AP194" s="51">
        <v>0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13.319609630283388</v>
      </c>
      <c r="AW194" s="51">
        <v>4.1223971994838706</v>
      </c>
      <c r="AX194" s="51">
        <v>0</v>
      </c>
      <c r="AY194" s="51">
        <v>0</v>
      </c>
      <c r="AZ194" s="51">
        <v>44.890769448870969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17.63009175574193</v>
      </c>
      <c r="BG194" s="51">
        <v>0.81758174632258063</v>
      </c>
      <c r="BH194" s="51">
        <v>2.3583032258064515E-2</v>
      </c>
      <c r="BI194" s="51">
        <v>0</v>
      </c>
      <c r="BJ194" s="51">
        <v>8.7261079973548377</v>
      </c>
      <c r="BK194" s="32">
        <f t="shared" si="5"/>
        <v>95.759863308476923</v>
      </c>
    </row>
    <row r="195" spans="1:63">
      <c r="A195" s="49"/>
      <c r="B195" s="50" t="s">
        <v>202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0.49834095299999992</v>
      </c>
      <c r="I195" s="51">
        <v>0</v>
      </c>
      <c r="J195" s="51">
        <v>0</v>
      </c>
      <c r="K195" s="51">
        <v>0</v>
      </c>
      <c r="L195" s="51">
        <v>0.26554620032258069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0.65863532374193556</v>
      </c>
      <c r="S195" s="51">
        <v>4.3086983225806452E-2</v>
      </c>
      <c r="T195" s="51">
        <v>0</v>
      </c>
      <c r="U195" s="51">
        <v>0</v>
      </c>
      <c r="V195" s="51">
        <v>0.33392411999999999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4.6393019354838708E-2</v>
      </c>
      <c r="AC195" s="51">
        <v>0.11598254838709678</v>
      </c>
      <c r="AD195" s="51">
        <v>0</v>
      </c>
      <c r="AE195" s="51">
        <v>0</v>
      </c>
      <c r="AF195" s="51">
        <v>0.28995637096774196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0</v>
      </c>
      <c r="AM195" s="51">
        <v>0</v>
      </c>
      <c r="AN195" s="51">
        <v>0</v>
      </c>
      <c r="AO195" s="51">
        <v>0</v>
      </c>
      <c r="AP195" s="51">
        <v>0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9.1806082319714388</v>
      </c>
      <c r="AW195" s="51">
        <v>3.7984168614193545</v>
      </c>
      <c r="AX195" s="51">
        <v>0</v>
      </c>
      <c r="AY195" s="51">
        <v>0</v>
      </c>
      <c r="AZ195" s="51">
        <v>20.604184488322574</v>
      </c>
      <c r="BA195" s="51">
        <v>0</v>
      </c>
      <c r="BB195" s="51">
        <v>0</v>
      </c>
      <c r="BC195" s="51">
        <v>0</v>
      </c>
      <c r="BD195" s="51">
        <v>0</v>
      </c>
      <c r="BE195" s="51">
        <v>0</v>
      </c>
      <c r="BF195" s="51">
        <v>9.751101861129019</v>
      </c>
      <c r="BG195" s="51">
        <v>2.1976897880645163</v>
      </c>
      <c r="BH195" s="51">
        <v>0</v>
      </c>
      <c r="BI195" s="51">
        <v>0</v>
      </c>
      <c r="BJ195" s="51">
        <v>6.5368161301612906</v>
      </c>
      <c r="BK195" s="32">
        <f t="shared" si="5"/>
        <v>54.32068288006819</v>
      </c>
    </row>
    <row r="196" spans="1:63">
      <c r="A196" s="49"/>
      <c r="B196" s="50" t="s">
        <v>203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41.325593866161292</v>
      </c>
      <c r="I196" s="51">
        <v>276.4328815094193</v>
      </c>
      <c r="J196" s="51">
        <v>0</v>
      </c>
      <c r="K196" s="51">
        <v>0</v>
      </c>
      <c r="L196" s="51">
        <v>63.3064665582258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12.432939855838708</v>
      </c>
      <c r="S196" s="51">
        <v>5.5106765917741933</v>
      </c>
      <c r="T196" s="51">
        <v>0.27535763074193548</v>
      </c>
      <c r="U196" s="51">
        <v>0</v>
      </c>
      <c r="V196" s="51">
        <v>6.5649355969354843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0.35518844616129042</v>
      </c>
      <c r="AC196" s="51">
        <v>0.61889563741935494</v>
      </c>
      <c r="AD196" s="51">
        <v>0</v>
      </c>
      <c r="AE196" s="51">
        <v>0</v>
      </c>
      <c r="AF196" s="51">
        <v>0.31570058699999998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5.5202083548387099E-2</v>
      </c>
      <c r="AM196" s="51">
        <v>0</v>
      </c>
      <c r="AN196" s="51">
        <v>0</v>
      </c>
      <c r="AO196" s="51">
        <v>0</v>
      </c>
      <c r="AP196" s="51">
        <v>0</v>
      </c>
      <c r="AQ196" s="51">
        <v>0</v>
      </c>
      <c r="AR196" s="51">
        <v>3.1288467779999998</v>
      </c>
      <c r="AS196" s="51">
        <v>0</v>
      </c>
      <c r="AT196" s="51">
        <v>0</v>
      </c>
      <c r="AU196" s="51">
        <v>0</v>
      </c>
      <c r="AV196" s="51">
        <v>181.76524923283208</v>
      </c>
      <c r="AW196" s="51">
        <v>384.09800631658072</v>
      </c>
      <c r="AX196" s="51">
        <v>34.98445948919354</v>
      </c>
      <c r="AY196" s="51">
        <v>0</v>
      </c>
      <c r="AZ196" s="51">
        <v>385.47881590106437</v>
      </c>
      <c r="BA196" s="51">
        <v>0</v>
      </c>
      <c r="BB196" s="51">
        <v>0</v>
      </c>
      <c r="BC196" s="51">
        <v>0</v>
      </c>
      <c r="BD196" s="51">
        <v>0</v>
      </c>
      <c r="BE196" s="51">
        <v>0</v>
      </c>
      <c r="BF196" s="51">
        <v>55.519143861935518</v>
      </c>
      <c r="BG196" s="51">
        <v>27.989435336322586</v>
      </c>
      <c r="BH196" s="51">
        <v>7.665993050354837</v>
      </c>
      <c r="BI196" s="51">
        <v>0</v>
      </c>
      <c r="BJ196" s="51">
        <v>55.237640585451615</v>
      </c>
      <c r="BK196" s="32">
        <f t="shared" si="5"/>
        <v>1543.0614289149612</v>
      </c>
    </row>
    <row r="197" spans="1:63">
      <c r="A197" s="49"/>
      <c r="B197" s="50" t="s">
        <v>204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0.21449122729032255</v>
      </c>
      <c r="I197" s="51">
        <v>0</v>
      </c>
      <c r="J197" s="51">
        <v>0</v>
      </c>
      <c r="K197" s="51">
        <v>0</v>
      </c>
      <c r="L197" s="51">
        <v>7.1438845161290315E-2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0.18510348709677418</v>
      </c>
      <c r="S197" s="51">
        <v>1.1906474193548386E-2</v>
      </c>
      <c r="T197" s="51">
        <v>0</v>
      </c>
      <c r="U197" s="51">
        <v>0</v>
      </c>
      <c r="V197" s="51">
        <v>8.4535966774193561E-2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7.1371401387096772E-2</v>
      </c>
      <c r="AC197" s="51">
        <v>0</v>
      </c>
      <c r="AD197" s="51">
        <v>0</v>
      </c>
      <c r="AE197" s="51">
        <v>0</v>
      </c>
      <c r="AF197" s="51">
        <v>4.6068890322580644E-2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0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7.4373112571669262</v>
      </c>
      <c r="AW197" s="51">
        <v>3.9304177830000002</v>
      </c>
      <c r="AX197" s="51">
        <v>0</v>
      </c>
      <c r="AY197" s="51">
        <v>0</v>
      </c>
      <c r="AZ197" s="51">
        <v>16.180298512258066</v>
      </c>
      <c r="BA197" s="51">
        <v>0</v>
      </c>
      <c r="BB197" s="51">
        <v>0</v>
      </c>
      <c r="BC197" s="51">
        <v>0</v>
      </c>
      <c r="BD197" s="51">
        <v>0</v>
      </c>
      <c r="BE197" s="51">
        <v>0</v>
      </c>
      <c r="BF197" s="51">
        <v>5.9693298525806426</v>
      </c>
      <c r="BG197" s="51">
        <v>1.2095245539032258</v>
      </c>
      <c r="BH197" s="51">
        <v>0</v>
      </c>
      <c r="BI197" s="51">
        <v>0</v>
      </c>
      <c r="BJ197" s="51">
        <v>5.2147536379677426</v>
      </c>
      <c r="BK197" s="32">
        <f t="shared" si="5"/>
        <v>40.626551889102416</v>
      </c>
    </row>
    <row r="198" spans="1:63">
      <c r="A198" s="49"/>
      <c r="B198" s="50" t="s">
        <v>205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0.13236110496774192</v>
      </c>
      <c r="I198" s="51">
        <v>1.1589751750967738</v>
      </c>
      <c r="J198" s="51">
        <v>0</v>
      </c>
      <c r="K198" s="51">
        <v>0</v>
      </c>
      <c r="L198" s="51">
        <v>2.3273602258064515E-2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0.65898254709677417</v>
      </c>
      <c r="S198" s="51">
        <v>0</v>
      </c>
      <c r="T198" s="51">
        <v>0</v>
      </c>
      <c r="U198" s="51">
        <v>0</v>
      </c>
      <c r="V198" s="51">
        <v>0.12074796593548384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5.596759583870968E-2</v>
      </c>
      <c r="AC198" s="51">
        <v>0</v>
      </c>
      <c r="AD198" s="51">
        <v>0</v>
      </c>
      <c r="AE198" s="51">
        <v>0</v>
      </c>
      <c r="AF198" s="51">
        <v>0.1154319677419355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</v>
      </c>
      <c r="AM198" s="51">
        <v>0</v>
      </c>
      <c r="AN198" s="51">
        <v>0</v>
      </c>
      <c r="AO198" s="51">
        <v>0</v>
      </c>
      <c r="AP198" s="51">
        <v>0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8.8395112703784662</v>
      </c>
      <c r="AW198" s="51">
        <v>3.0474039483870969</v>
      </c>
      <c r="AX198" s="51">
        <v>0</v>
      </c>
      <c r="AY198" s="51">
        <v>0</v>
      </c>
      <c r="AZ198" s="51">
        <v>36.79513004993548</v>
      </c>
      <c r="BA198" s="51">
        <v>0</v>
      </c>
      <c r="BB198" s="51">
        <v>0</v>
      </c>
      <c r="BC198" s="51">
        <v>0</v>
      </c>
      <c r="BD198" s="51">
        <v>0</v>
      </c>
      <c r="BE198" s="51">
        <v>0</v>
      </c>
      <c r="BF198" s="51">
        <v>4.2067562399354816</v>
      </c>
      <c r="BG198" s="51">
        <v>0.42708673748387094</v>
      </c>
      <c r="BH198" s="51">
        <v>0</v>
      </c>
      <c r="BI198" s="51">
        <v>0</v>
      </c>
      <c r="BJ198" s="51">
        <v>6.072229050290324</v>
      </c>
      <c r="BK198" s="32">
        <f t="shared" si="5"/>
        <v>61.653857255346203</v>
      </c>
    </row>
    <row r="199" spans="1:63">
      <c r="A199" s="49"/>
      <c r="B199" s="50" t="s">
        <v>206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0.34539348448387097</v>
      </c>
      <c r="I199" s="51">
        <v>0</v>
      </c>
      <c r="J199" s="51">
        <v>0</v>
      </c>
      <c r="K199" s="51">
        <v>0</v>
      </c>
      <c r="L199" s="51">
        <v>0.29749258064516126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0.36384698467741938</v>
      </c>
      <c r="S199" s="51">
        <v>0</v>
      </c>
      <c r="T199" s="51">
        <v>0</v>
      </c>
      <c r="U199" s="51">
        <v>0</v>
      </c>
      <c r="V199" s="51">
        <v>0.35699109677419349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1.1523996774193548E-2</v>
      </c>
      <c r="AC199" s="51">
        <v>0</v>
      </c>
      <c r="AD199" s="51">
        <v>0</v>
      </c>
      <c r="AE199" s="51">
        <v>0</v>
      </c>
      <c r="AF199" s="51">
        <v>0.12214537719354841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0</v>
      </c>
      <c r="AM199" s="51">
        <v>0</v>
      </c>
      <c r="AN199" s="51">
        <v>0</v>
      </c>
      <c r="AO199" s="51">
        <v>0</v>
      </c>
      <c r="AP199" s="51">
        <v>0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6.8842611150622339</v>
      </c>
      <c r="AW199" s="51">
        <v>2.0150101961935483</v>
      </c>
      <c r="AX199" s="51">
        <v>0</v>
      </c>
      <c r="AY199" s="51">
        <v>0</v>
      </c>
      <c r="AZ199" s="51">
        <v>22.262933591612896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8.0128962303870974</v>
      </c>
      <c r="BG199" s="51">
        <v>0.5186950948064516</v>
      </c>
      <c r="BH199" s="51">
        <v>0</v>
      </c>
      <c r="BI199" s="51">
        <v>0</v>
      </c>
      <c r="BJ199" s="51">
        <v>6.2956396917096766</v>
      </c>
      <c r="BK199" s="32">
        <f t="shared" si="5"/>
        <v>47.486829440320292</v>
      </c>
    </row>
    <row r="200" spans="1:63">
      <c r="A200" s="49"/>
      <c r="B200" s="50" t="s">
        <v>207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0.20185102035483873</v>
      </c>
      <c r="I200" s="51">
        <v>0.45018007419354839</v>
      </c>
      <c r="J200" s="51">
        <v>0</v>
      </c>
      <c r="K200" s="51">
        <v>0</v>
      </c>
      <c r="L200" s="51">
        <v>0.25211859822580646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0.24362017248387102</v>
      </c>
      <c r="S200" s="51">
        <v>0</v>
      </c>
      <c r="T200" s="51">
        <v>0</v>
      </c>
      <c r="U200" s="51">
        <v>0</v>
      </c>
      <c r="V200" s="51">
        <v>7.3002174193548389E-2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0.11807645161290323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0</v>
      </c>
      <c r="AM200" s="51">
        <v>0</v>
      </c>
      <c r="AN200" s="51">
        <v>0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34.146349057904217</v>
      </c>
      <c r="AW200" s="51">
        <v>3.3509978890645162</v>
      </c>
      <c r="AX200" s="51">
        <v>0</v>
      </c>
      <c r="AY200" s="51">
        <v>0</v>
      </c>
      <c r="AZ200" s="51">
        <v>69.471661856645156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35.128102256290354</v>
      </c>
      <c r="BG200" s="51">
        <v>0.69482850006451613</v>
      </c>
      <c r="BH200" s="51">
        <v>0.11807645161290323</v>
      </c>
      <c r="BI200" s="51">
        <v>0</v>
      </c>
      <c r="BJ200" s="51">
        <v>25.735528419741932</v>
      </c>
      <c r="BK200" s="32">
        <f t="shared" si="5"/>
        <v>169.98439292238811</v>
      </c>
    </row>
    <row r="201" spans="1:63">
      <c r="A201" s="49"/>
      <c r="B201" s="50" t="s">
        <v>208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0.21539510558064515</v>
      </c>
      <c r="I201" s="51">
        <v>6.0112258064516126</v>
      </c>
      <c r="J201" s="51">
        <v>0</v>
      </c>
      <c r="K201" s="51">
        <v>0</v>
      </c>
      <c r="L201" s="51">
        <v>2.2508976114838708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0.19086258745161289</v>
      </c>
      <c r="S201" s="51">
        <v>0</v>
      </c>
      <c r="T201" s="51">
        <v>0</v>
      </c>
      <c r="U201" s="51">
        <v>0</v>
      </c>
      <c r="V201" s="51">
        <v>0.57560284122580641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0</v>
      </c>
      <c r="AM201" s="51">
        <v>0</v>
      </c>
      <c r="AN201" s="51">
        <v>0</v>
      </c>
      <c r="AO201" s="51">
        <v>0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2.1758232608731101</v>
      </c>
      <c r="AW201" s="51">
        <v>1.0968456</v>
      </c>
      <c r="AX201" s="51">
        <v>0</v>
      </c>
      <c r="AY201" s="51">
        <v>0</v>
      </c>
      <c r="AZ201" s="51">
        <v>1.7383233654193548</v>
      </c>
      <c r="BA201" s="51">
        <v>0</v>
      </c>
      <c r="BB201" s="51">
        <v>0</v>
      </c>
      <c r="BC201" s="51">
        <v>0</v>
      </c>
      <c r="BD201" s="51">
        <v>0</v>
      </c>
      <c r="BE201" s="51">
        <v>0</v>
      </c>
      <c r="BF201" s="51">
        <v>5.9050638483870959</v>
      </c>
      <c r="BG201" s="51">
        <v>0.70764232258064519</v>
      </c>
      <c r="BH201" s="51">
        <v>0</v>
      </c>
      <c r="BI201" s="51">
        <v>0</v>
      </c>
      <c r="BJ201" s="51">
        <v>3.2860994718709677</v>
      </c>
      <c r="BK201" s="32">
        <f t="shared" si="5"/>
        <v>24.153781821324724</v>
      </c>
    </row>
    <row r="202" spans="1:63">
      <c r="A202" s="49"/>
      <c r="B202" s="50" t="s">
        <v>209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0.26118200025806454</v>
      </c>
      <c r="I202" s="51">
        <v>2.4256767741935485</v>
      </c>
      <c r="J202" s="51">
        <v>0</v>
      </c>
      <c r="K202" s="51">
        <v>0</v>
      </c>
      <c r="L202" s="51">
        <v>3.3798468325161291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0.41640739651612901</v>
      </c>
      <c r="S202" s="51">
        <v>0.10066558612903227</v>
      </c>
      <c r="T202" s="51">
        <v>0</v>
      </c>
      <c r="U202" s="51">
        <v>0</v>
      </c>
      <c r="V202" s="51">
        <v>0.28503848580645152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5.9351354838709678E-3</v>
      </c>
      <c r="AC202" s="51">
        <v>0</v>
      </c>
      <c r="AD202" s="51">
        <v>0</v>
      </c>
      <c r="AE202" s="51">
        <v>0</v>
      </c>
      <c r="AF202" s="51">
        <v>0.17805406451612904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0</v>
      </c>
      <c r="AM202" s="51">
        <v>0</v>
      </c>
      <c r="AN202" s="51">
        <v>0</v>
      </c>
      <c r="AO202" s="51">
        <v>0</v>
      </c>
      <c r="AP202" s="51">
        <v>0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2.3235827745752533</v>
      </c>
      <c r="AW202" s="51">
        <v>0.1063117943548387</v>
      </c>
      <c r="AX202" s="51">
        <v>0</v>
      </c>
      <c r="AY202" s="51">
        <v>0</v>
      </c>
      <c r="AZ202" s="51">
        <v>3.6619370113225811</v>
      </c>
      <c r="BA202" s="51">
        <v>0</v>
      </c>
      <c r="BB202" s="51">
        <v>0</v>
      </c>
      <c r="BC202" s="51">
        <v>0</v>
      </c>
      <c r="BD202" s="51">
        <v>0</v>
      </c>
      <c r="BE202" s="51">
        <v>0</v>
      </c>
      <c r="BF202" s="51">
        <v>6.7869740900322562</v>
      </c>
      <c r="BG202" s="51">
        <v>0.66472330400000001</v>
      </c>
      <c r="BH202" s="51">
        <v>0</v>
      </c>
      <c r="BI202" s="51">
        <v>0</v>
      </c>
      <c r="BJ202" s="51">
        <v>4.068470517645161</v>
      </c>
      <c r="BK202" s="32">
        <f t="shared" si="5"/>
        <v>24.664805767349446</v>
      </c>
    </row>
    <row r="203" spans="1:63">
      <c r="A203" s="49"/>
      <c r="B203" s="50" t="s">
        <v>210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0.26364142880645158</v>
      </c>
      <c r="I203" s="51">
        <v>0</v>
      </c>
      <c r="J203" s="51">
        <v>0</v>
      </c>
      <c r="K203" s="51">
        <v>0</v>
      </c>
      <c r="L203" s="51">
        <v>0.43254363225806447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0.29860635899999999</v>
      </c>
      <c r="S203" s="51">
        <v>0</v>
      </c>
      <c r="T203" s="51">
        <v>0</v>
      </c>
      <c r="U203" s="51">
        <v>0</v>
      </c>
      <c r="V203" s="51">
        <v>0.10284254193548387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0</v>
      </c>
      <c r="AM203" s="51">
        <v>0</v>
      </c>
      <c r="AN203" s="51">
        <v>0</v>
      </c>
      <c r="AO203" s="51">
        <v>0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28.357654327425131</v>
      </c>
      <c r="AW203" s="51">
        <v>3.7599122405483874</v>
      </c>
      <c r="AX203" s="51">
        <v>0</v>
      </c>
      <c r="AY203" s="51">
        <v>0</v>
      </c>
      <c r="AZ203" s="51">
        <v>59.355368274709669</v>
      </c>
      <c r="BA203" s="51">
        <v>0</v>
      </c>
      <c r="BB203" s="51">
        <v>0</v>
      </c>
      <c r="BC203" s="51">
        <v>0</v>
      </c>
      <c r="BD203" s="51">
        <v>0</v>
      </c>
      <c r="BE203" s="51">
        <v>0</v>
      </c>
      <c r="BF203" s="51">
        <v>30.506994931774216</v>
      </c>
      <c r="BG203" s="51">
        <v>2.1782358660322583</v>
      </c>
      <c r="BH203" s="51">
        <v>1.1796632258064517</v>
      </c>
      <c r="BI203" s="51">
        <v>0</v>
      </c>
      <c r="BJ203" s="51">
        <v>25.020058938225809</v>
      </c>
      <c r="BK203" s="32">
        <f t="shared" si="5"/>
        <v>151.45552176652191</v>
      </c>
    </row>
    <row r="204" spans="1:63">
      <c r="A204" s="49"/>
      <c r="B204" s="50" t="s">
        <v>211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0.12516771361290321</v>
      </c>
      <c r="I204" s="51">
        <v>0</v>
      </c>
      <c r="J204" s="51">
        <v>0</v>
      </c>
      <c r="K204" s="51">
        <v>0</v>
      </c>
      <c r="L204" s="51">
        <v>0.26345858709677422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3.7737346838709676E-2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0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5.2809248413737171</v>
      </c>
      <c r="AW204" s="51">
        <v>0</v>
      </c>
      <c r="AX204" s="51">
        <v>0</v>
      </c>
      <c r="AY204" s="51">
        <v>0</v>
      </c>
      <c r="AZ204" s="51">
        <v>32.278923831580641</v>
      </c>
      <c r="BA204" s="51">
        <v>0</v>
      </c>
      <c r="BB204" s="51">
        <v>0</v>
      </c>
      <c r="BC204" s="51">
        <v>0</v>
      </c>
      <c r="BD204" s="51">
        <v>0</v>
      </c>
      <c r="BE204" s="51">
        <v>0</v>
      </c>
      <c r="BF204" s="51">
        <v>3.0291752113870967</v>
      </c>
      <c r="BG204" s="51">
        <v>0</v>
      </c>
      <c r="BH204" s="51">
        <v>0</v>
      </c>
      <c r="BI204" s="51">
        <v>0</v>
      </c>
      <c r="BJ204" s="51">
        <v>3.3726940751612906</v>
      </c>
      <c r="BK204" s="32">
        <f t="shared" si="5"/>
        <v>44.388081607051134</v>
      </c>
    </row>
    <row r="205" spans="1:63">
      <c r="A205" s="49"/>
      <c r="B205" s="50" t="s">
        <v>212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4.9588004516129033E-2</v>
      </c>
      <c r="I205" s="51">
        <v>4.7226670967741935</v>
      </c>
      <c r="J205" s="51">
        <v>0</v>
      </c>
      <c r="K205" s="51">
        <v>0</v>
      </c>
      <c r="L205" s="51">
        <v>5.9033338709677419E-2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1.913570187096774E-2</v>
      </c>
      <c r="S205" s="51">
        <v>0</v>
      </c>
      <c r="T205" s="51">
        <v>0</v>
      </c>
      <c r="U205" s="51">
        <v>0</v>
      </c>
      <c r="V205" s="51">
        <v>1.1806667741935479E-3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</v>
      </c>
      <c r="AM205" s="51">
        <v>0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2.4558668295361539</v>
      </c>
      <c r="AW205" s="51">
        <v>0.81035540312903243</v>
      </c>
      <c r="AX205" s="51">
        <v>0</v>
      </c>
      <c r="AY205" s="51">
        <v>0</v>
      </c>
      <c r="AZ205" s="51">
        <v>13.728057563258064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0.89820178461290323</v>
      </c>
      <c r="BG205" s="51">
        <v>0.5780603225806451</v>
      </c>
      <c r="BH205" s="51">
        <v>0</v>
      </c>
      <c r="BI205" s="51">
        <v>0</v>
      </c>
      <c r="BJ205" s="51">
        <v>1.665380805096774</v>
      </c>
      <c r="BK205" s="32">
        <f t="shared" si="5"/>
        <v>24.987527516858734</v>
      </c>
    </row>
    <row r="206" spans="1:63">
      <c r="A206" s="49"/>
      <c r="B206" s="50" t="s">
        <v>213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0.38284757303225803</v>
      </c>
      <c r="I206" s="51">
        <v>0</v>
      </c>
      <c r="J206" s="51">
        <v>0</v>
      </c>
      <c r="K206" s="51">
        <v>0</v>
      </c>
      <c r="L206" s="51">
        <v>2.2118786392903225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0.36822716535483874</v>
      </c>
      <c r="S206" s="51">
        <v>0</v>
      </c>
      <c r="T206" s="51">
        <v>0</v>
      </c>
      <c r="U206" s="51">
        <v>0</v>
      </c>
      <c r="V206" s="51">
        <v>5.427025806451613E-2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1.6058124193548385E-3</v>
      </c>
      <c r="AC206" s="51">
        <v>0</v>
      </c>
      <c r="AD206" s="51">
        <v>0</v>
      </c>
      <c r="AE206" s="51">
        <v>0</v>
      </c>
      <c r="AF206" s="51">
        <v>0.21410832258064513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6.4232496774193548E-3</v>
      </c>
      <c r="AM206" s="51">
        <v>0</v>
      </c>
      <c r="AN206" s="51">
        <v>0</v>
      </c>
      <c r="AO206" s="51">
        <v>0</v>
      </c>
      <c r="AP206" s="51">
        <v>0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9.7070435080630038</v>
      </c>
      <c r="AW206" s="51">
        <v>2.8048029676774187</v>
      </c>
      <c r="AX206" s="51">
        <v>0</v>
      </c>
      <c r="AY206" s="51">
        <v>0</v>
      </c>
      <c r="AZ206" s="51">
        <v>30.305363730677424</v>
      </c>
      <c r="BA206" s="51">
        <v>0</v>
      </c>
      <c r="BB206" s="51">
        <v>0</v>
      </c>
      <c r="BC206" s="51">
        <v>0</v>
      </c>
      <c r="BD206" s="51">
        <v>0</v>
      </c>
      <c r="BE206" s="51">
        <v>0</v>
      </c>
      <c r="BF206" s="51">
        <v>8.1221141755806503</v>
      </c>
      <c r="BG206" s="51">
        <v>1.0705416129032258E-2</v>
      </c>
      <c r="BH206" s="51">
        <v>0</v>
      </c>
      <c r="BI206" s="51">
        <v>0</v>
      </c>
      <c r="BJ206" s="51">
        <v>6.6759185354838717</v>
      </c>
      <c r="BK206" s="32">
        <f t="shared" si="5"/>
        <v>60.865309354030764</v>
      </c>
    </row>
    <row r="207" spans="1:63">
      <c r="A207" s="49"/>
      <c r="B207" s="50" t="s">
        <v>214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0.49479738809677426</v>
      </c>
      <c r="I207" s="51">
        <v>0</v>
      </c>
      <c r="J207" s="51">
        <v>0</v>
      </c>
      <c r="K207" s="51">
        <v>0</v>
      </c>
      <c r="L207" s="51">
        <v>0.21368167741935484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0.34944196348387102</v>
      </c>
      <c r="S207" s="51">
        <v>1.8162942580645165E-2</v>
      </c>
      <c r="T207" s="51">
        <v>0</v>
      </c>
      <c r="U207" s="51">
        <v>0</v>
      </c>
      <c r="V207" s="51">
        <v>5.3420419354838718E-2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1.583776935483871E-3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1.5404800483870967E-2</v>
      </c>
      <c r="AM207" s="51">
        <v>0</v>
      </c>
      <c r="AN207" s="51">
        <v>0</v>
      </c>
      <c r="AO207" s="51">
        <v>0</v>
      </c>
      <c r="AP207" s="51">
        <v>0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14.860685762533144</v>
      </c>
      <c r="AW207" s="51">
        <v>0.79188459677419354</v>
      </c>
      <c r="AX207" s="51">
        <v>0</v>
      </c>
      <c r="AY207" s="51">
        <v>0</v>
      </c>
      <c r="AZ207" s="51">
        <v>1.7443516742580645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8.1054507201612935</v>
      </c>
      <c r="BG207" s="51">
        <v>0.31675383870967744</v>
      </c>
      <c r="BH207" s="51">
        <v>0</v>
      </c>
      <c r="BI207" s="51">
        <v>0</v>
      </c>
      <c r="BJ207" s="51">
        <v>0.36379951148387096</v>
      </c>
      <c r="BK207" s="32">
        <f t="shared" si="5"/>
        <v>27.32941907227508</v>
      </c>
    </row>
    <row r="208" spans="1:63">
      <c r="A208" s="49"/>
      <c r="B208" s="50" t="s">
        <v>215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0.57477141906451612</v>
      </c>
      <c r="I208" s="51">
        <v>0</v>
      </c>
      <c r="J208" s="51">
        <v>0</v>
      </c>
      <c r="K208" s="51">
        <v>0</v>
      </c>
      <c r="L208" s="51">
        <v>0.16595463225806453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0.1349937212580645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1.3900579838709678E-2</v>
      </c>
      <c r="AM208" s="51">
        <v>0</v>
      </c>
      <c r="AN208" s="51">
        <v>0</v>
      </c>
      <c r="AO208" s="51">
        <v>0</v>
      </c>
      <c r="AP208" s="51">
        <v>0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31.954486032180455</v>
      </c>
      <c r="AW208" s="51">
        <v>3.4494031451612903</v>
      </c>
      <c r="AX208" s="51">
        <v>0</v>
      </c>
      <c r="AY208" s="51">
        <v>0</v>
      </c>
      <c r="AZ208" s="51">
        <v>1.5233902863548388</v>
      </c>
      <c r="BA208" s="51">
        <v>0</v>
      </c>
      <c r="BB208" s="51">
        <v>0</v>
      </c>
      <c r="BC208" s="51">
        <v>0</v>
      </c>
      <c r="BD208" s="51">
        <v>0</v>
      </c>
      <c r="BE208" s="51">
        <v>0</v>
      </c>
      <c r="BF208" s="51">
        <v>4.9317919931935474</v>
      </c>
      <c r="BG208" s="51">
        <v>1.1532229936451612</v>
      </c>
      <c r="BH208" s="51">
        <v>0</v>
      </c>
      <c r="BI208" s="51">
        <v>0</v>
      </c>
      <c r="BJ208" s="51">
        <v>0.3500886774193549</v>
      </c>
      <c r="BK208" s="32">
        <f t="shared" si="5"/>
        <v>44.252003480374007</v>
      </c>
    </row>
    <row r="209" spans="1:63">
      <c r="A209" s="49"/>
      <c r="B209" s="50" t="s">
        <v>216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0.77450687058064527</v>
      </c>
      <c r="I209" s="51">
        <v>0</v>
      </c>
      <c r="J209" s="51">
        <v>0</v>
      </c>
      <c r="K209" s="51">
        <v>0</v>
      </c>
      <c r="L209" s="51">
        <v>0.13001440538709677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0.31175645477419345</v>
      </c>
      <c r="S209" s="51">
        <v>0</v>
      </c>
      <c r="T209" s="51">
        <v>0</v>
      </c>
      <c r="U209" s="51">
        <v>0</v>
      </c>
      <c r="V209" s="51">
        <v>5.9102612580645163E-2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0</v>
      </c>
      <c r="AM209" s="51">
        <v>0</v>
      </c>
      <c r="AN209" s="51">
        <v>0</v>
      </c>
      <c r="AO209" s="51">
        <v>0</v>
      </c>
      <c r="AP209" s="51">
        <v>0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28.191246279356594</v>
      </c>
      <c r="AW209" s="51">
        <v>0.9396312</v>
      </c>
      <c r="AX209" s="51">
        <v>0</v>
      </c>
      <c r="AY209" s="51">
        <v>0</v>
      </c>
      <c r="AZ209" s="51">
        <v>1.5390899312903223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13.528846652451616</v>
      </c>
      <c r="BG209" s="51">
        <v>2.1288102603225805</v>
      </c>
      <c r="BH209" s="51">
        <v>0</v>
      </c>
      <c r="BI209" s="51">
        <v>0</v>
      </c>
      <c r="BJ209" s="51">
        <v>0.5967844277741936</v>
      </c>
      <c r="BK209" s="32">
        <f t="shared" si="5"/>
        <v>48.199789094517897</v>
      </c>
    </row>
    <row r="210" spans="1:63">
      <c r="A210" s="49"/>
      <c r="B210" s="50" t="s">
        <v>217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0.7999290013225806</v>
      </c>
      <c r="I210" s="51">
        <v>0</v>
      </c>
      <c r="J210" s="51">
        <v>0</v>
      </c>
      <c r="K210" s="51">
        <v>0</v>
      </c>
      <c r="L210" s="51">
        <v>0.10102446838709678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0.13656071354838709</v>
      </c>
      <c r="S210" s="51">
        <v>0</v>
      </c>
      <c r="T210" s="51">
        <v>0</v>
      </c>
      <c r="U210" s="51">
        <v>0</v>
      </c>
      <c r="V210" s="51">
        <v>0.10153212903225806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0.35372140322580647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0</v>
      </c>
      <c r="AM210" s="51">
        <v>0</v>
      </c>
      <c r="AN210" s="51">
        <v>0</v>
      </c>
      <c r="AO210" s="51">
        <v>0</v>
      </c>
      <c r="AP210" s="51">
        <v>0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37.853380815800556</v>
      </c>
      <c r="AW210" s="51">
        <v>1.3138223548387096</v>
      </c>
      <c r="AX210" s="51">
        <v>0</v>
      </c>
      <c r="AY210" s="51">
        <v>0</v>
      </c>
      <c r="AZ210" s="51">
        <v>3.6435760963870965</v>
      </c>
      <c r="BA210" s="51">
        <v>0</v>
      </c>
      <c r="BB210" s="51">
        <v>0</v>
      </c>
      <c r="BC210" s="51">
        <v>0</v>
      </c>
      <c r="BD210" s="51">
        <v>0</v>
      </c>
      <c r="BE210" s="51">
        <v>0</v>
      </c>
      <c r="BF210" s="51">
        <v>5.5375103873870968</v>
      </c>
      <c r="BG210" s="51">
        <v>0.67203087970967723</v>
      </c>
      <c r="BH210" s="51">
        <v>0.25265814516129032</v>
      </c>
      <c r="BI210" s="51">
        <v>0</v>
      </c>
      <c r="BJ210" s="51">
        <v>0.62873696148387093</v>
      </c>
      <c r="BK210" s="32">
        <f t="shared" si="5"/>
        <v>51.394483356284425</v>
      </c>
    </row>
    <row r="211" spans="1:63">
      <c r="A211" s="49"/>
      <c r="B211" s="50" t="s">
        <v>218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0.42097306045161287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0.24572191832258064</v>
      </c>
      <c r="S211" s="51">
        <v>0</v>
      </c>
      <c r="T211" s="51">
        <v>0</v>
      </c>
      <c r="U211" s="51">
        <v>0</v>
      </c>
      <c r="V211" s="51">
        <v>2.0260845161290321E-2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0</v>
      </c>
      <c r="AM211" s="51">
        <v>0</v>
      </c>
      <c r="AN211" s="51">
        <v>0</v>
      </c>
      <c r="AO211" s="51">
        <v>0</v>
      </c>
      <c r="AP211" s="51">
        <v>0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9.6855992346868707</v>
      </c>
      <c r="AW211" s="51">
        <v>1.2364233225806454</v>
      </c>
      <c r="AX211" s="51">
        <v>0</v>
      </c>
      <c r="AY211" s="51">
        <v>0</v>
      </c>
      <c r="AZ211" s="51">
        <v>0.20751799612903227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7.8603216517419368</v>
      </c>
      <c r="BG211" s="51">
        <v>0.3815047245161291</v>
      </c>
      <c r="BH211" s="51">
        <v>0.50466258064516134</v>
      </c>
      <c r="BI211" s="51">
        <v>0</v>
      </c>
      <c r="BJ211" s="51">
        <v>0.25161466948387096</v>
      </c>
      <c r="BK211" s="32">
        <f t="shared" si="5"/>
        <v>20.814600003719132</v>
      </c>
    </row>
    <row r="212" spans="1:63">
      <c r="A212" s="49"/>
      <c r="B212" s="50" t="s">
        <v>219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241.63357341925803</v>
      </c>
      <c r="I212" s="51">
        <v>2044.7838240097635</v>
      </c>
      <c r="J212" s="51">
        <v>79.155245316032278</v>
      </c>
      <c r="K212" s="51">
        <v>0</v>
      </c>
      <c r="L212" s="51">
        <v>472.01900166603224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50.711112236774191</v>
      </c>
      <c r="S212" s="51">
        <v>419.9524630835806</v>
      </c>
      <c r="T212" s="51">
        <v>273.93205340654845</v>
      </c>
      <c r="U212" s="51">
        <v>0</v>
      </c>
      <c r="V212" s="51">
        <v>35.659150381741938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0.32017814200000005</v>
      </c>
      <c r="AC212" s="51">
        <v>5.9710640378064506</v>
      </c>
      <c r="AD212" s="51">
        <v>0</v>
      </c>
      <c r="AE212" s="51">
        <v>0</v>
      </c>
      <c r="AF212" s="51">
        <v>2.5274704573225808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0.51667877348387092</v>
      </c>
      <c r="AM212" s="51">
        <v>5.289096383870967E-2</v>
      </c>
      <c r="AN212" s="51">
        <v>0</v>
      </c>
      <c r="AO212" s="51">
        <v>0</v>
      </c>
      <c r="AP212" s="51">
        <v>0.28667376909677417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419.84337853335489</v>
      </c>
      <c r="AW212" s="51">
        <v>912.26629840712906</v>
      </c>
      <c r="AX212" s="51">
        <v>37.070042459193552</v>
      </c>
      <c r="AY212" s="51">
        <v>0</v>
      </c>
      <c r="AZ212" s="51">
        <v>434.64133202790339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598.09138157170901</v>
      </c>
      <c r="BG212" s="51">
        <v>350.49518394967748</v>
      </c>
      <c r="BH212" s="51">
        <v>480.43495868490334</v>
      </c>
      <c r="BI212" s="51">
        <v>0</v>
      </c>
      <c r="BJ212" s="51">
        <v>270.93428423125818</v>
      </c>
      <c r="BK212" s="32">
        <f t="shared" si="5"/>
        <v>7131.298239528408</v>
      </c>
    </row>
    <row r="213" spans="1:63">
      <c r="A213" s="49"/>
      <c r="B213" s="50" t="s">
        <v>220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7.1690907345161285</v>
      </c>
      <c r="I213" s="51">
        <v>4.5699339796451603</v>
      </c>
      <c r="J213" s="51">
        <v>0</v>
      </c>
      <c r="K213" s="51">
        <v>0</v>
      </c>
      <c r="L213" s="51">
        <v>12.397797583193547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14.428753886870968</v>
      </c>
      <c r="S213" s="51">
        <v>1.0314761923225806</v>
      </c>
      <c r="T213" s="51">
        <v>0</v>
      </c>
      <c r="U213" s="51">
        <v>0</v>
      </c>
      <c r="V213" s="51">
        <v>8.6067346777419349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1.3551068625806446</v>
      </c>
      <c r="AC213" s="51">
        <v>0</v>
      </c>
      <c r="AD213" s="51">
        <v>0</v>
      </c>
      <c r="AE213" s="51">
        <v>0</v>
      </c>
      <c r="AF213" s="51">
        <v>4.8742714315806452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8.7402480580645162E-2</v>
      </c>
      <c r="AM213" s="51">
        <v>0</v>
      </c>
      <c r="AN213" s="51">
        <v>0</v>
      </c>
      <c r="AO213" s="51">
        <v>0</v>
      </c>
      <c r="AP213" s="51">
        <v>0.17154175600000002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158.44534435849769</v>
      </c>
      <c r="AW213" s="51">
        <v>25.749459195548386</v>
      </c>
      <c r="AX213" s="51">
        <v>0</v>
      </c>
      <c r="AY213" s="51">
        <v>0</v>
      </c>
      <c r="AZ213" s="51">
        <v>161.96440007148394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364.64688385503223</v>
      </c>
      <c r="BG213" s="51">
        <v>33.122988891483871</v>
      </c>
      <c r="BH213" s="51">
        <v>0.86132279319354854</v>
      </c>
      <c r="BI213" s="51">
        <v>0</v>
      </c>
      <c r="BJ213" s="51">
        <v>156.12827813248387</v>
      </c>
      <c r="BK213" s="32">
        <f t="shared" si="5"/>
        <v>955.61078688275563</v>
      </c>
    </row>
    <row r="214" spans="1:63">
      <c r="A214" s="49"/>
      <c r="B214" s="50" t="s">
        <v>221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1.1352118173225807</v>
      </c>
      <c r="I214" s="51">
        <v>0.7036016320967744</v>
      </c>
      <c r="J214" s="51">
        <v>0</v>
      </c>
      <c r="K214" s="51">
        <v>0</v>
      </c>
      <c r="L214" s="51">
        <v>0.93979894977419343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0.83159535690322595</v>
      </c>
      <c r="S214" s="51">
        <v>0.66102807548387077</v>
      </c>
      <c r="T214" s="51">
        <v>0</v>
      </c>
      <c r="U214" s="51">
        <v>0</v>
      </c>
      <c r="V214" s="51">
        <v>0.24407435622580648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0.27535354312903226</v>
      </c>
      <c r="AC214" s="51">
        <v>0</v>
      </c>
      <c r="AD214" s="51">
        <v>0</v>
      </c>
      <c r="AE214" s="51">
        <v>0</v>
      </c>
      <c r="AF214" s="51">
        <v>8.113475290322579E-2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0.10094374541935483</v>
      </c>
      <c r="AM214" s="51">
        <v>0</v>
      </c>
      <c r="AN214" s="51">
        <v>0</v>
      </c>
      <c r="AO214" s="51">
        <v>0</v>
      </c>
      <c r="AP214" s="51">
        <v>0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37.016797492082745</v>
      </c>
      <c r="AW214" s="51">
        <v>7.6865947057096786</v>
      </c>
      <c r="AX214" s="51">
        <v>1.0075612398064515</v>
      </c>
      <c r="AY214" s="51">
        <v>0</v>
      </c>
      <c r="AZ214" s="51">
        <v>61.981795281806448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87.319497857935545</v>
      </c>
      <c r="BG214" s="51">
        <v>36.59504387219355</v>
      </c>
      <c r="BH214" s="51">
        <v>0.12736691287096769</v>
      </c>
      <c r="BI214" s="51">
        <v>0</v>
      </c>
      <c r="BJ214" s="51">
        <v>33.714117687870967</v>
      </c>
      <c r="BK214" s="32">
        <f t="shared" si="5"/>
        <v>270.42151727953444</v>
      </c>
    </row>
    <row r="215" spans="1:63">
      <c r="A215" s="49"/>
      <c r="B215" s="50" t="s">
        <v>222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0.91076165658064534</v>
      </c>
      <c r="I215" s="51">
        <v>0</v>
      </c>
      <c r="J215" s="51">
        <v>0</v>
      </c>
      <c r="K215" s="51">
        <v>0</v>
      </c>
      <c r="L215" s="51">
        <v>0.70586672558064512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0.53153442432258058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0.19733222893548386</v>
      </c>
      <c r="AC215" s="51">
        <v>0</v>
      </c>
      <c r="AD215" s="51">
        <v>0</v>
      </c>
      <c r="AE215" s="51">
        <v>0</v>
      </c>
      <c r="AF215" s="51">
        <v>1.7488485580645165E-2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0.10226682974193546</v>
      </c>
      <c r="AM215" s="51">
        <v>0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58.259817625430927</v>
      </c>
      <c r="AW215" s="51">
        <v>0</v>
      </c>
      <c r="AX215" s="51">
        <v>0</v>
      </c>
      <c r="AY215" s="51">
        <v>0</v>
      </c>
      <c r="AZ215" s="51">
        <v>12.412909991290324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114.62291589774181</v>
      </c>
      <c r="BG215" s="51">
        <v>0</v>
      </c>
      <c r="BH215" s="51">
        <v>0</v>
      </c>
      <c r="BI215" s="51">
        <v>0</v>
      </c>
      <c r="BJ215" s="51">
        <v>11.251854785193551</v>
      </c>
      <c r="BK215" s="32">
        <f t="shared" si="5"/>
        <v>199.01274865039855</v>
      </c>
    </row>
    <row r="216" spans="1:63">
      <c r="A216" s="49"/>
      <c r="B216" s="50" t="s">
        <v>223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1.8047399747096775</v>
      </c>
      <c r="I216" s="51">
        <v>11.86501452925806</v>
      </c>
      <c r="J216" s="51">
        <v>0.24498400000000001</v>
      </c>
      <c r="K216" s="51">
        <v>0</v>
      </c>
      <c r="L216" s="51">
        <v>3.0395535950645161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1.3579932988064514</v>
      </c>
      <c r="S216" s="51">
        <v>0</v>
      </c>
      <c r="T216" s="51">
        <v>1.0663161371612901</v>
      </c>
      <c r="U216" s="51">
        <v>0</v>
      </c>
      <c r="V216" s="51">
        <v>1.2629098050000001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0</v>
      </c>
      <c r="AM216" s="51">
        <v>0</v>
      </c>
      <c r="AN216" s="51">
        <v>0</v>
      </c>
      <c r="AO216" s="51">
        <v>0</v>
      </c>
      <c r="AP216" s="51">
        <v>0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37.876487239409684</v>
      </c>
      <c r="AW216" s="51">
        <v>47.81685733674194</v>
      </c>
      <c r="AX216" s="51">
        <v>1.1991069786129036</v>
      </c>
      <c r="AY216" s="51">
        <v>0</v>
      </c>
      <c r="AZ216" s="51">
        <v>20.095631027548382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12.99149737883871</v>
      </c>
      <c r="BG216" s="51">
        <v>5.5969463962580654</v>
      </c>
      <c r="BH216" s="51">
        <v>6.1516353796774181</v>
      </c>
      <c r="BI216" s="51">
        <v>0</v>
      </c>
      <c r="BJ216" s="51">
        <v>8.1365291800967743</v>
      </c>
      <c r="BK216" s="32">
        <f t="shared" si="5"/>
        <v>160.50620225718387</v>
      </c>
    </row>
    <row r="217" spans="1:63">
      <c r="A217" s="49"/>
      <c r="B217" s="50" t="s">
        <v>224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26.479045887677415</v>
      </c>
      <c r="I217" s="51">
        <v>0</v>
      </c>
      <c r="J217" s="51">
        <v>0</v>
      </c>
      <c r="K217" s="51">
        <v>0</v>
      </c>
      <c r="L217" s="51">
        <v>1.8464311933225805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26.639538214193554</v>
      </c>
      <c r="S217" s="51">
        <v>0</v>
      </c>
      <c r="T217" s="51">
        <v>0</v>
      </c>
      <c r="U217" s="51">
        <v>0</v>
      </c>
      <c r="V217" s="51">
        <v>2.8675767811935486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87.340167420677403</v>
      </c>
      <c r="AC217" s="51">
        <v>0</v>
      </c>
      <c r="AD217" s="51">
        <v>0</v>
      </c>
      <c r="AE217" s="51">
        <v>0</v>
      </c>
      <c r="AF217" s="51">
        <v>0.14824723448387095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119.47990571858067</v>
      </c>
      <c r="AM217" s="51">
        <v>0</v>
      </c>
      <c r="AN217" s="51">
        <v>0</v>
      </c>
      <c r="AO217" s="51">
        <v>0</v>
      </c>
      <c r="AP217" s="51">
        <v>4.1198738709677417E-4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574.31530853314052</v>
      </c>
      <c r="AW217" s="51">
        <v>8.2822119354838725E-4</v>
      </c>
      <c r="AX217" s="51">
        <v>4.8794354967741933E-2</v>
      </c>
      <c r="AY217" s="51">
        <v>0</v>
      </c>
      <c r="AZ217" s="51">
        <v>64.179653925967756</v>
      </c>
      <c r="BA217" s="51">
        <v>0</v>
      </c>
      <c r="BB217" s="51">
        <v>0</v>
      </c>
      <c r="BC217" s="51">
        <v>0</v>
      </c>
      <c r="BD217" s="51">
        <v>0</v>
      </c>
      <c r="BE217" s="51">
        <v>0</v>
      </c>
      <c r="BF217" s="51">
        <v>1321.2285592413837</v>
      </c>
      <c r="BG217" s="51">
        <v>9.3671179354838704E-3</v>
      </c>
      <c r="BH217" s="51">
        <v>0</v>
      </c>
      <c r="BI217" s="51">
        <v>0</v>
      </c>
      <c r="BJ217" s="51">
        <v>66.155593779258069</v>
      </c>
      <c r="BK217" s="32">
        <f t="shared" si="5"/>
        <v>2290.739429611363</v>
      </c>
    </row>
    <row r="218" spans="1:63">
      <c r="A218" s="49"/>
      <c r="B218" s="50" t="s">
        <v>225</v>
      </c>
      <c r="C218" s="51">
        <v>0</v>
      </c>
      <c r="D218" s="51">
        <v>0</v>
      </c>
      <c r="E218" s="51">
        <v>65.491270456096785</v>
      </c>
      <c r="F218" s="51">
        <v>0</v>
      </c>
      <c r="G218" s="51">
        <v>0</v>
      </c>
      <c r="H218" s="51">
        <v>113.40154033754837</v>
      </c>
      <c r="I218" s="51">
        <v>3816.3250244733867</v>
      </c>
      <c r="J218" s="51">
        <v>563.50015893793523</v>
      </c>
      <c r="K218" s="51">
        <v>0</v>
      </c>
      <c r="L218" s="51">
        <v>178.60281450738708</v>
      </c>
      <c r="M218" s="51">
        <v>0</v>
      </c>
      <c r="N218" s="51">
        <v>3.8524719416774191</v>
      </c>
      <c r="O218" s="51">
        <v>0</v>
      </c>
      <c r="P218" s="51">
        <v>0</v>
      </c>
      <c r="Q218" s="51">
        <v>0</v>
      </c>
      <c r="R218" s="51">
        <v>12.174105792258064</v>
      </c>
      <c r="S218" s="51">
        <v>605.25879871577433</v>
      </c>
      <c r="T218" s="51">
        <v>44.935050207774211</v>
      </c>
      <c r="U218" s="51">
        <v>0</v>
      </c>
      <c r="V218" s="51">
        <v>32.09439829719355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5.8250025073870955</v>
      </c>
      <c r="AC218" s="51">
        <v>0</v>
      </c>
      <c r="AD218" s="51">
        <v>0</v>
      </c>
      <c r="AE218" s="51">
        <v>0</v>
      </c>
      <c r="AF218" s="51">
        <v>3.2300277796451615</v>
      </c>
      <c r="AG218" s="51">
        <v>0</v>
      </c>
      <c r="AH218" s="51">
        <v>0</v>
      </c>
      <c r="AI218" s="51">
        <v>0</v>
      </c>
      <c r="AJ218" s="51">
        <v>0</v>
      </c>
      <c r="AK218" s="51">
        <v>0</v>
      </c>
      <c r="AL218" s="51">
        <v>8.6385502612903245E-2</v>
      </c>
      <c r="AM218" s="51">
        <v>0.51106862867741931</v>
      </c>
      <c r="AN218" s="51">
        <v>0</v>
      </c>
      <c r="AO218" s="51">
        <v>0</v>
      </c>
      <c r="AP218" s="51">
        <v>0.27139418145161293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532.18961995029952</v>
      </c>
      <c r="AW218" s="51">
        <v>2531.682366058451</v>
      </c>
      <c r="AX218" s="51">
        <v>7.5456988717419335</v>
      </c>
      <c r="AY218" s="51">
        <v>0</v>
      </c>
      <c r="AZ218" s="51">
        <v>1051.2785545400652</v>
      </c>
      <c r="BA218" s="51">
        <v>0</v>
      </c>
      <c r="BB218" s="51">
        <v>0</v>
      </c>
      <c r="BC218" s="51">
        <v>0</v>
      </c>
      <c r="BD218" s="51">
        <v>0</v>
      </c>
      <c r="BE218" s="51">
        <v>0</v>
      </c>
      <c r="BF218" s="51">
        <v>121.45805807154841</v>
      </c>
      <c r="BG218" s="51">
        <v>116.31815405674196</v>
      </c>
      <c r="BH218" s="51">
        <v>7.2369578208387084</v>
      </c>
      <c r="BI218" s="51">
        <v>0</v>
      </c>
      <c r="BJ218" s="51">
        <v>134.31850690587095</v>
      </c>
      <c r="BK218" s="32">
        <f t="shared" si="5"/>
        <v>9947.5874285423615</v>
      </c>
    </row>
    <row r="219" spans="1:63">
      <c r="A219" s="49"/>
      <c r="B219" s="50" t="s">
        <v>226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12.621755152967744</v>
      </c>
      <c r="I219" s="51">
        <v>0</v>
      </c>
      <c r="J219" s="51">
        <v>0</v>
      </c>
      <c r="K219" s="51">
        <v>0</v>
      </c>
      <c r="L219" s="51">
        <v>4.0927245161290317E-3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17.634554120451611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2.8440085013870964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1">
        <v>0</v>
      </c>
      <c r="AL219" s="51">
        <v>1.8905805981612902</v>
      </c>
      <c r="AM219" s="51">
        <v>0</v>
      </c>
      <c r="AN219" s="51">
        <v>0</v>
      </c>
      <c r="AO219" s="51">
        <v>0</v>
      </c>
      <c r="AP219" s="51">
        <v>0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1318.3528494189877</v>
      </c>
      <c r="AW219" s="51">
        <v>1.7424162612903221E-2</v>
      </c>
      <c r="AX219" s="51">
        <v>2.3690713354838709E-2</v>
      </c>
      <c r="AY219" s="51">
        <v>0</v>
      </c>
      <c r="AZ219" s="51">
        <v>2.1909757610967744</v>
      </c>
      <c r="BA219" s="51">
        <v>0</v>
      </c>
      <c r="BB219" s="51">
        <v>0</v>
      </c>
      <c r="BC219" s="51">
        <v>0</v>
      </c>
      <c r="BD219" s="51">
        <v>0</v>
      </c>
      <c r="BE219" s="51">
        <v>0</v>
      </c>
      <c r="BF219" s="51">
        <v>2396.8468684455784</v>
      </c>
      <c r="BG219" s="51">
        <v>0</v>
      </c>
      <c r="BH219" s="51">
        <v>0</v>
      </c>
      <c r="BI219" s="51">
        <v>0</v>
      </c>
      <c r="BJ219" s="51">
        <v>1.6468512277096774</v>
      </c>
      <c r="BK219" s="32">
        <f t="shared" si="5"/>
        <v>3754.0736508268242</v>
      </c>
    </row>
    <row r="220" spans="1:63">
      <c r="A220" s="49"/>
      <c r="B220" s="50" t="s">
        <v>227</v>
      </c>
      <c r="C220" s="51">
        <v>0</v>
      </c>
      <c r="D220" s="51">
        <v>0</v>
      </c>
      <c r="E220" s="51">
        <v>0</v>
      </c>
      <c r="F220" s="51">
        <v>0</v>
      </c>
      <c r="G220" s="51">
        <v>0</v>
      </c>
      <c r="H220" s="51">
        <v>0.46718612254838715</v>
      </c>
      <c r="I220" s="51">
        <v>0</v>
      </c>
      <c r="J220" s="51">
        <v>0</v>
      </c>
      <c r="K220" s="51">
        <v>0</v>
      </c>
      <c r="L220" s="51">
        <v>0.16025351612903227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8.8927582129032262E-2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0.16657509080645164</v>
      </c>
      <c r="AC220" s="51">
        <v>0</v>
      </c>
      <c r="AD220" s="51">
        <v>0</v>
      </c>
      <c r="AE220" s="51">
        <v>0</v>
      </c>
      <c r="AF220" s="51">
        <v>7.3935716129032256E-2</v>
      </c>
      <c r="AG220" s="51">
        <v>0</v>
      </c>
      <c r="AH220" s="51">
        <v>0</v>
      </c>
      <c r="AI220" s="51">
        <v>0</v>
      </c>
      <c r="AJ220" s="51">
        <v>0</v>
      </c>
      <c r="AK220" s="51">
        <v>0</v>
      </c>
      <c r="AL220" s="51">
        <v>0</v>
      </c>
      <c r="AM220" s="51">
        <v>0</v>
      </c>
      <c r="AN220" s="51">
        <v>0</v>
      </c>
      <c r="AO220" s="51">
        <v>0</v>
      </c>
      <c r="AP220" s="51">
        <v>0</v>
      </c>
      <c r="AQ220" s="51">
        <v>0</v>
      </c>
      <c r="AR220" s="51">
        <v>0</v>
      </c>
      <c r="AS220" s="51">
        <v>0</v>
      </c>
      <c r="AT220" s="51">
        <v>0</v>
      </c>
      <c r="AU220" s="51">
        <v>0</v>
      </c>
      <c r="AV220" s="51">
        <v>45.653254840723292</v>
      </c>
      <c r="AW220" s="51">
        <v>1.1090357419354837</v>
      </c>
      <c r="AX220" s="51">
        <v>0</v>
      </c>
      <c r="AY220" s="51">
        <v>0</v>
      </c>
      <c r="AZ220" s="51">
        <v>2.1904122550322578</v>
      </c>
      <c r="BA220" s="51">
        <v>0</v>
      </c>
      <c r="BB220" s="51">
        <v>0</v>
      </c>
      <c r="BC220" s="51">
        <v>0</v>
      </c>
      <c r="BD220" s="51">
        <v>0</v>
      </c>
      <c r="BE220" s="51">
        <v>0</v>
      </c>
      <c r="BF220" s="51">
        <v>27.65236958629032</v>
      </c>
      <c r="BG220" s="51">
        <v>0.34855409032258061</v>
      </c>
      <c r="BH220" s="51">
        <v>0</v>
      </c>
      <c r="BI220" s="51">
        <v>0</v>
      </c>
      <c r="BJ220" s="51">
        <v>0.22180714838709678</v>
      </c>
      <c r="BK220" s="32">
        <f t="shared" si="5"/>
        <v>78.132311690432971</v>
      </c>
    </row>
    <row r="221" spans="1:63">
      <c r="A221" s="49"/>
      <c r="B221" s="50" t="s">
        <v>228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0.51424205296774184</v>
      </c>
      <c r="I221" s="51">
        <v>0</v>
      </c>
      <c r="J221" s="51">
        <v>0</v>
      </c>
      <c r="K221" s="51">
        <v>0</v>
      </c>
      <c r="L221" s="51">
        <v>3.1460758064516127E-2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0.20313152548387095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7.6270760322580608E-2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1">
        <v>0</v>
      </c>
      <c r="AL221" s="51">
        <v>1.0376974193548388E-3</v>
      </c>
      <c r="AM221" s="51">
        <v>0</v>
      </c>
      <c r="AN221" s="51">
        <v>0</v>
      </c>
      <c r="AO221" s="51">
        <v>0</v>
      </c>
      <c r="AP221" s="51">
        <v>0</v>
      </c>
      <c r="AQ221" s="51">
        <v>0</v>
      </c>
      <c r="AR221" s="51">
        <v>0</v>
      </c>
      <c r="AS221" s="51">
        <v>0</v>
      </c>
      <c r="AT221" s="51">
        <v>0</v>
      </c>
      <c r="AU221" s="51">
        <v>0</v>
      </c>
      <c r="AV221" s="51">
        <v>63.19007246622423</v>
      </c>
      <c r="AW221" s="51">
        <v>1.172598083870968</v>
      </c>
      <c r="AX221" s="51">
        <v>0</v>
      </c>
      <c r="AY221" s="51">
        <v>0</v>
      </c>
      <c r="AZ221" s="51">
        <v>8.2336102609677422</v>
      </c>
      <c r="BA221" s="51">
        <v>0</v>
      </c>
      <c r="BB221" s="51">
        <v>0</v>
      </c>
      <c r="BC221" s="51">
        <v>0</v>
      </c>
      <c r="BD221" s="51">
        <v>0</v>
      </c>
      <c r="BE221" s="51">
        <v>0</v>
      </c>
      <c r="BF221" s="51">
        <v>21.371838196322571</v>
      </c>
      <c r="BG221" s="51">
        <v>14.154755475741938</v>
      </c>
      <c r="BH221" s="51">
        <v>0</v>
      </c>
      <c r="BI221" s="51">
        <v>0</v>
      </c>
      <c r="BJ221" s="51">
        <v>0.38392729122580638</v>
      </c>
      <c r="BK221" s="32">
        <f t="shared" si="5"/>
        <v>109.33294456861131</v>
      </c>
    </row>
    <row r="222" spans="1:63">
      <c r="A222" s="49"/>
      <c r="B222" s="50" t="s">
        <v>229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0.44829301148387091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8.7449143419354849E-2</v>
      </c>
      <c r="S222" s="51">
        <v>0</v>
      </c>
      <c r="T222" s="51">
        <v>0</v>
      </c>
      <c r="U222" s="51">
        <v>0</v>
      </c>
      <c r="V222" s="51">
        <v>5.1622870967741936E-2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1">
        <v>0</v>
      </c>
      <c r="AL222" s="51">
        <v>0</v>
      </c>
      <c r="AM222" s="51">
        <v>0</v>
      </c>
      <c r="AN222" s="51">
        <v>0</v>
      </c>
      <c r="AO222" s="51">
        <v>0</v>
      </c>
      <c r="AP222" s="51">
        <v>0</v>
      </c>
      <c r="AQ222" s="51">
        <v>0</v>
      </c>
      <c r="AR222" s="51">
        <v>0</v>
      </c>
      <c r="AS222" s="51">
        <v>0</v>
      </c>
      <c r="AT222" s="51">
        <v>0</v>
      </c>
      <c r="AU222" s="51">
        <v>0</v>
      </c>
      <c r="AV222" s="51">
        <v>23.80939724675963</v>
      </c>
      <c r="AW222" s="51">
        <v>1.2072739870967741</v>
      </c>
      <c r="AX222" s="51">
        <v>0</v>
      </c>
      <c r="AY222" s="51">
        <v>0</v>
      </c>
      <c r="AZ222" s="51">
        <v>0.47523624322580649</v>
      </c>
      <c r="BA222" s="51">
        <v>0</v>
      </c>
      <c r="BB222" s="51">
        <v>0</v>
      </c>
      <c r="BC222" s="51">
        <v>0</v>
      </c>
      <c r="BD222" s="51">
        <v>0</v>
      </c>
      <c r="BE222" s="51">
        <v>0</v>
      </c>
      <c r="BF222" s="51">
        <v>12.630683920806449</v>
      </c>
      <c r="BG222" s="51">
        <v>0.10231135483870968</v>
      </c>
      <c r="BH222" s="51">
        <v>0</v>
      </c>
      <c r="BI222" s="51">
        <v>0</v>
      </c>
      <c r="BJ222" s="51">
        <v>0.41285588474193546</v>
      </c>
      <c r="BK222" s="32">
        <f t="shared" si="5"/>
        <v>39.225123663340277</v>
      </c>
    </row>
    <row r="223" spans="1:63" ht="15.75" thickBot="1">
      <c r="A223" s="49"/>
      <c r="B223" s="50" t="s">
        <v>230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0.65168209903225804</v>
      </c>
      <c r="I223" s="51">
        <v>0</v>
      </c>
      <c r="J223" s="51">
        <v>0</v>
      </c>
      <c r="K223" s="51">
        <v>0</v>
      </c>
      <c r="L223" s="51">
        <v>0.65290603167741934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0.19179538467741936</v>
      </c>
      <c r="S223" s="51">
        <v>1.5048140322580646E-2</v>
      </c>
      <c r="T223" s="51">
        <v>0</v>
      </c>
      <c r="U223" s="51">
        <v>0</v>
      </c>
      <c r="V223" s="51">
        <v>1.0032093548387097E-2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2.0548029516129031E-2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1">
        <v>0</v>
      </c>
      <c r="AL223" s="51">
        <v>0</v>
      </c>
      <c r="AM223" s="51">
        <v>0</v>
      </c>
      <c r="AN223" s="51">
        <v>0</v>
      </c>
      <c r="AO223" s="51">
        <v>0</v>
      </c>
      <c r="AP223" s="51">
        <v>0</v>
      </c>
      <c r="AQ223" s="51">
        <v>0</v>
      </c>
      <c r="AR223" s="51">
        <v>0</v>
      </c>
      <c r="AS223" s="51">
        <v>0</v>
      </c>
      <c r="AT223" s="51">
        <v>0</v>
      </c>
      <c r="AU223" s="51">
        <v>0</v>
      </c>
      <c r="AV223" s="51">
        <v>28.839029325635746</v>
      </c>
      <c r="AW223" s="51">
        <v>2.875569733935484</v>
      </c>
      <c r="AX223" s="51">
        <v>0</v>
      </c>
      <c r="AY223" s="51">
        <v>0</v>
      </c>
      <c r="AZ223" s="51">
        <v>1.1501646177419356</v>
      </c>
      <c r="BA223" s="51">
        <v>0</v>
      </c>
      <c r="BB223" s="51">
        <v>0</v>
      </c>
      <c r="BC223" s="51">
        <v>0</v>
      </c>
      <c r="BD223" s="51">
        <v>0</v>
      </c>
      <c r="BE223" s="51">
        <v>0</v>
      </c>
      <c r="BF223" s="51">
        <v>18.050252602870973</v>
      </c>
      <c r="BG223" s="51">
        <v>0.34079658709677418</v>
      </c>
      <c r="BH223" s="51">
        <v>3.0070287096774195</v>
      </c>
      <c r="BI223" s="51">
        <v>0</v>
      </c>
      <c r="BJ223" s="51">
        <v>0.10023429032258065</v>
      </c>
      <c r="BK223" s="32">
        <f t="shared" si="5"/>
        <v>55.905087646055108</v>
      </c>
    </row>
    <row r="224" spans="1:63" ht="15.75" thickBot="1">
      <c r="A224" s="52"/>
      <c r="B224" s="53" t="s">
        <v>231</v>
      </c>
      <c r="C224" s="54">
        <f t="shared" ref="C224:BK224" si="6">SUM(C173:C223)</f>
        <v>0</v>
      </c>
      <c r="D224" s="54">
        <f t="shared" si="6"/>
        <v>108.10520153883871</v>
      </c>
      <c r="E224" s="54">
        <f t="shared" si="6"/>
        <v>529.95760154493553</v>
      </c>
      <c r="F224" s="54">
        <f t="shared" si="6"/>
        <v>0</v>
      </c>
      <c r="G224" s="54">
        <f t="shared" si="6"/>
        <v>0</v>
      </c>
      <c r="H224" s="54">
        <f t="shared" si="6"/>
        <v>699.99606253167735</v>
      </c>
      <c r="I224" s="54">
        <f t="shared" si="6"/>
        <v>13007.36909150889</v>
      </c>
      <c r="J224" s="54">
        <f t="shared" si="6"/>
        <v>1214.7102474332578</v>
      </c>
      <c r="K224" s="54">
        <f t="shared" si="6"/>
        <v>0</v>
      </c>
      <c r="L224" s="54">
        <f t="shared" si="6"/>
        <v>1166.0534454706128</v>
      </c>
      <c r="M224" s="54">
        <f t="shared" si="6"/>
        <v>0</v>
      </c>
      <c r="N224" s="54">
        <f t="shared" si="6"/>
        <v>3.8524719416774191</v>
      </c>
      <c r="O224" s="54">
        <f t="shared" si="6"/>
        <v>0</v>
      </c>
      <c r="P224" s="54">
        <f t="shared" si="6"/>
        <v>0</v>
      </c>
      <c r="Q224" s="54">
        <f t="shared" si="6"/>
        <v>0</v>
      </c>
      <c r="R224" s="54">
        <f t="shared" si="6"/>
        <v>231.84909678180651</v>
      </c>
      <c r="S224" s="54">
        <f t="shared" si="6"/>
        <v>1731.6511571387418</v>
      </c>
      <c r="T224" s="54">
        <f t="shared" si="6"/>
        <v>891.57430487138708</v>
      </c>
      <c r="U224" s="54">
        <f t="shared" si="6"/>
        <v>0</v>
      </c>
      <c r="V224" s="54">
        <f t="shared" si="6"/>
        <v>232.52806150267742</v>
      </c>
      <c r="W224" s="54">
        <f t="shared" si="6"/>
        <v>0</v>
      </c>
      <c r="X224" s="54">
        <f t="shared" si="6"/>
        <v>0</v>
      </c>
      <c r="Y224" s="54">
        <f t="shared" si="6"/>
        <v>0</v>
      </c>
      <c r="Z224" s="54">
        <f t="shared" si="6"/>
        <v>0</v>
      </c>
      <c r="AA224" s="54">
        <f t="shared" si="6"/>
        <v>0</v>
      </c>
      <c r="AB224" s="54">
        <f t="shared" si="6"/>
        <v>106.83537950332257</v>
      </c>
      <c r="AC224" s="54">
        <f t="shared" si="6"/>
        <v>15.426501623516128</v>
      </c>
      <c r="AD224" s="54">
        <f t="shared" si="6"/>
        <v>0</v>
      </c>
      <c r="AE224" s="54">
        <f t="shared" si="6"/>
        <v>0</v>
      </c>
      <c r="AF224" s="54">
        <f t="shared" si="6"/>
        <v>19.765238135193552</v>
      </c>
      <c r="AG224" s="54">
        <f t="shared" si="6"/>
        <v>0</v>
      </c>
      <c r="AH224" s="54">
        <f t="shared" si="6"/>
        <v>0</v>
      </c>
      <c r="AI224" s="54">
        <f t="shared" si="6"/>
        <v>0</v>
      </c>
      <c r="AJ224" s="54">
        <f t="shared" si="6"/>
        <v>0</v>
      </c>
      <c r="AK224" s="54">
        <f t="shared" si="6"/>
        <v>0</v>
      </c>
      <c r="AL224" s="54">
        <f t="shared" si="6"/>
        <v>124.36200817664518</v>
      </c>
      <c r="AM224" s="54">
        <f t="shared" si="6"/>
        <v>0.56395959251612893</v>
      </c>
      <c r="AN224" s="54">
        <f t="shared" si="6"/>
        <v>16.574818154774192</v>
      </c>
      <c r="AO224" s="54">
        <f t="shared" si="6"/>
        <v>0</v>
      </c>
      <c r="AP224" s="54">
        <f t="shared" si="6"/>
        <v>1.4219103047741934</v>
      </c>
      <c r="AQ224" s="54">
        <f t="shared" si="6"/>
        <v>0</v>
      </c>
      <c r="AR224" s="54">
        <f t="shared" si="6"/>
        <v>12.64019080983871</v>
      </c>
      <c r="AS224" s="54">
        <f t="shared" si="6"/>
        <v>0</v>
      </c>
      <c r="AT224" s="54">
        <f t="shared" si="6"/>
        <v>0</v>
      </c>
      <c r="AU224" s="54">
        <f t="shared" si="6"/>
        <v>0</v>
      </c>
      <c r="AV224" s="54">
        <f t="shared" si="6"/>
        <v>5806.9207511692966</v>
      </c>
      <c r="AW224" s="54">
        <f t="shared" si="6"/>
        <v>7473.5777080649341</v>
      </c>
      <c r="AX224" s="54">
        <f t="shared" si="6"/>
        <v>1117.0424781141287</v>
      </c>
      <c r="AY224" s="54">
        <f t="shared" si="6"/>
        <v>0</v>
      </c>
      <c r="AZ224" s="54">
        <f t="shared" si="6"/>
        <v>4945.6772417444236</v>
      </c>
      <c r="BA224" s="54">
        <f t="shared" si="6"/>
        <v>0</v>
      </c>
      <c r="BB224" s="54">
        <f t="shared" si="6"/>
        <v>0</v>
      </c>
      <c r="BC224" s="54">
        <f t="shared" si="6"/>
        <v>1.2481216380645157</v>
      </c>
      <c r="BD224" s="54">
        <f t="shared" si="6"/>
        <v>0</v>
      </c>
      <c r="BE224" s="54">
        <f t="shared" si="6"/>
        <v>0</v>
      </c>
      <c r="BF224" s="54">
        <f t="shared" si="6"/>
        <v>9142.5027368429219</v>
      </c>
      <c r="BG224" s="54">
        <f t="shared" si="6"/>
        <v>1143.1516393764193</v>
      </c>
      <c r="BH224" s="54">
        <f t="shared" si="6"/>
        <v>606.46642171390317</v>
      </c>
      <c r="BI224" s="54">
        <f t="shared" si="6"/>
        <v>0</v>
      </c>
      <c r="BJ224" s="54">
        <f t="shared" si="6"/>
        <v>1398.3239516299354</v>
      </c>
      <c r="BK224" s="43">
        <f t="shared" si="6"/>
        <v>51750.147798859114</v>
      </c>
    </row>
    <row r="225" spans="1:63" ht="15.75" thickBot="1">
      <c r="A225" s="52"/>
      <c r="B225" s="55" t="s">
        <v>232</v>
      </c>
      <c r="C225" s="54">
        <f t="shared" ref="C225:BK225" si="7">C224+C171+C169+C167+C19+C15</f>
        <v>0</v>
      </c>
      <c r="D225" s="54">
        <f t="shared" si="7"/>
        <v>3052.3035341022896</v>
      </c>
      <c r="E225" s="54">
        <f t="shared" si="7"/>
        <v>1141.0899687195483</v>
      </c>
      <c r="F225" s="54">
        <f t="shared" si="7"/>
        <v>0</v>
      </c>
      <c r="G225" s="54">
        <f t="shared" si="7"/>
        <v>0</v>
      </c>
      <c r="H225" s="54">
        <f t="shared" si="7"/>
        <v>931.37535033783865</v>
      </c>
      <c r="I225" s="54">
        <f t="shared" si="7"/>
        <v>37443.520402441158</v>
      </c>
      <c r="J225" s="54">
        <f t="shared" si="7"/>
        <v>3306.7221418110639</v>
      </c>
      <c r="K225" s="54">
        <f t="shared" si="7"/>
        <v>10.557338321</v>
      </c>
      <c r="L225" s="54">
        <f t="shared" si="7"/>
        <v>1754.323138642161</v>
      </c>
      <c r="M225" s="54">
        <f t="shared" si="7"/>
        <v>0</v>
      </c>
      <c r="N225" s="54">
        <f t="shared" si="7"/>
        <v>3.8524719416774191</v>
      </c>
      <c r="O225" s="54">
        <f t="shared" si="7"/>
        <v>0</v>
      </c>
      <c r="P225" s="54">
        <f t="shared" si="7"/>
        <v>0</v>
      </c>
      <c r="Q225" s="54">
        <f t="shared" si="7"/>
        <v>0</v>
      </c>
      <c r="R225" s="54">
        <f t="shared" si="7"/>
        <v>297.84926819341945</v>
      </c>
      <c r="S225" s="54">
        <f t="shared" si="7"/>
        <v>7020.7725348349995</v>
      </c>
      <c r="T225" s="54">
        <f t="shared" si="7"/>
        <v>1705.5466606043226</v>
      </c>
      <c r="U225" s="54">
        <f t="shared" si="7"/>
        <v>0</v>
      </c>
      <c r="V225" s="54">
        <f t="shared" si="7"/>
        <v>451.13479143799998</v>
      </c>
      <c r="W225" s="54">
        <f t="shared" si="7"/>
        <v>0</v>
      </c>
      <c r="X225" s="54">
        <f t="shared" si="7"/>
        <v>6.4516129008709679</v>
      </c>
      <c r="Y225" s="54">
        <f t="shared" si="7"/>
        <v>0</v>
      </c>
      <c r="Z225" s="54">
        <f t="shared" si="7"/>
        <v>0</v>
      </c>
      <c r="AA225" s="54">
        <f t="shared" si="7"/>
        <v>0</v>
      </c>
      <c r="AB225" s="54">
        <f t="shared" si="7"/>
        <v>110.93843636658065</v>
      </c>
      <c r="AC225" s="54">
        <f t="shared" si="7"/>
        <v>32.912326918580646</v>
      </c>
      <c r="AD225" s="54">
        <f t="shared" si="7"/>
        <v>0.5178309732258064</v>
      </c>
      <c r="AE225" s="54">
        <f t="shared" si="7"/>
        <v>0</v>
      </c>
      <c r="AF225" s="54">
        <f t="shared" si="7"/>
        <v>38.378569707483869</v>
      </c>
      <c r="AG225" s="54">
        <f t="shared" si="7"/>
        <v>0</v>
      </c>
      <c r="AH225" s="54">
        <f t="shared" si="7"/>
        <v>0</v>
      </c>
      <c r="AI225" s="54">
        <f t="shared" si="7"/>
        <v>0</v>
      </c>
      <c r="AJ225" s="54">
        <f t="shared" si="7"/>
        <v>0</v>
      </c>
      <c r="AK225" s="54">
        <f t="shared" si="7"/>
        <v>0</v>
      </c>
      <c r="AL225" s="54">
        <f t="shared" si="7"/>
        <v>124.59270849787099</v>
      </c>
      <c r="AM225" s="54">
        <f t="shared" si="7"/>
        <v>0.7389758031290321</v>
      </c>
      <c r="AN225" s="54">
        <f t="shared" si="7"/>
        <v>26.332361198193546</v>
      </c>
      <c r="AO225" s="54">
        <f t="shared" si="7"/>
        <v>0</v>
      </c>
      <c r="AP225" s="54">
        <f t="shared" si="7"/>
        <v>2.2546198277096772</v>
      </c>
      <c r="AQ225" s="54">
        <f t="shared" si="7"/>
        <v>0</v>
      </c>
      <c r="AR225" s="54">
        <f t="shared" si="7"/>
        <v>138.86060028896773</v>
      </c>
      <c r="AS225" s="54">
        <f t="shared" si="7"/>
        <v>0</v>
      </c>
      <c r="AT225" s="54">
        <f t="shared" si="7"/>
        <v>0</v>
      </c>
      <c r="AU225" s="54">
        <f t="shared" si="7"/>
        <v>0</v>
      </c>
      <c r="AV225" s="54">
        <f t="shared" si="7"/>
        <v>6377.9335288000166</v>
      </c>
      <c r="AW225" s="54">
        <f t="shared" si="7"/>
        <v>14220.090697677157</v>
      </c>
      <c r="AX225" s="54">
        <f t="shared" si="7"/>
        <v>1915.0489442901285</v>
      </c>
      <c r="AY225" s="54">
        <f t="shared" si="7"/>
        <v>0</v>
      </c>
      <c r="AZ225" s="54">
        <f t="shared" si="7"/>
        <v>7287.5425420437778</v>
      </c>
      <c r="BA225" s="54">
        <f t="shared" si="7"/>
        <v>0</v>
      </c>
      <c r="BB225" s="54">
        <f t="shared" si="7"/>
        <v>0</v>
      </c>
      <c r="BC225" s="54">
        <f t="shared" si="7"/>
        <v>1.2481216380645157</v>
      </c>
      <c r="BD225" s="54">
        <f t="shared" si="7"/>
        <v>0</v>
      </c>
      <c r="BE225" s="54">
        <f t="shared" si="7"/>
        <v>0</v>
      </c>
      <c r="BF225" s="54">
        <f t="shared" si="7"/>
        <v>9620.3525636137201</v>
      </c>
      <c r="BG225" s="54">
        <f t="shared" si="7"/>
        <v>2094.4206919698327</v>
      </c>
      <c r="BH225" s="54">
        <f t="shared" si="7"/>
        <v>674.3254845761935</v>
      </c>
      <c r="BI225" s="54">
        <f t="shared" si="7"/>
        <v>0</v>
      </c>
      <c r="BJ225" s="54">
        <f t="shared" si="7"/>
        <v>1822.2944388103872</v>
      </c>
      <c r="BK225" s="56">
        <f t="shared" si="7"/>
        <v>101614.28265728938</v>
      </c>
    </row>
    <row r="226" spans="1:63">
      <c r="A226" s="57"/>
      <c r="B226" s="58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2"/>
    </row>
    <row r="227" spans="1:63">
      <c r="A227" s="25" t="s">
        <v>233</v>
      </c>
      <c r="B227" s="59" t="s">
        <v>234</v>
      </c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1"/>
    </row>
    <row r="228" spans="1:63">
      <c r="A228" s="25" t="s">
        <v>13</v>
      </c>
      <c r="B228" s="26" t="s">
        <v>235</v>
      </c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1"/>
    </row>
    <row r="229" spans="1:63">
      <c r="A229" s="29"/>
      <c r="B229" s="30" t="s">
        <v>236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15.82260920287097</v>
      </c>
      <c r="I229" s="31">
        <v>1.3835189615483869</v>
      </c>
      <c r="J229" s="31">
        <v>0</v>
      </c>
      <c r="K229" s="31">
        <v>0</v>
      </c>
      <c r="L229" s="31">
        <v>1.7004428670645162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18.965398660612902</v>
      </c>
      <c r="S229" s="31">
        <v>0</v>
      </c>
      <c r="T229" s="31">
        <v>0</v>
      </c>
      <c r="U229" s="31">
        <v>0</v>
      </c>
      <c r="V229" s="31">
        <v>0.94547658977419347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2.4310839081935485</v>
      </c>
      <c r="AC229" s="31">
        <v>2.2341193548387097E-4</v>
      </c>
      <c r="AD229" s="31">
        <v>0</v>
      </c>
      <c r="AE229" s="31">
        <v>0</v>
      </c>
      <c r="AF229" s="31">
        <v>0.11814356009677421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1.7763121292903221</v>
      </c>
      <c r="AM229" s="31">
        <v>0</v>
      </c>
      <c r="AN229" s="31">
        <v>0</v>
      </c>
      <c r="AO229" s="31">
        <v>0</v>
      </c>
      <c r="AP229" s="31">
        <v>7.7899022580645179E-4</v>
      </c>
      <c r="AQ229" s="31">
        <v>0</v>
      </c>
      <c r="AR229" s="31">
        <v>3.2143354838709678E-5</v>
      </c>
      <c r="AS229" s="31">
        <v>0</v>
      </c>
      <c r="AT229" s="31">
        <v>0</v>
      </c>
      <c r="AU229" s="31">
        <v>0</v>
      </c>
      <c r="AV229" s="31">
        <v>228.23185314458061</v>
      </c>
      <c r="AW229" s="31">
        <v>3.2051207394193542</v>
      </c>
      <c r="AX229" s="31">
        <v>8.496157709677421E-2</v>
      </c>
      <c r="AY229" s="31">
        <v>0</v>
      </c>
      <c r="AZ229" s="31">
        <v>19.397962848645165</v>
      </c>
      <c r="BA229" s="31">
        <v>0</v>
      </c>
      <c r="BB229" s="31">
        <v>0</v>
      </c>
      <c r="BC229" s="31">
        <v>0</v>
      </c>
      <c r="BD229" s="31">
        <v>0</v>
      </c>
      <c r="BE229" s="31">
        <v>0</v>
      </c>
      <c r="BF229" s="31">
        <v>493.74238388594881</v>
      </c>
      <c r="BG229" s="31">
        <v>22.273366025774195</v>
      </c>
      <c r="BH229" s="31">
        <v>2.9811108032258064E-2</v>
      </c>
      <c r="BI229" s="31">
        <v>0</v>
      </c>
      <c r="BJ229" s="31">
        <v>23.894667294677426</v>
      </c>
      <c r="BK229" s="32">
        <f t="shared" ref="BK229:BK234" si="8">SUM(C229:BJ229)</f>
        <v>834.00414704914238</v>
      </c>
    </row>
    <row r="230" spans="1:63">
      <c r="A230" s="29"/>
      <c r="B230" s="30" t="s">
        <v>237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0</v>
      </c>
      <c r="S230" s="31">
        <v>0</v>
      </c>
      <c r="T230" s="31">
        <v>0</v>
      </c>
      <c r="U230" s="31">
        <v>0</v>
      </c>
      <c r="V230" s="31">
        <v>0</v>
      </c>
      <c r="W230" s="31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1.2239723592903227</v>
      </c>
      <c r="AC230" s="31">
        <v>0</v>
      </c>
      <c r="AD230" s="31">
        <v>0</v>
      </c>
      <c r="AE230" s="31">
        <v>0</v>
      </c>
      <c r="AF230" s="31">
        <v>0.28375909677419353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0.72345673848387082</v>
      </c>
      <c r="AM230" s="31">
        <v>1.1350363870967738E-2</v>
      </c>
      <c r="AN230" s="31">
        <v>0</v>
      </c>
      <c r="AO230" s="31">
        <v>0</v>
      </c>
      <c r="AP230" s="31">
        <v>0</v>
      </c>
      <c r="AQ230" s="31">
        <v>0</v>
      </c>
      <c r="AR230" s="31">
        <v>0</v>
      </c>
      <c r="AS230" s="31">
        <v>0</v>
      </c>
      <c r="AT230" s="31">
        <v>0</v>
      </c>
      <c r="AU230" s="31">
        <v>0</v>
      </c>
      <c r="AV230" s="31">
        <v>53.761172430774309</v>
      </c>
      <c r="AW230" s="31">
        <v>0.11316007548387098</v>
      </c>
      <c r="AX230" s="31">
        <v>0</v>
      </c>
      <c r="AY230" s="31">
        <v>0</v>
      </c>
      <c r="AZ230" s="31">
        <v>1.1212470716451612</v>
      </c>
      <c r="BA230" s="31">
        <v>0</v>
      </c>
      <c r="BB230" s="31">
        <v>0</v>
      </c>
      <c r="BC230" s="31">
        <v>0</v>
      </c>
      <c r="BD230" s="31">
        <v>0</v>
      </c>
      <c r="BE230" s="31">
        <v>0</v>
      </c>
      <c r="BF230" s="31">
        <v>75.98377480344702</v>
      </c>
      <c r="BG230" s="31">
        <v>4.2563864516129033E-3</v>
      </c>
      <c r="BH230" s="31">
        <v>0</v>
      </c>
      <c r="BI230" s="31">
        <v>0</v>
      </c>
      <c r="BJ230" s="31">
        <v>0.32078962225806451</v>
      </c>
      <c r="BK230" s="32">
        <f t="shared" si="8"/>
        <v>133.54693894847938</v>
      </c>
    </row>
    <row r="231" spans="1:63">
      <c r="A231" s="29"/>
      <c r="B231" s="30" t="s">
        <v>238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1.9919103717096776</v>
      </c>
      <c r="I231" s="31">
        <v>0.40153141935483871</v>
      </c>
      <c r="J231" s="31">
        <v>0</v>
      </c>
      <c r="K231" s="31">
        <v>0</v>
      </c>
      <c r="L231" s="31">
        <v>6.1465760455806455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2.6608321507741932</v>
      </c>
      <c r="S231" s="31">
        <v>2.0076570967741937E-2</v>
      </c>
      <c r="T231" s="31">
        <v>0</v>
      </c>
      <c r="U231" s="31">
        <v>0</v>
      </c>
      <c r="V231" s="31">
        <v>0.44964826780645162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3.8424417870967745E-2</v>
      </c>
      <c r="AC231" s="31">
        <v>0</v>
      </c>
      <c r="AD231" s="31">
        <v>0</v>
      </c>
      <c r="AE231" s="31">
        <v>0</v>
      </c>
      <c r="AF231" s="31">
        <v>9.1331370967741937E-2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7.2367065258064522E-2</v>
      </c>
      <c r="AM231" s="31">
        <v>0</v>
      </c>
      <c r="AN231" s="31">
        <v>0</v>
      </c>
      <c r="AO231" s="31">
        <v>0</v>
      </c>
      <c r="AP231" s="31">
        <v>2.6094677419354839E-2</v>
      </c>
      <c r="AQ231" s="31">
        <v>0</v>
      </c>
      <c r="AR231" s="31">
        <v>0</v>
      </c>
      <c r="AS231" s="31">
        <v>0</v>
      </c>
      <c r="AT231" s="31">
        <v>0</v>
      </c>
      <c r="AU231" s="31">
        <v>0</v>
      </c>
      <c r="AV231" s="31">
        <v>55.572001639644895</v>
      </c>
      <c r="AW231" s="31">
        <v>18.014143742548388</v>
      </c>
      <c r="AX231" s="31">
        <v>0</v>
      </c>
      <c r="AY231" s="31">
        <v>0</v>
      </c>
      <c r="AZ231" s="31">
        <v>51.908452649580617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137.49538770286443</v>
      </c>
      <c r="BG231" s="31">
        <v>18.46341998803226</v>
      </c>
      <c r="BH231" s="31">
        <v>2.6129252866774197</v>
      </c>
      <c r="BI231" s="31">
        <v>0</v>
      </c>
      <c r="BJ231" s="31">
        <v>44.628391449483857</v>
      </c>
      <c r="BK231" s="32">
        <f t="shared" si="8"/>
        <v>340.59351481654159</v>
      </c>
    </row>
    <row r="232" spans="1:63">
      <c r="A232" s="29"/>
      <c r="B232" s="30" t="s">
        <v>239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2.888881480645161</v>
      </c>
      <c r="I232" s="31">
        <v>0</v>
      </c>
      <c r="J232" s="31">
        <v>0</v>
      </c>
      <c r="K232" s="31">
        <v>0</v>
      </c>
      <c r="L232" s="31">
        <v>1.3691749734193543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2.9525896704193553</v>
      </c>
      <c r="S232" s="31">
        <v>0</v>
      </c>
      <c r="T232" s="31">
        <v>0</v>
      </c>
      <c r="U232" s="31">
        <v>0</v>
      </c>
      <c r="V232" s="31">
        <v>0.27698161096774199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5.0502678967741937E-2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8.0692282774193547E-2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43.664185269548391</v>
      </c>
      <c r="AW232" s="31">
        <v>1.7272705125806456</v>
      </c>
      <c r="AX232" s="31">
        <v>0</v>
      </c>
      <c r="AY232" s="31">
        <v>0</v>
      </c>
      <c r="AZ232" s="31">
        <v>8.267735123161291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86.016594198622514</v>
      </c>
      <c r="BG232" s="31">
        <v>9.4507461298709696</v>
      </c>
      <c r="BH232" s="31">
        <v>1.7544906129032258</v>
      </c>
      <c r="BI232" s="31">
        <v>0</v>
      </c>
      <c r="BJ232" s="31">
        <v>5.3922450852258059</v>
      </c>
      <c r="BK232" s="32">
        <f t="shared" si="8"/>
        <v>163.89208962910638</v>
      </c>
    </row>
    <row r="233" spans="1:63">
      <c r="A233" s="29"/>
      <c r="B233" s="30" t="s">
        <v>240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2.3360558807419354</v>
      </c>
      <c r="I233" s="31">
        <v>0</v>
      </c>
      <c r="J233" s="31">
        <v>0</v>
      </c>
      <c r="K233" s="31">
        <v>0</v>
      </c>
      <c r="L233" s="31">
        <v>0.16031230967741933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2.6365134483225812</v>
      </c>
      <c r="S233" s="31">
        <v>0</v>
      </c>
      <c r="T233" s="31">
        <v>0</v>
      </c>
      <c r="U233" s="31">
        <v>0</v>
      </c>
      <c r="V233" s="31">
        <v>0.22417556361290322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2.4872361935483873E-3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3.2806394290322588E-2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43.642821486741909</v>
      </c>
      <c r="AW233" s="31">
        <v>2.4711093947419354</v>
      </c>
      <c r="AX233" s="31">
        <v>0</v>
      </c>
      <c r="AY233" s="31">
        <v>0</v>
      </c>
      <c r="AZ233" s="31">
        <v>9.6509486300322571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79.322038881447696</v>
      </c>
      <c r="BG233" s="31">
        <v>8.9900541583225806</v>
      </c>
      <c r="BH233" s="31">
        <v>0</v>
      </c>
      <c r="BI233" s="31">
        <v>0</v>
      </c>
      <c r="BJ233" s="31">
        <v>3.2768010925483875</v>
      </c>
      <c r="BK233" s="32">
        <f t="shared" si="8"/>
        <v>152.74612447667349</v>
      </c>
    </row>
    <row r="234" spans="1:63" ht="15.75" thickBot="1">
      <c r="A234" s="29"/>
      <c r="B234" s="30" t="s">
        <v>241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1.8538327612903225E-2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1044.9201642117423</v>
      </c>
      <c r="AW234" s="31">
        <v>2.2611311416129034</v>
      </c>
      <c r="AX234" s="31">
        <v>0</v>
      </c>
      <c r="AY234" s="31">
        <v>0</v>
      </c>
      <c r="AZ234" s="31">
        <v>0.12171479677419354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773.86685714641897</v>
      </c>
      <c r="BG234" s="31">
        <v>2.0083937925161286</v>
      </c>
      <c r="BH234" s="31">
        <v>0</v>
      </c>
      <c r="BI234" s="31">
        <v>0</v>
      </c>
      <c r="BJ234" s="31">
        <v>7.6626249032258039E-3</v>
      </c>
      <c r="BK234" s="32">
        <f t="shared" si="8"/>
        <v>1823.2044620415804</v>
      </c>
    </row>
    <row r="235" spans="1:63" ht="15.75" thickBot="1">
      <c r="A235" s="36"/>
      <c r="B235" s="37" t="s">
        <v>17</v>
      </c>
      <c r="C235" s="38">
        <f t="shared" ref="C235:BK235" si="9">SUM(C229:C234)</f>
        <v>0</v>
      </c>
      <c r="D235" s="38">
        <f t="shared" si="9"/>
        <v>0</v>
      </c>
      <c r="E235" s="38">
        <f t="shared" si="9"/>
        <v>0</v>
      </c>
      <c r="F235" s="38">
        <f t="shared" si="9"/>
        <v>0</v>
      </c>
      <c r="G235" s="38">
        <f t="shared" si="9"/>
        <v>0</v>
      </c>
      <c r="H235" s="38">
        <f t="shared" si="9"/>
        <v>23.039456935967742</v>
      </c>
      <c r="I235" s="38">
        <f t="shared" si="9"/>
        <v>1.7850503809032257</v>
      </c>
      <c r="J235" s="38">
        <f t="shared" si="9"/>
        <v>0</v>
      </c>
      <c r="K235" s="38">
        <f t="shared" si="9"/>
        <v>0</v>
      </c>
      <c r="L235" s="38">
        <f t="shared" si="9"/>
        <v>9.3765061957419356</v>
      </c>
      <c r="M235" s="38">
        <f t="shared" si="9"/>
        <v>0</v>
      </c>
      <c r="N235" s="38">
        <f t="shared" si="9"/>
        <v>0</v>
      </c>
      <c r="O235" s="38">
        <f t="shared" si="9"/>
        <v>0</v>
      </c>
      <c r="P235" s="38">
        <f t="shared" si="9"/>
        <v>0</v>
      </c>
      <c r="Q235" s="38">
        <f t="shared" si="9"/>
        <v>0</v>
      </c>
      <c r="R235" s="38">
        <f t="shared" si="9"/>
        <v>27.215333930129034</v>
      </c>
      <c r="S235" s="38">
        <f t="shared" si="9"/>
        <v>2.0076570967741937E-2</v>
      </c>
      <c r="T235" s="38">
        <f t="shared" si="9"/>
        <v>0</v>
      </c>
      <c r="U235" s="38">
        <f t="shared" si="9"/>
        <v>0</v>
      </c>
      <c r="V235" s="38">
        <f t="shared" si="9"/>
        <v>1.8962820321612903</v>
      </c>
      <c r="W235" s="38">
        <f t="shared" si="9"/>
        <v>0</v>
      </c>
      <c r="X235" s="38">
        <f t="shared" si="9"/>
        <v>0</v>
      </c>
      <c r="Y235" s="38">
        <f t="shared" si="9"/>
        <v>0</v>
      </c>
      <c r="Z235" s="38">
        <f t="shared" si="9"/>
        <v>0</v>
      </c>
      <c r="AA235" s="38">
        <f t="shared" si="9"/>
        <v>0</v>
      </c>
      <c r="AB235" s="38">
        <f t="shared" si="9"/>
        <v>3.7650089281290322</v>
      </c>
      <c r="AC235" s="38">
        <f t="shared" si="9"/>
        <v>2.2341193548387097E-4</v>
      </c>
      <c r="AD235" s="38">
        <f t="shared" si="9"/>
        <v>0</v>
      </c>
      <c r="AE235" s="38">
        <f t="shared" si="9"/>
        <v>0</v>
      </c>
      <c r="AF235" s="38">
        <f t="shared" si="9"/>
        <v>0.49323402783870962</v>
      </c>
      <c r="AG235" s="38">
        <f t="shared" si="9"/>
        <v>0</v>
      </c>
      <c r="AH235" s="38">
        <f t="shared" si="9"/>
        <v>0</v>
      </c>
      <c r="AI235" s="38">
        <f t="shared" si="9"/>
        <v>0</v>
      </c>
      <c r="AJ235" s="38">
        <f t="shared" si="9"/>
        <v>0</v>
      </c>
      <c r="AK235" s="38">
        <f t="shared" si="9"/>
        <v>0</v>
      </c>
      <c r="AL235" s="38">
        <f t="shared" si="9"/>
        <v>2.6856346100967734</v>
      </c>
      <c r="AM235" s="38">
        <f t="shared" si="9"/>
        <v>1.1350363870967738E-2</v>
      </c>
      <c r="AN235" s="38">
        <f t="shared" si="9"/>
        <v>0</v>
      </c>
      <c r="AO235" s="38">
        <f t="shared" si="9"/>
        <v>0</v>
      </c>
      <c r="AP235" s="38">
        <f t="shared" si="9"/>
        <v>2.6873667645161289E-2</v>
      </c>
      <c r="AQ235" s="38">
        <f t="shared" si="9"/>
        <v>0</v>
      </c>
      <c r="AR235" s="38">
        <f t="shared" si="9"/>
        <v>3.2143354838709678E-5</v>
      </c>
      <c r="AS235" s="38">
        <f t="shared" si="9"/>
        <v>0</v>
      </c>
      <c r="AT235" s="38">
        <f t="shared" si="9"/>
        <v>0</v>
      </c>
      <c r="AU235" s="38">
        <f t="shared" si="9"/>
        <v>0</v>
      </c>
      <c r="AV235" s="38">
        <f t="shared" si="9"/>
        <v>1469.7921981830325</v>
      </c>
      <c r="AW235" s="38">
        <f t="shared" si="9"/>
        <v>27.791935606387096</v>
      </c>
      <c r="AX235" s="38">
        <f t="shared" si="9"/>
        <v>8.496157709677421E-2</v>
      </c>
      <c r="AY235" s="38">
        <f t="shared" si="9"/>
        <v>0</v>
      </c>
      <c r="AZ235" s="38">
        <f t="shared" si="9"/>
        <v>90.468061119838694</v>
      </c>
      <c r="BA235" s="38">
        <f t="shared" si="9"/>
        <v>0</v>
      </c>
      <c r="BB235" s="38">
        <f t="shared" si="9"/>
        <v>0</v>
      </c>
      <c r="BC235" s="38">
        <f t="shared" si="9"/>
        <v>0</v>
      </c>
      <c r="BD235" s="38">
        <f t="shared" si="9"/>
        <v>0</v>
      </c>
      <c r="BE235" s="38">
        <f t="shared" si="9"/>
        <v>0</v>
      </c>
      <c r="BF235" s="38">
        <f t="shared" si="9"/>
        <v>1646.4270366187495</v>
      </c>
      <c r="BG235" s="38">
        <f t="shared" si="9"/>
        <v>61.190236480967748</v>
      </c>
      <c r="BH235" s="38">
        <f t="shared" si="9"/>
        <v>4.3972270076129041</v>
      </c>
      <c r="BI235" s="38">
        <f t="shared" si="9"/>
        <v>0</v>
      </c>
      <c r="BJ235" s="38">
        <f t="shared" si="9"/>
        <v>77.520557169096762</v>
      </c>
      <c r="BK235" s="43">
        <f t="shared" si="9"/>
        <v>3447.9872769615235</v>
      </c>
    </row>
    <row r="236" spans="1:63">
      <c r="A236" s="39" t="s">
        <v>18</v>
      </c>
      <c r="B236" s="40" t="s">
        <v>242</v>
      </c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2"/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48.432295182387101</v>
      </c>
      <c r="I237" s="31">
        <v>3.4594310112903233</v>
      </c>
      <c r="J237" s="31">
        <v>0.13298828345161293</v>
      </c>
      <c r="K237" s="31">
        <v>0.13665432499999999</v>
      </c>
      <c r="L237" s="31">
        <v>22.176707552967748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36.902225664903227</v>
      </c>
      <c r="S237" s="31">
        <v>2.5986567265483869</v>
      </c>
      <c r="T237" s="31">
        <v>0</v>
      </c>
      <c r="U237" s="31">
        <v>0</v>
      </c>
      <c r="V237" s="31">
        <v>9.8600298534838711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1.8187536816129031</v>
      </c>
      <c r="AC237" s="31">
        <v>0.26361088190322585</v>
      </c>
      <c r="AD237" s="31">
        <v>0</v>
      </c>
      <c r="AE237" s="31">
        <v>0</v>
      </c>
      <c r="AF237" s="31">
        <v>0.72168234093548378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0.64114917745161293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312.70332376960135</v>
      </c>
      <c r="AW237" s="31">
        <v>54.433673617451618</v>
      </c>
      <c r="AX237" s="31">
        <v>2.0146473354838712E-2</v>
      </c>
      <c r="AY237" s="31">
        <v>0</v>
      </c>
      <c r="AZ237" s="31">
        <v>175.62577639877424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341.83982798574198</v>
      </c>
      <c r="BG237" s="31">
        <v>22.26574439751613</v>
      </c>
      <c r="BH237" s="31">
        <v>0</v>
      </c>
      <c r="BI237" s="31">
        <v>0</v>
      </c>
      <c r="BJ237" s="31">
        <v>57.216793785967717</v>
      </c>
      <c r="BK237" s="32">
        <f t="shared" ref="BK237:BK255" si="10">SUM(C237:BJ237)</f>
        <v>1091.2494711103432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14.386640062645164</v>
      </c>
      <c r="I238" s="31">
        <v>0.86872396100000016</v>
      </c>
      <c r="J238" s="31">
        <v>0</v>
      </c>
      <c r="K238" s="31">
        <v>0</v>
      </c>
      <c r="L238" s="31">
        <v>5.4022580466129035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10.058510829064517</v>
      </c>
      <c r="S238" s="31">
        <v>1.5918304981612905</v>
      </c>
      <c r="T238" s="31">
        <v>0</v>
      </c>
      <c r="U238" s="31">
        <v>0</v>
      </c>
      <c r="V238" s="31">
        <v>1.7793546189999998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2.3051309494193548</v>
      </c>
      <c r="AC238" s="31">
        <v>3.8091200870967755E-2</v>
      </c>
      <c r="AD238" s="31">
        <v>0</v>
      </c>
      <c r="AE238" s="31">
        <v>0</v>
      </c>
      <c r="AF238" s="31">
        <v>0.95903728235483876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1.4514861911935482</v>
      </c>
      <c r="AM238" s="31">
        <v>1.1703849290322581E-2</v>
      </c>
      <c r="AN238" s="31">
        <v>0</v>
      </c>
      <c r="AO238" s="31">
        <v>0</v>
      </c>
      <c r="AP238" s="31">
        <v>0</v>
      </c>
      <c r="AQ238" s="31">
        <v>0</v>
      </c>
      <c r="AR238" s="31">
        <v>0</v>
      </c>
      <c r="AS238" s="31">
        <v>0</v>
      </c>
      <c r="AT238" s="31">
        <v>0</v>
      </c>
      <c r="AU238" s="31">
        <v>0</v>
      </c>
      <c r="AV238" s="31">
        <v>118.75583226643755</v>
      </c>
      <c r="AW238" s="31">
        <v>28.685137549064514</v>
      </c>
      <c r="AX238" s="31">
        <v>0.10629625374193545</v>
      </c>
      <c r="AY238" s="31">
        <v>0</v>
      </c>
      <c r="AZ238" s="31">
        <v>49.619280672516126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224.26258547199967</v>
      </c>
      <c r="BG238" s="31">
        <v>60.393416395258058</v>
      </c>
      <c r="BH238" s="31">
        <v>0</v>
      </c>
      <c r="BI238" s="31">
        <v>0</v>
      </c>
      <c r="BJ238" s="31">
        <v>55.771858462096766</v>
      </c>
      <c r="BK238" s="32">
        <f t="shared" si="10"/>
        <v>576.4471745607276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21.20692148241935</v>
      </c>
      <c r="I239" s="31">
        <v>12.113843604709679</v>
      </c>
      <c r="J239" s="31">
        <v>0</v>
      </c>
      <c r="K239" s="31">
        <v>0</v>
      </c>
      <c r="L239" s="31">
        <v>2.725077720032258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17.415478478967746</v>
      </c>
      <c r="S239" s="31">
        <v>1.1628324609354839</v>
      </c>
      <c r="T239" s="31">
        <v>0</v>
      </c>
      <c r="U239" s="31">
        <v>0</v>
      </c>
      <c r="V239" s="31">
        <v>3.874570046129032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17.689759386870964</v>
      </c>
      <c r="AC239" s="31">
        <v>0.67436892883871002</v>
      </c>
      <c r="AD239" s="31">
        <v>0</v>
      </c>
      <c r="AE239" s="31">
        <v>0</v>
      </c>
      <c r="AF239" s="31">
        <v>5.8243639103225808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16.835887599290317</v>
      </c>
      <c r="AM239" s="31">
        <v>7.3391867516129056E-2</v>
      </c>
      <c r="AN239" s="31">
        <v>0</v>
      </c>
      <c r="AO239" s="31">
        <v>0</v>
      </c>
      <c r="AP239" s="31">
        <v>7.7565271451612891E-2</v>
      </c>
      <c r="AQ239" s="31">
        <v>0</v>
      </c>
      <c r="AR239" s="31">
        <v>0</v>
      </c>
      <c r="AS239" s="31">
        <v>0</v>
      </c>
      <c r="AT239" s="31">
        <v>0</v>
      </c>
      <c r="AU239" s="31">
        <v>0</v>
      </c>
      <c r="AV239" s="31">
        <v>790.76590547214471</v>
      </c>
      <c r="AW239" s="31">
        <v>111.47175818835481</v>
      </c>
      <c r="AX239" s="31">
        <v>0.46427281038709678</v>
      </c>
      <c r="AY239" s="31">
        <v>0</v>
      </c>
      <c r="AZ239" s="31">
        <v>187.11373583406453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1447.2585956197408</v>
      </c>
      <c r="BG239" s="31">
        <v>47.333885114419353</v>
      </c>
      <c r="BH239" s="31">
        <v>1.789961170258064</v>
      </c>
      <c r="BI239" s="31">
        <v>0</v>
      </c>
      <c r="BJ239" s="31">
        <v>106.31139782419352</v>
      </c>
      <c r="BK239" s="32">
        <f t="shared" si="10"/>
        <v>2792.183572791047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62.046557984580645</v>
      </c>
      <c r="I240" s="31">
        <v>456.34421818429036</v>
      </c>
      <c r="J240" s="31">
        <v>0</v>
      </c>
      <c r="K240" s="31">
        <v>0</v>
      </c>
      <c r="L240" s="31">
        <v>80.262757319838713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36.626800834645159</v>
      </c>
      <c r="S240" s="31">
        <v>40.939512488451612</v>
      </c>
      <c r="T240" s="31">
        <v>0</v>
      </c>
      <c r="U240" s="31">
        <v>0</v>
      </c>
      <c r="V240" s="31">
        <v>9.3740672664516111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3.254757160290322</v>
      </c>
      <c r="AC240" s="31">
        <v>0.12654286029032261</v>
      </c>
      <c r="AD240" s="31">
        <v>0</v>
      </c>
      <c r="AE240" s="31">
        <v>0</v>
      </c>
      <c r="AF240" s="31">
        <v>1.2280662263548388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2.3905135782580644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1">
        <v>7.2205788967741949E-2</v>
      </c>
      <c r="AS240" s="31">
        <v>9.5682913064516151E-2</v>
      </c>
      <c r="AT240" s="31">
        <v>0</v>
      </c>
      <c r="AU240" s="31">
        <v>0</v>
      </c>
      <c r="AV240" s="31">
        <v>1888.2768120607871</v>
      </c>
      <c r="AW240" s="31">
        <v>165.33942435732251</v>
      </c>
      <c r="AX240" s="31">
        <v>1.1869644113225806</v>
      </c>
      <c r="AY240" s="31">
        <v>0.10462635000000001</v>
      </c>
      <c r="AZ240" s="31">
        <v>447.70998826954838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1917.6907102671303</v>
      </c>
      <c r="BG240" s="31">
        <v>54.10677204090323</v>
      </c>
      <c r="BH240" s="31">
        <v>2.6160907136451619</v>
      </c>
      <c r="BI240" s="31">
        <v>0</v>
      </c>
      <c r="BJ240" s="31">
        <v>151.07592933119358</v>
      </c>
      <c r="BK240" s="32">
        <f t="shared" si="10"/>
        <v>5320.8690004073369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6.267347508032258</v>
      </c>
      <c r="I241" s="31">
        <v>14.991105500000002</v>
      </c>
      <c r="J241" s="31">
        <v>0</v>
      </c>
      <c r="K241" s="31">
        <v>0</v>
      </c>
      <c r="L241" s="31">
        <v>7.2882914643225787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7.5203987413548408</v>
      </c>
      <c r="S241" s="31">
        <v>0.28073268387096773</v>
      </c>
      <c r="T241" s="31">
        <v>0</v>
      </c>
      <c r="U241" s="31">
        <v>0</v>
      </c>
      <c r="V241" s="31">
        <v>5.2975390969999996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0.95557314151612904</v>
      </c>
      <c r="AC241" s="31">
        <v>6.0944209677419356E-2</v>
      </c>
      <c r="AD241" s="31">
        <v>0</v>
      </c>
      <c r="AE241" s="31">
        <v>0</v>
      </c>
      <c r="AF241" s="31">
        <v>1.837789378903226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0.52155995345161299</v>
      </c>
      <c r="AM241" s="31">
        <v>0</v>
      </c>
      <c r="AN241" s="31">
        <v>0</v>
      </c>
      <c r="AO241" s="31">
        <v>0</v>
      </c>
      <c r="AP241" s="31">
        <v>0.33972440399999998</v>
      </c>
      <c r="AQ241" s="31">
        <v>0</v>
      </c>
      <c r="AR241" s="31">
        <v>0.60944209677419359</v>
      </c>
      <c r="AS241" s="31">
        <v>0</v>
      </c>
      <c r="AT241" s="31">
        <v>0</v>
      </c>
      <c r="AU241" s="31">
        <v>0</v>
      </c>
      <c r="AV241" s="31">
        <v>163.53319059585547</v>
      </c>
      <c r="AW241" s="31">
        <v>31.255277409774191</v>
      </c>
      <c r="AX241" s="31">
        <v>0</v>
      </c>
      <c r="AY241" s="31">
        <v>0</v>
      </c>
      <c r="AZ241" s="31">
        <v>247.89721965712886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334.72970553799962</v>
      </c>
      <c r="BG241" s="31">
        <v>33.240851706548384</v>
      </c>
      <c r="BH241" s="31">
        <v>6.8249923916129029</v>
      </c>
      <c r="BI241" s="31">
        <v>0</v>
      </c>
      <c r="BJ241" s="31">
        <v>119.03452199845169</v>
      </c>
      <c r="BK241" s="32">
        <f t="shared" si="10"/>
        <v>982.48620747627433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5.7644237739354853</v>
      </c>
      <c r="I242" s="31">
        <v>2.8733866926774194</v>
      </c>
      <c r="J242" s="31">
        <v>0</v>
      </c>
      <c r="K242" s="31">
        <v>0</v>
      </c>
      <c r="L242" s="31">
        <v>8.0356515443870968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6.7816940164516133</v>
      </c>
      <c r="S242" s="31">
        <v>0.74345593577419355</v>
      </c>
      <c r="T242" s="31">
        <v>0.59942629032258066</v>
      </c>
      <c r="U242" s="31">
        <v>0</v>
      </c>
      <c r="V242" s="31">
        <v>7.775278205580646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0.54356539367741941</v>
      </c>
      <c r="AC242" s="31">
        <v>2.3029851612903229E-2</v>
      </c>
      <c r="AD242" s="31">
        <v>0</v>
      </c>
      <c r="AE242" s="31">
        <v>0</v>
      </c>
      <c r="AF242" s="31">
        <v>0.32918054996774188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0.18318433448387095</v>
      </c>
      <c r="AM242" s="31">
        <v>0</v>
      </c>
      <c r="AN242" s="31">
        <v>0</v>
      </c>
      <c r="AO242" s="31">
        <v>0</v>
      </c>
      <c r="AP242" s="31">
        <v>5.757462903225806E-2</v>
      </c>
      <c r="AQ242" s="31">
        <v>0</v>
      </c>
      <c r="AR242" s="31">
        <v>0</v>
      </c>
      <c r="AS242" s="31">
        <v>0</v>
      </c>
      <c r="AT242" s="31">
        <v>0</v>
      </c>
      <c r="AU242" s="31">
        <v>0</v>
      </c>
      <c r="AV242" s="31">
        <v>178.36011683235571</v>
      </c>
      <c r="AW242" s="31">
        <v>31.326296887483871</v>
      </c>
      <c r="AX242" s="31">
        <v>0</v>
      </c>
      <c r="AY242" s="31">
        <v>0</v>
      </c>
      <c r="AZ242" s="31">
        <v>234.09539448083893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358.84427665622621</v>
      </c>
      <c r="BG242" s="31">
        <v>33.859418195064521</v>
      </c>
      <c r="BH242" s="31">
        <v>2.3029851612903225</v>
      </c>
      <c r="BI242" s="31">
        <v>0</v>
      </c>
      <c r="BJ242" s="31">
        <v>147.8748885606775</v>
      </c>
      <c r="BK242" s="32">
        <f t="shared" si="10"/>
        <v>1020.3732279918403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8.425291564161288</v>
      </c>
      <c r="I243" s="31">
        <v>0.59743127348387082</v>
      </c>
      <c r="J243" s="31">
        <v>0</v>
      </c>
      <c r="K243" s="31">
        <v>0</v>
      </c>
      <c r="L243" s="31">
        <v>4.6903826779354834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6.0184238617096772</v>
      </c>
      <c r="S243" s="31">
        <v>9.0663390258064525E-2</v>
      </c>
      <c r="T243" s="31">
        <v>0</v>
      </c>
      <c r="U243" s="31">
        <v>0</v>
      </c>
      <c r="V243" s="31">
        <v>0.55843945938709683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0.50726675554838729</v>
      </c>
      <c r="AC243" s="31">
        <v>0</v>
      </c>
      <c r="AD243" s="31">
        <v>0</v>
      </c>
      <c r="AE243" s="31">
        <v>0</v>
      </c>
      <c r="AF243" s="31">
        <v>4.9960898161290311E-2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0.54065413838709675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1">
        <v>0</v>
      </c>
      <c r="AS243" s="31">
        <v>0</v>
      </c>
      <c r="AT243" s="31">
        <v>0</v>
      </c>
      <c r="AU243" s="31">
        <v>0</v>
      </c>
      <c r="AV243" s="31">
        <v>96.623086135096798</v>
      </c>
      <c r="AW243" s="31">
        <v>14.066844024225807</v>
      </c>
      <c r="AX243" s="31">
        <v>0</v>
      </c>
      <c r="AY243" s="31">
        <v>0</v>
      </c>
      <c r="AZ243" s="31">
        <v>42.665813838645157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105.88998198696788</v>
      </c>
      <c r="BG243" s="31">
        <v>4.3159150669032265</v>
      </c>
      <c r="BH243" s="31">
        <v>0.4268645198709678</v>
      </c>
      <c r="BI243" s="31">
        <v>0</v>
      </c>
      <c r="BJ243" s="31">
        <v>11.203449099838707</v>
      </c>
      <c r="BK243" s="32">
        <f t="shared" si="10"/>
        <v>296.67046869058083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5.0325035575483863</v>
      </c>
      <c r="I244" s="31">
        <v>1.4942821423870967</v>
      </c>
      <c r="J244" s="31">
        <v>0</v>
      </c>
      <c r="K244" s="31">
        <v>0</v>
      </c>
      <c r="L244" s="31">
        <v>2.7059027526451622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4.5032583619032263</v>
      </c>
      <c r="S244" s="31">
        <v>0.14959203606451613</v>
      </c>
      <c r="T244" s="31">
        <v>0</v>
      </c>
      <c r="U244" s="31">
        <v>0</v>
      </c>
      <c r="V244" s="31">
        <v>1.3558719993548387</v>
      </c>
      <c r="W244" s="31">
        <v>0</v>
      </c>
      <c r="X244" s="31">
        <v>1.3391317741935486E-3</v>
      </c>
      <c r="Y244" s="31">
        <v>0</v>
      </c>
      <c r="Z244" s="31">
        <v>0</v>
      </c>
      <c r="AA244" s="31">
        <v>0</v>
      </c>
      <c r="AB244" s="31">
        <v>18.391821084806448</v>
      </c>
      <c r="AC244" s="31">
        <v>1.7468263131935486</v>
      </c>
      <c r="AD244" s="31">
        <v>0</v>
      </c>
      <c r="AE244" s="31">
        <v>0</v>
      </c>
      <c r="AF244" s="31">
        <v>8.4147814416129041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12.826333219483869</v>
      </c>
      <c r="AM244" s="31">
        <v>0.14848554003225806</v>
      </c>
      <c r="AN244" s="31">
        <v>0</v>
      </c>
      <c r="AO244" s="31">
        <v>0</v>
      </c>
      <c r="AP244" s="31">
        <v>1.3341283723870969</v>
      </c>
      <c r="AQ244" s="31">
        <v>0</v>
      </c>
      <c r="AR244" s="31">
        <v>0</v>
      </c>
      <c r="AS244" s="31">
        <v>0</v>
      </c>
      <c r="AT244" s="31">
        <v>0</v>
      </c>
      <c r="AU244" s="31">
        <v>0</v>
      </c>
      <c r="AV244" s="31">
        <v>532.2387159769786</v>
      </c>
      <c r="AW244" s="31">
        <v>30.609291496161305</v>
      </c>
      <c r="AX244" s="31">
        <v>3.4357302969032251</v>
      </c>
      <c r="AY244" s="31">
        <v>0</v>
      </c>
      <c r="AZ244" s="31">
        <v>60.55120890516131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869.8812515649654</v>
      </c>
      <c r="BG244" s="31">
        <v>27.267094849354837</v>
      </c>
      <c r="BH244" s="31">
        <v>1.5622269862258062</v>
      </c>
      <c r="BI244" s="31">
        <v>0</v>
      </c>
      <c r="BJ244" s="31">
        <v>35.575249991870962</v>
      </c>
      <c r="BK244" s="32">
        <f t="shared" si="10"/>
        <v>1619.2258960208151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17.349006498000001</v>
      </c>
      <c r="I245" s="31">
        <v>7.8220802644193563</v>
      </c>
      <c r="J245" s="31">
        <v>0</v>
      </c>
      <c r="K245" s="31">
        <v>0</v>
      </c>
      <c r="L245" s="31">
        <v>74.683486440354827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26.174849270774189</v>
      </c>
      <c r="S245" s="31">
        <v>2.0490137277741938</v>
      </c>
      <c r="T245" s="31">
        <v>0</v>
      </c>
      <c r="U245" s="31">
        <v>0</v>
      </c>
      <c r="V245" s="31">
        <v>1.0291300485161292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2.5565312815806451</v>
      </c>
      <c r="AC245" s="31">
        <v>0</v>
      </c>
      <c r="AD245" s="31">
        <v>0</v>
      </c>
      <c r="AE245" s="31">
        <v>0</v>
      </c>
      <c r="AF245" s="31">
        <v>0.58567961570967741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1.0308093212903227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1">
        <v>0</v>
      </c>
      <c r="AS245" s="31">
        <v>0.10421878664516128</v>
      </c>
      <c r="AT245" s="31">
        <v>0</v>
      </c>
      <c r="AU245" s="31">
        <v>0</v>
      </c>
      <c r="AV245" s="31">
        <v>705.32851649216536</v>
      </c>
      <c r="AW245" s="31">
        <v>35.072108699483863</v>
      </c>
      <c r="AX245" s="31">
        <v>0.17464006493548384</v>
      </c>
      <c r="AY245" s="31">
        <v>2.9851894E-2</v>
      </c>
      <c r="AZ245" s="31">
        <v>70.812560143193551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838.08073949339177</v>
      </c>
      <c r="BG245" s="31">
        <v>12.363737861064521</v>
      </c>
      <c r="BH245" s="31">
        <v>0.41126817693548373</v>
      </c>
      <c r="BI245" s="31">
        <v>0</v>
      </c>
      <c r="BJ245" s="31">
        <v>41.050376752032257</v>
      </c>
      <c r="BK245" s="32">
        <f t="shared" si="10"/>
        <v>1836.7086048322667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0.56515906712903241</v>
      </c>
      <c r="I246" s="31">
        <v>0.605579843419355</v>
      </c>
      <c r="J246" s="31">
        <v>0</v>
      </c>
      <c r="K246" s="31">
        <v>0</v>
      </c>
      <c r="L246" s="31">
        <v>0.25197873890322586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0.43207311067741944</v>
      </c>
      <c r="S246" s="31">
        <v>5.8620365161290346E-3</v>
      </c>
      <c r="T246" s="31">
        <v>0</v>
      </c>
      <c r="U246" s="31">
        <v>0</v>
      </c>
      <c r="V246" s="31">
        <v>0.12253039516129033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4.5648844355483877</v>
      </c>
      <c r="AC246" s="31">
        <v>0.11491396774193549</v>
      </c>
      <c r="AD246" s="31">
        <v>0</v>
      </c>
      <c r="AE246" s="31">
        <v>0</v>
      </c>
      <c r="AF246" s="31">
        <v>2.1098204477419356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1.9305129307096778</v>
      </c>
      <c r="AM246" s="31">
        <v>6.7345897096774188E-2</v>
      </c>
      <c r="AN246" s="31">
        <v>0</v>
      </c>
      <c r="AO246" s="31">
        <v>0</v>
      </c>
      <c r="AP246" s="31">
        <v>0</v>
      </c>
      <c r="AQ246" s="31">
        <v>0</v>
      </c>
      <c r="AR246" s="31">
        <v>0</v>
      </c>
      <c r="AS246" s="31">
        <v>0</v>
      </c>
      <c r="AT246" s="31">
        <v>0</v>
      </c>
      <c r="AU246" s="31">
        <v>0</v>
      </c>
      <c r="AV246" s="31">
        <v>89.269415892635706</v>
      </c>
      <c r="AW246" s="31">
        <v>4.692229376935483</v>
      </c>
      <c r="AX246" s="31">
        <v>0</v>
      </c>
      <c r="AY246" s="31">
        <v>0</v>
      </c>
      <c r="AZ246" s="31">
        <v>5.7615980982903228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164.33346253451498</v>
      </c>
      <c r="BG246" s="31">
        <v>2.3163878050967743</v>
      </c>
      <c r="BH246" s="31">
        <v>0</v>
      </c>
      <c r="BI246" s="31">
        <v>0</v>
      </c>
      <c r="BJ246" s="31">
        <v>2.5278986665806449</v>
      </c>
      <c r="BK246" s="32">
        <f t="shared" si="10"/>
        <v>279.67165324469909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95.929589455096746</v>
      </c>
      <c r="I247" s="31">
        <v>68.069920574354853</v>
      </c>
      <c r="J247" s="31">
        <v>0</v>
      </c>
      <c r="K247" s="31">
        <v>0</v>
      </c>
      <c r="L247" s="31">
        <v>36.67745235461291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72.965242489387094</v>
      </c>
      <c r="S247" s="31">
        <v>19.88881564348387</v>
      </c>
      <c r="T247" s="31">
        <v>0</v>
      </c>
      <c r="U247" s="31">
        <v>0</v>
      </c>
      <c r="V247" s="31">
        <v>16.90018331954839</v>
      </c>
      <c r="W247" s="31">
        <v>0</v>
      </c>
      <c r="X247" s="31">
        <v>5.6955907741935482E-3</v>
      </c>
      <c r="Y247" s="31">
        <v>0</v>
      </c>
      <c r="Z247" s="31">
        <v>0</v>
      </c>
      <c r="AA247" s="31">
        <v>0</v>
      </c>
      <c r="AB247" s="31">
        <v>8.2574519224838721</v>
      </c>
      <c r="AC247" s="31">
        <v>0.5192926199677419</v>
      </c>
      <c r="AD247" s="31">
        <v>0</v>
      </c>
      <c r="AE247" s="31">
        <v>0</v>
      </c>
      <c r="AF247" s="31">
        <v>6.9019904699032244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6.3352977644838706</v>
      </c>
      <c r="AM247" s="31">
        <v>1.1698542612903224E-2</v>
      </c>
      <c r="AN247" s="31">
        <v>0</v>
      </c>
      <c r="AO247" s="31">
        <v>0</v>
      </c>
      <c r="AP247" s="31">
        <v>6.1039257322580649E-2</v>
      </c>
      <c r="AQ247" s="31">
        <v>0</v>
      </c>
      <c r="AR247" s="31">
        <v>1.3419623938709677</v>
      </c>
      <c r="AS247" s="31">
        <v>0</v>
      </c>
      <c r="AT247" s="31">
        <v>0</v>
      </c>
      <c r="AU247" s="31">
        <v>0</v>
      </c>
      <c r="AV247" s="31">
        <v>1105.9315036566531</v>
      </c>
      <c r="AW247" s="31">
        <v>197.18338547393543</v>
      </c>
      <c r="AX247" s="31">
        <v>0</v>
      </c>
      <c r="AY247" s="31">
        <v>0</v>
      </c>
      <c r="AZ247" s="31">
        <v>662.21975216225837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1288.7859200817786</v>
      </c>
      <c r="BG247" s="31">
        <v>133.1372325665161</v>
      </c>
      <c r="BH247" s="31">
        <v>2.1525486788064518</v>
      </c>
      <c r="BI247" s="31">
        <v>0</v>
      </c>
      <c r="BJ247" s="31">
        <v>211.0615085380968</v>
      </c>
      <c r="BK247" s="32">
        <f t="shared" si="10"/>
        <v>3934.3374835559484</v>
      </c>
    </row>
    <row r="248" spans="1:63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58.127439147064493</v>
      </c>
      <c r="I248" s="31">
        <v>30.406638598677418</v>
      </c>
      <c r="J248" s="31">
        <v>0</v>
      </c>
      <c r="K248" s="31">
        <v>0</v>
      </c>
      <c r="L248" s="31">
        <v>25.77810438635484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44.127892580516132</v>
      </c>
      <c r="S248" s="31">
        <v>25.802723023903233</v>
      </c>
      <c r="T248" s="31">
        <v>0.11870458025806453</v>
      </c>
      <c r="U248" s="31">
        <v>0</v>
      </c>
      <c r="V248" s="31">
        <v>7.4475710710000005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3.2070347524193545</v>
      </c>
      <c r="AC248" s="31">
        <v>0</v>
      </c>
      <c r="AD248" s="31">
        <v>0</v>
      </c>
      <c r="AE248" s="31">
        <v>0</v>
      </c>
      <c r="AF248" s="31">
        <v>0.31200868096774192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3.497541033516129</v>
      </c>
      <c r="AM248" s="31">
        <v>0</v>
      </c>
      <c r="AN248" s="31">
        <v>0</v>
      </c>
      <c r="AO248" s="31">
        <v>0</v>
      </c>
      <c r="AP248" s="31">
        <v>0.17743325861290321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580.90242827152542</v>
      </c>
      <c r="AW248" s="31">
        <v>69.513499601612935</v>
      </c>
      <c r="AX248" s="31">
        <v>0</v>
      </c>
      <c r="AY248" s="31">
        <v>0</v>
      </c>
      <c r="AZ248" s="31">
        <v>248.55571257764515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679.98338697657709</v>
      </c>
      <c r="BG248" s="31">
        <v>43.514723909096773</v>
      </c>
      <c r="BH248" s="31">
        <v>4.2383305956129025</v>
      </c>
      <c r="BI248" s="31">
        <v>0</v>
      </c>
      <c r="BJ248" s="31">
        <v>113.22824373103222</v>
      </c>
      <c r="BK248" s="32">
        <f t="shared" si="10"/>
        <v>1938.939416776393</v>
      </c>
    </row>
    <row r="249" spans="1:63">
      <c r="A249" s="29"/>
      <c r="B249" s="30" t="s">
        <v>255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6.5441791373225815</v>
      </c>
      <c r="I249" s="31">
        <v>5.7939133672258061</v>
      </c>
      <c r="J249" s="31">
        <v>0</v>
      </c>
      <c r="K249" s="31">
        <v>0</v>
      </c>
      <c r="L249" s="31">
        <v>1.6379936488064517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4.908914871258065</v>
      </c>
      <c r="S249" s="31">
        <v>6.1901013548387104E-3</v>
      </c>
      <c r="T249" s="31">
        <v>0</v>
      </c>
      <c r="U249" s="31">
        <v>0</v>
      </c>
      <c r="V249" s="31">
        <v>1.3483133307419355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1.6015014215483869</v>
      </c>
      <c r="AC249" s="31">
        <v>4.3539721999999989E-2</v>
      </c>
      <c r="AD249" s="31">
        <v>0</v>
      </c>
      <c r="AE249" s="31">
        <v>0</v>
      </c>
      <c r="AF249" s="31">
        <v>0.97668985345161297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0.57960594574193547</v>
      </c>
      <c r="AM249" s="31">
        <v>0</v>
      </c>
      <c r="AN249" s="31">
        <v>0</v>
      </c>
      <c r="AO249" s="31">
        <v>0</v>
      </c>
      <c r="AP249" s="31">
        <v>0</v>
      </c>
      <c r="AQ249" s="31">
        <v>0</v>
      </c>
      <c r="AR249" s="31">
        <v>0</v>
      </c>
      <c r="AS249" s="31">
        <v>1.3303861935483874E-3</v>
      </c>
      <c r="AT249" s="31">
        <v>0</v>
      </c>
      <c r="AU249" s="31">
        <v>0</v>
      </c>
      <c r="AV249" s="31">
        <v>299.25936250459199</v>
      </c>
      <c r="AW249" s="31">
        <v>32.242856431580655</v>
      </c>
      <c r="AX249" s="31">
        <v>3.8581199612903225E-2</v>
      </c>
      <c r="AY249" s="31">
        <v>0</v>
      </c>
      <c r="AZ249" s="31">
        <v>51.5337065655484</v>
      </c>
      <c r="BA249" s="31">
        <v>0</v>
      </c>
      <c r="BB249" s="31">
        <v>0</v>
      </c>
      <c r="BC249" s="31">
        <v>0</v>
      </c>
      <c r="BD249" s="31">
        <v>0</v>
      </c>
      <c r="BE249" s="31">
        <v>0</v>
      </c>
      <c r="BF249" s="31">
        <v>417.31335774912895</v>
      </c>
      <c r="BG249" s="31">
        <v>19.120393696225811</v>
      </c>
      <c r="BH249" s="31">
        <v>4.2624060035806464</v>
      </c>
      <c r="BI249" s="31">
        <v>0</v>
      </c>
      <c r="BJ249" s="31">
        <v>49.119679878548403</v>
      </c>
      <c r="BK249" s="32">
        <f t="shared" si="10"/>
        <v>896.33251581446291</v>
      </c>
    </row>
    <row r="250" spans="1:63">
      <c r="A250" s="29"/>
      <c r="B250" s="30" t="s">
        <v>256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57.269621850387111</v>
      </c>
      <c r="I250" s="31">
        <v>10.164992269645161</v>
      </c>
      <c r="J250" s="31">
        <v>0</v>
      </c>
      <c r="K250" s="31">
        <v>0</v>
      </c>
      <c r="L250" s="31">
        <v>18.267117173999992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32.275666979096776</v>
      </c>
      <c r="S250" s="31">
        <v>19.976655558645163</v>
      </c>
      <c r="T250" s="31">
        <v>1.1549439390967742</v>
      </c>
      <c r="U250" s="31">
        <v>0</v>
      </c>
      <c r="V250" s="31">
        <v>15.422232753032254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2.0824042632903224</v>
      </c>
      <c r="AC250" s="31">
        <v>3.5519802161290324E-2</v>
      </c>
      <c r="AD250" s="31">
        <v>0</v>
      </c>
      <c r="AE250" s="31">
        <v>0</v>
      </c>
      <c r="AF250" s="31">
        <v>2.1327236647741934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1.5898344987419355</v>
      </c>
      <c r="AM250" s="31">
        <v>0</v>
      </c>
      <c r="AN250" s="31">
        <v>0</v>
      </c>
      <c r="AO250" s="31">
        <v>0</v>
      </c>
      <c r="AP250" s="31">
        <v>6.1099240064516148E-2</v>
      </c>
      <c r="AQ250" s="31">
        <v>0</v>
      </c>
      <c r="AR250" s="31">
        <v>9.276671096774193E-3</v>
      </c>
      <c r="AS250" s="31">
        <v>5.7788760967741951E-3</v>
      </c>
      <c r="AT250" s="31">
        <v>0</v>
      </c>
      <c r="AU250" s="31">
        <v>0</v>
      </c>
      <c r="AV250" s="31">
        <v>1763.1324934698807</v>
      </c>
      <c r="AW250" s="31">
        <v>154.53640971106449</v>
      </c>
      <c r="AX250" s="31">
        <v>0.19251876022580647</v>
      </c>
      <c r="AY250" s="31">
        <v>0</v>
      </c>
      <c r="AZ250" s="31">
        <v>422.83084603503227</v>
      </c>
      <c r="BA250" s="31">
        <v>0</v>
      </c>
      <c r="BB250" s="31">
        <v>0</v>
      </c>
      <c r="BC250" s="31">
        <v>0</v>
      </c>
      <c r="BD250" s="31">
        <v>0</v>
      </c>
      <c r="BE250" s="31">
        <v>0</v>
      </c>
      <c r="BF250" s="31">
        <v>1341.1213074705524</v>
      </c>
      <c r="BG250" s="31">
        <v>77.519993143580649</v>
      </c>
      <c r="BH250" s="31">
        <v>10.362591564580644</v>
      </c>
      <c r="BI250" s="31">
        <v>0</v>
      </c>
      <c r="BJ250" s="31">
        <v>243.0838220555807</v>
      </c>
      <c r="BK250" s="32">
        <f t="shared" si="10"/>
        <v>4173.2278497506268</v>
      </c>
    </row>
    <row r="251" spans="1:63">
      <c r="A251" s="29"/>
      <c r="B251" s="30" t="s">
        <v>257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1.7225734573548386</v>
      </c>
      <c r="I251" s="31">
        <v>0.62786313990322573</v>
      </c>
      <c r="J251" s="31">
        <v>0</v>
      </c>
      <c r="K251" s="31">
        <v>0</v>
      </c>
      <c r="L251" s="31">
        <v>0.3034544852903226</v>
      </c>
      <c r="M251" s="31">
        <v>0</v>
      </c>
      <c r="N251" s="31">
        <v>0</v>
      </c>
      <c r="O251" s="31">
        <v>0</v>
      </c>
      <c r="P251" s="31">
        <v>0</v>
      </c>
      <c r="Q251" s="31">
        <v>0</v>
      </c>
      <c r="R251" s="31">
        <v>1.8203010557096775</v>
      </c>
      <c r="S251" s="31">
        <v>1.1050008064516133E-3</v>
      </c>
      <c r="T251" s="31">
        <v>0</v>
      </c>
      <c r="U251" s="31">
        <v>0</v>
      </c>
      <c r="V251" s="31">
        <v>0.25238221019354845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1.4064758566451612</v>
      </c>
      <c r="AC251" s="31">
        <v>0</v>
      </c>
      <c r="AD251" s="31">
        <v>0</v>
      </c>
      <c r="AE251" s="31">
        <v>0</v>
      </c>
      <c r="AF251" s="31">
        <v>0.96436301006451608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0.19847362735483873</v>
      </c>
      <c r="AM251" s="31">
        <v>0</v>
      </c>
      <c r="AN251" s="31">
        <v>0</v>
      </c>
      <c r="AO251" s="31">
        <v>0</v>
      </c>
      <c r="AP251" s="31">
        <v>1.8185593548387095E-4</v>
      </c>
      <c r="AQ251" s="31">
        <v>0</v>
      </c>
      <c r="AR251" s="31">
        <v>0</v>
      </c>
      <c r="AS251" s="31">
        <v>0</v>
      </c>
      <c r="AT251" s="31">
        <v>0</v>
      </c>
      <c r="AU251" s="31">
        <v>0</v>
      </c>
      <c r="AV251" s="31">
        <v>130.96938828721247</v>
      </c>
      <c r="AW251" s="31">
        <v>6.3937250384193547</v>
      </c>
      <c r="AX251" s="31">
        <v>0</v>
      </c>
      <c r="AY251" s="31">
        <v>0</v>
      </c>
      <c r="AZ251" s="31">
        <v>10.171769279903225</v>
      </c>
      <c r="BA251" s="31">
        <v>0</v>
      </c>
      <c r="BB251" s="31">
        <v>0</v>
      </c>
      <c r="BC251" s="31">
        <v>0</v>
      </c>
      <c r="BD251" s="31">
        <v>0</v>
      </c>
      <c r="BE251" s="31">
        <v>0</v>
      </c>
      <c r="BF251" s="31">
        <v>202.1073979915484</v>
      </c>
      <c r="BG251" s="31">
        <v>3.6538682603225809</v>
      </c>
      <c r="BH251" s="31">
        <v>1.4809309917741935</v>
      </c>
      <c r="BI251" s="31">
        <v>0</v>
      </c>
      <c r="BJ251" s="31">
        <v>8.6646951530967762</v>
      </c>
      <c r="BK251" s="32">
        <f t="shared" si="10"/>
        <v>370.73894870153504</v>
      </c>
    </row>
    <row r="252" spans="1:63">
      <c r="A252" s="29"/>
      <c r="B252" s="30" t="s">
        <v>258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27.136504955580648</v>
      </c>
      <c r="I252" s="31">
        <v>292.70538181177415</v>
      </c>
      <c r="J252" s="31">
        <v>0</v>
      </c>
      <c r="K252" s="31">
        <v>0</v>
      </c>
      <c r="L252" s="31">
        <v>9.277984691709678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3.0788767821612906</v>
      </c>
      <c r="S252" s="31">
        <v>32.293352325161301</v>
      </c>
      <c r="T252" s="31">
        <v>0</v>
      </c>
      <c r="U252" s="31">
        <v>0</v>
      </c>
      <c r="V252" s="31">
        <v>2.2673910737741938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0.97645637870967761</v>
      </c>
      <c r="AC252" s="31">
        <v>1.838836161290322E-3</v>
      </c>
      <c r="AD252" s="31">
        <v>0</v>
      </c>
      <c r="AE252" s="31">
        <v>0</v>
      </c>
      <c r="AF252" s="31">
        <v>3.1243684542258072</v>
      </c>
      <c r="AG252" s="31">
        <v>0</v>
      </c>
      <c r="AH252" s="31">
        <v>0</v>
      </c>
      <c r="AI252" s="31">
        <v>0</v>
      </c>
      <c r="AJ252" s="31">
        <v>0</v>
      </c>
      <c r="AK252" s="31">
        <v>0</v>
      </c>
      <c r="AL252" s="31">
        <v>7.1901295096774204E-2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1">
        <v>0</v>
      </c>
      <c r="AS252" s="31">
        <v>0</v>
      </c>
      <c r="AT252" s="31">
        <v>0</v>
      </c>
      <c r="AU252" s="31">
        <v>0</v>
      </c>
      <c r="AV252" s="31">
        <v>76.0082118778178</v>
      </c>
      <c r="AW252" s="31">
        <v>32.662890356451619</v>
      </c>
      <c r="AX252" s="31">
        <v>0</v>
      </c>
      <c r="AY252" s="31">
        <v>0</v>
      </c>
      <c r="AZ252" s="31">
        <v>22.073286337193558</v>
      </c>
      <c r="BA252" s="31">
        <v>0</v>
      </c>
      <c r="BB252" s="31">
        <v>0</v>
      </c>
      <c r="BC252" s="31">
        <v>0</v>
      </c>
      <c r="BD252" s="31">
        <v>0</v>
      </c>
      <c r="BE252" s="31">
        <v>0</v>
      </c>
      <c r="BF252" s="31">
        <v>34.974238612774201</v>
      </c>
      <c r="BG252" s="31">
        <v>1.445298315064516</v>
      </c>
      <c r="BH252" s="31">
        <v>0</v>
      </c>
      <c r="BI252" s="31">
        <v>0</v>
      </c>
      <c r="BJ252" s="31">
        <v>3.3334531903225812</v>
      </c>
      <c r="BK252" s="32">
        <f t="shared" si="10"/>
        <v>541.43143529397912</v>
      </c>
    </row>
    <row r="253" spans="1:63">
      <c r="A253" s="29"/>
      <c r="B253" s="30" t="s">
        <v>259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81.506013351322565</v>
      </c>
      <c r="I253" s="31">
        <v>251.39589499122582</v>
      </c>
      <c r="J253" s="31">
        <v>0</v>
      </c>
      <c r="K253" s="31">
        <v>0</v>
      </c>
      <c r="L253" s="31">
        <v>67.816461208870976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53.237535551225818</v>
      </c>
      <c r="S253" s="31">
        <v>42.429974320096775</v>
      </c>
      <c r="T253" s="31">
        <v>0</v>
      </c>
      <c r="U253" s="31">
        <v>0</v>
      </c>
      <c r="V253" s="31">
        <v>7.9300562189677422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20.530458182129028</v>
      </c>
      <c r="AC253" s="31">
        <v>0.21078628841935484</v>
      </c>
      <c r="AD253" s="31">
        <v>0</v>
      </c>
      <c r="AE253" s="31">
        <v>0</v>
      </c>
      <c r="AF253" s="31">
        <v>5.3304372151935473</v>
      </c>
      <c r="AG253" s="31">
        <v>0</v>
      </c>
      <c r="AH253" s="31">
        <v>0</v>
      </c>
      <c r="AI253" s="31">
        <v>0</v>
      </c>
      <c r="AJ253" s="31">
        <v>0</v>
      </c>
      <c r="AK253" s="31">
        <v>0</v>
      </c>
      <c r="AL253" s="31">
        <v>14.83218347516129</v>
      </c>
      <c r="AM253" s="31">
        <v>1.1098462741935485E-2</v>
      </c>
      <c r="AN253" s="31">
        <v>0</v>
      </c>
      <c r="AO253" s="31">
        <v>0</v>
      </c>
      <c r="AP253" s="31">
        <v>0.2082241808709677</v>
      </c>
      <c r="AQ253" s="31">
        <v>0</v>
      </c>
      <c r="AR253" s="31">
        <v>0.6861278272903224</v>
      </c>
      <c r="AS253" s="31">
        <v>5.0001079677419354E-3</v>
      </c>
      <c r="AT253" s="31">
        <v>0</v>
      </c>
      <c r="AU253" s="31">
        <v>0</v>
      </c>
      <c r="AV253" s="31">
        <v>1398.7978079076775</v>
      </c>
      <c r="AW253" s="31">
        <v>147.83154770012902</v>
      </c>
      <c r="AX253" s="31">
        <v>2.2510357161290327E-2</v>
      </c>
      <c r="AY253" s="31">
        <v>0</v>
      </c>
      <c r="AZ253" s="31">
        <v>419.18700208729035</v>
      </c>
      <c r="BA253" s="31">
        <v>0</v>
      </c>
      <c r="BB253" s="31">
        <v>0</v>
      </c>
      <c r="BC253" s="31">
        <v>0</v>
      </c>
      <c r="BD253" s="31">
        <v>0</v>
      </c>
      <c r="BE253" s="31">
        <v>0</v>
      </c>
      <c r="BF253" s="31">
        <v>1731.4505356943855</v>
      </c>
      <c r="BG253" s="31">
        <v>41.617422784967737</v>
      </c>
      <c r="BH253" s="31">
        <v>3.2574606089999993</v>
      </c>
      <c r="BI253" s="31">
        <v>0</v>
      </c>
      <c r="BJ253" s="31">
        <v>134.11124685661287</v>
      </c>
      <c r="BK253" s="32">
        <f t="shared" si="10"/>
        <v>4422.4057853787081</v>
      </c>
    </row>
    <row r="254" spans="1:63">
      <c r="A254" s="29"/>
      <c r="B254" s="30" t="s">
        <v>260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24.720815704612896</v>
      </c>
      <c r="I254" s="31">
        <v>207.6466868787742</v>
      </c>
      <c r="J254" s="31">
        <v>0.20447867054838703</v>
      </c>
      <c r="K254" s="31">
        <v>0</v>
      </c>
      <c r="L254" s="31">
        <v>238.26910685096769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15.506562014935481</v>
      </c>
      <c r="S254" s="31">
        <v>14.188972923709676</v>
      </c>
      <c r="T254" s="31">
        <v>10.068757467741936</v>
      </c>
      <c r="U254" s="31">
        <v>0</v>
      </c>
      <c r="V254" s="31">
        <v>10.404717241774193</v>
      </c>
      <c r="W254" s="31">
        <v>0</v>
      </c>
      <c r="X254" s="31">
        <v>0</v>
      </c>
      <c r="Y254" s="31">
        <v>0</v>
      </c>
      <c r="Z254" s="31">
        <v>0</v>
      </c>
      <c r="AA254" s="31">
        <v>0</v>
      </c>
      <c r="AB254" s="31">
        <v>2.066488764096774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0.11428678322580642</v>
      </c>
      <c r="AM254" s="31">
        <v>0</v>
      </c>
      <c r="AN254" s="31">
        <v>0</v>
      </c>
      <c r="AO254" s="31">
        <v>0</v>
      </c>
      <c r="AP254" s="31">
        <v>0</v>
      </c>
      <c r="AQ254" s="31">
        <v>0</v>
      </c>
      <c r="AR254" s="31">
        <v>0</v>
      </c>
      <c r="AS254" s="31">
        <v>0</v>
      </c>
      <c r="AT254" s="31">
        <v>0</v>
      </c>
      <c r="AU254" s="31">
        <v>0</v>
      </c>
      <c r="AV254" s="31">
        <v>83.153998967892221</v>
      </c>
      <c r="AW254" s="31">
        <v>142.24089830300002</v>
      </c>
      <c r="AX254" s="31">
        <v>0.25227995922580643</v>
      </c>
      <c r="AY254" s="31">
        <v>0</v>
      </c>
      <c r="AZ254" s="31">
        <v>156.45879612183867</v>
      </c>
      <c r="BA254" s="31">
        <v>0</v>
      </c>
      <c r="BB254" s="31">
        <v>0</v>
      </c>
      <c r="BC254" s="31">
        <v>0</v>
      </c>
      <c r="BD254" s="31">
        <v>0</v>
      </c>
      <c r="BE254" s="31">
        <v>0</v>
      </c>
      <c r="BF254" s="31">
        <v>38.860805843161302</v>
      </c>
      <c r="BG254" s="31">
        <v>113.75599409483873</v>
      </c>
      <c r="BH254" s="31">
        <v>12.676125865225806</v>
      </c>
      <c r="BI254" s="31">
        <v>0</v>
      </c>
      <c r="BJ254" s="31">
        <v>83.914063557451612</v>
      </c>
      <c r="BK254" s="32">
        <f t="shared" si="10"/>
        <v>1154.5038360130211</v>
      </c>
    </row>
    <row r="255" spans="1:63" ht="15.75" thickBot="1">
      <c r="A255" s="29"/>
      <c r="B255" s="30" t="s">
        <v>261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6.9143855959677412</v>
      </c>
      <c r="I255" s="31">
        <v>0.61980841229032246</v>
      </c>
      <c r="J255" s="31">
        <v>0</v>
      </c>
      <c r="K255" s="31">
        <v>0</v>
      </c>
      <c r="L255" s="31">
        <v>3.5244192269354842</v>
      </c>
      <c r="M255" s="31">
        <v>0</v>
      </c>
      <c r="N255" s="31">
        <v>0</v>
      </c>
      <c r="O255" s="31">
        <v>0</v>
      </c>
      <c r="P255" s="31">
        <v>0</v>
      </c>
      <c r="Q255" s="31">
        <v>0</v>
      </c>
      <c r="R255" s="31">
        <v>6.0213326004193553</v>
      </c>
      <c r="S255" s="31">
        <v>1.6911273697741938</v>
      </c>
      <c r="T255" s="31">
        <v>0</v>
      </c>
      <c r="U255" s="31">
        <v>0</v>
      </c>
      <c r="V255" s="31">
        <v>2.5279532539354834</v>
      </c>
      <c r="W255" s="31">
        <v>0</v>
      </c>
      <c r="X255" s="31">
        <v>0</v>
      </c>
      <c r="Y255" s="31">
        <v>0</v>
      </c>
      <c r="Z255" s="31">
        <v>0</v>
      </c>
      <c r="AA255" s="31">
        <v>0</v>
      </c>
      <c r="AB255" s="31">
        <v>5.0575298198064509</v>
      </c>
      <c r="AC255" s="31">
        <v>7.520220687096775E-2</v>
      </c>
      <c r="AD255" s="31">
        <v>0</v>
      </c>
      <c r="AE255" s="31">
        <v>0</v>
      </c>
      <c r="AF255" s="31">
        <v>0.85663729745161299</v>
      </c>
      <c r="AG255" s="31">
        <v>0</v>
      </c>
      <c r="AH255" s="31">
        <v>0</v>
      </c>
      <c r="AI255" s="31">
        <v>0</v>
      </c>
      <c r="AJ255" s="31">
        <v>0</v>
      </c>
      <c r="AK255" s="31">
        <v>0</v>
      </c>
      <c r="AL255" s="31">
        <v>2.1798166016129032</v>
      </c>
      <c r="AM255" s="31">
        <v>0</v>
      </c>
      <c r="AN255" s="31">
        <v>0</v>
      </c>
      <c r="AO255" s="31">
        <v>0</v>
      </c>
      <c r="AP255" s="31">
        <v>8.1579592290322578E-2</v>
      </c>
      <c r="AQ255" s="31">
        <v>0</v>
      </c>
      <c r="AR255" s="31">
        <v>0</v>
      </c>
      <c r="AS255" s="31">
        <v>0</v>
      </c>
      <c r="AT255" s="31">
        <v>0</v>
      </c>
      <c r="AU255" s="31">
        <v>0</v>
      </c>
      <c r="AV255" s="31">
        <v>225.93036541264016</v>
      </c>
      <c r="AW255" s="31">
        <v>46.205147807870965</v>
      </c>
      <c r="AX255" s="31">
        <v>0</v>
      </c>
      <c r="AY255" s="31">
        <v>0</v>
      </c>
      <c r="AZ255" s="31">
        <v>108.33090405674196</v>
      </c>
      <c r="BA255" s="31">
        <v>0</v>
      </c>
      <c r="BB255" s="31">
        <v>0</v>
      </c>
      <c r="BC255" s="31">
        <v>0</v>
      </c>
      <c r="BD255" s="31">
        <v>0</v>
      </c>
      <c r="BE255" s="31">
        <v>0</v>
      </c>
      <c r="BF255" s="31">
        <v>368.00584130490381</v>
      </c>
      <c r="BG255" s="31">
        <v>61.080595169322585</v>
      </c>
      <c r="BH255" s="31">
        <v>1.0515127119677417</v>
      </c>
      <c r="BI255" s="31">
        <v>0</v>
      </c>
      <c r="BJ255" s="31">
        <v>61.150521721290339</v>
      </c>
      <c r="BK255" s="32">
        <f t="shared" si="10"/>
        <v>901.30468016209238</v>
      </c>
    </row>
    <row r="256" spans="1:63" ht="15.75" thickBot="1">
      <c r="A256" s="36"/>
      <c r="B256" s="37" t="s">
        <v>22</v>
      </c>
      <c r="C256" s="38">
        <f t="shared" ref="C256:BK256" si="11">SUM(C237:C255)</f>
        <v>0</v>
      </c>
      <c r="D256" s="38">
        <f t="shared" si="11"/>
        <v>0</v>
      </c>
      <c r="E256" s="38">
        <f t="shared" si="11"/>
        <v>0</v>
      </c>
      <c r="F256" s="38">
        <f t="shared" si="11"/>
        <v>0</v>
      </c>
      <c r="G256" s="38">
        <f t="shared" si="11"/>
        <v>0</v>
      </c>
      <c r="H256" s="38">
        <f t="shared" si="11"/>
        <v>549.34726933554816</v>
      </c>
      <c r="I256" s="38">
        <f t="shared" si="11"/>
        <v>1368.6011825215485</v>
      </c>
      <c r="J256" s="38">
        <f t="shared" si="11"/>
        <v>0.33746695399999993</v>
      </c>
      <c r="K256" s="38">
        <f t="shared" si="11"/>
        <v>0.13665432499999999</v>
      </c>
      <c r="L256" s="38">
        <f t="shared" si="11"/>
        <v>609.77458828554836</v>
      </c>
      <c r="M256" s="38">
        <f t="shared" si="11"/>
        <v>0</v>
      </c>
      <c r="N256" s="38">
        <f t="shared" si="11"/>
        <v>0</v>
      </c>
      <c r="O256" s="38">
        <f t="shared" si="11"/>
        <v>0</v>
      </c>
      <c r="P256" s="38">
        <f t="shared" si="11"/>
        <v>0</v>
      </c>
      <c r="Q256" s="38">
        <f t="shared" si="11"/>
        <v>0</v>
      </c>
      <c r="R256" s="38">
        <f t="shared" si="11"/>
        <v>386.37603809516128</v>
      </c>
      <c r="S256" s="38">
        <f t="shared" si="11"/>
        <v>205.89106825129031</v>
      </c>
      <c r="T256" s="38">
        <f t="shared" si="11"/>
        <v>11.941832277419355</v>
      </c>
      <c r="U256" s="38">
        <f t="shared" si="11"/>
        <v>0</v>
      </c>
      <c r="V256" s="38">
        <f t="shared" si="11"/>
        <v>105.52761146303224</v>
      </c>
      <c r="W256" s="38">
        <f t="shared" si="11"/>
        <v>0</v>
      </c>
      <c r="X256" s="38">
        <f t="shared" si="11"/>
        <v>7.0347225483870963E-3</v>
      </c>
      <c r="Y256" s="38">
        <f t="shared" si="11"/>
        <v>0</v>
      </c>
      <c r="Z256" s="38">
        <f t="shared" si="11"/>
        <v>0</v>
      </c>
      <c r="AA256" s="38">
        <f t="shared" si="11"/>
        <v>0</v>
      </c>
      <c r="AB256" s="38">
        <f t="shared" si="11"/>
        <v>97.773844631999992</v>
      </c>
      <c r="AC256" s="38">
        <f t="shared" si="11"/>
        <v>3.9345076897096773</v>
      </c>
      <c r="AD256" s="38">
        <f t="shared" si="11"/>
        <v>0</v>
      </c>
      <c r="AE256" s="38">
        <f t="shared" si="11"/>
        <v>0</v>
      </c>
      <c r="AF256" s="38">
        <f t="shared" si="11"/>
        <v>42.659580738096778</v>
      </c>
      <c r="AG256" s="38">
        <f t="shared" si="11"/>
        <v>0</v>
      </c>
      <c r="AH256" s="38">
        <f t="shared" si="11"/>
        <v>0</v>
      </c>
      <c r="AI256" s="38">
        <f t="shared" si="11"/>
        <v>0</v>
      </c>
      <c r="AJ256" s="38">
        <f t="shared" si="11"/>
        <v>0</v>
      </c>
      <c r="AK256" s="38">
        <f t="shared" si="11"/>
        <v>0</v>
      </c>
      <c r="AL256" s="38">
        <f t="shared" si="11"/>
        <v>67.751031468935466</v>
      </c>
      <c r="AM256" s="38">
        <f t="shared" si="11"/>
        <v>0.32372415929032256</v>
      </c>
      <c r="AN256" s="38">
        <f t="shared" si="11"/>
        <v>0</v>
      </c>
      <c r="AO256" s="38">
        <f t="shared" si="11"/>
        <v>0</v>
      </c>
      <c r="AP256" s="38">
        <f t="shared" si="11"/>
        <v>2.3985500619677418</v>
      </c>
      <c r="AQ256" s="38">
        <f t="shared" si="11"/>
        <v>0</v>
      </c>
      <c r="AR256" s="38">
        <f t="shared" si="11"/>
        <v>2.7190147779999996</v>
      </c>
      <c r="AS256" s="38">
        <f t="shared" si="11"/>
        <v>0.21201106996774194</v>
      </c>
      <c r="AT256" s="38">
        <f t="shared" si="11"/>
        <v>0</v>
      </c>
      <c r="AU256" s="38">
        <f t="shared" si="11"/>
        <v>0</v>
      </c>
      <c r="AV256" s="38">
        <f t="shared" si="11"/>
        <v>10539.94047584995</v>
      </c>
      <c r="AW256" s="38">
        <f t="shared" si="11"/>
        <v>1335.7624020303224</v>
      </c>
      <c r="AX256" s="38">
        <f t="shared" si="11"/>
        <v>5.8939405868709658</v>
      </c>
      <c r="AY256" s="38">
        <f t="shared" si="11"/>
        <v>0.134478244</v>
      </c>
      <c r="AZ256" s="38">
        <f t="shared" si="11"/>
        <v>3623.214351521613</v>
      </c>
      <c r="BA256" s="38">
        <f t="shared" si="11"/>
        <v>0</v>
      </c>
      <c r="BB256" s="38">
        <f t="shared" si="11"/>
        <v>0</v>
      </c>
      <c r="BC256" s="38">
        <f t="shared" si="11"/>
        <v>0</v>
      </c>
      <c r="BD256" s="38">
        <f t="shared" si="11"/>
        <v>0</v>
      </c>
      <c r="BE256" s="38">
        <f t="shared" si="11"/>
        <v>0</v>
      </c>
      <c r="BF256" s="38">
        <f t="shared" si="11"/>
        <v>12705.413928843491</v>
      </c>
      <c r="BG256" s="38">
        <f t="shared" si="11"/>
        <v>792.30874537206444</v>
      </c>
      <c r="BH256" s="38">
        <f t="shared" si="11"/>
        <v>55.41629614038709</v>
      </c>
      <c r="BI256" s="38">
        <f t="shared" si="11"/>
        <v>0</v>
      </c>
      <c r="BJ256" s="38">
        <f t="shared" si="11"/>
        <v>1635.3095991549355</v>
      </c>
      <c r="BK256" s="43">
        <f t="shared" si="11"/>
        <v>34149.107228572706</v>
      </c>
    </row>
    <row r="257" spans="1:63" ht="15.75" thickBot="1">
      <c r="A257" s="36"/>
      <c r="B257" s="62" t="s">
        <v>262</v>
      </c>
      <c r="C257" s="38">
        <f t="shared" ref="C257:BK257" si="12">C256+C235</f>
        <v>0</v>
      </c>
      <c r="D257" s="38">
        <f t="shared" si="12"/>
        <v>0</v>
      </c>
      <c r="E257" s="38">
        <f t="shared" si="12"/>
        <v>0</v>
      </c>
      <c r="F257" s="38">
        <f t="shared" si="12"/>
        <v>0</v>
      </c>
      <c r="G257" s="38">
        <f t="shared" si="12"/>
        <v>0</v>
      </c>
      <c r="H257" s="38">
        <f t="shared" si="12"/>
        <v>572.38672627151595</v>
      </c>
      <c r="I257" s="38">
        <f t="shared" si="12"/>
        <v>1370.3862329024516</v>
      </c>
      <c r="J257" s="38">
        <f t="shared" si="12"/>
        <v>0.33746695399999993</v>
      </c>
      <c r="K257" s="38">
        <f t="shared" si="12"/>
        <v>0.13665432499999999</v>
      </c>
      <c r="L257" s="38">
        <f t="shared" si="12"/>
        <v>619.15109448129033</v>
      </c>
      <c r="M257" s="38">
        <f t="shared" si="12"/>
        <v>0</v>
      </c>
      <c r="N257" s="38">
        <f t="shared" si="12"/>
        <v>0</v>
      </c>
      <c r="O257" s="38">
        <f t="shared" si="12"/>
        <v>0</v>
      </c>
      <c r="P257" s="38">
        <f t="shared" si="12"/>
        <v>0</v>
      </c>
      <c r="Q257" s="38">
        <f t="shared" si="12"/>
        <v>0</v>
      </c>
      <c r="R257" s="38">
        <f t="shared" si="12"/>
        <v>413.5913720252903</v>
      </c>
      <c r="S257" s="38">
        <f t="shared" si="12"/>
        <v>205.91114482225805</v>
      </c>
      <c r="T257" s="38">
        <f t="shared" si="12"/>
        <v>11.941832277419355</v>
      </c>
      <c r="U257" s="38">
        <f t="shared" si="12"/>
        <v>0</v>
      </c>
      <c r="V257" s="38">
        <f t="shared" si="12"/>
        <v>107.42389349519354</v>
      </c>
      <c r="W257" s="38">
        <f t="shared" si="12"/>
        <v>0</v>
      </c>
      <c r="X257" s="38">
        <f t="shared" si="12"/>
        <v>7.0347225483870963E-3</v>
      </c>
      <c r="Y257" s="38">
        <f t="shared" si="12"/>
        <v>0</v>
      </c>
      <c r="Z257" s="38">
        <f t="shared" si="12"/>
        <v>0</v>
      </c>
      <c r="AA257" s="38">
        <f t="shared" si="12"/>
        <v>0</v>
      </c>
      <c r="AB257" s="38">
        <f t="shared" si="12"/>
        <v>101.53885356012903</v>
      </c>
      <c r="AC257" s="38">
        <f t="shared" si="12"/>
        <v>3.9347311016451614</v>
      </c>
      <c r="AD257" s="38">
        <f t="shared" si="12"/>
        <v>0</v>
      </c>
      <c r="AE257" s="38">
        <f t="shared" si="12"/>
        <v>0</v>
      </c>
      <c r="AF257" s="38">
        <f t="shared" si="12"/>
        <v>43.152814765935489</v>
      </c>
      <c r="AG257" s="38">
        <f t="shared" si="12"/>
        <v>0</v>
      </c>
      <c r="AH257" s="38">
        <f t="shared" si="12"/>
        <v>0</v>
      </c>
      <c r="AI257" s="38">
        <f t="shared" si="12"/>
        <v>0</v>
      </c>
      <c r="AJ257" s="38">
        <f t="shared" si="12"/>
        <v>0</v>
      </c>
      <c r="AK257" s="38">
        <f t="shared" si="12"/>
        <v>0</v>
      </c>
      <c r="AL257" s="38">
        <f t="shared" si="12"/>
        <v>70.436666079032236</v>
      </c>
      <c r="AM257" s="38">
        <f t="shared" si="12"/>
        <v>0.33507452316129027</v>
      </c>
      <c r="AN257" s="38">
        <f t="shared" si="12"/>
        <v>0</v>
      </c>
      <c r="AO257" s="38">
        <f t="shared" si="12"/>
        <v>0</v>
      </c>
      <c r="AP257" s="38">
        <f t="shared" si="12"/>
        <v>2.4254237296129029</v>
      </c>
      <c r="AQ257" s="38">
        <f t="shared" si="12"/>
        <v>0</v>
      </c>
      <c r="AR257" s="38">
        <f t="shared" si="12"/>
        <v>2.7190469213548383</v>
      </c>
      <c r="AS257" s="38">
        <f t="shared" si="12"/>
        <v>0.21201106996774194</v>
      </c>
      <c r="AT257" s="38">
        <f t="shared" si="12"/>
        <v>0</v>
      </c>
      <c r="AU257" s="38">
        <f t="shared" si="12"/>
        <v>0</v>
      </c>
      <c r="AV257" s="38">
        <f t="shared" si="12"/>
        <v>12009.732674032983</v>
      </c>
      <c r="AW257" s="38">
        <f t="shared" si="12"/>
        <v>1363.5543376367095</v>
      </c>
      <c r="AX257" s="38">
        <f t="shared" si="12"/>
        <v>5.9789021639677404</v>
      </c>
      <c r="AY257" s="38">
        <f t="shared" si="12"/>
        <v>0.134478244</v>
      </c>
      <c r="AZ257" s="38">
        <f t="shared" si="12"/>
        <v>3713.6824126414517</v>
      </c>
      <c r="BA257" s="38">
        <f t="shared" si="12"/>
        <v>0</v>
      </c>
      <c r="BB257" s="38">
        <f t="shared" si="12"/>
        <v>0</v>
      </c>
      <c r="BC257" s="38">
        <f t="shared" si="12"/>
        <v>0</v>
      </c>
      <c r="BD257" s="38">
        <f t="shared" si="12"/>
        <v>0</v>
      </c>
      <c r="BE257" s="38">
        <f t="shared" si="12"/>
        <v>0</v>
      </c>
      <c r="BF257" s="38">
        <f t="shared" si="12"/>
        <v>14351.840965462241</v>
      </c>
      <c r="BG257" s="38">
        <f t="shared" si="12"/>
        <v>853.49898185303221</v>
      </c>
      <c r="BH257" s="38">
        <f t="shared" si="12"/>
        <v>59.813523147999994</v>
      </c>
      <c r="BI257" s="38">
        <f t="shared" si="12"/>
        <v>0</v>
      </c>
      <c r="BJ257" s="38">
        <f t="shared" si="12"/>
        <v>1712.8301563240323</v>
      </c>
      <c r="BK257" s="43">
        <f t="shared" si="12"/>
        <v>37597.094505534231</v>
      </c>
    </row>
    <row r="258" spans="1:63">
      <c r="A258" s="57"/>
      <c r="B258" s="58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2"/>
    </row>
    <row r="259" spans="1:63">
      <c r="A259" s="25" t="s">
        <v>263</v>
      </c>
      <c r="B259" s="59" t="s">
        <v>264</v>
      </c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1"/>
    </row>
    <row r="260" spans="1:63">
      <c r="A260" s="25" t="s">
        <v>13</v>
      </c>
      <c r="B260" s="63" t="s">
        <v>265</v>
      </c>
      <c r="C260" s="64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17.233394556225807</v>
      </c>
      <c r="I260" s="64">
        <v>5.5977445664516132</v>
      </c>
      <c r="J260" s="64">
        <v>0</v>
      </c>
      <c r="K260" s="64">
        <v>0</v>
      </c>
      <c r="L260" s="64">
        <v>5.5293710713870974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17.643834595258063</v>
      </c>
      <c r="S260" s="64">
        <v>14.668710136677422</v>
      </c>
      <c r="T260" s="64">
        <v>0</v>
      </c>
      <c r="U260" s="64">
        <v>0</v>
      </c>
      <c r="V260" s="64">
        <v>6.6972124788064509</v>
      </c>
      <c r="W260" s="64">
        <v>0</v>
      </c>
      <c r="X260" s="64">
        <v>0</v>
      </c>
      <c r="Y260" s="64">
        <v>0</v>
      </c>
      <c r="Z260" s="64">
        <v>0</v>
      </c>
      <c r="AA260" s="64">
        <v>0</v>
      </c>
      <c r="AB260" s="64">
        <v>1.1639243561935486</v>
      </c>
      <c r="AC260" s="64">
        <v>0</v>
      </c>
      <c r="AD260" s="64">
        <v>0</v>
      </c>
      <c r="AE260" s="64">
        <v>0</v>
      </c>
      <c r="AF260" s="64">
        <v>2.1420473988387099</v>
      </c>
      <c r="AG260" s="64">
        <v>0</v>
      </c>
      <c r="AH260" s="64">
        <v>0</v>
      </c>
      <c r="AI260" s="64">
        <v>0</v>
      </c>
      <c r="AJ260" s="64">
        <v>0</v>
      </c>
      <c r="AK260" s="64">
        <v>0</v>
      </c>
      <c r="AL260" s="64">
        <v>0.63980906064516119</v>
      </c>
      <c r="AM260" s="64">
        <v>5.9657911451612901E-2</v>
      </c>
      <c r="AN260" s="64">
        <v>0</v>
      </c>
      <c r="AO260" s="64">
        <v>0</v>
      </c>
      <c r="AP260" s="64">
        <v>0.12752153458064519</v>
      </c>
      <c r="AQ260" s="64">
        <v>0</v>
      </c>
      <c r="AR260" s="64">
        <v>0</v>
      </c>
      <c r="AS260" s="64">
        <v>8.5585796774193569E-3</v>
      </c>
      <c r="AT260" s="64">
        <v>0</v>
      </c>
      <c r="AU260" s="64">
        <v>0</v>
      </c>
      <c r="AV260" s="64">
        <v>752.03889316667687</v>
      </c>
      <c r="AW260" s="64">
        <v>101.06871208848389</v>
      </c>
      <c r="AX260" s="64">
        <v>9.3212531451612901E-2</v>
      </c>
      <c r="AY260" s="64">
        <v>0</v>
      </c>
      <c r="AZ260" s="64">
        <v>156.55981916806468</v>
      </c>
      <c r="BA260" s="64">
        <v>0</v>
      </c>
      <c r="BB260" s="64">
        <v>0</v>
      </c>
      <c r="BC260" s="64">
        <v>0</v>
      </c>
      <c r="BD260" s="64">
        <v>0</v>
      </c>
      <c r="BE260" s="64">
        <v>0</v>
      </c>
      <c r="BF260" s="64">
        <v>1073.2249069628929</v>
      </c>
      <c r="BG260" s="64">
        <v>81.118143888419368</v>
      </c>
      <c r="BH260" s="64">
        <v>28.381357353032261</v>
      </c>
      <c r="BI260" s="64">
        <v>0</v>
      </c>
      <c r="BJ260" s="64">
        <v>186.3214945673549</v>
      </c>
      <c r="BK260" s="35">
        <f>SUM(C260:BJ260)</f>
        <v>2450.3183259725706</v>
      </c>
    </row>
    <row r="261" spans="1:63" ht="15.75" thickBot="1">
      <c r="A261" s="33"/>
      <c r="B261" s="65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5"/>
    </row>
    <row r="262" spans="1:63" ht="15.75" thickBot="1">
      <c r="A262" s="36"/>
      <c r="B262" s="62" t="s">
        <v>266</v>
      </c>
      <c r="C262" s="38">
        <f>SUM(C260:C261)</f>
        <v>0</v>
      </c>
      <c r="D262" s="38">
        <f t="shared" ref="D262:BK262" si="13">SUM(D260:D261)</f>
        <v>0</v>
      </c>
      <c r="E262" s="38">
        <f t="shared" si="13"/>
        <v>0</v>
      </c>
      <c r="F262" s="38">
        <f t="shared" si="13"/>
        <v>0</v>
      </c>
      <c r="G262" s="38">
        <f t="shared" si="13"/>
        <v>0</v>
      </c>
      <c r="H262" s="38">
        <f t="shared" si="13"/>
        <v>17.233394556225807</v>
      </c>
      <c r="I262" s="38">
        <f t="shared" si="13"/>
        <v>5.5977445664516132</v>
      </c>
      <c r="J262" s="38">
        <f t="shared" si="13"/>
        <v>0</v>
      </c>
      <c r="K262" s="38">
        <f t="shared" si="13"/>
        <v>0</v>
      </c>
      <c r="L262" s="38">
        <f t="shared" si="13"/>
        <v>5.5293710713870974</v>
      </c>
      <c r="M262" s="38">
        <f t="shared" si="13"/>
        <v>0</v>
      </c>
      <c r="N262" s="38">
        <f t="shared" si="13"/>
        <v>0</v>
      </c>
      <c r="O262" s="38">
        <f t="shared" si="13"/>
        <v>0</v>
      </c>
      <c r="P262" s="38">
        <f t="shared" si="13"/>
        <v>0</v>
      </c>
      <c r="Q262" s="38">
        <f t="shared" si="13"/>
        <v>0</v>
      </c>
      <c r="R262" s="38">
        <f t="shared" si="13"/>
        <v>17.643834595258063</v>
      </c>
      <c r="S262" s="38">
        <f t="shared" si="13"/>
        <v>14.668710136677422</v>
      </c>
      <c r="T262" s="38">
        <f t="shared" si="13"/>
        <v>0</v>
      </c>
      <c r="U262" s="38">
        <f t="shared" si="13"/>
        <v>0</v>
      </c>
      <c r="V262" s="38">
        <f t="shared" si="13"/>
        <v>6.6972124788064509</v>
      </c>
      <c r="W262" s="38">
        <f t="shared" si="13"/>
        <v>0</v>
      </c>
      <c r="X262" s="38">
        <f t="shared" si="13"/>
        <v>0</v>
      </c>
      <c r="Y262" s="38">
        <f t="shared" si="13"/>
        <v>0</v>
      </c>
      <c r="Z262" s="38">
        <f t="shared" si="13"/>
        <v>0</v>
      </c>
      <c r="AA262" s="38">
        <f t="shared" si="13"/>
        <v>0</v>
      </c>
      <c r="AB262" s="38">
        <f t="shared" si="13"/>
        <v>1.1639243561935486</v>
      </c>
      <c r="AC262" s="38">
        <f t="shared" si="13"/>
        <v>0</v>
      </c>
      <c r="AD262" s="38">
        <f t="shared" si="13"/>
        <v>0</v>
      </c>
      <c r="AE262" s="38">
        <f t="shared" si="13"/>
        <v>0</v>
      </c>
      <c r="AF262" s="38">
        <f t="shared" si="13"/>
        <v>2.1420473988387099</v>
      </c>
      <c r="AG262" s="38">
        <f t="shared" si="13"/>
        <v>0</v>
      </c>
      <c r="AH262" s="38">
        <f t="shared" si="13"/>
        <v>0</v>
      </c>
      <c r="AI262" s="38">
        <f t="shared" si="13"/>
        <v>0</v>
      </c>
      <c r="AJ262" s="38">
        <f t="shared" si="13"/>
        <v>0</v>
      </c>
      <c r="AK262" s="38">
        <f t="shared" si="13"/>
        <v>0</v>
      </c>
      <c r="AL262" s="38">
        <f t="shared" si="13"/>
        <v>0.63980906064516119</v>
      </c>
      <c r="AM262" s="38">
        <f t="shared" si="13"/>
        <v>5.9657911451612901E-2</v>
      </c>
      <c r="AN262" s="38">
        <f t="shared" si="13"/>
        <v>0</v>
      </c>
      <c r="AO262" s="38">
        <f t="shared" si="13"/>
        <v>0</v>
      </c>
      <c r="AP262" s="38">
        <f t="shared" si="13"/>
        <v>0.12752153458064519</v>
      </c>
      <c r="AQ262" s="38">
        <f t="shared" si="13"/>
        <v>0</v>
      </c>
      <c r="AR262" s="38">
        <f t="shared" si="13"/>
        <v>0</v>
      </c>
      <c r="AS262" s="38">
        <f t="shared" si="13"/>
        <v>8.5585796774193569E-3</v>
      </c>
      <c r="AT262" s="38">
        <f t="shared" si="13"/>
        <v>0</v>
      </c>
      <c r="AU262" s="38">
        <f t="shared" si="13"/>
        <v>0</v>
      </c>
      <c r="AV262" s="38">
        <f t="shared" si="13"/>
        <v>752.03889316667687</v>
      </c>
      <c r="AW262" s="38">
        <f t="shared" si="13"/>
        <v>101.06871208848389</v>
      </c>
      <c r="AX262" s="38">
        <f t="shared" si="13"/>
        <v>9.3212531451612901E-2</v>
      </c>
      <c r="AY262" s="38">
        <f t="shared" si="13"/>
        <v>0</v>
      </c>
      <c r="AZ262" s="38">
        <f t="shared" si="13"/>
        <v>156.55981916806468</v>
      </c>
      <c r="BA262" s="38">
        <f t="shared" si="13"/>
        <v>0</v>
      </c>
      <c r="BB262" s="38">
        <f t="shared" si="13"/>
        <v>0</v>
      </c>
      <c r="BC262" s="38">
        <f t="shared" si="13"/>
        <v>0</v>
      </c>
      <c r="BD262" s="38">
        <f t="shared" si="13"/>
        <v>0</v>
      </c>
      <c r="BE262" s="38">
        <f t="shared" si="13"/>
        <v>0</v>
      </c>
      <c r="BF262" s="38">
        <f t="shared" si="13"/>
        <v>1073.2249069628929</v>
      </c>
      <c r="BG262" s="38">
        <f t="shared" si="13"/>
        <v>81.118143888419368</v>
      </c>
      <c r="BH262" s="38">
        <f t="shared" si="13"/>
        <v>28.381357353032261</v>
      </c>
      <c r="BI262" s="38">
        <f t="shared" si="13"/>
        <v>0</v>
      </c>
      <c r="BJ262" s="38">
        <f t="shared" si="13"/>
        <v>186.3214945673549</v>
      </c>
      <c r="BK262" s="38">
        <f t="shared" si="13"/>
        <v>2450.3183259725706</v>
      </c>
    </row>
    <row r="263" spans="1:63">
      <c r="A263" s="57"/>
      <c r="B263" s="58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2"/>
    </row>
    <row r="264" spans="1:63">
      <c r="A264" s="25" t="s">
        <v>267</v>
      </c>
      <c r="B264" s="59" t="s">
        <v>268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2"/>
    </row>
    <row r="265" spans="1:63">
      <c r="A265" s="25" t="s">
        <v>13</v>
      </c>
      <c r="B265" s="26" t="s">
        <v>269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2"/>
    </row>
    <row r="266" spans="1:63" ht="15.75" thickBot="1">
      <c r="A266" s="33"/>
      <c r="B266" s="30" t="s">
        <v>270</v>
      </c>
      <c r="C266" s="34">
        <v>0</v>
      </c>
      <c r="D266" s="34">
        <v>0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  <c r="AF266" s="34">
        <v>0</v>
      </c>
      <c r="AG266" s="34">
        <v>0</v>
      </c>
      <c r="AH266" s="34">
        <v>0</v>
      </c>
      <c r="AI266" s="34">
        <v>0</v>
      </c>
      <c r="AJ266" s="34">
        <v>0</v>
      </c>
      <c r="AK266" s="34">
        <v>0</v>
      </c>
      <c r="AL266" s="34">
        <v>0</v>
      </c>
      <c r="AM266" s="34">
        <v>0</v>
      </c>
      <c r="AN266" s="34">
        <v>0</v>
      </c>
      <c r="AO266" s="34">
        <v>0</v>
      </c>
      <c r="AP266" s="34">
        <v>0</v>
      </c>
      <c r="AQ266" s="34">
        <v>0</v>
      </c>
      <c r="AR266" s="34">
        <v>5.0000000000000001E-4</v>
      </c>
      <c r="AS266" s="34">
        <v>0</v>
      </c>
      <c r="AT266" s="34">
        <v>0</v>
      </c>
      <c r="AU266" s="34">
        <v>0</v>
      </c>
      <c r="AV266" s="34">
        <v>145.058593715569</v>
      </c>
      <c r="AW266" s="34">
        <v>117.778129952</v>
      </c>
      <c r="AX266" s="34">
        <v>0</v>
      </c>
      <c r="AY266" s="34">
        <v>2.1031</v>
      </c>
      <c r="AZ266" s="34">
        <v>55.406733392791601</v>
      </c>
      <c r="BA266" s="34">
        <v>0</v>
      </c>
      <c r="BB266" s="34">
        <v>0</v>
      </c>
      <c r="BC266" s="34">
        <v>0</v>
      </c>
      <c r="BD266" s="34">
        <v>0</v>
      </c>
      <c r="BE266" s="34">
        <v>0</v>
      </c>
      <c r="BF266" s="34">
        <v>13.399243989885401</v>
      </c>
      <c r="BG266" s="34">
        <v>0</v>
      </c>
      <c r="BH266" s="34">
        <v>0</v>
      </c>
      <c r="BI266" s="34">
        <v>0</v>
      </c>
      <c r="BJ266" s="34">
        <v>53.573180724754003</v>
      </c>
      <c r="BK266" s="35">
        <f>SUM(C266:BJ266)</f>
        <v>387.31948177499999</v>
      </c>
    </row>
    <row r="267" spans="1:63" ht="15.75" thickBot="1">
      <c r="A267" s="36"/>
      <c r="B267" s="37" t="s">
        <v>17</v>
      </c>
      <c r="C267" s="38">
        <f>SUM(C266)</f>
        <v>0</v>
      </c>
      <c r="D267" s="38">
        <f t="shared" ref="D267:BK267" si="14">SUM(D266)</f>
        <v>0</v>
      </c>
      <c r="E267" s="38">
        <f t="shared" si="14"/>
        <v>0</v>
      </c>
      <c r="F267" s="38">
        <f t="shared" si="14"/>
        <v>0</v>
      </c>
      <c r="G267" s="38">
        <f t="shared" si="14"/>
        <v>0</v>
      </c>
      <c r="H267" s="38">
        <f t="shared" si="14"/>
        <v>0</v>
      </c>
      <c r="I267" s="38">
        <f t="shared" si="14"/>
        <v>0</v>
      </c>
      <c r="J267" s="38">
        <f t="shared" si="14"/>
        <v>0</v>
      </c>
      <c r="K267" s="38">
        <f t="shared" si="14"/>
        <v>0</v>
      </c>
      <c r="L267" s="38">
        <f t="shared" si="14"/>
        <v>0</v>
      </c>
      <c r="M267" s="38">
        <f t="shared" si="14"/>
        <v>0</v>
      </c>
      <c r="N267" s="38">
        <f t="shared" si="14"/>
        <v>0</v>
      </c>
      <c r="O267" s="38">
        <f t="shared" si="14"/>
        <v>0</v>
      </c>
      <c r="P267" s="38">
        <f t="shared" si="14"/>
        <v>0</v>
      </c>
      <c r="Q267" s="38">
        <f t="shared" si="14"/>
        <v>0</v>
      </c>
      <c r="R267" s="38">
        <f t="shared" si="14"/>
        <v>0</v>
      </c>
      <c r="S267" s="38">
        <f t="shared" si="14"/>
        <v>0</v>
      </c>
      <c r="T267" s="38">
        <f t="shared" si="14"/>
        <v>0</v>
      </c>
      <c r="U267" s="38">
        <f t="shared" si="14"/>
        <v>0</v>
      </c>
      <c r="V267" s="38">
        <f t="shared" si="14"/>
        <v>0</v>
      </c>
      <c r="W267" s="38">
        <f t="shared" si="14"/>
        <v>0</v>
      </c>
      <c r="X267" s="38">
        <f t="shared" si="14"/>
        <v>0</v>
      </c>
      <c r="Y267" s="38">
        <f t="shared" si="14"/>
        <v>0</v>
      </c>
      <c r="Z267" s="38">
        <f t="shared" si="14"/>
        <v>0</v>
      </c>
      <c r="AA267" s="38">
        <f t="shared" si="14"/>
        <v>0</v>
      </c>
      <c r="AB267" s="38">
        <f t="shared" si="14"/>
        <v>0</v>
      </c>
      <c r="AC267" s="38">
        <f t="shared" si="14"/>
        <v>0</v>
      </c>
      <c r="AD267" s="38">
        <f t="shared" si="14"/>
        <v>0</v>
      </c>
      <c r="AE267" s="38">
        <f t="shared" si="14"/>
        <v>0</v>
      </c>
      <c r="AF267" s="38">
        <f t="shared" si="14"/>
        <v>0</v>
      </c>
      <c r="AG267" s="38">
        <f t="shared" si="14"/>
        <v>0</v>
      </c>
      <c r="AH267" s="38">
        <f t="shared" si="14"/>
        <v>0</v>
      </c>
      <c r="AI267" s="38">
        <f t="shared" si="14"/>
        <v>0</v>
      </c>
      <c r="AJ267" s="38">
        <f t="shared" si="14"/>
        <v>0</v>
      </c>
      <c r="AK267" s="38">
        <f t="shared" si="14"/>
        <v>0</v>
      </c>
      <c r="AL267" s="38">
        <f t="shared" si="14"/>
        <v>0</v>
      </c>
      <c r="AM267" s="38">
        <f t="shared" si="14"/>
        <v>0</v>
      </c>
      <c r="AN267" s="38">
        <f t="shared" si="14"/>
        <v>0</v>
      </c>
      <c r="AO267" s="38">
        <f t="shared" si="14"/>
        <v>0</v>
      </c>
      <c r="AP267" s="38">
        <f t="shared" si="14"/>
        <v>0</v>
      </c>
      <c r="AQ267" s="38">
        <f t="shared" si="14"/>
        <v>0</v>
      </c>
      <c r="AR267" s="38">
        <f t="shared" si="14"/>
        <v>5.0000000000000001E-4</v>
      </c>
      <c r="AS267" s="38">
        <f t="shared" si="14"/>
        <v>0</v>
      </c>
      <c r="AT267" s="38">
        <f t="shared" si="14"/>
        <v>0</v>
      </c>
      <c r="AU267" s="38">
        <f t="shared" si="14"/>
        <v>0</v>
      </c>
      <c r="AV267" s="38">
        <f t="shared" si="14"/>
        <v>145.058593715569</v>
      </c>
      <c r="AW267" s="38">
        <f t="shared" si="14"/>
        <v>117.778129952</v>
      </c>
      <c r="AX267" s="38">
        <f t="shared" si="14"/>
        <v>0</v>
      </c>
      <c r="AY267" s="38">
        <f t="shared" si="14"/>
        <v>2.1031</v>
      </c>
      <c r="AZ267" s="38">
        <f t="shared" si="14"/>
        <v>55.406733392791601</v>
      </c>
      <c r="BA267" s="38">
        <f t="shared" si="14"/>
        <v>0</v>
      </c>
      <c r="BB267" s="38">
        <f t="shared" si="14"/>
        <v>0</v>
      </c>
      <c r="BC267" s="38">
        <f t="shared" si="14"/>
        <v>0</v>
      </c>
      <c r="BD267" s="38">
        <f t="shared" si="14"/>
        <v>0</v>
      </c>
      <c r="BE267" s="38">
        <f t="shared" si="14"/>
        <v>0</v>
      </c>
      <c r="BF267" s="38">
        <f t="shared" si="14"/>
        <v>13.399243989885401</v>
      </c>
      <c r="BG267" s="38">
        <f t="shared" si="14"/>
        <v>0</v>
      </c>
      <c r="BH267" s="38">
        <f t="shared" si="14"/>
        <v>0</v>
      </c>
      <c r="BI267" s="38">
        <f t="shared" si="14"/>
        <v>0</v>
      </c>
      <c r="BJ267" s="38">
        <f t="shared" si="14"/>
        <v>53.573180724754003</v>
      </c>
      <c r="BK267" s="43">
        <f t="shared" si="14"/>
        <v>387.31948177499999</v>
      </c>
    </row>
    <row r="268" spans="1:63">
      <c r="A268" s="57"/>
      <c r="B268" s="66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8"/>
    </row>
    <row r="269" spans="1:63">
      <c r="A269" s="25" t="s">
        <v>18</v>
      </c>
      <c r="B269" s="26" t="s">
        <v>271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2"/>
    </row>
    <row r="270" spans="1:63">
      <c r="A270" s="69"/>
      <c r="B270" s="30" t="s">
        <v>272</v>
      </c>
      <c r="C270" s="34">
        <v>0</v>
      </c>
      <c r="D270" s="34">
        <v>0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6.6270559000000007E-2</v>
      </c>
      <c r="AC270" s="34">
        <v>0</v>
      </c>
      <c r="AD270" s="34">
        <v>0</v>
      </c>
      <c r="AE270" s="34">
        <v>0</v>
      </c>
      <c r="AF270" s="34">
        <v>0.53720210499999999</v>
      </c>
      <c r="AG270" s="34">
        <v>0</v>
      </c>
      <c r="AH270" s="34">
        <v>0</v>
      </c>
      <c r="AI270" s="34">
        <v>0</v>
      </c>
      <c r="AJ270" s="34">
        <v>0</v>
      </c>
      <c r="AK270" s="34">
        <v>0</v>
      </c>
      <c r="AL270" s="34">
        <v>0.13807064799999999</v>
      </c>
      <c r="AM270" s="34">
        <v>0</v>
      </c>
      <c r="AN270" s="34">
        <v>0</v>
      </c>
      <c r="AO270" s="34">
        <v>0</v>
      </c>
      <c r="AP270" s="34">
        <v>0</v>
      </c>
      <c r="AQ270" s="34">
        <v>0</v>
      </c>
      <c r="AR270" s="34">
        <v>0</v>
      </c>
      <c r="AS270" s="34">
        <v>0</v>
      </c>
      <c r="AT270" s="34">
        <v>0</v>
      </c>
      <c r="AU270" s="34">
        <v>0</v>
      </c>
      <c r="AV270" s="34">
        <v>2.56961118093548</v>
      </c>
      <c r="AW270" s="34">
        <v>2687.5424121021615</v>
      </c>
      <c r="AX270" s="34">
        <v>0</v>
      </c>
      <c r="AY270" s="34">
        <v>0</v>
      </c>
      <c r="AZ270" s="34">
        <v>0.49997994712903199</v>
      </c>
      <c r="BA270" s="34">
        <v>0</v>
      </c>
      <c r="BB270" s="34">
        <v>0</v>
      </c>
      <c r="BC270" s="34">
        <v>0</v>
      </c>
      <c r="BD270" s="34">
        <v>0</v>
      </c>
      <c r="BE270" s="34">
        <v>0</v>
      </c>
      <c r="BF270" s="34">
        <v>2.79160521983871</v>
      </c>
      <c r="BG270" s="34">
        <v>2.9964020543870999</v>
      </c>
      <c r="BH270" s="34">
        <v>0</v>
      </c>
      <c r="BI270" s="34">
        <v>0</v>
      </c>
      <c r="BJ270" s="34">
        <v>1.1755353548387098E-2</v>
      </c>
      <c r="BK270" s="35">
        <f>SUM(C270:BJ270)</f>
        <v>2697.1533091700003</v>
      </c>
    </row>
    <row r="271" spans="1:63" ht="15.75" thickBot="1">
      <c r="A271" s="69"/>
      <c r="B271" s="30" t="s">
        <v>273</v>
      </c>
      <c r="C271" s="34">
        <v>0</v>
      </c>
      <c r="D271" s="34">
        <v>0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5.0225598000000003E-2</v>
      </c>
      <c r="AC271" s="34">
        <v>0</v>
      </c>
      <c r="AD271" s="34">
        <v>0</v>
      </c>
      <c r="AE271" s="34">
        <v>0</v>
      </c>
      <c r="AF271" s="34">
        <v>0.63149275599999999</v>
      </c>
      <c r="AG271" s="34">
        <v>0</v>
      </c>
      <c r="AH271" s="34">
        <v>0</v>
      </c>
      <c r="AI271" s="34">
        <v>0</v>
      </c>
      <c r="AJ271" s="34">
        <v>0</v>
      </c>
      <c r="AK271" s="34">
        <v>0</v>
      </c>
      <c r="AL271" s="34">
        <v>3.6239408999999993E-2</v>
      </c>
      <c r="AM271" s="34">
        <v>0</v>
      </c>
      <c r="AN271" s="34">
        <v>0</v>
      </c>
      <c r="AO271" s="34">
        <v>0</v>
      </c>
      <c r="AP271" s="34">
        <v>0</v>
      </c>
      <c r="AQ271" s="34">
        <v>0</v>
      </c>
      <c r="AR271" s="34">
        <v>0</v>
      </c>
      <c r="AS271" s="34">
        <v>0</v>
      </c>
      <c r="AT271" s="34">
        <v>0</v>
      </c>
      <c r="AU271" s="34">
        <v>0</v>
      </c>
      <c r="AV271" s="34">
        <v>1.29049514851613</v>
      </c>
      <c r="AW271" s="34">
        <v>843.90824171312909</v>
      </c>
      <c r="AX271" s="34">
        <v>0</v>
      </c>
      <c r="AY271" s="34">
        <v>0</v>
      </c>
      <c r="AZ271" s="34">
        <v>9.7467571129032302E-2</v>
      </c>
      <c r="BA271" s="34">
        <v>0</v>
      </c>
      <c r="BB271" s="34">
        <v>0</v>
      </c>
      <c r="BC271" s="34">
        <v>0</v>
      </c>
      <c r="BD271" s="34">
        <v>0</v>
      </c>
      <c r="BE271" s="34">
        <v>0</v>
      </c>
      <c r="BF271" s="34">
        <v>1.59256791032258</v>
      </c>
      <c r="BG271" s="34">
        <v>0.39554907429032299</v>
      </c>
      <c r="BH271" s="34">
        <v>0</v>
      </c>
      <c r="BI271" s="34">
        <v>0</v>
      </c>
      <c r="BJ271" s="34">
        <v>2.1094156129032255E-3</v>
      </c>
      <c r="BK271" s="35">
        <f>SUM(C271:BJ271)</f>
        <v>848.00438859600013</v>
      </c>
    </row>
    <row r="272" spans="1:63" ht="15.75" thickBot="1">
      <c r="A272" s="48"/>
      <c r="B272" s="70" t="s">
        <v>22</v>
      </c>
      <c r="C272" s="71">
        <f>SUM(C270:C271)</f>
        <v>0</v>
      </c>
      <c r="D272" s="38">
        <f t="shared" ref="D272:BK272" si="15">SUM(D270:D271)</f>
        <v>0</v>
      </c>
      <c r="E272" s="38">
        <f t="shared" si="15"/>
        <v>0</v>
      </c>
      <c r="F272" s="38">
        <f t="shared" si="15"/>
        <v>0</v>
      </c>
      <c r="G272" s="38">
        <f t="shared" si="15"/>
        <v>0</v>
      </c>
      <c r="H272" s="38">
        <f t="shared" si="15"/>
        <v>0</v>
      </c>
      <c r="I272" s="38">
        <f t="shared" si="15"/>
        <v>0</v>
      </c>
      <c r="J272" s="38">
        <f t="shared" si="15"/>
        <v>0</v>
      </c>
      <c r="K272" s="38">
        <f t="shared" si="15"/>
        <v>0</v>
      </c>
      <c r="L272" s="38">
        <f t="shared" si="15"/>
        <v>0</v>
      </c>
      <c r="M272" s="38">
        <f t="shared" si="15"/>
        <v>0</v>
      </c>
      <c r="N272" s="38">
        <f t="shared" si="15"/>
        <v>0</v>
      </c>
      <c r="O272" s="38">
        <f t="shared" si="15"/>
        <v>0</v>
      </c>
      <c r="P272" s="38">
        <f t="shared" si="15"/>
        <v>0</v>
      </c>
      <c r="Q272" s="38">
        <f t="shared" si="15"/>
        <v>0</v>
      </c>
      <c r="R272" s="38">
        <f t="shared" si="15"/>
        <v>0</v>
      </c>
      <c r="S272" s="38">
        <f t="shared" si="15"/>
        <v>0</v>
      </c>
      <c r="T272" s="38">
        <f t="shared" si="15"/>
        <v>0</v>
      </c>
      <c r="U272" s="38">
        <f t="shared" si="15"/>
        <v>0</v>
      </c>
      <c r="V272" s="38">
        <f t="shared" si="15"/>
        <v>0</v>
      </c>
      <c r="W272" s="38">
        <f t="shared" si="15"/>
        <v>0</v>
      </c>
      <c r="X272" s="38">
        <f t="shared" si="15"/>
        <v>0</v>
      </c>
      <c r="Y272" s="38">
        <f t="shared" si="15"/>
        <v>0</v>
      </c>
      <c r="Z272" s="38">
        <f t="shared" si="15"/>
        <v>0</v>
      </c>
      <c r="AA272" s="38">
        <f t="shared" si="15"/>
        <v>0</v>
      </c>
      <c r="AB272" s="38">
        <f t="shared" si="15"/>
        <v>0.11649615700000002</v>
      </c>
      <c r="AC272" s="38">
        <f t="shared" si="15"/>
        <v>0</v>
      </c>
      <c r="AD272" s="38">
        <f t="shared" si="15"/>
        <v>0</v>
      </c>
      <c r="AE272" s="38">
        <f t="shared" si="15"/>
        <v>0</v>
      </c>
      <c r="AF272" s="38">
        <f t="shared" si="15"/>
        <v>1.1686948610000001</v>
      </c>
      <c r="AG272" s="38">
        <f t="shared" si="15"/>
        <v>0</v>
      </c>
      <c r="AH272" s="38">
        <f t="shared" si="15"/>
        <v>0</v>
      </c>
      <c r="AI272" s="38">
        <f t="shared" si="15"/>
        <v>0</v>
      </c>
      <c r="AJ272" s="38">
        <f t="shared" si="15"/>
        <v>0</v>
      </c>
      <c r="AK272" s="38">
        <f t="shared" si="15"/>
        <v>0</v>
      </c>
      <c r="AL272" s="38">
        <f t="shared" si="15"/>
        <v>0.17431005699999999</v>
      </c>
      <c r="AM272" s="38">
        <f t="shared" si="15"/>
        <v>0</v>
      </c>
      <c r="AN272" s="38">
        <f t="shared" si="15"/>
        <v>0</v>
      </c>
      <c r="AO272" s="38">
        <f t="shared" si="15"/>
        <v>0</v>
      </c>
      <c r="AP272" s="38">
        <f t="shared" si="15"/>
        <v>0</v>
      </c>
      <c r="AQ272" s="38">
        <f t="shared" si="15"/>
        <v>0</v>
      </c>
      <c r="AR272" s="38">
        <f t="shared" si="15"/>
        <v>0</v>
      </c>
      <c r="AS272" s="38">
        <f t="shared" si="15"/>
        <v>0</v>
      </c>
      <c r="AT272" s="38">
        <f t="shared" si="15"/>
        <v>0</v>
      </c>
      <c r="AU272" s="38">
        <f t="shared" si="15"/>
        <v>0</v>
      </c>
      <c r="AV272" s="38">
        <f t="shared" si="15"/>
        <v>3.86010632945161</v>
      </c>
      <c r="AW272" s="38">
        <f t="shared" si="15"/>
        <v>3531.4506538152905</v>
      </c>
      <c r="AX272" s="38">
        <f t="shared" si="15"/>
        <v>0</v>
      </c>
      <c r="AY272" s="38">
        <f t="shared" si="15"/>
        <v>0</v>
      </c>
      <c r="AZ272" s="38">
        <f t="shared" si="15"/>
        <v>0.5974475182580643</v>
      </c>
      <c r="BA272" s="38">
        <f t="shared" si="15"/>
        <v>0</v>
      </c>
      <c r="BB272" s="38">
        <f t="shared" si="15"/>
        <v>0</v>
      </c>
      <c r="BC272" s="38">
        <f t="shared" si="15"/>
        <v>0</v>
      </c>
      <c r="BD272" s="38">
        <f t="shared" si="15"/>
        <v>0</v>
      </c>
      <c r="BE272" s="38">
        <f t="shared" si="15"/>
        <v>0</v>
      </c>
      <c r="BF272" s="38">
        <f t="shared" si="15"/>
        <v>4.3841731301612903</v>
      </c>
      <c r="BG272" s="38">
        <f t="shared" si="15"/>
        <v>3.3919511286774231</v>
      </c>
      <c r="BH272" s="38">
        <f t="shared" si="15"/>
        <v>0</v>
      </c>
      <c r="BI272" s="38">
        <f t="shared" si="15"/>
        <v>0</v>
      </c>
      <c r="BJ272" s="38">
        <f t="shared" si="15"/>
        <v>1.3864769161290324E-2</v>
      </c>
      <c r="BK272" s="72">
        <f t="shared" si="15"/>
        <v>3545.1576977660006</v>
      </c>
    </row>
    <row r="273" spans="1:63" ht="15.75" thickBot="1">
      <c r="A273" s="36"/>
      <c r="B273" s="62" t="s">
        <v>262</v>
      </c>
      <c r="C273" s="38">
        <f>C272+C267</f>
        <v>0</v>
      </c>
      <c r="D273" s="38">
        <f t="shared" ref="D273:BK273" si="16">D272+D267</f>
        <v>0</v>
      </c>
      <c r="E273" s="38">
        <f t="shared" si="16"/>
        <v>0</v>
      </c>
      <c r="F273" s="38">
        <f t="shared" si="16"/>
        <v>0</v>
      </c>
      <c r="G273" s="38">
        <f t="shared" si="16"/>
        <v>0</v>
      </c>
      <c r="H273" s="38">
        <f t="shared" si="16"/>
        <v>0</v>
      </c>
      <c r="I273" s="38">
        <f t="shared" si="16"/>
        <v>0</v>
      </c>
      <c r="J273" s="38">
        <f t="shared" si="16"/>
        <v>0</v>
      </c>
      <c r="K273" s="38">
        <f t="shared" si="16"/>
        <v>0</v>
      </c>
      <c r="L273" s="38">
        <f t="shared" si="16"/>
        <v>0</v>
      </c>
      <c r="M273" s="38">
        <f t="shared" si="16"/>
        <v>0</v>
      </c>
      <c r="N273" s="38">
        <f t="shared" si="16"/>
        <v>0</v>
      </c>
      <c r="O273" s="38">
        <f t="shared" si="16"/>
        <v>0</v>
      </c>
      <c r="P273" s="38">
        <f t="shared" si="16"/>
        <v>0</v>
      </c>
      <c r="Q273" s="38">
        <f t="shared" si="16"/>
        <v>0</v>
      </c>
      <c r="R273" s="38">
        <f t="shared" si="16"/>
        <v>0</v>
      </c>
      <c r="S273" s="38">
        <f t="shared" si="16"/>
        <v>0</v>
      </c>
      <c r="T273" s="38">
        <f t="shared" si="16"/>
        <v>0</v>
      </c>
      <c r="U273" s="38">
        <f t="shared" si="16"/>
        <v>0</v>
      </c>
      <c r="V273" s="38">
        <f t="shared" si="16"/>
        <v>0</v>
      </c>
      <c r="W273" s="38">
        <f t="shared" si="16"/>
        <v>0</v>
      </c>
      <c r="X273" s="38">
        <f t="shared" si="16"/>
        <v>0</v>
      </c>
      <c r="Y273" s="38">
        <f t="shared" si="16"/>
        <v>0</v>
      </c>
      <c r="Z273" s="38">
        <f t="shared" si="16"/>
        <v>0</v>
      </c>
      <c r="AA273" s="38">
        <f t="shared" si="16"/>
        <v>0</v>
      </c>
      <c r="AB273" s="38">
        <f t="shared" si="16"/>
        <v>0.11649615700000002</v>
      </c>
      <c r="AC273" s="38">
        <f t="shared" si="16"/>
        <v>0</v>
      </c>
      <c r="AD273" s="38">
        <f t="shared" si="16"/>
        <v>0</v>
      </c>
      <c r="AE273" s="38">
        <f t="shared" si="16"/>
        <v>0</v>
      </c>
      <c r="AF273" s="38">
        <f t="shared" si="16"/>
        <v>1.1686948610000001</v>
      </c>
      <c r="AG273" s="38">
        <f t="shared" si="16"/>
        <v>0</v>
      </c>
      <c r="AH273" s="38">
        <f t="shared" si="16"/>
        <v>0</v>
      </c>
      <c r="AI273" s="38">
        <f t="shared" si="16"/>
        <v>0</v>
      </c>
      <c r="AJ273" s="38">
        <f t="shared" si="16"/>
        <v>0</v>
      </c>
      <c r="AK273" s="38">
        <f t="shared" si="16"/>
        <v>0</v>
      </c>
      <c r="AL273" s="38">
        <f t="shared" si="16"/>
        <v>0.17431005699999999</v>
      </c>
      <c r="AM273" s="38">
        <f t="shared" si="16"/>
        <v>0</v>
      </c>
      <c r="AN273" s="38">
        <f t="shared" si="16"/>
        <v>0</v>
      </c>
      <c r="AO273" s="38">
        <f t="shared" si="16"/>
        <v>0</v>
      </c>
      <c r="AP273" s="38">
        <f t="shared" si="16"/>
        <v>0</v>
      </c>
      <c r="AQ273" s="38">
        <f t="shared" si="16"/>
        <v>0</v>
      </c>
      <c r="AR273" s="38">
        <f t="shared" si="16"/>
        <v>5.0000000000000001E-4</v>
      </c>
      <c r="AS273" s="38">
        <f t="shared" si="16"/>
        <v>0</v>
      </c>
      <c r="AT273" s="38">
        <f t="shared" si="16"/>
        <v>0</v>
      </c>
      <c r="AU273" s="38">
        <f t="shared" si="16"/>
        <v>0</v>
      </c>
      <c r="AV273" s="38">
        <f t="shared" si="16"/>
        <v>148.91870004502061</v>
      </c>
      <c r="AW273" s="38">
        <f t="shared" si="16"/>
        <v>3649.2287837672907</v>
      </c>
      <c r="AX273" s="38">
        <f t="shared" si="16"/>
        <v>0</v>
      </c>
      <c r="AY273" s="38">
        <f t="shared" si="16"/>
        <v>2.1031</v>
      </c>
      <c r="AZ273" s="38">
        <f t="shared" si="16"/>
        <v>56.004180911049666</v>
      </c>
      <c r="BA273" s="38">
        <f t="shared" si="16"/>
        <v>0</v>
      </c>
      <c r="BB273" s="38">
        <f t="shared" si="16"/>
        <v>0</v>
      </c>
      <c r="BC273" s="38">
        <f t="shared" si="16"/>
        <v>0</v>
      </c>
      <c r="BD273" s="38">
        <f t="shared" si="16"/>
        <v>0</v>
      </c>
      <c r="BE273" s="38">
        <f t="shared" si="16"/>
        <v>0</v>
      </c>
      <c r="BF273" s="38">
        <f t="shared" si="16"/>
        <v>17.783417120046693</v>
      </c>
      <c r="BG273" s="38">
        <f t="shared" si="16"/>
        <v>3.3919511286774231</v>
      </c>
      <c r="BH273" s="38">
        <f t="shared" si="16"/>
        <v>0</v>
      </c>
      <c r="BI273" s="38">
        <f t="shared" si="16"/>
        <v>0</v>
      </c>
      <c r="BJ273" s="38">
        <f t="shared" si="16"/>
        <v>53.587045493915291</v>
      </c>
      <c r="BK273" s="43">
        <f t="shared" si="16"/>
        <v>3932.4771795410006</v>
      </c>
    </row>
    <row r="274" spans="1:63">
      <c r="A274" s="57"/>
      <c r="B274" s="73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8"/>
    </row>
    <row r="275" spans="1:63">
      <c r="A275" s="25" t="s">
        <v>274</v>
      </c>
      <c r="B275" s="59" t="s">
        <v>275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2"/>
    </row>
    <row r="276" spans="1:63" ht="15.75" thickBot="1">
      <c r="A276" s="69" t="s">
        <v>13</v>
      </c>
      <c r="B276" s="74" t="s">
        <v>276</v>
      </c>
      <c r="C276" s="34">
        <v>0</v>
      </c>
      <c r="D276" s="34">
        <v>0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  <c r="BJ276" s="34">
        <v>0</v>
      </c>
      <c r="BK276" s="35">
        <v>0</v>
      </c>
    </row>
    <row r="277" spans="1:63" ht="15.75" thickBot="1">
      <c r="A277" s="36"/>
      <c r="B277" s="62" t="s">
        <v>266</v>
      </c>
      <c r="C277" s="38">
        <f>SUM(C276)</f>
        <v>0</v>
      </c>
      <c r="D277" s="38">
        <f t="shared" ref="D277:BK277" si="17">SUM(D276)</f>
        <v>0</v>
      </c>
      <c r="E277" s="38">
        <f t="shared" si="17"/>
        <v>0</v>
      </c>
      <c r="F277" s="38">
        <f t="shared" si="17"/>
        <v>0</v>
      </c>
      <c r="G277" s="38">
        <f t="shared" si="17"/>
        <v>0</v>
      </c>
      <c r="H277" s="38">
        <f t="shared" si="17"/>
        <v>0</v>
      </c>
      <c r="I277" s="38">
        <f t="shared" si="17"/>
        <v>0</v>
      </c>
      <c r="J277" s="38">
        <f t="shared" si="17"/>
        <v>0</v>
      </c>
      <c r="K277" s="38">
        <f t="shared" si="17"/>
        <v>0</v>
      </c>
      <c r="L277" s="38">
        <f t="shared" si="17"/>
        <v>0</v>
      </c>
      <c r="M277" s="38">
        <f t="shared" si="17"/>
        <v>0</v>
      </c>
      <c r="N277" s="38">
        <f t="shared" si="17"/>
        <v>0</v>
      </c>
      <c r="O277" s="38">
        <f t="shared" si="17"/>
        <v>0</v>
      </c>
      <c r="P277" s="38">
        <f t="shared" si="17"/>
        <v>0</v>
      </c>
      <c r="Q277" s="38">
        <f t="shared" si="17"/>
        <v>0</v>
      </c>
      <c r="R277" s="38">
        <f t="shared" si="17"/>
        <v>0</v>
      </c>
      <c r="S277" s="38">
        <f t="shared" si="17"/>
        <v>0</v>
      </c>
      <c r="T277" s="38">
        <f t="shared" si="17"/>
        <v>0</v>
      </c>
      <c r="U277" s="38">
        <f t="shared" si="17"/>
        <v>0</v>
      </c>
      <c r="V277" s="38">
        <f t="shared" si="17"/>
        <v>0</v>
      </c>
      <c r="W277" s="38">
        <f t="shared" si="17"/>
        <v>0</v>
      </c>
      <c r="X277" s="38">
        <f t="shared" si="17"/>
        <v>0</v>
      </c>
      <c r="Y277" s="38">
        <f t="shared" si="17"/>
        <v>0</v>
      </c>
      <c r="Z277" s="38">
        <f t="shared" si="17"/>
        <v>0</v>
      </c>
      <c r="AA277" s="38">
        <f t="shared" si="17"/>
        <v>0</v>
      </c>
      <c r="AB277" s="38">
        <f t="shared" si="17"/>
        <v>0</v>
      </c>
      <c r="AC277" s="38">
        <f t="shared" si="17"/>
        <v>0</v>
      </c>
      <c r="AD277" s="38">
        <f t="shared" si="17"/>
        <v>0</v>
      </c>
      <c r="AE277" s="38">
        <f t="shared" si="17"/>
        <v>0</v>
      </c>
      <c r="AF277" s="38">
        <f t="shared" si="17"/>
        <v>0</v>
      </c>
      <c r="AG277" s="38">
        <f t="shared" si="17"/>
        <v>0</v>
      </c>
      <c r="AH277" s="38">
        <f t="shared" si="17"/>
        <v>0</v>
      </c>
      <c r="AI277" s="38">
        <f t="shared" si="17"/>
        <v>0</v>
      </c>
      <c r="AJ277" s="38">
        <f t="shared" si="17"/>
        <v>0</v>
      </c>
      <c r="AK277" s="38">
        <f t="shared" si="17"/>
        <v>0</v>
      </c>
      <c r="AL277" s="38">
        <f t="shared" si="17"/>
        <v>0</v>
      </c>
      <c r="AM277" s="38">
        <f t="shared" si="17"/>
        <v>0</v>
      </c>
      <c r="AN277" s="38">
        <f t="shared" si="17"/>
        <v>0</v>
      </c>
      <c r="AO277" s="38">
        <f t="shared" si="17"/>
        <v>0</v>
      </c>
      <c r="AP277" s="38">
        <f t="shared" si="17"/>
        <v>0</v>
      </c>
      <c r="AQ277" s="38">
        <f t="shared" si="17"/>
        <v>0</v>
      </c>
      <c r="AR277" s="38">
        <f t="shared" si="17"/>
        <v>0</v>
      </c>
      <c r="AS277" s="38">
        <f t="shared" si="17"/>
        <v>0</v>
      </c>
      <c r="AT277" s="38">
        <f t="shared" si="17"/>
        <v>0</v>
      </c>
      <c r="AU277" s="38">
        <f t="shared" si="17"/>
        <v>0</v>
      </c>
      <c r="AV277" s="38">
        <f t="shared" si="17"/>
        <v>0</v>
      </c>
      <c r="AW277" s="38">
        <f t="shared" si="17"/>
        <v>0</v>
      </c>
      <c r="AX277" s="38">
        <f t="shared" si="17"/>
        <v>0</v>
      </c>
      <c r="AY277" s="38">
        <f t="shared" si="17"/>
        <v>0</v>
      </c>
      <c r="AZ277" s="38">
        <f t="shared" si="17"/>
        <v>0</v>
      </c>
      <c r="BA277" s="38">
        <f t="shared" si="17"/>
        <v>0</v>
      </c>
      <c r="BB277" s="38">
        <f t="shared" si="17"/>
        <v>0</v>
      </c>
      <c r="BC277" s="38">
        <f t="shared" si="17"/>
        <v>0</v>
      </c>
      <c r="BD277" s="38">
        <f t="shared" si="17"/>
        <v>0</v>
      </c>
      <c r="BE277" s="38">
        <f t="shared" si="17"/>
        <v>0</v>
      </c>
      <c r="BF277" s="38">
        <f t="shared" si="17"/>
        <v>0</v>
      </c>
      <c r="BG277" s="38">
        <f t="shared" si="17"/>
        <v>0</v>
      </c>
      <c r="BH277" s="38">
        <f t="shared" si="17"/>
        <v>0</v>
      </c>
      <c r="BI277" s="38">
        <f t="shared" si="17"/>
        <v>0</v>
      </c>
      <c r="BJ277" s="38">
        <f t="shared" si="17"/>
        <v>0</v>
      </c>
      <c r="BK277" s="43">
        <f t="shared" si="17"/>
        <v>0</v>
      </c>
    </row>
    <row r="278" spans="1:63" ht="15.75" thickBot="1">
      <c r="A278" s="75"/>
      <c r="B278" s="7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7"/>
    </row>
    <row r="279" spans="1:63" ht="15.75" thickBot="1">
      <c r="A279" s="36"/>
      <c r="B279" s="77" t="s">
        <v>277</v>
      </c>
      <c r="C279" s="38">
        <f t="shared" ref="C279:BK279" si="18">C277+C273+C262+C257+C225</f>
        <v>0</v>
      </c>
      <c r="D279" s="38">
        <f t="shared" si="18"/>
        <v>3052.3035341022896</v>
      </c>
      <c r="E279" s="38">
        <f t="shared" si="18"/>
        <v>1141.0899687195483</v>
      </c>
      <c r="F279" s="38">
        <f t="shared" si="18"/>
        <v>0</v>
      </c>
      <c r="G279" s="38">
        <f t="shared" si="18"/>
        <v>0</v>
      </c>
      <c r="H279" s="38">
        <f t="shared" si="18"/>
        <v>1520.9954711655805</v>
      </c>
      <c r="I279" s="38">
        <f t="shared" si="18"/>
        <v>38819.50437991006</v>
      </c>
      <c r="J279" s="38">
        <f t="shared" si="18"/>
        <v>3307.0596087650638</v>
      </c>
      <c r="K279" s="38">
        <f t="shared" si="18"/>
        <v>10.693992646</v>
      </c>
      <c r="L279" s="38">
        <f t="shared" si="18"/>
        <v>2379.0036041948383</v>
      </c>
      <c r="M279" s="38">
        <f t="shared" si="18"/>
        <v>0</v>
      </c>
      <c r="N279" s="38">
        <f t="shared" si="18"/>
        <v>3.8524719416774191</v>
      </c>
      <c r="O279" s="38">
        <f t="shared" si="18"/>
        <v>0</v>
      </c>
      <c r="P279" s="38">
        <f t="shared" si="18"/>
        <v>0</v>
      </c>
      <c r="Q279" s="38">
        <f t="shared" si="18"/>
        <v>0</v>
      </c>
      <c r="R279" s="38">
        <f t="shared" si="18"/>
        <v>729.08447481396774</v>
      </c>
      <c r="S279" s="38">
        <f t="shared" si="18"/>
        <v>7241.3523897939349</v>
      </c>
      <c r="T279" s="38">
        <f t="shared" si="18"/>
        <v>1717.4884928817419</v>
      </c>
      <c r="U279" s="38">
        <f t="shared" si="18"/>
        <v>0</v>
      </c>
      <c r="V279" s="38">
        <f t="shared" si="18"/>
        <v>565.25589741199997</v>
      </c>
      <c r="W279" s="38">
        <f t="shared" si="18"/>
        <v>0</v>
      </c>
      <c r="X279" s="38">
        <f t="shared" si="18"/>
        <v>6.4586476234193553</v>
      </c>
      <c r="Y279" s="38">
        <f t="shared" si="18"/>
        <v>0</v>
      </c>
      <c r="Z279" s="38">
        <f t="shared" si="18"/>
        <v>0</v>
      </c>
      <c r="AA279" s="38">
        <f t="shared" si="18"/>
        <v>0</v>
      </c>
      <c r="AB279" s="38">
        <f t="shared" si="18"/>
        <v>213.75771043990324</v>
      </c>
      <c r="AC279" s="38">
        <f t="shared" si="18"/>
        <v>36.847058020225809</v>
      </c>
      <c r="AD279" s="38">
        <f t="shared" si="18"/>
        <v>0.5178309732258064</v>
      </c>
      <c r="AE279" s="38">
        <f t="shared" si="18"/>
        <v>0</v>
      </c>
      <c r="AF279" s="38">
        <f t="shared" si="18"/>
        <v>84.84212673325807</v>
      </c>
      <c r="AG279" s="38">
        <f t="shared" si="18"/>
        <v>0</v>
      </c>
      <c r="AH279" s="38">
        <f t="shared" si="18"/>
        <v>0</v>
      </c>
      <c r="AI279" s="38">
        <f t="shared" si="18"/>
        <v>0</v>
      </c>
      <c r="AJ279" s="38">
        <f t="shared" si="18"/>
        <v>0</v>
      </c>
      <c r="AK279" s="38">
        <f t="shared" si="18"/>
        <v>0</v>
      </c>
      <c r="AL279" s="38">
        <f t="shared" si="18"/>
        <v>195.84349369454839</v>
      </c>
      <c r="AM279" s="38">
        <f t="shared" si="18"/>
        <v>1.1337082377419354</v>
      </c>
      <c r="AN279" s="38">
        <f t="shared" si="18"/>
        <v>26.332361198193546</v>
      </c>
      <c r="AO279" s="38">
        <f t="shared" si="18"/>
        <v>0</v>
      </c>
      <c r="AP279" s="38">
        <f t="shared" si="18"/>
        <v>4.8075650919032249</v>
      </c>
      <c r="AQ279" s="38">
        <f t="shared" si="18"/>
        <v>0</v>
      </c>
      <c r="AR279" s="38">
        <f t="shared" si="18"/>
        <v>141.58014721032256</v>
      </c>
      <c r="AS279" s="38">
        <f t="shared" si="18"/>
        <v>0.22056964964516129</v>
      </c>
      <c r="AT279" s="38">
        <f t="shared" si="18"/>
        <v>0</v>
      </c>
      <c r="AU279" s="38">
        <f t="shared" si="18"/>
        <v>0</v>
      </c>
      <c r="AV279" s="38">
        <f t="shared" si="18"/>
        <v>19288.623796044696</v>
      </c>
      <c r="AW279" s="38">
        <f t="shared" si="18"/>
        <v>19333.94253116964</v>
      </c>
      <c r="AX279" s="38">
        <f t="shared" si="18"/>
        <v>1921.1210589855477</v>
      </c>
      <c r="AY279" s="38">
        <f t="shared" si="18"/>
        <v>2.2375782439999998</v>
      </c>
      <c r="AZ279" s="38">
        <f t="shared" si="18"/>
        <v>11213.788954764344</v>
      </c>
      <c r="BA279" s="38">
        <f t="shared" si="18"/>
        <v>0</v>
      </c>
      <c r="BB279" s="38">
        <f t="shared" si="18"/>
        <v>0</v>
      </c>
      <c r="BC279" s="38">
        <f t="shared" si="18"/>
        <v>1.2481216380645157</v>
      </c>
      <c r="BD279" s="38">
        <f t="shared" si="18"/>
        <v>0</v>
      </c>
      <c r="BE279" s="38">
        <f t="shared" si="18"/>
        <v>0</v>
      </c>
      <c r="BF279" s="38">
        <f t="shared" si="18"/>
        <v>25063.201853158898</v>
      </c>
      <c r="BG279" s="38">
        <f t="shared" si="18"/>
        <v>3032.4297688399615</v>
      </c>
      <c r="BH279" s="38">
        <f t="shared" si="18"/>
        <v>762.52036507722573</v>
      </c>
      <c r="BI279" s="38">
        <f t="shared" si="18"/>
        <v>0</v>
      </c>
      <c r="BJ279" s="38">
        <f t="shared" si="18"/>
        <v>3775.0331351956897</v>
      </c>
      <c r="BK279" s="43">
        <f t="shared" si="18"/>
        <v>145594.17266833718</v>
      </c>
    </row>
    <row r="280" spans="1:63">
      <c r="A280" s="57"/>
      <c r="B280" s="73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8"/>
    </row>
    <row r="281" spans="1:63" ht="17.25" thickBot="1">
      <c r="A281" s="69" t="s">
        <v>278</v>
      </c>
      <c r="B281" s="78" t="s">
        <v>279</v>
      </c>
      <c r="C281" s="34">
        <v>0</v>
      </c>
      <c r="D281" s="34">
        <v>0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  <c r="AH281" s="34">
        <v>0</v>
      </c>
      <c r="AI281" s="34">
        <v>0</v>
      </c>
      <c r="AJ281" s="34">
        <v>0</v>
      </c>
      <c r="AK281" s="34">
        <v>0</v>
      </c>
      <c r="AL281" s="34">
        <v>0</v>
      </c>
      <c r="AM281" s="34">
        <v>0</v>
      </c>
      <c r="AN281" s="34">
        <v>0</v>
      </c>
      <c r="AO281" s="34">
        <v>0</v>
      </c>
      <c r="AP281" s="34">
        <v>0</v>
      </c>
      <c r="AQ281" s="34">
        <v>0</v>
      </c>
      <c r="AR281" s="34">
        <v>0</v>
      </c>
      <c r="AS281" s="34">
        <v>0</v>
      </c>
      <c r="AT281" s="34">
        <v>0</v>
      </c>
      <c r="AU281" s="34">
        <v>0</v>
      </c>
      <c r="AV281" s="34">
        <v>0</v>
      </c>
      <c r="AW281" s="34">
        <v>0</v>
      </c>
      <c r="AX281" s="34">
        <v>0</v>
      </c>
      <c r="AY281" s="34">
        <v>0</v>
      </c>
      <c r="AZ281" s="34">
        <v>0</v>
      </c>
      <c r="BA281" s="34">
        <v>0</v>
      </c>
      <c r="BB281" s="34">
        <v>0</v>
      </c>
      <c r="BC281" s="34">
        <v>0</v>
      </c>
      <c r="BD281" s="34">
        <v>0</v>
      </c>
      <c r="BE281" s="34">
        <v>0</v>
      </c>
      <c r="BF281" s="34">
        <v>0</v>
      </c>
      <c r="BG281" s="34">
        <v>0</v>
      </c>
      <c r="BH281" s="34">
        <v>0</v>
      </c>
      <c r="BI281" s="34">
        <v>0</v>
      </c>
      <c r="BJ281" s="34">
        <v>0</v>
      </c>
      <c r="BK281" s="35">
        <v>0</v>
      </c>
    </row>
    <row r="282" spans="1:63" ht="15.75" thickBot="1">
      <c r="A282" s="36"/>
      <c r="B282" s="62" t="s">
        <v>266</v>
      </c>
      <c r="C282" s="38">
        <f>SUM(C281)</f>
        <v>0</v>
      </c>
      <c r="D282" s="38">
        <f t="shared" ref="D282:BK282" si="19">SUM(D281)</f>
        <v>0</v>
      </c>
      <c r="E282" s="38">
        <f t="shared" si="19"/>
        <v>0</v>
      </c>
      <c r="F282" s="38">
        <f t="shared" si="19"/>
        <v>0</v>
      </c>
      <c r="G282" s="38">
        <f t="shared" si="19"/>
        <v>0</v>
      </c>
      <c r="H282" s="38">
        <f t="shared" si="19"/>
        <v>0</v>
      </c>
      <c r="I282" s="38">
        <f t="shared" si="19"/>
        <v>0</v>
      </c>
      <c r="J282" s="38">
        <f t="shared" si="19"/>
        <v>0</v>
      </c>
      <c r="K282" s="38">
        <f t="shared" si="19"/>
        <v>0</v>
      </c>
      <c r="L282" s="38">
        <f t="shared" si="19"/>
        <v>0</v>
      </c>
      <c r="M282" s="38">
        <f t="shared" si="19"/>
        <v>0</v>
      </c>
      <c r="N282" s="38">
        <f t="shared" si="19"/>
        <v>0</v>
      </c>
      <c r="O282" s="38">
        <f t="shared" si="19"/>
        <v>0</v>
      </c>
      <c r="P282" s="38">
        <f t="shared" si="19"/>
        <v>0</v>
      </c>
      <c r="Q282" s="38">
        <f t="shared" si="19"/>
        <v>0</v>
      </c>
      <c r="R282" s="38">
        <f t="shared" si="19"/>
        <v>0</v>
      </c>
      <c r="S282" s="38">
        <f t="shared" si="19"/>
        <v>0</v>
      </c>
      <c r="T282" s="38">
        <f t="shared" si="19"/>
        <v>0</v>
      </c>
      <c r="U282" s="38">
        <f t="shared" si="19"/>
        <v>0</v>
      </c>
      <c r="V282" s="38">
        <f t="shared" si="19"/>
        <v>0</v>
      </c>
      <c r="W282" s="38">
        <f t="shared" si="19"/>
        <v>0</v>
      </c>
      <c r="X282" s="38">
        <f t="shared" si="19"/>
        <v>0</v>
      </c>
      <c r="Y282" s="38">
        <f t="shared" si="19"/>
        <v>0</v>
      </c>
      <c r="Z282" s="38">
        <f t="shared" si="19"/>
        <v>0</v>
      </c>
      <c r="AA282" s="38">
        <f t="shared" si="19"/>
        <v>0</v>
      </c>
      <c r="AB282" s="38">
        <f t="shared" si="19"/>
        <v>0</v>
      </c>
      <c r="AC282" s="38">
        <f t="shared" si="19"/>
        <v>0</v>
      </c>
      <c r="AD282" s="38">
        <f t="shared" si="19"/>
        <v>0</v>
      </c>
      <c r="AE282" s="38">
        <f t="shared" si="19"/>
        <v>0</v>
      </c>
      <c r="AF282" s="38">
        <f t="shared" si="19"/>
        <v>0</v>
      </c>
      <c r="AG282" s="38">
        <f t="shared" si="19"/>
        <v>0</v>
      </c>
      <c r="AH282" s="38">
        <f t="shared" si="19"/>
        <v>0</v>
      </c>
      <c r="AI282" s="38">
        <f t="shared" si="19"/>
        <v>0</v>
      </c>
      <c r="AJ282" s="38">
        <f t="shared" si="19"/>
        <v>0</v>
      </c>
      <c r="AK282" s="38">
        <f t="shared" si="19"/>
        <v>0</v>
      </c>
      <c r="AL282" s="38">
        <f t="shared" si="19"/>
        <v>0</v>
      </c>
      <c r="AM282" s="38">
        <f t="shared" si="19"/>
        <v>0</v>
      </c>
      <c r="AN282" s="38">
        <f t="shared" si="19"/>
        <v>0</v>
      </c>
      <c r="AO282" s="38">
        <f t="shared" si="19"/>
        <v>0</v>
      </c>
      <c r="AP282" s="38">
        <f t="shared" si="19"/>
        <v>0</v>
      </c>
      <c r="AQ282" s="38">
        <f t="shared" si="19"/>
        <v>0</v>
      </c>
      <c r="AR282" s="38">
        <f t="shared" si="19"/>
        <v>0</v>
      </c>
      <c r="AS282" s="38">
        <f t="shared" si="19"/>
        <v>0</v>
      </c>
      <c r="AT282" s="38">
        <f t="shared" si="19"/>
        <v>0</v>
      </c>
      <c r="AU282" s="38">
        <f t="shared" si="19"/>
        <v>0</v>
      </c>
      <c r="AV282" s="38">
        <f t="shared" si="19"/>
        <v>0</v>
      </c>
      <c r="AW282" s="38">
        <f t="shared" si="19"/>
        <v>0</v>
      </c>
      <c r="AX282" s="38">
        <f t="shared" si="19"/>
        <v>0</v>
      </c>
      <c r="AY282" s="38">
        <f t="shared" si="19"/>
        <v>0</v>
      </c>
      <c r="AZ282" s="38">
        <f t="shared" si="19"/>
        <v>0</v>
      </c>
      <c r="BA282" s="38">
        <f t="shared" si="19"/>
        <v>0</v>
      </c>
      <c r="BB282" s="38">
        <f t="shared" si="19"/>
        <v>0</v>
      </c>
      <c r="BC282" s="38">
        <f t="shared" si="19"/>
        <v>0</v>
      </c>
      <c r="BD282" s="38">
        <f t="shared" si="19"/>
        <v>0</v>
      </c>
      <c r="BE282" s="38">
        <f t="shared" si="19"/>
        <v>0</v>
      </c>
      <c r="BF282" s="38">
        <f t="shared" si="19"/>
        <v>0</v>
      </c>
      <c r="BG282" s="38">
        <f t="shared" si="19"/>
        <v>0</v>
      </c>
      <c r="BH282" s="38">
        <f t="shared" si="19"/>
        <v>0</v>
      </c>
      <c r="BI282" s="38">
        <f t="shared" si="19"/>
        <v>0</v>
      </c>
      <c r="BJ282" s="38">
        <f t="shared" si="19"/>
        <v>0</v>
      </c>
      <c r="BK282" s="43">
        <f t="shared" si="19"/>
        <v>0</v>
      </c>
    </row>
    <row r="283" spans="1:6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</row>
    <row r="284" spans="1:63">
      <c r="A284" s="79"/>
      <c r="B284" s="79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</row>
    <row r="285" spans="1:63">
      <c r="A285" s="79"/>
      <c r="B285" s="79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</row>
    <row r="286" spans="1:63">
      <c r="A286" s="79"/>
      <c r="B286" s="82" t="s">
        <v>280</v>
      </c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</row>
    <row r="287" spans="1:63">
      <c r="A287" s="79"/>
      <c r="B287" s="82" t="s">
        <v>281</v>
      </c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</row>
    <row r="288" spans="1:63">
      <c r="A288" s="79"/>
      <c r="B288" s="83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</row>
    <row r="289" spans="1:63">
      <c r="A289" s="79"/>
      <c r="B289" s="82" t="s">
        <v>282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</row>
    <row r="290" spans="1:63">
      <c r="A290" s="79"/>
      <c r="B290" s="82" t="s">
        <v>283</v>
      </c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</row>
    <row r="291" spans="1:63">
      <c r="A291" s="79"/>
      <c r="B291" s="82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</row>
    <row r="292" spans="1:63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</row>
    <row r="293" spans="1:63">
      <c r="A293" s="79"/>
      <c r="B293" s="82" t="s">
        <v>284</v>
      </c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</row>
    <row r="294" spans="1:63">
      <c r="A294" s="79"/>
      <c r="B294" s="82" t="s">
        <v>285</v>
      </c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</row>
    <row r="295" spans="1:63">
      <c r="A295" s="79"/>
      <c r="B295" s="82" t="s">
        <v>286</v>
      </c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</row>
    <row r="296" spans="1:63">
      <c r="A296" s="79"/>
      <c r="B296" s="82" t="s">
        <v>287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</row>
    <row r="297" spans="1:63">
      <c r="A297" s="79"/>
      <c r="B297" s="82" t="s">
        <v>288</v>
      </c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</row>
    <row r="298" spans="1:63">
      <c r="A298" s="79"/>
      <c r="B298" s="82" t="s">
        <v>289</v>
      </c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33B8FA5-981B-4400-A0D3-5A06AF8A3521}"/>
</file>

<file path=customXml/itemProps2.xml><?xml version="1.0" encoding="utf-8"?>
<ds:datastoreItem xmlns:ds="http://schemas.openxmlformats.org/officeDocument/2006/customXml" ds:itemID="{25298B04-9A98-4510-BAE5-33D1F30520BA}"/>
</file>

<file path=customXml/itemProps3.xml><?xml version="1.0" encoding="utf-8"?>
<ds:datastoreItem xmlns:ds="http://schemas.openxmlformats.org/officeDocument/2006/customXml" ds:itemID="{49F3D70A-6BE8-4D57-9403-4CA8D6DE7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0579</dc:creator>
  <cp:lastModifiedBy>0579</cp:lastModifiedBy>
  <dcterms:created xsi:type="dcterms:W3CDTF">2017-06-08T08:16:51Z</dcterms:created>
  <dcterms:modified xsi:type="dcterms:W3CDTF">2017-06-08T08:17:43Z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