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K285" i="1"/>
  <c r="BJ285"/>
  <c r="BI285"/>
  <c r="BH285"/>
  <c r="BG285"/>
  <c r="BF285"/>
  <c r="BE285"/>
  <c r="BD285"/>
  <c r="BC285"/>
  <c r="BB285"/>
  <c r="BA285"/>
  <c r="AZ285"/>
  <c r="AY285"/>
  <c r="AX285"/>
  <c r="AW285"/>
  <c r="AV285"/>
  <c r="AU285"/>
  <c r="AT285"/>
  <c r="AS285"/>
  <c r="AR285"/>
  <c r="AQ285"/>
  <c r="AP285"/>
  <c r="AO285"/>
  <c r="AN285"/>
  <c r="AM285"/>
  <c r="AL285"/>
  <c r="AK285"/>
  <c r="AJ285"/>
  <c r="AI285"/>
  <c r="AH285"/>
  <c r="AG285"/>
  <c r="AF285"/>
  <c r="AE285"/>
  <c r="AD285"/>
  <c r="AC285"/>
  <c r="AB285"/>
  <c r="AA285"/>
  <c r="Z285"/>
  <c r="Y285"/>
  <c r="X285"/>
  <c r="W285"/>
  <c r="V285"/>
  <c r="U285"/>
  <c r="T285"/>
  <c r="S285"/>
  <c r="R285"/>
  <c r="Q285"/>
  <c r="P285"/>
  <c r="O285"/>
  <c r="N285"/>
  <c r="M285"/>
  <c r="L285"/>
  <c r="K285"/>
  <c r="J285"/>
  <c r="I285"/>
  <c r="H285"/>
  <c r="G285"/>
  <c r="F285"/>
  <c r="E285"/>
  <c r="D285"/>
  <c r="C285"/>
  <c r="BK280"/>
  <c r="BJ280"/>
  <c r="BI280"/>
  <c r="BH280"/>
  <c r="BG280"/>
  <c r="BF280"/>
  <c r="BE280"/>
  <c r="BD280"/>
  <c r="BC280"/>
  <c r="BB280"/>
  <c r="BA280"/>
  <c r="AZ280"/>
  <c r="AY280"/>
  <c r="AX280"/>
  <c r="AW280"/>
  <c r="AV280"/>
  <c r="AU280"/>
  <c r="AT280"/>
  <c r="AS280"/>
  <c r="AR280"/>
  <c r="AQ280"/>
  <c r="AP280"/>
  <c r="AO280"/>
  <c r="AN280"/>
  <c r="AM280"/>
  <c r="AL280"/>
  <c r="AK280"/>
  <c r="AJ280"/>
  <c r="AI280"/>
  <c r="AH280"/>
  <c r="AG280"/>
  <c r="AF280"/>
  <c r="AE280"/>
  <c r="AD280"/>
  <c r="AC280"/>
  <c r="AB280"/>
  <c r="AA280"/>
  <c r="Z280"/>
  <c r="Y280"/>
  <c r="X280"/>
  <c r="W280"/>
  <c r="V280"/>
  <c r="U280"/>
  <c r="T280"/>
  <c r="S280"/>
  <c r="R280"/>
  <c r="Q280"/>
  <c r="P280"/>
  <c r="O280"/>
  <c r="N280"/>
  <c r="M280"/>
  <c r="L280"/>
  <c r="K280"/>
  <c r="J280"/>
  <c r="I280"/>
  <c r="H280"/>
  <c r="G280"/>
  <c r="F280"/>
  <c r="E280"/>
  <c r="D280"/>
  <c r="C280"/>
  <c r="BJ276"/>
  <c r="BI276"/>
  <c r="BH276"/>
  <c r="BF276"/>
  <c r="BF282" s="1"/>
  <c r="BE276"/>
  <c r="BD276"/>
  <c r="BB276"/>
  <c r="BB282" s="1"/>
  <c r="BA276"/>
  <c r="AZ276"/>
  <c r="AX276"/>
  <c r="AW276"/>
  <c r="AV276"/>
  <c r="AT276"/>
  <c r="AS276"/>
  <c r="AR276"/>
  <c r="AP276"/>
  <c r="AP282" s="1"/>
  <c r="AO276"/>
  <c r="AN276"/>
  <c r="AL276"/>
  <c r="AL282" s="1"/>
  <c r="AK276"/>
  <c r="AJ276"/>
  <c r="AH276"/>
  <c r="AG276"/>
  <c r="AF276"/>
  <c r="AD276"/>
  <c r="AC276"/>
  <c r="AB276"/>
  <c r="Z276"/>
  <c r="Z282" s="1"/>
  <c r="Y276"/>
  <c r="X276"/>
  <c r="V276"/>
  <c r="V282" s="1"/>
  <c r="U276"/>
  <c r="T276"/>
  <c r="R276"/>
  <c r="Q276"/>
  <c r="P276"/>
  <c r="N276"/>
  <c r="M276"/>
  <c r="L276"/>
  <c r="J276"/>
  <c r="J282" s="1"/>
  <c r="I276"/>
  <c r="H276"/>
  <c r="F276"/>
  <c r="F282" s="1"/>
  <c r="E276"/>
  <c r="D276"/>
  <c r="BK275"/>
  <c r="BK276" s="1"/>
  <c r="BJ275"/>
  <c r="BI275"/>
  <c r="BH275"/>
  <c r="BG275"/>
  <c r="BG276" s="1"/>
  <c r="BG282" s="1"/>
  <c r="BF275"/>
  <c r="BE275"/>
  <c r="BD275"/>
  <c r="BC275"/>
  <c r="BC276" s="1"/>
  <c r="BC282" s="1"/>
  <c r="BB275"/>
  <c r="BA275"/>
  <c r="AZ275"/>
  <c r="AY275"/>
  <c r="AY276" s="1"/>
  <c r="AY282" s="1"/>
  <c r="AX275"/>
  <c r="AW275"/>
  <c r="AV275"/>
  <c r="AU275"/>
  <c r="AU276" s="1"/>
  <c r="AU282" s="1"/>
  <c r="AT275"/>
  <c r="AS275"/>
  <c r="AR275"/>
  <c r="AQ275"/>
  <c r="AQ276" s="1"/>
  <c r="AQ282" s="1"/>
  <c r="AP275"/>
  <c r="AO275"/>
  <c r="AN275"/>
  <c r="AM275"/>
  <c r="AM276" s="1"/>
  <c r="AM282" s="1"/>
  <c r="AL275"/>
  <c r="AK275"/>
  <c r="AJ275"/>
  <c r="AI275"/>
  <c r="AI276" s="1"/>
  <c r="AI282" s="1"/>
  <c r="AH275"/>
  <c r="AG275"/>
  <c r="AF275"/>
  <c r="AE275"/>
  <c r="AE276" s="1"/>
  <c r="AE282" s="1"/>
  <c r="AD275"/>
  <c r="AC275"/>
  <c r="AB275"/>
  <c r="AA275"/>
  <c r="AA276" s="1"/>
  <c r="AA282" s="1"/>
  <c r="Z275"/>
  <c r="Y275"/>
  <c r="X275"/>
  <c r="W275"/>
  <c r="W276" s="1"/>
  <c r="W282" s="1"/>
  <c r="V275"/>
  <c r="U275"/>
  <c r="T275"/>
  <c r="S275"/>
  <c r="S276" s="1"/>
  <c r="S282" s="1"/>
  <c r="R275"/>
  <c r="Q275"/>
  <c r="P275"/>
  <c r="O275"/>
  <c r="O276" s="1"/>
  <c r="O282" s="1"/>
  <c r="N275"/>
  <c r="M275"/>
  <c r="L275"/>
  <c r="K275"/>
  <c r="K276" s="1"/>
  <c r="K282" s="1"/>
  <c r="J275"/>
  <c r="I275"/>
  <c r="H275"/>
  <c r="G275"/>
  <c r="G276" s="1"/>
  <c r="G282" s="1"/>
  <c r="F275"/>
  <c r="E275"/>
  <c r="D275"/>
  <c r="C275"/>
  <c r="C276" s="1"/>
  <c r="C282" s="1"/>
  <c r="BK274"/>
  <c r="BK273"/>
  <c r="BK272"/>
  <c r="BK269"/>
  <c r="BJ269"/>
  <c r="BI269"/>
  <c r="BH269"/>
  <c r="BG269"/>
  <c r="BF269"/>
  <c r="BE269"/>
  <c r="BD269"/>
  <c r="BC269"/>
  <c r="BB269"/>
  <c r="BA269"/>
  <c r="AZ269"/>
  <c r="AY269"/>
  <c r="AX269"/>
  <c r="AW269"/>
  <c r="AV269"/>
  <c r="AU269"/>
  <c r="AT269"/>
  <c r="AS269"/>
  <c r="AR269"/>
  <c r="AQ269"/>
  <c r="AP269"/>
  <c r="AO269"/>
  <c r="AN269"/>
  <c r="AM269"/>
  <c r="AL269"/>
  <c r="AK269"/>
  <c r="AJ269"/>
  <c r="AI269"/>
  <c r="AH269"/>
  <c r="AG269"/>
  <c r="AF269"/>
  <c r="AE269"/>
  <c r="AD269"/>
  <c r="AC269"/>
  <c r="AB269"/>
  <c r="AA269"/>
  <c r="Z269"/>
  <c r="Y269"/>
  <c r="X269"/>
  <c r="W269"/>
  <c r="V269"/>
  <c r="U269"/>
  <c r="T269"/>
  <c r="S269"/>
  <c r="R269"/>
  <c r="Q269"/>
  <c r="P269"/>
  <c r="O269"/>
  <c r="N269"/>
  <c r="M269"/>
  <c r="L269"/>
  <c r="K269"/>
  <c r="J269"/>
  <c r="I269"/>
  <c r="H269"/>
  <c r="G269"/>
  <c r="F269"/>
  <c r="E269"/>
  <c r="D269"/>
  <c r="C269"/>
  <c r="BK268"/>
  <c r="BK264"/>
  <c r="BJ264"/>
  <c r="BI264"/>
  <c r="BH264"/>
  <c r="BG264"/>
  <c r="BF264"/>
  <c r="BE264"/>
  <c r="BD264"/>
  <c r="BC264"/>
  <c r="BB264"/>
  <c r="BA264"/>
  <c r="AZ264"/>
  <c r="AY264"/>
  <c r="AX264"/>
  <c r="AW264"/>
  <c r="AV264"/>
  <c r="AU264"/>
  <c r="AT264"/>
  <c r="AS264"/>
  <c r="AR264"/>
  <c r="AQ264"/>
  <c r="AP264"/>
  <c r="AO264"/>
  <c r="AN264"/>
  <c r="AM264"/>
  <c r="AL264"/>
  <c r="AK264"/>
  <c r="AJ264"/>
  <c r="AI264"/>
  <c r="AH264"/>
  <c r="AG264"/>
  <c r="AF264"/>
  <c r="AE264"/>
  <c r="AD264"/>
  <c r="AC264"/>
  <c r="AB264"/>
  <c r="AA264"/>
  <c r="Z264"/>
  <c r="Y264"/>
  <c r="X264"/>
  <c r="W264"/>
  <c r="V264"/>
  <c r="U264"/>
  <c r="T264"/>
  <c r="S264"/>
  <c r="R264"/>
  <c r="Q264"/>
  <c r="P264"/>
  <c r="O264"/>
  <c r="N264"/>
  <c r="M264"/>
  <c r="L264"/>
  <c r="K264"/>
  <c r="J264"/>
  <c r="I264"/>
  <c r="H264"/>
  <c r="G264"/>
  <c r="F264"/>
  <c r="E264"/>
  <c r="D264"/>
  <c r="C264"/>
  <c r="BK262"/>
  <c r="BG259"/>
  <c r="BC259"/>
  <c r="AY259"/>
  <c r="AU259"/>
  <c r="AQ259"/>
  <c r="AM259"/>
  <c r="AI259"/>
  <c r="AE259"/>
  <c r="AA259"/>
  <c r="W259"/>
  <c r="S259"/>
  <c r="O259"/>
  <c r="K259"/>
  <c r="G259"/>
  <c r="C259"/>
  <c r="BJ258"/>
  <c r="BI258"/>
  <c r="BH258"/>
  <c r="BH259" s="1"/>
  <c r="BH282" s="1"/>
  <c r="BG258"/>
  <c r="BF258"/>
  <c r="BE258"/>
  <c r="BD258"/>
  <c r="BD259" s="1"/>
  <c r="BD282" s="1"/>
  <c r="BC258"/>
  <c r="BB258"/>
  <c r="BA258"/>
  <c r="AZ258"/>
  <c r="AZ259" s="1"/>
  <c r="AZ282" s="1"/>
  <c r="AY258"/>
  <c r="AX258"/>
  <c r="AW258"/>
  <c r="AV258"/>
  <c r="AV259" s="1"/>
  <c r="AV282" s="1"/>
  <c r="AU258"/>
  <c r="AT258"/>
  <c r="AS258"/>
  <c r="AR258"/>
  <c r="AR259" s="1"/>
  <c r="AR282" s="1"/>
  <c r="AQ258"/>
  <c r="AP258"/>
  <c r="AO258"/>
  <c r="AN258"/>
  <c r="AN259" s="1"/>
  <c r="AN282" s="1"/>
  <c r="AM258"/>
  <c r="AL258"/>
  <c r="AK258"/>
  <c r="AJ258"/>
  <c r="AJ259" s="1"/>
  <c r="AJ282" s="1"/>
  <c r="AI258"/>
  <c r="AH258"/>
  <c r="AG258"/>
  <c r="AF258"/>
  <c r="AF259" s="1"/>
  <c r="AF282" s="1"/>
  <c r="AE258"/>
  <c r="AD258"/>
  <c r="AC258"/>
  <c r="AB258"/>
  <c r="AB259" s="1"/>
  <c r="AB282" s="1"/>
  <c r="AA258"/>
  <c r="Z258"/>
  <c r="Y258"/>
  <c r="X258"/>
  <c r="X259" s="1"/>
  <c r="X282" s="1"/>
  <c r="W258"/>
  <c r="V258"/>
  <c r="U258"/>
  <c r="T258"/>
  <c r="T259" s="1"/>
  <c r="T282" s="1"/>
  <c r="S258"/>
  <c r="R258"/>
  <c r="Q258"/>
  <c r="P258"/>
  <c r="P259" s="1"/>
  <c r="P282" s="1"/>
  <c r="O258"/>
  <c r="N258"/>
  <c r="M258"/>
  <c r="L258"/>
  <c r="L259" s="1"/>
  <c r="L282" s="1"/>
  <c r="K258"/>
  <c r="J258"/>
  <c r="I258"/>
  <c r="H258"/>
  <c r="H259" s="1"/>
  <c r="H282" s="1"/>
  <c r="G258"/>
  <c r="F258"/>
  <c r="E258"/>
  <c r="D258"/>
  <c r="D259" s="1"/>
  <c r="D282" s="1"/>
  <c r="C258"/>
  <c r="BK257"/>
  <c r="BK256"/>
  <c r="BK255"/>
  <c r="BK254"/>
  <c r="BK253"/>
  <c r="BK252"/>
  <c r="BK251"/>
  <c r="BK250"/>
  <c r="BK249"/>
  <c r="BK248"/>
  <c r="BK247"/>
  <c r="BK246"/>
  <c r="BK245"/>
  <c r="BK244"/>
  <c r="BK243"/>
  <c r="BK242"/>
  <c r="BK241"/>
  <c r="BK240"/>
  <c r="BK239"/>
  <c r="BK238"/>
  <c r="BK258" s="1"/>
  <c r="BK259" s="1"/>
  <c r="BK237"/>
  <c r="BJ235"/>
  <c r="BJ259" s="1"/>
  <c r="BI235"/>
  <c r="BI259" s="1"/>
  <c r="BH235"/>
  <c r="BG235"/>
  <c r="BF235"/>
  <c r="BF259" s="1"/>
  <c r="BE235"/>
  <c r="BE259" s="1"/>
  <c r="BD235"/>
  <c r="BC235"/>
  <c r="BB235"/>
  <c r="BB259" s="1"/>
  <c r="BA235"/>
  <c r="BA259" s="1"/>
  <c r="AZ235"/>
  <c r="AY235"/>
  <c r="AX235"/>
  <c r="AX259" s="1"/>
  <c r="AW235"/>
  <c r="AW259" s="1"/>
  <c r="AV235"/>
  <c r="AU235"/>
  <c r="AT235"/>
  <c r="AT259" s="1"/>
  <c r="AS235"/>
  <c r="AS259" s="1"/>
  <c r="AR235"/>
  <c r="AQ235"/>
  <c r="AP235"/>
  <c r="AP259" s="1"/>
  <c r="AO235"/>
  <c r="AO259" s="1"/>
  <c r="AN235"/>
  <c r="AM235"/>
  <c r="AL235"/>
  <c r="AL259" s="1"/>
  <c r="AK235"/>
  <c r="AK259" s="1"/>
  <c r="AJ235"/>
  <c r="AI235"/>
  <c r="AH235"/>
  <c r="AH259" s="1"/>
  <c r="AG235"/>
  <c r="AG259" s="1"/>
  <c r="AF235"/>
  <c r="AE235"/>
  <c r="AD235"/>
  <c r="AD259" s="1"/>
  <c r="AC235"/>
  <c r="AC259" s="1"/>
  <c r="AB235"/>
  <c r="AA235"/>
  <c r="Z235"/>
  <c r="Z259" s="1"/>
  <c r="Y235"/>
  <c r="Y259" s="1"/>
  <c r="X235"/>
  <c r="W235"/>
  <c r="V235"/>
  <c r="V259" s="1"/>
  <c r="U235"/>
  <c r="U259" s="1"/>
  <c r="T235"/>
  <c r="S235"/>
  <c r="R235"/>
  <c r="R259" s="1"/>
  <c r="Q235"/>
  <c r="Q259" s="1"/>
  <c r="P235"/>
  <c r="O235"/>
  <c r="N235"/>
  <c r="N259" s="1"/>
  <c r="M235"/>
  <c r="M259" s="1"/>
  <c r="L235"/>
  <c r="K235"/>
  <c r="J235"/>
  <c r="J259" s="1"/>
  <c r="I235"/>
  <c r="I259" s="1"/>
  <c r="H235"/>
  <c r="G235"/>
  <c r="F235"/>
  <c r="F259" s="1"/>
  <c r="E235"/>
  <c r="E259" s="1"/>
  <c r="D235"/>
  <c r="C235"/>
  <c r="BK234"/>
  <c r="BK233"/>
  <c r="BK232"/>
  <c r="BK231"/>
  <c r="BK230"/>
  <c r="BK229"/>
  <c r="BK228"/>
  <c r="BK227"/>
  <c r="BK235" s="1"/>
  <c r="BJ223"/>
  <c r="BG223"/>
  <c r="BF223"/>
  <c r="BC223"/>
  <c r="BB223"/>
  <c r="AY223"/>
  <c r="AX223"/>
  <c r="AU223"/>
  <c r="AT223"/>
  <c r="AQ223"/>
  <c r="AP223"/>
  <c r="AM223"/>
  <c r="AL223"/>
  <c r="AI223"/>
  <c r="AH223"/>
  <c r="AE223"/>
  <c r="AD223"/>
  <c r="AA223"/>
  <c r="Z223"/>
  <c r="W223"/>
  <c r="V223"/>
  <c r="S223"/>
  <c r="R223"/>
  <c r="O223"/>
  <c r="N223"/>
  <c r="K223"/>
  <c r="J223"/>
  <c r="G223"/>
  <c r="F223"/>
  <c r="C223"/>
  <c r="BJ222"/>
  <c r="BI222"/>
  <c r="BH222"/>
  <c r="BH223" s="1"/>
  <c r="BG222"/>
  <c r="BF222"/>
  <c r="BE222"/>
  <c r="BD222"/>
  <c r="BD223" s="1"/>
  <c r="BC222"/>
  <c r="BB222"/>
  <c r="BA222"/>
  <c r="AZ222"/>
  <c r="AZ223" s="1"/>
  <c r="AY222"/>
  <c r="AX222"/>
  <c r="AW222"/>
  <c r="AV222"/>
  <c r="AV223" s="1"/>
  <c r="AU222"/>
  <c r="AT222"/>
  <c r="AS222"/>
  <c r="AR222"/>
  <c r="AR223" s="1"/>
  <c r="AQ222"/>
  <c r="AP222"/>
  <c r="AO222"/>
  <c r="AN222"/>
  <c r="AN223" s="1"/>
  <c r="AM222"/>
  <c r="AL222"/>
  <c r="AK222"/>
  <c r="AJ222"/>
  <c r="AJ223" s="1"/>
  <c r="AI222"/>
  <c r="AH222"/>
  <c r="AG222"/>
  <c r="AF222"/>
  <c r="AF223" s="1"/>
  <c r="AE222"/>
  <c r="AD222"/>
  <c r="AC222"/>
  <c r="AB222"/>
  <c r="AB223" s="1"/>
  <c r="AA222"/>
  <c r="Z222"/>
  <c r="Y222"/>
  <c r="X222"/>
  <c r="X223" s="1"/>
  <c r="W222"/>
  <c r="V222"/>
  <c r="U222"/>
  <c r="T222"/>
  <c r="T223" s="1"/>
  <c r="S222"/>
  <c r="R222"/>
  <c r="Q222"/>
  <c r="Q223" s="1"/>
  <c r="P222"/>
  <c r="P223" s="1"/>
  <c r="O222"/>
  <c r="N222"/>
  <c r="M222"/>
  <c r="M223" s="1"/>
  <c r="L222"/>
  <c r="L223" s="1"/>
  <c r="K222"/>
  <c r="J222"/>
  <c r="I222"/>
  <c r="I223" s="1"/>
  <c r="H222"/>
  <c r="H223" s="1"/>
  <c r="G222"/>
  <c r="F222"/>
  <c r="E222"/>
  <c r="E223" s="1"/>
  <c r="D222"/>
  <c r="D223" s="1"/>
  <c r="C222"/>
  <c r="BK221"/>
  <c r="BK220"/>
  <c r="BK219"/>
  <c r="BK218"/>
  <c r="BK217"/>
  <c r="BK216"/>
  <c r="BK215"/>
  <c r="BK214"/>
  <c r="BK213"/>
  <c r="BK212"/>
  <c r="BK211"/>
  <c r="BK210"/>
  <c r="BK209"/>
  <c r="BK208"/>
  <c r="BK207"/>
  <c r="BK206"/>
  <c r="BK205"/>
  <c r="BK204"/>
  <c r="BK203"/>
  <c r="BK202"/>
  <c r="BK201"/>
  <c r="BK200"/>
  <c r="BK199"/>
  <c r="BK198"/>
  <c r="BK197"/>
  <c r="BK196"/>
  <c r="BK195"/>
  <c r="BK194"/>
  <c r="BK193"/>
  <c r="BK192"/>
  <c r="BK191"/>
  <c r="BK190"/>
  <c r="BK189"/>
  <c r="BK188"/>
  <c r="BK187"/>
  <c r="BK186"/>
  <c r="BK185"/>
  <c r="BK184"/>
  <c r="BK183"/>
  <c r="BK182"/>
  <c r="BK181"/>
  <c r="BK180"/>
  <c r="BK179"/>
  <c r="BK178"/>
  <c r="BK177"/>
  <c r="BK176"/>
  <c r="BK175"/>
  <c r="BK174"/>
  <c r="BK173"/>
  <c r="BK172"/>
  <c r="BK171"/>
  <c r="BK222" s="1"/>
  <c r="BJ165"/>
  <c r="BI165"/>
  <c r="BI223" s="1"/>
  <c r="BH165"/>
  <c r="BG165"/>
  <c r="BF165"/>
  <c r="BE165"/>
  <c r="BE223" s="1"/>
  <c r="BD165"/>
  <c r="BC165"/>
  <c r="BB165"/>
  <c r="BA165"/>
  <c r="BA223" s="1"/>
  <c r="AZ165"/>
  <c r="AY165"/>
  <c r="AX165"/>
  <c r="AW165"/>
  <c r="AW223" s="1"/>
  <c r="AV165"/>
  <c r="AU165"/>
  <c r="AT165"/>
  <c r="AS165"/>
  <c r="AS223" s="1"/>
  <c r="AR165"/>
  <c r="AQ165"/>
  <c r="AP165"/>
  <c r="AO165"/>
  <c r="AO223" s="1"/>
  <c r="AN165"/>
  <c r="AM165"/>
  <c r="AL165"/>
  <c r="AK165"/>
  <c r="AK223" s="1"/>
  <c r="AJ165"/>
  <c r="AI165"/>
  <c r="AH165"/>
  <c r="AG165"/>
  <c r="AG223" s="1"/>
  <c r="AF165"/>
  <c r="AE165"/>
  <c r="AD165"/>
  <c r="AC165"/>
  <c r="AC223" s="1"/>
  <c r="AB165"/>
  <c r="AA165"/>
  <c r="Z165"/>
  <c r="Y165"/>
  <c r="Y223" s="1"/>
  <c r="X165"/>
  <c r="W165"/>
  <c r="V165"/>
  <c r="U165"/>
  <c r="U223" s="1"/>
  <c r="T165"/>
  <c r="S165"/>
  <c r="R165"/>
  <c r="Q165"/>
  <c r="P165"/>
  <c r="O165"/>
  <c r="N165"/>
  <c r="M165"/>
  <c r="L165"/>
  <c r="K165"/>
  <c r="J165"/>
  <c r="I165"/>
  <c r="H165"/>
  <c r="G165"/>
  <c r="F165"/>
  <c r="E165"/>
  <c r="D165"/>
  <c r="C165"/>
  <c r="BK164"/>
  <c r="BK163"/>
  <c r="BK162"/>
  <c r="BK161"/>
  <c r="BK160"/>
  <c r="BK159"/>
  <c r="BK158"/>
  <c r="BK157"/>
  <c r="BK156"/>
  <c r="BK155"/>
  <c r="BK154"/>
  <c r="BK153"/>
  <c r="BK152"/>
  <c r="BK151"/>
  <c r="BK150"/>
  <c r="BK149"/>
  <c r="BK148"/>
  <c r="BK147"/>
  <c r="BK146"/>
  <c r="BK145"/>
  <c r="BK144"/>
  <c r="BK143"/>
  <c r="BK142"/>
  <c r="BK141"/>
  <c r="BK140"/>
  <c r="BK139"/>
  <c r="BK138"/>
  <c r="BK137"/>
  <c r="BK136"/>
  <c r="BK135"/>
  <c r="BK134"/>
  <c r="BK133"/>
  <c r="BK132"/>
  <c r="BK131"/>
  <c r="BK130"/>
  <c r="BK129"/>
  <c r="BK128"/>
  <c r="BK127"/>
  <c r="BK126"/>
  <c r="BK125"/>
  <c r="BK124"/>
  <c r="BK123"/>
  <c r="BK122"/>
  <c r="BK121"/>
  <c r="BK120"/>
  <c r="BK119"/>
  <c r="BK118"/>
  <c r="BK117"/>
  <c r="BK116"/>
  <c r="BK115"/>
  <c r="BK114"/>
  <c r="BK113"/>
  <c r="BK112"/>
  <c r="BK111"/>
  <c r="BK110"/>
  <c r="BK109"/>
  <c r="BK108"/>
  <c r="BK107"/>
  <c r="BK106"/>
  <c r="BK105"/>
  <c r="BK104"/>
  <c r="BK103"/>
  <c r="BK102"/>
  <c r="BK101"/>
  <c r="BK100"/>
  <c r="BK99"/>
  <c r="BK98"/>
  <c r="BK97"/>
  <c r="BK96"/>
  <c r="BK95"/>
  <c r="BK94"/>
  <c r="BK93"/>
  <c r="BK92"/>
  <c r="BK91"/>
  <c r="BK90"/>
  <c r="BK89"/>
  <c r="BK88"/>
  <c r="BK87"/>
  <c r="BK86"/>
  <c r="BK85"/>
  <c r="BK84"/>
  <c r="BK83"/>
  <c r="BK82"/>
  <c r="BK81"/>
  <c r="BK80"/>
  <c r="BK79"/>
  <c r="BK78"/>
  <c r="BK77"/>
  <c r="BK76"/>
  <c r="BK75"/>
  <c r="BK74"/>
  <c r="BK73"/>
  <c r="BK72"/>
  <c r="BK71"/>
  <c r="BK70"/>
  <c r="BK69"/>
  <c r="BK68"/>
  <c r="BK67"/>
  <c r="BK66"/>
  <c r="BK65"/>
  <c r="BK64"/>
  <c r="BK63"/>
  <c r="BK62"/>
  <c r="BK61"/>
  <c r="BK60"/>
  <c r="BK59"/>
  <c r="BK58"/>
  <c r="BK57"/>
  <c r="BK56"/>
  <c r="BK55"/>
  <c r="BK54"/>
  <c r="BK53"/>
  <c r="BK52"/>
  <c r="BK51"/>
  <c r="BK50"/>
  <c r="BK49"/>
  <c r="BK48"/>
  <c r="BK47"/>
  <c r="BK46"/>
  <c r="BK45"/>
  <c r="BK44"/>
  <c r="BK43"/>
  <c r="BK42"/>
  <c r="BK41"/>
  <c r="BK40"/>
  <c r="BK39"/>
  <c r="BK38"/>
  <c r="BK37"/>
  <c r="BK36"/>
  <c r="BK35"/>
  <c r="BK34"/>
  <c r="BK33"/>
  <c r="BK32"/>
  <c r="BK31"/>
  <c r="BK30"/>
  <c r="BK29"/>
  <c r="BK28"/>
  <c r="BK27"/>
  <c r="BK26"/>
  <c r="BK25"/>
  <c r="BK24"/>
  <c r="BK23"/>
  <c r="BK22"/>
  <c r="BK21"/>
  <c r="BK165" s="1"/>
  <c r="BJ19"/>
  <c r="BI19"/>
  <c r="BH19"/>
  <c r="BG19"/>
  <c r="BF19"/>
  <c r="BE19"/>
  <c r="BD19"/>
  <c r="BC19"/>
  <c r="BB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K18"/>
  <c r="BK17"/>
  <c r="BK19" s="1"/>
  <c r="BK15"/>
  <c r="BJ15"/>
  <c r="BI15"/>
  <c r="BH15"/>
  <c r="BG15"/>
  <c r="BF15"/>
  <c r="BE15"/>
  <c r="BD15"/>
  <c r="BC15"/>
  <c r="BB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BK14"/>
  <c r="BK13"/>
  <c r="N282" l="1"/>
  <c r="AD282"/>
  <c r="AT282"/>
  <c r="BJ282"/>
  <c r="BK223"/>
  <c r="BK282" s="1"/>
  <c r="R282"/>
  <c r="AH282"/>
  <c r="AX282"/>
  <c r="E282"/>
  <c r="I282"/>
  <c r="M282"/>
  <c r="Q282"/>
  <c r="U282"/>
  <c r="Y282"/>
  <c r="AC282"/>
  <c r="AG282"/>
  <c r="AK282"/>
  <c r="AO282"/>
  <c r="AS282"/>
  <c r="AW282"/>
  <c r="BA282"/>
  <c r="BE282"/>
  <c r="BI282"/>
</calcChain>
</file>

<file path=xl/sharedStrings.xml><?xml version="1.0" encoding="utf-8"?>
<sst xmlns="http://schemas.openxmlformats.org/spreadsheetml/2006/main" count="320" uniqueCount="293">
  <si>
    <t>Sl. No.</t>
  </si>
  <si>
    <t>Scheme Category/ Scheme Name</t>
  </si>
  <si>
    <t>UTI - Mutual Fund: AVG.Net Assets Under Management (AAUM) as on 30th APR-2018 (All figures in Rs. Crore)</t>
  </si>
  <si>
    <t xml:space="preserve">Through Direct Plan </t>
  </si>
  <si>
    <t>Through Associate Distributors</t>
  </si>
  <si>
    <t>Through Non - Associate Distributors</t>
  </si>
  <si>
    <t>GRAND TOTAL</t>
  </si>
  <si>
    <t>T30</t>
  </si>
  <si>
    <t>B30</t>
  </si>
  <si>
    <t>I</t>
  </si>
  <si>
    <t>II</t>
  </si>
  <si>
    <t>A</t>
  </si>
  <si>
    <t>INCOME / DEBT ORIENTED SCHEMES</t>
  </si>
  <si>
    <t>(i)</t>
  </si>
  <si>
    <t>Liquid/ Money Market</t>
  </si>
  <si>
    <t>UTI-Liquid Cash Plan- Institutional</t>
  </si>
  <si>
    <t>UTI-Money Market Fund -Institutional Plan</t>
  </si>
  <si>
    <t>(a) Sub-Total</t>
  </si>
  <si>
    <t>(ii)</t>
  </si>
  <si>
    <t>Gilt</t>
  </si>
  <si>
    <t>UTI-G-SEC FUND- SHORT TERM PLAN</t>
  </si>
  <si>
    <t>UTI-Gilt Advantage Fund- LTP</t>
  </si>
  <si>
    <t>(b) Sub-Total</t>
  </si>
  <si>
    <t>(iii)</t>
  </si>
  <si>
    <t>FMP</t>
  </si>
  <si>
    <t>UTI-FIXED TERM INCOME FUND – SERIES XXVIII – X (1153 DAYS)</t>
  </si>
  <si>
    <t>UTI-FIXED TERM INCOME FUND – SERIES XXVIII – XI (1161 DAYS)</t>
  </si>
  <si>
    <t>UTI-FIXED TERM INCOME FUND – SERIES XXVIII – XII (1154 DAYS)</t>
  </si>
  <si>
    <t>UTI-FIXED TERM INCOME FUND – SERIES XXVIII – XIII (1134 DAYS)</t>
  </si>
  <si>
    <t>UTI-FIXED TERM INCOME FUND – SERIES XXVIII – XIV (1147 DAYS)</t>
  </si>
  <si>
    <t>UTI FIXED TERM INCOME FUND SERIES XXIX - I (1134 DAYS)</t>
  </si>
  <si>
    <t>UTI FIXED MATURITY PLAN - YEARLY FMP SERIES - MAR 2014:  YFMP (03 / 14)</t>
  </si>
  <si>
    <t>UTI-Fixed Income Interval Fund - I- QUARTERLY INTERVAL PLAN- Retail Option</t>
  </si>
  <si>
    <t>UTI-Fixed Income Interval Fund - I- Monthly Interval Plan- Retail Option</t>
  </si>
  <si>
    <t xml:space="preserve">UTI-Fixed Income Interval Fund - I- Annual Interval Plan- Retail Option </t>
  </si>
  <si>
    <t>UTI - FIXED INCOME INTERVAL FUND-ANNUAL INTERVAL PLAN SERIES - II</t>
  </si>
  <si>
    <t>UTI-Fixed Income Interval Fund - III- Quarterly Interval Plan</t>
  </si>
  <si>
    <t>UTI - FIXED INCOME INTERVAL FUND ANNUAL INTERVAL PLAN III</t>
  </si>
  <si>
    <t xml:space="preserve">UTI-Fixed Income Interval Fund - IV- Annual Interval Plan- Retail Option </t>
  </si>
  <si>
    <t>UTI-Fixed Income Interval Fund - I - Half Yearly Interval Plan- Retail Option</t>
  </si>
  <si>
    <t>UTI-Fixed Income Interval Fund - II- Monthly Interval Plan- Retail Option</t>
  </si>
  <si>
    <t>UTI-Fixed Income Interval Fund - II - Half Yearly Interval Plan- Retail Option</t>
  </si>
  <si>
    <t>UTI-FIXED INCOME INTERVAL FUND - IV- QUARTERLY INTERVAL PLAN- RETAIL OPTION</t>
  </si>
  <si>
    <t>UTI-Fixed Income Interval Fund - V- Quarterly Interval Plan- Retail Option</t>
  </si>
  <si>
    <t>UTI-Fixed Income Interval Fund - VI- Quarterly Interval Plan- Retail Option</t>
  </si>
  <si>
    <t>UTI-Fixed Income Interval Fund - VII- Quarterly Interval Plan- Retail Option</t>
  </si>
  <si>
    <t>UTI FIXED TERM INCOME FUND SERIES XVII - VII</t>
  </si>
  <si>
    <t>UTI FIXED TERM INCOME FUND SERIES XVII - X</t>
  </si>
  <si>
    <t>UTI FIXED TERM INCOME FUND SERIES XVII - XII</t>
  </si>
  <si>
    <t>UTI FIXED TERM INCOME FUND SERIES XVII - XIII</t>
  </si>
  <si>
    <t>UTI FIXED TERM INCOME FUND SERIES XVII - XIV</t>
  </si>
  <si>
    <t>UTI FIXED TERM INCOME FUND SERIES XVII - XV (1825 DAYS)</t>
  </si>
  <si>
    <t>UTI FIXED TERM INCOME FUND SERIES XVII - XVI</t>
  </si>
  <si>
    <t>UTI FIXED TERM INCOME FUND SERIES XVII - XVIII</t>
  </si>
  <si>
    <t>UTI FIXED TERM INCOME FUND SERIES XVIII - I</t>
  </si>
  <si>
    <t>UTI FIXED TERM INCOME FUND SERIES XVIII - II (1825 DAYS)</t>
  </si>
  <si>
    <t>UTI FIXED TERM INCOME FUND SERIES XVIII - IV</t>
  </si>
  <si>
    <t>UTI FIXED TERM INCOME FUND SERIES XVIII - V</t>
  </si>
  <si>
    <t>UTI FIXED TERM INCOME FUND SERIES XVIII - VII</t>
  </si>
  <si>
    <t>UTI FIXED TERM INCOME FUND SERIES XVIII - VIII</t>
  </si>
  <si>
    <t>UTI FIXED TERM INCOME FUND SERIES XVIII - IX</t>
  </si>
  <si>
    <t>UTI FIXED TERM INCOME FUND SERIES XVIII - X</t>
  </si>
  <si>
    <t>UTI FIXED TERM INCOME FUND SERIES XVIII - XI</t>
  </si>
  <si>
    <t>UTI FIXED TERM INCOME FUND SERIES XVIII - XII</t>
  </si>
  <si>
    <t>UTI FIXED TERM INCOME FUND SERIES XVIII - XIII</t>
  </si>
  <si>
    <t>UTI FIXED TERM INCOME FUND SERIES XIX - I</t>
  </si>
  <si>
    <t>UTI FIXED TERM INCOME FUND SERIES XIX - III</t>
  </si>
  <si>
    <t>UTI FIXED TERM INCOME FUND SERIES XIX - IV</t>
  </si>
  <si>
    <t>UTI FIXED TERM INCOME FUND SERIES XIX - V</t>
  </si>
  <si>
    <t>UTI FIXED TERM INCOME FUND SERIES XIX - VI</t>
  </si>
  <si>
    <t>UTI FIXED TERM INCOME FUND SERIES XIX - VIII</t>
  </si>
  <si>
    <t>UTI FIXED TERM INCOME FUND SERIES XXI - III (1158 DAYS)</t>
  </si>
  <si>
    <t>UTI FIXED TERM INCOME FUND SERIES XXI - IV (1146 DAYS)</t>
  </si>
  <si>
    <t>UTI FIXED TERM INCOME FUND SERIES XXI - VI (1145 DAYS)</t>
  </si>
  <si>
    <t>UTI FIXED TERM INCOME FUND SERIES XXI - VII (1143 DAYS)</t>
  </si>
  <si>
    <t>UTI FIXED TERM INCOME FUND SERIES XXI - VIII (1136 DAYS)</t>
  </si>
  <si>
    <t>UTI FIXED TERM INCOME FUND SERIES XXI - X (1112 DAYS)</t>
  </si>
  <si>
    <t>UTI FIXED TERM INCOME FUND SERIES XXI - XI (1112 DAYS)</t>
  </si>
  <si>
    <t>UTI FIXED TERM INCOME FUND SERIES XXI - XII (1106 DAYS)</t>
  </si>
  <si>
    <t>UTI FIXED TERM INCOME FUND SERIES XXI - XIV (1103 DAYS)</t>
  </si>
  <si>
    <t>UTI FIXED TERM INCOME FUND SERIES XXI - XV (1103 DAYS)</t>
  </si>
  <si>
    <t>UTI FIXED TERM INCOME FUND SERIES XXII - I (1099 DAYS)</t>
  </si>
  <si>
    <t>UTI FIXED TERM INCOME FUND SERIES XXII - II (1099 DAYS)</t>
  </si>
  <si>
    <t>UTI FIXED TERM INCOME FUND SERIES XXII - III (1099 DAYS)</t>
  </si>
  <si>
    <t>UTI FIXED TERM INCOME FUND SERIES XXII - IV (1098 DAYS)</t>
  </si>
  <si>
    <t>UTI FIXED TERM INCOME FUND SERIES XXII - V (1099 DAYS)</t>
  </si>
  <si>
    <t>UTI FIXED TERM INCOME FUND SERIES XXII - VI (1098 DAYS)</t>
  </si>
  <si>
    <t>UTI FIXED TERM INCOME FUND SERIES XXII - VII (1098 DAYS)</t>
  </si>
  <si>
    <t>UTI FIXED TERM INCOME FUND SERIES XXII - VIII (1099 DAYS)</t>
  </si>
  <si>
    <t>UTI FIXED TERM INCOME FUND SERIES XXII - IX (1098 DAYS)</t>
  </si>
  <si>
    <t>UTI FIXED TERM INCOME FUND SERIES XXII - X (1098 DAYS)</t>
  </si>
  <si>
    <t>UTI FIXED TERM INCOME FUND SERIES XXII - XI (1098 DAYS)</t>
  </si>
  <si>
    <t>UTI FIXED TERM INCOME FUND SERIES XXII - XIII (1100 DAYS)</t>
  </si>
  <si>
    <t>UTI FIXED TERM INCOME FUND SERIES XXII - XII (1100 DAYS)</t>
  </si>
  <si>
    <t>UTI FIXED TERM INCOME FUND SERIES XXII - XIV (1100 DAYS)</t>
  </si>
  <si>
    <t>UTI FIXED TERM INCOME FUND SERIES XXII - XV (1098 DAYS)</t>
  </si>
  <si>
    <t>UTI FIXED TERM INCOME FUND SERIES XXIII - I (1098 DAYS)</t>
  </si>
  <si>
    <t>UTI FIXED TERM INCOME FUND SERIES XXIII - III (1098 DAYS)</t>
  </si>
  <si>
    <t>UTI FIXED TERM INCOME FUND SERIES XXIII - II (1100 DAYS)</t>
  </si>
  <si>
    <t>UTI FIXED TERM INCOME FUND SERIES XXIII - IV (1100 DAYS)</t>
  </si>
  <si>
    <t>UTI FIXED TERM INCOME FUND SERIES XXIII - V (1100 DAYS)</t>
  </si>
  <si>
    <t>UTI FIXED TERM INCOME FUND SERIES XXIII - VI (1100 DAYS)</t>
  </si>
  <si>
    <t>UTI FIXED TERM INCOME FUND SERIES XXIII - VII (1098 DAYS)</t>
  </si>
  <si>
    <t>UTI FIXED TERM INCOME FUND SERIES XXIII - VIII (1100 DAYS)</t>
  </si>
  <si>
    <t>UTI FIXED TERM INCOME FUND SERIES XXIII - IX (1100 DAYS)</t>
  </si>
  <si>
    <t>UTI FIXED TERM INCOME FUND SERIES XXIII - X (1100 DAYS)</t>
  </si>
  <si>
    <t>UTI FIXED TERM INCOME FUND SERIES XXIII - XI (1100 DAYS)</t>
  </si>
  <si>
    <t>UTI FIXED TERM INCOME FUND SERIES XXIII - XII (1100 DAYS)</t>
  </si>
  <si>
    <t>UTI FIXED TERM INCOME FUND SERIES XXIII - XIII (1100 DAYS)</t>
  </si>
  <si>
    <t>UTI FIXED TERM INCOME FUND SERIES XXIII - XIV (1146 DAYS)</t>
  </si>
  <si>
    <t>UTI FIXED TERM INCOME FUND SERIES XXIII - XV (1176 DAYS)</t>
  </si>
  <si>
    <t>UTI FIXED TERM INCOME FUND SERIES XXIV - II (1142 DAYS)</t>
  </si>
  <si>
    <t>UTI FIXED TERM INCOME FUND SERIES XXIV - V (1132 DAYS)</t>
  </si>
  <si>
    <t>UTI FIXED TERM INCOME FUND SERIES XXIV - VI (1181 DAYS)</t>
  </si>
  <si>
    <t>UTI FIXED TERM INCOME FUND SERIES XXIV - VII (1182 DAYS)</t>
  </si>
  <si>
    <t>UTI FIXED TERM INCOME FUND SERIES XXIV - VIII (1184 DAYS)</t>
  </si>
  <si>
    <t>UTI FIXED TERM INCOME FUND SERIES XXIV - IX (1183 DAYS)</t>
  </si>
  <si>
    <t>UTI FIXED TERM INCOME FUND SERIES XXIV - X (1118 DAYS)</t>
  </si>
  <si>
    <t>UTI FIXED TERM INCOME FUND SERIES XXIV - XI (1098 DAYS)</t>
  </si>
  <si>
    <t>UTI FIXED TERM INCOME FUND SERIES XXIV - XII (1099 DAYS)</t>
  </si>
  <si>
    <t>UTI FIXED TERM INCOME FUND SERIES XXIV - XIII (1097 DAYS)</t>
  </si>
  <si>
    <t>UTI FIXED TERM INCOME FUND SERIES XXIV - XIV (1831 DAYS)</t>
  </si>
  <si>
    <t>UTI FIXED TERM INCOME FUND SERIES XXIV - XV (1099 DAYS)</t>
  </si>
  <si>
    <t>UTI FIXED TERM INCOME FUND SERIES XXIV - XVII (1098 DAYS)</t>
  </si>
  <si>
    <t>UTI FIXED TERM INCOME FUND SERIES XXV - I (1099 DAYS)</t>
  </si>
  <si>
    <t>UTI FIXED TERM INCOME FUND SERIES XXV - II (1097 DAYS)</t>
  </si>
  <si>
    <t>UTI FIXED TERM INCOME FUND SERIES XXV-III (1100 DAYS)</t>
  </si>
  <si>
    <t>UTI FIXED TERM INCOME FUND SERIES XXV - IV (1100 DAYS)</t>
  </si>
  <si>
    <t>UTI FIXED TERM INCOME FUND SERIES XXV - V (1100 DAYS)</t>
  </si>
  <si>
    <t>UTI FIXED TERM INCOME FUND SERIES XXV - VI (1098 DAYS)</t>
  </si>
  <si>
    <t>UTI FIXED TERM INCOME FUND SERIES XXV - VII (1097 DAYS)</t>
  </si>
  <si>
    <t>UTI FIXED TERM INCOME FUND SERIES XXV - VIII (1100 DAYS)</t>
  </si>
  <si>
    <t>UTI FIXED TERM INCOME FUND SERIES XXV - IX (1098 DAYS)</t>
  </si>
  <si>
    <t>UTI FIXED TERM INCOME FUND SERIES XXV - X (1229 DAYS)</t>
  </si>
  <si>
    <t>UTI FIXED TERM INCOME FUND SERIES XXV - XI (1211 DAYS)</t>
  </si>
  <si>
    <t>UTI FIXED TERM INCOME FUND SERIES XXV - XII (1198 DAYS)</t>
  </si>
  <si>
    <t>UTI Fixed Term Income Fund Series XXVI-I (1182 days)</t>
  </si>
  <si>
    <t>UTI FIXED TERM INCOME FUND SERIES XXVI - II (1176 DAYS)</t>
  </si>
  <si>
    <t>UTI FIXED TERM INCOME FUND SERIES XXVI - III (1169 DAYS)</t>
  </si>
  <si>
    <t>UTI-FIXED TERM INCOME FUND SERIES XXVI - V (1160 DAYS)</t>
  </si>
  <si>
    <t>UTI-FIXED TERM INCOME FUND SERIES XXVI - VI (1146 DAYS)</t>
  </si>
  <si>
    <t>UTI-FIXED TERM INCOME FUND SERIES XXVI - VII (1140 DAYS)</t>
  </si>
  <si>
    <t>UTI-FIXED TERM INCOME FUND SERIES XXVI - VIII (1154 DAYS)</t>
  </si>
  <si>
    <t>UTI-FIXED TERM INCOME FUND SERIES XXVI - IX (1113 DAYS)</t>
  </si>
  <si>
    <t>UTI-FIXED TERM INCOME FUND SERIES XXVI - X (1107 DAYS)</t>
  </si>
  <si>
    <t>UTI-FIXED TERM INCOME FUND SERIES XXVI - XI (1105 DAYS)</t>
  </si>
  <si>
    <t>UTI-FIXED TERM INCOME FUND SERIES XXVI - XII (1096 DAYS)</t>
  </si>
  <si>
    <t>UTI-FIXED TERM INCOME FUND SERIES XXVI - XIII (1124 DAYS)</t>
  </si>
  <si>
    <t>UTI-FIXED TERM INCOME FUND SERIES XXVI - XIV (1105 DAYS)</t>
  </si>
  <si>
    <t>UTI-FIXED TERM INCOME FUND SERIES XXVI - XV (1097 DAYS)</t>
  </si>
  <si>
    <t>UTI-FIXED TERM INCOME FUND SERIES XXVII - I (1113 DAYS)</t>
  </si>
  <si>
    <t>UTI-FIXED TERM INCOME FUND SERIES XXVII - II (1161 DAYS)</t>
  </si>
  <si>
    <t>UTI-FIXED TERM INCOME FUND SERIES XXVII - III (1096 DAYS)</t>
  </si>
  <si>
    <t>UTI FIXED TERM INCOME FUND SERIES XXVII - IV (1113 DAYS)</t>
  </si>
  <si>
    <t>UTI FIXED TERM INCOME FUND SERIES XXVII-V (1097 DAYS)</t>
  </si>
  <si>
    <t>UTI-FIXED TERM INCOME FUND – SERIES XXVII – VI (1113 DAYS)</t>
  </si>
  <si>
    <t>UTI-FIXED TERM INCOME FUND – SERIES XXVII – VII (1104 DAYS)</t>
  </si>
  <si>
    <t>UTI FIXED TERM INCOME FUND SERIES XXVII-VIII (1117 DAYS)</t>
  </si>
  <si>
    <t>UTI FIXED TERM INCOME FUND SERIES XXVII -IX (1160 DAYS)</t>
  </si>
  <si>
    <t>UTI FIXED TERM INCOME FUND SERIES XXVII-X (1118 DAYS)</t>
  </si>
  <si>
    <t>UTI-FIXED TERM INCOME FUND – SERIES XXVIII – I (1230 DAYS)</t>
  </si>
  <si>
    <t>UTI-FIXED TERM INCOME FUND – SERIES XXVIII – II (1210 DAYS)</t>
  </si>
  <si>
    <t>UTI-FIXED TERM INCOME FUND – SERIES XXVIII – III (1203 DAYS)</t>
  </si>
  <si>
    <t>UTI-FIXED TERM INCOME FUND – SERIES XXVIII – IV (1204 DAYS)</t>
  </si>
  <si>
    <t>UTI-FIXED TERM INCOME FUND – SERIES XXVIII – V (1190 DAYS)</t>
  </si>
  <si>
    <t>UTI-FIXED TERM INCOME FUND – SERIES XXVIII – VI (1190 DAYS)</t>
  </si>
  <si>
    <t>UTI-FIXED TERM INCOME FUND – SERIES XXVIII – VII (1169 DAYS)</t>
  </si>
  <si>
    <t>UTI-FIXED TERM INCOME FUND – SERIES XXVIII – VIII (1171 DAYS)</t>
  </si>
  <si>
    <t>UTI-FIXED TERM INCOME FUND – SERIES XXVIII – IX (1168 DAYS)</t>
  </si>
  <si>
    <t xml:space="preserve"> (c) Sub-Total</t>
  </si>
  <si>
    <t>(iv)</t>
  </si>
  <si>
    <t>Debt (assured return)</t>
  </si>
  <si>
    <t xml:space="preserve"> (d) Sub-Total</t>
  </si>
  <si>
    <t>(v)</t>
  </si>
  <si>
    <t>Infrastructure Debt Funds</t>
  </si>
  <si>
    <t xml:space="preserve"> (e) Sub-Total</t>
  </si>
  <si>
    <t>(vi)</t>
  </si>
  <si>
    <t>Other Debt Schemes</t>
  </si>
  <si>
    <t>UTI-TREASURY ADVANTAGE FUND</t>
  </si>
  <si>
    <t>UTI-Bond Fund</t>
  </si>
  <si>
    <t>UTI BANKING &amp; PSU DEBT FUND</t>
  </si>
  <si>
    <t>UTI-CAPITAL PROTECTION ORIENTED SCHEME - SERIES V - I (1163 DAYS)</t>
  </si>
  <si>
    <t>UTI-CAPITAL PROTECTION ORIENTED SCHEME - SERIES V - II (1135 DAYS)</t>
  </si>
  <si>
    <t>UTI-Children's Career Balanced Plan</t>
  </si>
  <si>
    <t>UTI-CCP Advantage Fund</t>
  </si>
  <si>
    <t>UTI-INCOME OPPORTUNITIES FUND</t>
  </si>
  <si>
    <t>UTI-CAPITAL PROTECTION ORIENTED SCHEME - SERIES VI - I (1098 DAYS)</t>
  </si>
  <si>
    <t>UTI-Unit Scheme for Charitable &amp; Religious Trusts &amp; Registered Societies</t>
  </si>
  <si>
    <t>UTI-CAPITAL PROTECTION ORIENTED SCHEME - SERIES VI - II (1100 DAYS)</t>
  </si>
  <si>
    <t>UTI-CAPITAL PROTECTION ORIENTED SCHEME - SERIES VI - III (1098 DAYS)</t>
  </si>
  <si>
    <t>UTI-CAPITAL PROTECTION ORIENTED SCHEME - SERIES VII - I (1098 DAYS)</t>
  </si>
  <si>
    <t>UTI-CAPITAL PROTECTION ORIENTED SCHEME - SERIES VII - II (1281 DAYS)</t>
  </si>
  <si>
    <t>UTI-CAPITAL PROTECTION ORIENTED SCHEME - SERIES VII - III (1279 DAYS)</t>
  </si>
  <si>
    <t>UTI-CAPITAL PROTECTION ORIENTED SCHEME - SERIES VII - IV (1278 DAYS)</t>
  </si>
  <si>
    <t>UTI-CAPITAL PROTECTION ORIENTED SCHEME - SERIES VII - V (1281 DAYS)</t>
  </si>
  <si>
    <t>UTI-CAPITAL PROTECTION ORIENTED SCHEME - SERIES VIII - I (1278 DAYS)</t>
  </si>
  <si>
    <t>UTI- DUAL ADVANTAGE FIXED TERM FUND - SERIES I - II (1145 DAYS)</t>
  </si>
  <si>
    <t>UTI-Dynamic Bond Fund</t>
  </si>
  <si>
    <t>UTI- DUAL ADVANTAGE FIXED TERM FUND - SERIES I - III (1111 DAYS)</t>
  </si>
  <si>
    <t>UTI- DUAL ADVANTAGE FIXED TERM FUND - SERIES I - IV (1099 DAYS)</t>
  </si>
  <si>
    <t>UTI- DUAL ADVANTAGE FIXED TERM FUND - SERIES I - V (1099 DAYS)</t>
  </si>
  <si>
    <t>UTI-DUAL ADVANTAGE FIXED TERM FUND - SERIES II - I (1998 DAYS)</t>
  </si>
  <si>
    <t>UTI DUAL ADVANTAGE FIXED TERM FUND - SERIES II - II (1997 DAYS)</t>
  </si>
  <si>
    <t>UTI DUAL ADVANTAGE FIXED TERM FUND - SERIES II - III (1998 DAYS)</t>
  </si>
  <si>
    <t>UTI DUAL ADVANTAGE FIXED TERM FUND - SERIES II - IV (1997 DAYS)</t>
  </si>
  <si>
    <t>UTI DUAL ADVANTAGE FIXED TERM FUND - SERIES II - V (1997 DAYS)</t>
  </si>
  <si>
    <t>UTI DUAL ADVANTAGE FIXED TERM FUND - SERIES III - I (1998 DAYS)</t>
  </si>
  <si>
    <t>UTI DUAL ADVANTAGE FIXED TERM FUND - SERIES III - II (1278 DAYS)</t>
  </si>
  <si>
    <t>UTI DUAL ADVANTAGE FIXED TERM FUND - SERIES III - III (1102 DAYS)</t>
  </si>
  <si>
    <t>UTI-DUAL ADVANTAGE FIXED TERM FUND - SERIES IV - I (1279 DAYS)</t>
  </si>
  <si>
    <t>UTI DUAL ADVANTAGE FIXED TERM FUND - SERIES IV - II (1278 DAYS)</t>
  </si>
  <si>
    <t>UTI DUAL ADVANTAGE FIXED TERM FUND - SERIES IV - III (1279 DAYS)</t>
  </si>
  <si>
    <t>UTI DUAL ADVANTAGE FIXED TERM FUND - SERIES IV - IV (1997 DAYS)</t>
  </si>
  <si>
    <t>UTI-DUAL ADVANTAGE FIXED TERM FUND – SERIES V – I (1103 DAYS)</t>
  </si>
  <si>
    <t>UTI-FLOATING RATE FUND-STP</t>
  </si>
  <si>
    <t>UTI-MIS-Advantage Plan</t>
  </si>
  <si>
    <t>UTI-Monthly Income Scheme</t>
  </si>
  <si>
    <t>UTI-SMART WOMAN SAVINGS PLAN</t>
  </si>
  <si>
    <t>UTI MEDIUM TERM FUND</t>
  </si>
  <si>
    <t>UTI-Retirement Benefit Pension Fund</t>
  </si>
  <si>
    <t>UTI-Short Term Income Fund- Institutional Option</t>
  </si>
  <si>
    <t>UTI-UNIT LINKED INSURANCE PLAN</t>
  </si>
  <si>
    <t>UTI-CAPITAL PROTECTION ORIENTED SCHEME - SERIES VIII - II (1831 DAYS)</t>
  </si>
  <si>
    <t>UTI-CAPITAL PROTECTION ORIENTED SCHEME - SERIES VIII - III (1281 DAYS)</t>
  </si>
  <si>
    <t>UTI-CAPITAL PROTECTION ORIENTED SCHEME - SERIES VIII - IV (1996 DAYS)</t>
  </si>
  <si>
    <t>UTI-CAPITAL PROTECTION ORIENTED SCHEME - SERIES IX - I (1467 DAYS)</t>
  </si>
  <si>
    <t>UTI-CAPITAL PROTECTION ORIENTED SCHEME - SERIES IX - II (1462 DAYS)</t>
  </si>
  <si>
    <t>UTI-CAPITAL PROTECTION ORIENTED SCHEME - SERIES IX -III (1389 DAYS)</t>
  </si>
  <si>
    <t>UTI-CAPITAL PROTECTION ORIENTED SCHEME - SERIES X - II (1134 DAYS)</t>
  </si>
  <si>
    <t>(f) Sub-Total</t>
  </si>
  <si>
    <t>Grand Sub-Total (a+b+c+d+e+f)</t>
  </si>
  <si>
    <t>B</t>
  </si>
  <si>
    <t>GROWTH / EQUITY ORIENTED SCHEMES</t>
  </si>
  <si>
    <t>ELSS</t>
  </si>
  <si>
    <t>UTI-LONG TERM EQUITY FUND (TAX SAVING)</t>
  </si>
  <si>
    <t>UTI - LONG TERM ADVANTAGE FUND- SERIES II</t>
  </si>
  <si>
    <t>UTI - LONG TERM ADVANTAGE FUND - SERIES III</t>
  </si>
  <si>
    <t>UTI LONG TERM ADVANTAGE FUND - SERIES IV</t>
  </si>
  <si>
    <t>UTI LONG TERM ADVANTAGE FUND - SERIES V</t>
  </si>
  <si>
    <t>UTI LONG TERM ADVANTAGE FUND - SERIES VI</t>
  </si>
  <si>
    <t>UTI LONG TERM ADVANTAGE FUND - SERIES VII</t>
  </si>
  <si>
    <t>UTI - MASTER EQUITY PLAN UNIT SCHEME (MEPUS)</t>
  </si>
  <si>
    <t>Others</t>
  </si>
  <si>
    <t>UTI-Transportation &amp; Logistics Fund</t>
  </si>
  <si>
    <t>UTI-BANKING SECTOR FUND</t>
  </si>
  <si>
    <t>UTI-Dividend Yield Fund</t>
  </si>
  <si>
    <t>UTI-Equity Fund</t>
  </si>
  <si>
    <t>UTI-FOCUSSED EQUITY FUND-SERIES I (2195 DAYS)</t>
  </si>
  <si>
    <t>UTI-FOCUSSED EQUITY FUND-SERIES IV (1104 DAYS)</t>
  </si>
  <si>
    <t>UTI-FOCUSSED EQUITY FUND-SERIES V (1102 DAYS)</t>
  </si>
  <si>
    <t>UTI-FOCUSSED EQUITY FUND-SERIES VI (1150 DAYS)</t>
  </si>
  <si>
    <t>UTI-Pharma &amp; Healthcare Fund</t>
  </si>
  <si>
    <t>UTI-Infrastructure Fund</t>
  </si>
  <si>
    <t>UTI-BLUECHIP FLEXICAP FUND</t>
  </si>
  <si>
    <t>UTI-India Lifestyle Fund</t>
  </si>
  <si>
    <t>UTI-Mid Cap Fund</t>
  </si>
  <si>
    <t>UTI-MNC Fund</t>
  </si>
  <si>
    <t>UTI-Top 100 Fund</t>
  </si>
  <si>
    <t>UTI-Mastershare Unit Scheme</t>
  </si>
  <si>
    <t>UTI - MULTI CAP FUND</t>
  </si>
  <si>
    <t>UTI-Nifty Index Fund</t>
  </si>
  <si>
    <t>UTI-Opportunities Fund</t>
  </si>
  <si>
    <t>UTI-SPREAD Fund</t>
  </si>
  <si>
    <t>UTI-WEALTH BUILDER FUND</t>
  </si>
  <si>
    <t>Grand Sub-Total (a+b)</t>
  </si>
  <si>
    <t>C</t>
  </si>
  <si>
    <t>BALANCED SCHEMES</t>
  </si>
  <si>
    <t>UTI-Balanced Fund</t>
  </si>
  <si>
    <t>Grand Sub-Total</t>
  </si>
  <si>
    <t>D</t>
  </si>
  <si>
    <t>EXCHANGE TRADED FUND</t>
  </si>
  <si>
    <t>GOLD ETF</t>
  </si>
  <si>
    <t>UTI - GOLD EXCHANGE TRADED FUND</t>
  </si>
  <si>
    <t xml:space="preserve">Other ETFs </t>
  </si>
  <si>
    <t>UTI-NIFTY EXCHANGE TRADED FUND</t>
  </si>
  <si>
    <t>UTI-SENSEX EXCHANGE TRADED FUND</t>
  </si>
  <si>
    <t>UTI - NIFTY NEXT 50 EXCHANGE TRADED FUND</t>
  </si>
  <si>
    <t>E</t>
  </si>
  <si>
    <t>FUND OF FUNDS INVESTING OVERSEAS</t>
  </si>
  <si>
    <t>Fund of funds investing overseas</t>
  </si>
  <si>
    <t>GRAND TOTAL (A+B+C+D+E)</t>
  </si>
  <si>
    <t>F</t>
  </si>
  <si>
    <t>Fund of Funds Scheme (Domestic)</t>
  </si>
  <si>
    <t xml:space="preserve">T30 : Top 30 cities as identified by AMFI </t>
  </si>
  <si>
    <t xml:space="preserve">B30 : Other than T30 </t>
  </si>
  <si>
    <t>I : Contribution of sponsor and its associates in AUM</t>
  </si>
  <si>
    <t>II : Contribution of other than sponsor and its associates in AUM</t>
  </si>
  <si>
    <t>Category of Investor</t>
  </si>
  <si>
    <t xml:space="preserve">1 : Retail Investor </t>
  </si>
  <si>
    <t>2 : Corporates</t>
  </si>
  <si>
    <t>3 : Banks/FIs</t>
  </si>
  <si>
    <t>4 : FIIs/FPIs</t>
  </si>
  <si>
    <t>5 : High Networth Individuals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</si>
</sst>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b/>
      <sz val="10"/>
      <color indexed="8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83">
    <xf numFmtId="0" fontId="0" fillId="0" borderId="0" xfId="0"/>
    <xf numFmtId="0" fontId="2" fillId="0" borderId="0" xfId="0" applyFont="1"/>
    <xf numFmtId="49" fontId="4" fillId="2" borderId="1" xfId="2" applyNumberFormat="1" applyFont="1" applyFill="1" applyBorder="1" applyAlignment="1">
      <alignment horizontal="center" vertical="center" wrapText="1"/>
    </xf>
    <xf numFmtId="49" fontId="4" fillId="2" borderId="2" xfId="2" applyNumberFormat="1" applyFont="1" applyFill="1" applyBorder="1" applyAlignment="1">
      <alignment horizontal="center" vertical="center" wrapText="1"/>
    </xf>
    <xf numFmtId="2" fontId="6" fillId="2" borderId="3" xfId="3" applyNumberFormat="1" applyFont="1" applyFill="1" applyBorder="1" applyAlignment="1">
      <alignment horizontal="center" vertical="top" wrapText="1"/>
    </xf>
    <xf numFmtId="2" fontId="6" fillId="2" borderId="4" xfId="3" applyNumberFormat="1" applyFont="1" applyFill="1" applyBorder="1" applyAlignment="1">
      <alignment horizontal="center" vertical="top" wrapText="1"/>
    </xf>
    <xf numFmtId="2" fontId="6" fillId="2" borderId="5" xfId="3" applyNumberFormat="1" applyFont="1" applyFill="1" applyBorder="1" applyAlignment="1">
      <alignment horizontal="center" vertical="top" wrapText="1"/>
    </xf>
    <xf numFmtId="49" fontId="4" fillId="2" borderId="6" xfId="2" applyNumberFormat="1" applyFont="1" applyFill="1" applyBorder="1" applyAlignment="1">
      <alignment horizontal="center" vertical="center" wrapText="1"/>
    </xf>
    <xf numFmtId="49" fontId="4" fillId="2" borderId="7" xfId="2" applyNumberFormat="1" applyFont="1" applyFill="1" applyBorder="1" applyAlignment="1">
      <alignment horizontal="center" vertical="center" wrapText="1"/>
    </xf>
    <xf numFmtId="3" fontId="6" fillId="2" borderId="8" xfId="3" applyNumberFormat="1" applyFont="1" applyFill="1" applyBorder="1" applyAlignment="1">
      <alignment horizontal="center" vertical="center" wrapText="1"/>
    </xf>
    <xf numFmtId="2" fontId="6" fillId="2" borderId="3" xfId="3" applyNumberFormat="1" applyFont="1" applyFill="1" applyBorder="1" applyAlignment="1">
      <alignment horizontal="center"/>
    </xf>
    <xf numFmtId="2" fontId="6" fillId="2" borderId="4" xfId="3" applyNumberFormat="1" applyFont="1" applyFill="1" applyBorder="1" applyAlignment="1">
      <alignment horizontal="center"/>
    </xf>
    <xf numFmtId="2" fontId="6" fillId="2" borderId="5" xfId="3" applyNumberFormat="1" applyFont="1" applyFill="1" applyBorder="1" applyAlignment="1">
      <alignment horizontal="center"/>
    </xf>
    <xf numFmtId="3" fontId="6" fillId="2" borderId="9" xfId="3" applyNumberFormat="1" applyFont="1" applyFill="1" applyBorder="1" applyAlignment="1">
      <alignment horizontal="center" vertical="center" wrapText="1"/>
    </xf>
    <xf numFmtId="2" fontId="6" fillId="2" borderId="10" xfId="3" applyNumberFormat="1" applyFont="1" applyFill="1" applyBorder="1" applyAlignment="1">
      <alignment horizontal="center" vertical="top" wrapText="1"/>
    </xf>
    <xf numFmtId="2" fontId="6" fillId="2" borderId="11" xfId="3" applyNumberFormat="1" applyFont="1" applyFill="1" applyBorder="1" applyAlignment="1">
      <alignment horizontal="center" vertical="top" wrapText="1"/>
    </xf>
    <xf numFmtId="2" fontId="6" fillId="2" borderId="12" xfId="3" applyNumberFormat="1" applyFont="1" applyFill="1" applyBorder="1" applyAlignment="1">
      <alignment horizontal="center" vertical="top" wrapText="1"/>
    </xf>
    <xf numFmtId="49" fontId="4" fillId="2" borderId="13" xfId="2" applyNumberFormat="1" applyFont="1" applyFill="1" applyBorder="1" applyAlignment="1">
      <alignment horizontal="center" vertical="center" wrapText="1"/>
    </xf>
    <xf numFmtId="49" fontId="4" fillId="2" borderId="14" xfId="2" applyNumberFormat="1" applyFont="1" applyFill="1" applyBorder="1" applyAlignment="1">
      <alignment horizontal="center" vertical="center" wrapText="1"/>
    </xf>
    <xf numFmtId="0" fontId="6" fillId="2" borderId="15" xfId="3" applyNumberFormat="1" applyFont="1" applyFill="1" applyBorder="1" applyAlignment="1">
      <alignment horizontal="center" wrapText="1"/>
    </xf>
    <xf numFmtId="0" fontId="6" fillId="2" borderId="16" xfId="3" applyNumberFormat="1" applyFont="1" applyFill="1" applyBorder="1" applyAlignment="1">
      <alignment horizontal="center" wrapText="1"/>
    </xf>
    <xf numFmtId="0" fontId="6" fillId="2" borderId="17" xfId="3" applyNumberFormat="1" applyFont="1" applyFill="1" applyBorder="1" applyAlignment="1">
      <alignment horizontal="center" wrapText="1"/>
    </xf>
    <xf numFmtId="0" fontId="7" fillId="0" borderId="18" xfId="0" applyFont="1" applyFill="1" applyBorder="1"/>
    <xf numFmtId="0" fontId="7" fillId="0" borderId="19" xfId="0" applyFont="1" applyFill="1" applyBorder="1" applyAlignment="1">
      <alignment wrapText="1"/>
    </xf>
    <xf numFmtId="0" fontId="6" fillId="0" borderId="19" xfId="3" applyNumberFormat="1" applyFont="1" applyFill="1" applyBorder="1" applyAlignment="1">
      <alignment horizontal="center" wrapText="1"/>
    </xf>
    <xf numFmtId="3" fontId="6" fillId="0" borderId="20" xfId="3" applyNumberFormat="1" applyFont="1" applyFill="1" applyBorder="1" applyAlignment="1">
      <alignment horizontal="center" vertical="center" wrapText="1"/>
    </xf>
    <xf numFmtId="0" fontId="7" fillId="0" borderId="21" xfId="0" applyFont="1" applyFill="1" applyBorder="1"/>
    <xf numFmtId="0" fontId="8" fillId="0" borderId="22" xfId="0" applyFont="1" applyFill="1" applyBorder="1" applyAlignment="1">
      <alignment wrapText="1"/>
    </xf>
    <xf numFmtId="0" fontId="6" fillId="0" borderId="22" xfId="3" applyNumberFormat="1" applyFont="1" applyFill="1" applyBorder="1" applyAlignment="1">
      <alignment horizontal="center" wrapText="1"/>
    </xf>
    <xf numFmtId="3" fontId="6" fillId="0" borderId="23" xfId="3" applyNumberFormat="1" applyFont="1" applyFill="1" applyBorder="1" applyAlignment="1">
      <alignment horizontal="center" vertical="center" wrapText="1"/>
    </xf>
    <xf numFmtId="0" fontId="8" fillId="0" borderId="21" xfId="0" applyFont="1" applyFill="1" applyBorder="1"/>
    <xf numFmtId="0" fontId="2" fillId="0" borderId="22" xfId="0" applyFont="1" applyFill="1" applyBorder="1"/>
    <xf numFmtId="164" fontId="2" fillId="0" borderId="22" xfId="1" applyNumberFormat="1" applyFont="1" applyFill="1" applyBorder="1"/>
    <xf numFmtId="164" fontId="2" fillId="0" borderId="23" xfId="1" applyNumberFormat="1" applyFont="1" applyFill="1" applyBorder="1"/>
    <xf numFmtId="0" fontId="8" fillId="0" borderId="24" xfId="0" applyFont="1" applyFill="1" applyBorder="1"/>
    <xf numFmtId="164" fontId="2" fillId="0" borderId="25" xfId="1" applyNumberFormat="1" applyFont="1" applyFill="1" applyBorder="1"/>
    <xf numFmtId="164" fontId="2" fillId="0" borderId="26" xfId="1" applyNumberFormat="1" applyFont="1" applyFill="1" applyBorder="1"/>
    <xf numFmtId="0" fontId="8" fillId="2" borderId="3" xfId="0" applyFont="1" applyFill="1" applyBorder="1"/>
    <xf numFmtId="0" fontId="8" fillId="2" borderId="4" xfId="0" applyFont="1" applyFill="1" applyBorder="1" applyAlignment="1">
      <alignment horizontal="right" wrapText="1"/>
    </xf>
    <xf numFmtId="164" fontId="8" fillId="2" borderId="4" xfId="1" applyNumberFormat="1" applyFont="1" applyFill="1" applyBorder="1"/>
    <xf numFmtId="0" fontId="7" fillId="0" borderId="27" xfId="0" applyFont="1" applyFill="1" applyBorder="1"/>
    <xf numFmtId="0" fontId="8" fillId="0" borderId="28" xfId="0" applyFont="1" applyFill="1" applyBorder="1" applyAlignment="1">
      <alignment wrapText="1"/>
    </xf>
    <xf numFmtId="164" fontId="8" fillId="0" borderId="28" xfId="1" applyNumberFormat="1" applyFont="1" applyFill="1" applyBorder="1"/>
    <xf numFmtId="164" fontId="8" fillId="0" borderId="29" xfId="1" applyNumberFormat="1" applyFont="1" applyFill="1" applyBorder="1"/>
    <xf numFmtId="164" fontId="8" fillId="2" borderId="5" xfId="1" applyNumberFormat="1" applyFont="1" applyFill="1" applyBorder="1"/>
    <xf numFmtId="0" fontId="7" fillId="0" borderId="15" xfId="0" applyFont="1" applyFill="1" applyBorder="1"/>
    <xf numFmtId="0" fontId="8" fillId="0" borderId="16" xfId="0" applyFont="1" applyFill="1" applyBorder="1" applyAlignment="1">
      <alignment wrapText="1"/>
    </xf>
    <xf numFmtId="164" fontId="2" fillId="0" borderId="16" xfId="1" applyNumberFormat="1" applyFont="1" applyFill="1" applyBorder="1"/>
    <xf numFmtId="164" fontId="2" fillId="0" borderId="17" xfId="1" applyNumberFormat="1" applyFont="1" applyFill="1" applyBorder="1"/>
    <xf numFmtId="0" fontId="7" fillId="2" borderId="3" xfId="0" applyFont="1" applyFill="1" applyBorder="1"/>
    <xf numFmtId="0" fontId="7" fillId="0" borderId="30" xfId="0" applyFont="1" applyFill="1" applyBorder="1"/>
    <xf numFmtId="0" fontId="2" fillId="0" borderId="28" xfId="0" applyFont="1" applyFill="1" applyBorder="1" applyAlignment="1">
      <alignment wrapText="1"/>
    </xf>
    <xf numFmtId="164" fontId="2" fillId="0" borderId="28" xfId="1" applyNumberFormat="1" applyFont="1" applyFill="1" applyBorder="1"/>
    <xf numFmtId="0" fontId="8" fillId="0" borderId="22" xfId="0" applyFont="1" applyFill="1" applyBorder="1"/>
    <xf numFmtId="0" fontId="2" fillId="0" borderId="22" xfId="0" applyFont="1" applyBorder="1"/>
    <xf numFmtId="164" fontId="2" fillId="0" borderId="22" xfId="1" applyNumberFormat="1" applyFont="1" applyBorder="1"/>
    <xf numFmtId="0" fontId="8" fillId="2" borderId="31" xfId="0" applyFont="1" applyFill="1" applyBorder="1"/>
    <xf numFmtId="0" fontId="7" fillId="2" borderId="32" xfId="0" applyFont="1" applyFill="1" applyBorder="1" applyAlignment="1">
      <alignment horizontal="right" wrapText="1"/>
    </xf>
    <xf numFmtId="164" fontId="8" fillId="2" borderId="32" xfId="1" applyNumberFormat="1" applyFont="1" applyFill="1" applyBorder="1"/>
    <xf numFmtId="0" fontId="8" fillId="0" borderId="27" xfId="0" applyFont="1" applyFill="1" applyBorder="1"/>
    <xf numFmtId="0" fontId="7" fillId="0" borderId="28" xfId="0" applyFont="1" applyFill="1" applyBorder="1" applyAlignment="1">
      <alignment horizontal="right" wrapText="1"/>
    </xf>
    <xf numFmtId="0" fontId="7" fillId="0" borderId="22" xfId="0" applyFont="1" applyFill="1" applyBorder="1" applyAlignment="1">
      <alignment wrapText="1"/>
    </xf>
    <xf numFmtId="164" fontId="8" fillId="0" borderId="22" xfId="1" applyNumberFormat="1" applyFont="1" applyFill="1" applyBorder="1"/>
    <xf numFmtId="164" fontId="8" fillId="0" borderId="23" xfId="1" applyNumberFormat="1" applyFont="1" applyFill="1" applyBorder="1"/>
    <xf numFmtId="0" fontId="7" fillId="2" borderId="4" xfId="0" applyFont="1" applyFill="1" applyBorder="1" applyAlignment="1">
      <alignment horizontal="right" wrapText="1"/>
    </xf>
    <xf numFmtId="0" fontId="2" fillId="0" borderId="25" xfId="0" applyFont="1" applyFill="1" applyBorder="1"/>
    <xf numFmtId="0" fontId="2" fillId="0" borderId="28" xfId="0" applyFont="1" applyFill="1" applyBorder="1" applyAlignment="1">
      <alignment horizontal="right" wrapText="1"/>
    </xf>
    <xf numFmtId="164" fontId="2" fillId="0" borderId="29" xfId="1" applyNumberFormat="1" applyFont="1" applyFill="1" applyBorder="1"/>
    <xf numFmtId="0" fontId="7" fillId="0" borderId="24" xfId="0" applyFont="1" applyFill="1" applyBorder="1"/>
    <xf numFmtId="0" fontId="8" fillId="2" borderId="5" xfId="0" applyFont="1" applyFill="1" applyBorder="1" applyAlignment="1">
      <alignment horizontal="right" wrapText="1"/>
    </xf>
    <xf numFmtId="164" fontId="8" fillId="2" borderId="3" xfId="1" applyNumberFormat="1" applyFont="1" applyFill="1" applyBorder="1"/>
    <xf numFmtId="164" fontId="8" fillId="2" borderId="33" xfId="1" applyNumberFormat="1" applyFont="1" applyFill="1" applyBorder="1"/>
    <xf numFmtId="0" fontId="2" fillId="0" borderId="28" xfId="0" applyFont="1" applyFill="1" applyBorder="1"/>
    <xf numFmtId="0" fontId="2" fillId="0" borderId="25" xfId="0" applyFont="1" applyFill="1" applyBorder="1" applyAlignment="1">
      <alignment wrapText="1"/>
    </xf>
    <xf numFmtId="0" fontId="8" fillId="0" borderId="15" xfId="0" applyFont="1" applyFill="1" applyBorder="1"/>
    <xf numFmtId="0" fontId="2" fillId="0" borderId="16" xfId="0" applyFont="1" applyFill="1" applyBorder="1"/>
    <xf numFmtId="0" fontId="7" fillId="2" borderId="4" xfId="0" applyFont="1" applyFill="1" applyBorder="1" applyAlignment="1">
      <alignment horizontal="right"/>
    </xf>
    <xf numFmtId="2" fontId="6" fillId="0" borderId="25" xfId="3" applyNumberFormat="1" applyFont="1" applyFill="1" applyBorder="1"/>
    <xf numFmtId="0" fontId="2" fillId="0" borderId="0" xfId="0" applyFont="1" applyFill="1"/>
    <xf numFmtId="164" fontId="2" fillId="0" borderId="0" xfId="1" applyNumberFormat="1" applyFont="1" applyFill="1"/>
    <xf numFmtId="164" fontId="2" fillId="0" borderId="0" xfId="0" applyNumberFormat="1" applyFont="1" applyFill="1"/>
    <xf numFmtId="0" fontId="7" fillId="0" borderId="0" xfId="0" applyFont="1" applyFill="1" applyBorder="1"/>
    <xf numFmtId="0" fontId="2" fillId="0" borderId="0" xfId="0" applyFont="1" applyFill="1" applyBorder="1"/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K301"/>
  <sheetViews>
    <sheetView tabSelected="1" workbookViewId="0">
      <selection activeCell="B6" sqref="B6:B10"/>
    </sheetView>
  </sheetViews>
  <sheetFormatPr defaultRowHeight="12.75"/>
  <cols>
    <col min="1" max="1" width="7" style="1" bestFit="1" customWidth="1"/>
    <col min="2" max="2" width="66.7109375" style="1" bestFit="1" customWidth="1"/>
    <col min="3" max="3" width="4.7109375" style="1" bestFit="1" customWidth="1"/>
    <col min="4" max="4" width="9" style="1" bestFit="1" customWidth="1"/>
    <col min="5" max="5" width="7.5703125" style="1" bestFit="1" customWidth="1"/>
    <col min="6" max="7" width="4.7109375" style="1" bestFit="1" customWidth="1"/>
    <col min="8" max="8" width="9" style="1" bestFit="1" customWidth="1"/>
    <col min="9" max="9" width="10" style="1" bestFit="1" customWidth="1"/>
    <col min="10" max="10" width="9" style="1" bestFit="1" customWidth="1"/>
    <col min="11" max="11" width="6.5703125" style="1" bestFit="1" customWidth="1"/>
    <col min="12" max="12" width="9" style="1" bestFit="1" customWidth="1"/>
    <col min="13" max="13" width="4.7109375" style="1" bestFit="1" customWidth="1"/>
    <col min="14" max="14" width="5.5703125" style="1" bestFit="1" customWidth="1"/>
    <col min="15" max="17" width="4.7109375" style="1" bestFit="1" customWidth="1"/>
    <col min="18" max="18" width="7.5703125" style="1" bestFit="1" customWidth="1"/>
    <col min="19" max="20" width="9" style="1" bestFit="1" customWidth="1"/>
    <col min="21" max="21" width="4.7109375" style="1" bestFit="1" customWidth="1"/>
    <col min="22" max="22" width="7.5703125" style="1" bestFit="1" customWidth="1"/>
    <col min="23" max="23" width="4.7109375" style="1" bestFit="1" customWidth="1"/>
    <col min="24" max="24" width="5.5703125" style="1" bestFit="1" customWidth="1"/>
    <col min="25" max="27" width="4.7109375" style="1" bestFit="1" customWidth="1"/>
    <col min="28" max="28" width="7.5703125" style="1" bestFit="1" customWidth="1"/>
    <col min="29" max="29" width="6.5703125" style="1" bestFit="1" customWidth="1"/>
    <col min="30" max="30" width="5.5703125" style="1" bestFit="1" customWidth="1"/>
    <col min="31" max="31" width="4.7109375" style="1" bestFit="1" customWidth="1"/>
    <col min="32" max="32" width="6.5703125" style="1" bestFit="1" customWidth="1"/>
    <col min="33" max="37" width="4.7109375" style="1" bestFit="1" customWidth="1"/>
    <col min="38" max="38" width="6.5703125" style="1" bestFit="1" customWidth="1"/>
    <col min="39" max="39" width="5.5703125" style="1" bestFit="1" customWidth="1"/>
    <col min="40" max="40" width="6.5703125" style="1" bestFit="1" customWidth="1"/>
    <col min="41" max="41" width="4.7109375" style="1" bestFit="1" customWidth="1"/>
    <col min="42" max="42" width="5.5703125" style="1" bestFit="1" customWidth="1"/>
    <col min="43" max="43" width="4.7109375" style="1" bestFit="1" customWidth="1"/>
    <col min="44" max="44" width="6.5703125" style="1" bestFit="1" customWidth="1"/>
    <col min="45" max="45" width="5.5703125" style="1" bestFit="1" customWidth="1"/>
    <col min="46" max="47" width="4.7109375" style="1" bestFit="1" customWidth="1"/>
    <col min="48" max="49" width="10" style="1" bestFit="1" customWidth="1"/>
    <col min="50" max="50" width="9" style="1" bestFit="1" customWidth="1"/>
    <col min="51" max="51" width="5.5703125" style="1" bestFit="1" customWidth="1"/>
    <col min="52" max="52" width="9" style="1" bestFit="1" customWidth="1"/>
    <col min="53" max="54" width="4.7109375" style="1" bestFit="1" customWidth="1"/>
    <col min="55" max="55" width="5.5703125" style="1" bestFit="1" customWidth="1"/>
    <col min="56" max="57" width="4.7109375" style="1" bestFit="1" customWidth="1"/>
    <col min="58" max="58" width="10" style="1" bestFit="1" customWidth="1"/>
    <col min="59" max="59" width="9" style="1" bestFit="1" customWidth="1"/>
    <col min="60" max="60" width="7.5703125" style="1" bestFit="1" customWidth="1"/>
    <col min="61" max="61" width="4.7109375" style="1" bestFit="1" customWidth="1"/>
    <col min="62" max="62" width="9" style="1" bestFit="1" customWidth="1"/>
    <col min="63" max="63" width="13.42578125" style="1" bestFit="1" customWidth="1"/>
    <col min="64" max="16384" width="9.140625" style="1"/>
  </cols>
  <sheetData>
    <row r="5" spans="1:63" ht="13.5" thickBot="1"/>
    <row r="6" spans="1:63" ht="15.75" thickBot="1">
      <c r="A6" s="2" t="s">
        <v>0</v>
      </c>
      <c r="B6" s="3" t="s">
        <v>1</v>
      </c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6"/>
    </row>
    <row r="7" spans="1:63" ht="15.75" thickBot="1">
      <c r="A7" s="7"/>
      <c r="B7" s="8"/>
      <c r="C7" s="4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  <c r="W7" s="4" t="s">
        <v>4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  <c r="AQ7" s="4" t="s">
        <v>5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6"/>
      <c r="BK7" s="9" t="s">
        <v>6</v>
      </c>
    </row>
    <row r="8" spans="1:63" ht="15.75" thickBot="1">
      <c r="A8" s="7"/>
      <c r="B8" s="8"/>
      <c r="C8" s="10" t="s">
        <v>7</v>
      </c>
      <c r="D8" s="11"/>
      <c r="E8" s="11"/>
      <c r="F8" s="11"/>
      <c r="G8" s="11"/>
      <c r="H8" s="11"/>
      <c r="I8" s="11"/>
      <c r="J8" s="11"/>
      <c r="K8" s="11"/>
      <c r="L8" s="12"/>
      <c r="M8" s="10" t="s">
        <v>8</v>
      </c>
      <c r="N8" s="11"/>
      <c r="O8" s="11"/>
      <c r="P8" s="11"/>
      <c r="Q8" s="11"/>
      <c r="R8" s="11"/>
      <c r="S8" s="11"/>
      <c r="T8" s="11"/>
      <c r="U8" s="11"/>
      <c r="V8" s="12"/>
      <c r="W8" s="10" t="s">
        <v>7</v>
      </c>
      <c r="X8" s="11"/>
      <c r="Y8" s="11"/>
      <c r="Z8" s="11"/>
      <c r="AA8" s="11"/>
      <c r="AB8" s="11"/>
      <c r="AC8" s="11"/>
      <c r="AD8" s="11"/>
      <c r="AE8" s="11"/>
      <c r="AF8" s="12"/>
      <c r="AG8" s="10" t="s">
        <v>8</v>
      </c>
      <c r="AH8" s="11"/>
      <c r="AI8" s="11"/>
      <c r="AJ8" s="11"/>
      <c r="AK8" s="11"/>
      <c r="AL8" s="11"/>
      <c r="AM8" s="11"/>
      <c r="AN8" s="11"/>
      <c r="AO8" s="11"/>
      <c r="AP8" s="12"/>
      <c r="AQ8" s="10" t="s">
        <v>7</v>
      </c>
      <c r="AR8" s="11"/>
      <c r="AS8" s="11"/>
      <c r="AT8" s="11"/>
      <c r="AU8" s="11"/>
      <c r="AV8" s="11"/>
      <c r="AW8" s="11"/>
      <c r="AX8" s="11"/>
      <c r="AY8" s="11"/>
      <c r="AZ8" s="12"/>
      <c r="BA8" s="10" t="s">
        <v>8</v>
      </c>
      <c r="BB8" s="11"/>
      <c r="BC8" s="11"/>
      <c r="BD8" s="11"/>
      <c r="BE8" s="11"/>
      <c r="BF8" s="11"/>
      <c r="BG8" s="11"/>
      <c r="BH8" s="11"/>
      <c r="BI8" s="11"/>
      <c r="BJ8" s="12"/>
      <c r="BK8" s="13"/>
    </row>
    <row r="9" spans="1:63" ht="15.75" thickBot="1">
      <c r="A9" s="7"/>
      <c r="B9" s="8"/>
      <c r="C9" s="14" t="s">
        <v>9</v>
      </c>
      <c r="D9" s="15"/>
      <c r="E9" s="15"/>
      <c r="F9" s="15"/>
      <c r="G9" s="16"/>
      <c r="H9" s="4" t="s">
        <v>10</v>
      </c>
      <c r="I9" s="5"/>
      <c r="J9" s="5"/>
      <c r="K9" s="5"/>
      <c r="L9" s="6"/>
      <c r="M9" s="14" t="s">
        <v>9</v>
      </c>
      <c r="N9" s="15"/>
      <c r="O9" s="15"/>
      <c r="P9" s="15"/>
      <c r="Q9" s="16"/>
      <c r="R9" s="4" t="s">
        <v>10</v>
      </c>
      <c r="S9" s="5"/>
      <c r="T9" s="5"/>
      <c r="U9" s="5"/>
      <c r="V9" s="6"/>
      <c r="W9" s="14" t="s">
        <v>9</v>
      </c>
      <c r="X9" s="15"/>
      <c r="Y9" s="15"/>
      <c r="Z9" s="15"/>
      <c r="AA9" s="16"/>
      <c r="AB9" s="4" t="s">
        <v>10</v>
      </c>
      <c r="AC9" s="5"/>
      <c r="AD9" s="5"/>
      <c r="AE9" s="5"/>
      <c r="AF9" s="6"/>
      <c r="AG9" s="14" t="s">
        <v>9</v>
      </c>
      <c r="AH9" s="15"/>
      <c r="AI9" s="15"/>
      <c r="AJ9" s="15"/>
      <c r="AK9" s="16"/>
      <c r="AL9" s="4" t="s">
        <v>10</v>
      </c>
      <c r="AM9" s="5"/>
      <c r="AN9" s="5"/>
      <c r="AO9" s="5"/>
      <c r="AP9" s="6"/>
      <c r="AQ9" s="14" t="s">
        <v>9</v>
      </c>
      <c r="AR9" s="15"/>
      <c r="AS9" s="15"/>
      <c r="AT9" s="15"/>
      <c r="AU9" s="16"/>
      <c r="AV9" s="4" t="s">
        <v>10</v>
      </c>
      <c r="AW9" s="5"/>
      <c r="AX9" s="5"/>
      <c r="AY9" s="5"/>
      <c r="AZ9" s="6"/>
      <c r="BA9" s="14" t="s">
        <v>9</v>
      </c>
      <c r="BB9" s="15"/>
      <c r="BC9" s="15"/>
      <c r="BD9" s="15"/>
      <c r="BE9" s="16"/>
      <c r="BF9" s="4" t="s">
        <v>10</v>
      </c>
      <c r="BG9" s="5"/>
      <c r="BH9" s="5"/>
      <c r="BI9" s="5"/>
      <c r="BJ9" s="6"/>
      <c r="BK9" s="13"/>
    </row>
    <row r="10" spans="1:63" ht="15.75" thickBot="1">
      <c r="A10" s="17"/>
      <c r="B10" s="18"/>
      <c r="C10" s="19">
        <v>1</v>
      </c>
      <c r="D10" s="20">
        <v>2</v>
      </c>
      <c r="E10" s="20">
        <v>3</v>
      </c>
      <c r="F10" s="20">
        <v>4</v>
      </c>
      <c r="G10" s="21">
        <v>5</v>
      </c>
      <c r="H10" s="19">
        <v>1</v>
      </c>
      <c r="I10" s="20">
        <v>2</v>
      </c>
      <c r="J10" s="20">
        <v>3</v>
      </c>
      <c r="K10" s="20">
        <v>4</v>
      </c>
      <c r="L10" s="21">
        <v>5</v>
      </c>
      <c r="M10" s="19">
        <v>1</v>
      </c>
      <c r="N10" s="20">
        <v>2</v>
      </c>
      <c r="O10" s="20">
        <v>3</v>
      </c>
      <c r="P10" s="20">
        <v>4</v>
      </c>
      <c r="Q10" s="21">
        <v>5</v>
      </c>
      <c r="R10" s="19">
        <v>1</v>
      </c>
      <c r="S10" s="20">
        <v>2</v>
      </c>
      <c r="T10" s="20">
        <v>3</v>
      </c>
      <c r="U10" s="20">
        <v>4</v>
      </c>
      <c r="V10" s="21">
        <v>5</v>
      </c>
      <c r="W10" s="19">
        <v>1</v>
      </c>
      <c r="X10" s="20">
        <v>2</v>
      </c>
      <c r="Y10" s="20">
        <v>3</v>
      </c>
      <c r="Z10" s="20">
        <v>4</v>
      </c>
      <c r="AA10" s="21">
        <v>5</v>
      </c>
      <c r="AB10" s="19">
        <v>1</v>
      </c>
      <c r="AC10" s="20">
        <v>2</v>
      </c>
      <c r="AD10" s="20">
        <v>3</v>
      </c>
      <c r="AE10" s="20">
        <v>4</v>
      </c>
      <c r="AF10" s="21">
        <v>5</v>
      </c>
      <c r="AG10" s="19">
        <v>1</v>
      </c>
      <c r="AH10" s="20">
        <v>2</v>
      </c>
      <c r="AI10" s="20">
        <v>3</v>
      </c>
      <c r="AJ10" s="20">
        <v>4</v>
      </c>
      <c r="AK10" s="21">
        <v>5</v>
      </c>
      <c r="AL10" s="19">
        <v>1</v>
      </c>
      <c r="AM10" s="20">
        <v>2</v>
      </c>
      <c r="AN10" s="20">
        <v>3</v>
      </c>
      <c r="AO10" s="20">
        <v>4</v>
      </c>
      <c r="AP10" s="21">
        <v>5</v>
      </c>
      <c r="AQ10" s="19">
        <v>1</v>
      </c>
      <c r="AR10" s="20">
        <v>2</v>
      </c>
      <c r="AS10" s="20">
        <v>3</v>
      </c>
      <c r="AT10" s="20">
        <v>4</v>
      </c>
      <c r="AU10" s="21">
        <v>5</v>
      </c>
      <c r="AV10" s="19">
        <v>1</v>
      </c>
      <c r="AW10" s="20">
        <v>2</v>
      </c>
      <c r="AX10" s="20">
        <v>3</v>
      </c>
      <c r="AY10" s="20">
        <v>4</v>
      </c>
      <c r="AZ10" s="21">
        <v>5</v>
      </c>
      <c r="BA10" s="19">
        <v>1</v>
      </c>
      <c r="BB10" s="20">
        <v>2</v>
      </c>
      <c r="BC10" s="20">
        <v>3</v>
      </c>
      <c r="BD10" s="20">
        <v>4</v>
      </c>
      <c r="BE10" s="21">
        <v>5</v>
      </c>
      <c r="BF10" s="19">
        <v>1</v>
      </c>
      <c r="BG10" s="20">
        <v>2</v>
      </c>
      <c r="BH10" s="20">
        <v>3</v>
      </c>
      <c r="BI10" s="20">
        <v>4</v>
      </c>
      <c r="BJ10" s="21">
        <v>5</v>
      </c>
      <c r="BK10" s="13"/>
    </row>
    <row r="11" spans="1:63" ht="15">
      <c r="A11" s="22" t="s">
        <v>11</v>
      </c>
      <c r="B11" s="23" t="s">
        <v>12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5"/>
    </row>
    <row r="12" spans="1:63" ht="15">
      <c r="A12" s="26" t="s">
        <v>13</v>
      </c>
      <c r="B12" s="27" t="s">
        <v>14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9"/>
    </row>
    <row r="13" spans="1:63">
      <c r="A13" s="30"/>
      <c r="B13" s="31" t="s">
        <v>15</v>
      </c>
      <c r="C13" s="32">
        <v>0</v>
      </c>
      <c r="D13" s="32">
        <v>1519.9840462791335</v>
      </c>
      <c r="E13" s="32">
        <v>701.26859544906665</v>
      </c>
      <c r="F13" s="32">
        <v>0</v>
      </c>
      <c r="G13" s="32">
        <v>0</v>
      </c>
      <c r="H13" s="32">
        <v>167.67291638639998</v>
      </c>
      <c r="I13" s="32">
        <v>11948.746418904831</v>
      </c>
      <c r="J13" s="32">
        <v>1742.4332350145667</v>
      </c>
      <c r="K13" s="32">
        <v>0</v>
      </c>
      <c r="L13" s="32">
        <v>96.584856998866655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48.4057852185</v>
      </c>
      <c r="S13" s="32">
        <v>678.82615537160007</v>
      </c>
      <c r="T13" s="32">
        <v>962.6799671174</v>
      </c>
      <c r="U13" s="32">
        <v>0</v>
      </c>
      <c r="V13" s="32">
        <v>15.467679351866664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0.52947061123333328</v>
      </c>
      <c r="AC13" s="32">
        <v>4.7549511192666669</v>
      </c>
      <c r="AD13" s="32">
        <v>0</v>
      </c>
      <c r="AE13" s="32">
        <v>0</v>
      </c>
      <c r="AF13" s="32">
        <v>0.2375190367333333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6.1696184666666671E-3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3.3333333321333334</v>
      </c>
      <c r="AS13" s="32">
        <v>0</v>
      </c>
      <c r="AT13" s="32">
        <v>0</v>
      </c>
      <c r="AU13" s="32">
        <v>0</v>
      </c>
      <c r="AV13" s="32">
        <v>358.47548622243323</v>
      </c>
      <c r="AW13" s="32">
        <v>3720.5697526962667</v>
      </c>
      <c r="AX13" s="32">
        <v>655.78957047250015</v>
      </c>
      <c r="AY13" s="32">
        <v>0</v>
      </c>
      <c r="AZ13" s="32">
        <v>171.10995839406669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46.997966964166672</v>
      </c>
      <c r="BG13" s="32">
        <v>95.638656772533324</v>
      </c>
      <c r="BH13" s="32">
        <v>157.36188088110003</v>
      </c>
      <c r="BI13" s="32">
        <v>0</v>
      </c>
      <c r="BJ13" s="32">
        <v>27.865554943866663</v>
      </c>
      <c r="BK13" s="33">
        <f>SUM(C13:BJ13)</f>
        <v>23124.739927157003</v>
      </c>
    </row>
    <row r="14" spans="1:63" ht="13.5" thickBot="1">
      <c r="A14" s="34"/>
      <c r="B14" s="31" t="s">
        <v>16</v>
      </c>
      <c r="C14" s="35">
        <v>0</v>
      </c>
      <c r="D14" s="35">
        <v>30.490859898999997</v>
      </c>
      <c r="E14" s="35">
        <v>187.15588170963335</v>
      </c>
      <c r="F14" s="35">
        <v>0</v>
      </c>
      <c r="G14" s="35">
        <v>0</v>
      </c>
      <c r="H14" s="35">
        <v>132.14338403796668</v>
      </c>
      <c r="I14" s="35">
        <v>5494.5992128512653</v>
      </c>
      <c r="J14" s="35">
        <v>822.46639569003321</v>
      </c>
      <c r="K14" s="35">
        <v>0</v>
      </c>
      <c r="L14" s="35">
        <v>67.822227257400002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36.451050890666664</v>
      </c>
      <c r="S14" s="35">
        <v>86.332685320066645</v>
      </c>
      <c r="T14" s="35">
        <v>150.77389517073334</v>
      </c>
      <c r="U14" s="35">
        <v>0</v>
      </c>
      <c r="V14" s="35">
        <v>10.893888393200001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0.29277414153333342</v>
      </c>
      <c r="AC14" s="35">
        <v>0.13049973453333336</v>
      </c>
      <c r="AD14" s="35">
        <v>0</v>
      </c>
      <c r="AE14" s="35">
        <v>0</v>
      </c>
      <c r="AF14" s="35">
        <v>0.15837644813333329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3.2956752633333329E-2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28.717537196533332</v>
      </c>
      <c r="AS14" s="35">
        <v>0</v>
      </c>
      <c r="AT14" s="35">
        <v>0</v>
      </c>
      <c r="AU14" s="35">
        <v>0</v>
      </c>
      <c r="AV14" s="35">
        <v>74.523930300066667</v>
      </c>
      <c r="AW14" s="35">
        <v>2213.5563237681999</v>
      </c>
      <c r="AX14" s="35">
        <v>11.214014811433332</v>
      </c>
      <c r="AY14" s="35">
        <v>0</v>
      </c>
      <c r="AZ14" s="35">
        <v>73.965636868933302</v>
      </c>
      <c r="BA14" s="35">
        <v>0</v>
      </c>
      <c r="BB14" s="35">
        <v>0</v>
      </c>
      <c r="BC14" s="35">
        <v>0</v>
      </c>
      <c r="BD14" s="35">
        <v>0</v>
      </c>
      <c r="BE14" s="35">
        <v>0</v>
      </c>
      <c r="BF14" s="35">
        <v>48.137322863466672</v>
      </c>
      <c r="BG14" s="35">
        <v>120.10486173779999</v>
      </c>
      <c r="BH14" s="35">
        <v>65.310898743799996</v>
      </c>
      <c r="BI14" s="35">
        <v>0</v>
      </c>
      <c r="BJ14" s="35">
        <v>15.319232201966667</v>
      </c>
      <c r="BK14" s="36">
        <f>SUM(C14:BJ14)</f>
        <v>9670.593846789001</v>
      </c>
    </row>
    <row r="15" spans="1:63" ht="13.5" thickBot="1">
      <c r="A15" s="37"/>
      <c r="B15" s="38" t="s">
        <v>17</v>
      </c>
      <c r="C15" s="39">
        <f>SUM(C13:C14)</f>
        <v>0</v>
      </c>
      <c r="D15" s="39">
        <f t="shared" ref="D15:BK15" si="0">SUM(D13:D14)</f>
        <v>1550.4749061781336</v>
      </c>
      <c r="E15" s="39">
        <f t="shared" si="0"/>
        <v>888.42447715870003</v>
      </c>
      <c r="F15" s="39">
        <f t="shared" si="0"/>
        <v>0</v>
      </c>
      <c r="G15" s="39">
        <f t="shared" si="0"/>
        <v>0</v>
      </c>
      <c r="H15" s="39">
        <f t="shared" si="0"/>
        <v>299.81630042436666</v>
      </c>
      <c r="I15" s="39">
        <f t="shared" si="0"/>
        <v>17443.345631756096</v>
      </c>
      <c r="J15" s="39">
        <f t="shared" si="0"/>
        <v>2564.8996307046</v>
      </c>
      <c r="K15" s="39">
        <f t="shared" si="0"/>
        <v>0</v>
      </c>
      <c r="L15" s="39">
        <f t="shared" si="0"/>
        <v>164.40708425626667</v>
      </c>
      <c r="M15" s="39">
        <f t="shared" si="0"/>
        <v>0</v>
      </c>
      <c r="N15" s="39">
        <f t="shared" si="0"/>
        <v>0</v>
      </c>
      <c r="O15" s="39">
        <f t="shared" si="0"/>
        <v>0</v>
      </c>
      <c r="P15" s="39">
        <f t="shared" si="0"/>
        <v>0</v>
      </c>
      <c r="Q15" s="39">
        <f t="shared" si="0"/>
        <v>0</v>
      </c>
      <c r="R15" s="39">
        <f t="shared" si="0"/>
        <v>84.856836109166665</v>
      </c>
      <c r="S15" s="39">
        <f t="shared" si="0"/>
        <v>765.15884069166668</v>
      </c>
      <c r="T15" s="39">
        <f t="shared" si="0"/>
        <v>1113.4538622881332</v>
      </c>
      <c r="U15" s="39">
        <f t="shared" si="0"/>
        <v>0</v>
      </c>
      <c r="V15" s="39">
        <f t="shared" si="0"/>
        <v>26.361567745066665</v>
      </c>
      <c r="W15" s="39">
        <f t="shared" si="0"/>
        <v>0</v>
      </c>
      <c r="X15" s="39">
        <f t="shared" si="0"/>
        <v>0</v>
      </c>
      <c r="Y15" s="39">
        <f t="shared" si="0"/>
        <v>0</v>
      </c>
      <c r="Z15" s="39">
        <f t="shared" si="0"/>
        <v>0</v>
      </c>
      <c r="AA15" s="39">
        <f t="shared" si="0"/>
        <v>0</v>
      </c>
      <c r="AB15" s="39">
        <f t="shared" si="0"/>
        <v>0.82224475276666675</v>
      </c>
      <c r="AC15" s="39">
        <f t="shared" si="0"/>
        <v>4.8854508538000001</v>
      </c>
      <c r="AD15" s="39">
        <f t="shared" si="0"/>
        <v>0</v>
      </c>
      <c r="AE15" s="39">
        <f t="shared" si="0"/>
        <v>0</v>
      </c>
      <c r="AF15" s="39">
        <f t="shared" si="0"/>
        <v>0.39589548486666659</v>
      </c>
      <c r="AG15" s="39">
        <f t="shared" si="0"/>
        <v>0</v>
      </c>
      <c r="AH15" s="39">
        <f t="shared" si="0"/>
        <v>0</v>
      </c>
      <c r="AI15" s="39">
        <f t="shared" si="0"/>
        <v>0</v>
      </c>
      <c r="AJ15" s="39">
        <f t="shared" si="0"/>
        <v>0</v>
      </c>
      <c r="AK15" s="39">
        <f t="shared" si="0"/>
        <v>0</v>
      </c>
      <c r="AL15" s="39">
        <f t="shared" si="0"/>
        <v>3.9126371099999994E-2</v>
      </c>
      <c r="AM15" s="39">
        <f t="shared" si="0"/>
        <v>0</v>
      </c>
      <c r="AN15" s="39">
        <f t="shared" si="0"/>
        <v>0</v>
      </c>
      <c r="AO15" s="39">
        <f t="shared" si="0"/>
        <v>0</v>
      </c>
      <c r="AP15" s="39">
        <f t="shared" si="0"/>
        <v>0</v>
      </c>
      <c r="AQ15" s="39">
        <f t="shared" si="0"/>
        <v>0</v>
      </c>
      <c r="AR15" s="39">
        <f t="shared" si="0"/>
        <v>32.050870528666664</v>
      </c>
      <c r="AS15" s="39">
        <f t="shared" si="0"/>
        <v>0</v>
      </c>
      <c r="AT15" s="39">
        <f t="shared" si="0"/>
        <v>0</v>
      </c>
      <c r="AU15" s="39">
        <f t="shared" si="0"/>
        <v>0</v>
      </c>
      <c r="AV15" s="39">
        <f t="shared" si="0"/>
        <v>432.99941652249993</v>
      </c>
      <c r="AW15" s="39">
        <f t="shared" si="0"/>
        <v>5934.1260764644667</v>
      </c>
      <c r="AX15" s="39">
        <f t="shared" si="0"/>
        <v>667.00358528393349</v>
      </c>
      <c r="AY15" s="39">
        <f t="shared" si="0"/>
        <v>0</v>
      </c>
      <c r="AZ15" s="39">
        <f t="shared" si="0"/>
        <v>245.075595263</v>
      </c>
      <c r="BA15" s="39">
        <f t="shared" si="0"/>
        <v>0</v>
      </c>
      <c r="BB15" s="39">
        <f t="shared" si="0"/>
        <v>0</v>
      </c>
      <c r="BC15" s="39">
        <f t="shared" si="0"/>
        <v>0</v>
      </c>
      <c r="BD15" s="39">
        <f t="shared" si="0"/>
        <v>0</v>
      </c>
      <c r="BE15" s="39">
        <f t="shared" si="0"/>
        <v>0</v>
      </c>
      <c r="BF15" s="39">
        <f t="shared" si="0"/>
        <v>95.135289827633343</v>
      </c>
      <c r="BG15" s="39">
        <f t="shared" si="0"/>
        <v>215.74351851033333</v>
      </c>
      <c r="BH15" s="39">
        <f t="shared" si="0"/>
        <v>222.67277962490004</v>
      </c>
      <c r="BI15" s="39">
        <f t="shared" si="0"/>
        <v>0</v>
      </c>
      <c r="BJ15" s="39">
        <f t="shared" si="0"/>
        <v>43.184787145833326</v>
      </c>
      <c r="BK15" s="39">
        <f t="shared" si="0"/>
        <v>32795.333773946004</v>
      </c>
    </row>
    <row r="16" spans="1:63">
      <c r="A16" s="40" t="s">
        <v>18</v>
      </c>
      <c r="B16" s="41" t="s">
        <v>19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3"/>
    </row>
    <row r="17" spans="1:63">
      <c r="A17" s="30"/>
      <c r="B17" s="31" t="s">
        <v>20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0.44879252776666678</v>
      </c>
      <c r="I17" s="32">
        <v>11.986108775766667</v>
      </c>
      <c r="J17" s="32">
        <v>0</v>
      </c>
      <c r="K17" s="32">
        <v>0</v>
      </c>
      <c r="L17" s="32">
        <v>2.1319367233333338E-2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9.5213611366666673E-2</v>
      </c>
      <c r="S17" s="32">
        <v>0</v>
      </c>
      <c r="T17" s="32">
        <v>0</v>
      </c>
      <c r="U17" s="32">
        <v>0</v>
      </c>
      <c r="V17" s="32">
        <v>7.6742769300000013E-2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1.0580293666666669E-3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2.0484406999999997E-3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1.7380940048666667</v>
      </c>
      <c r="AW17" s="32">
        <v>2.2570288588999996</v>
      </c>
      <c r="AX17" s="32">
        <v>0</v>
      </c>
      <c r="AY17" s="32">
        <v>0</v>
      </c>
      <c r="AZ17" s="32">
        <v>0.11833555043333333</v>
      </c>
      <c r="BA17" s="32">
        <v>0</v>
      </c>
      <c r="BB17" s="32">
        <v>0</v>
      </c>
      <c r="BC17" s="32">
        <v>0</v>
      </c>
      <c r="BD17" s="32">
        <v>0</v>
      </c>
      <c r="BE17" s="32">
        <v>0</v>
      </c>
      <c r="BF17" s="32">
        <v>4.5492796000333326</v>
      </c>
      <c r="BG17" s="32">
        <v>1.8135738545000002</v>
      </c>
      <c r="BH17" s="32">
        <v>0</v>
      </c>
      <c r="BI17" s="32">
        <v>0</v>
      </c>
      <c r="BJ17" s="32">
        <v>2.297259947766666</v>
      </c>
      <c r="BK17" s="33">
        <f>SUM(C17:BJ17)</f>
        <v>25.404855337999997</v>
      </c>
    </row>
    <row r="18" spans="1:63" ht="13.5" thickBot="1">
      <c r="A18" s="34"/>
      <c r="B18" s="31" t="s">
        <v>21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28.088558077933321</v>
      </c>
      <c r="I18" s="35">
        <v>67.811736312033332</v>
      </c>
      <c r="J18" s="35">
        <v>0</v>
      </c>
      <c r="K18" s="35">
        <v>46.506860073266672</v>
      </c>
      <c r="L18" s="35">
        <v>32.089903920566663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3.0915235331000002</v>
      </c>
      <c r="S18" s="35">
        <v>84.563735686300006</v>
      </c>
      <c r="T18" s="35">
        <v>0</v>
      </c>
      <c r="U18" s="35">
        <v>0</v>
      </c>
      <c r="V18" s="35">
        <v>0.17486010173333333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8.3962552733333348E-2</v>
      </c>
      <c r="AC18" s="35">
        <v>9.1639203184666691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3.6637593833333336E-2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5">
        <v>0</v>
      </c>
      <c r="AV18" s="35">
        <v>34.944896569366662</v>
      </c>
      <c r="AW18" s="35">
        <v>151.38082867530002</v>
      </c>
      <c r="AX18" s="35">
        <v>6.6708308128666669</v>
      </c>
      <c r="AY18" s="35">
        <v>0</v>
      </c>
      <c r="AZ18" s="35">
        <v>22.579308262333335</v>
      </c>
      <c r="BA18" s="35">
        <v>0</v>
      </c>
      <c r="BB18" s="35">
        <v>0</v>
      </c>
      <c r="BC18" s="35">
        <v>0</v>
      </c>
      <c r="BD18" s="35">
        <v>0</v>
      </c>
      <c r="BE18" s="35">
        <v>0</v>
      </c>
      <c r="BF18" s="35">
        <v>10.310481774800001</v>
      </c>
      <c r="BG18" s="35">
        <v>34.987008013233336</v>
      </c>
      <c r="BH18" s="35">
        <v>4.0137963333333342E-4</v>
      </c>
      <c r="BI18" s="35">
        <v>0</v>
      </c>
      <c r="BJ18" s="35">
        <v>4.3520561895000007</v>
      </c>
      <c r="BK18" s="36">
        <f>SUM(C18:BJ18)</f>
        <v>536.83750984699998</v>
      </c>
    </row>
    <row r="19" spans="1:63" ht="13.5" thickBot="1">
      <c r="A19" s="37"/>
      <c r="B19" s="38" t="s">
        <v>22</v>
      </c>
      <c r="C19" s="39">
        <f>SUM(C17:C18)</f>
        <v>0</v>
      </c>
      <c r="D19" s="39">
        <f t="shared" ref="D19:BK19" si="1">SUM(D17:D18)</f>
        <v>0</v>
      </c>
      <c r="E19" s="39">
        <f t="shared" si="1"/>
        <v>0</v>
      </c>
      <c r="F19" s="39">
        <f t="shared" si="1"/>
        <v>0</v>
      </c>
      <c r="G19" s="39">
        <f t="shared" si="1"/>
        <v>0</v>
      </c>
      <c r="H19" s="39">
        <f t="shared" si="1"/>
        <v>28.537350605699988</v>
      </c>
      <c r="I19" s="39">
        <f t="shared" si="1"/>
        <v>79.797845087799999</v>
      </c>
      <c r="J19" s="39">
        <f t="shared" si="1"/>
        <v>0</v>
      </c>
      <c r="K19" s="39">
        <f t="shared" si="1"/>
        <v>46.506860073266672</v>
      </c>
      <c r="L19" s="39">
        <f t="shared" si="1"/>
        <v>32.111223287799994</v>
      </c>
      <c r="M19" s="39">
        <f t="shared" si="1"/>
        <v>0</v>
      </c>
      <c r="N19" s="39">
        <f t="shared" si="1"/>
        <v>0</v>
      </c>
      <c r="O19" s="39">
        <f t="shared" si="1"/>
        <v>0</v>
      </c>
      <c r="P19" s="39">
        <f t="shared" si="1"/>
        <v>0</v>
      </c>
      <c r="Q19" s="39">
        <f t="shared" si="1"/>
        <v>0</v>
      </c>
      <c r="R19" s="39">
        <f t="shared" si="1"/>
        <v>3.186737144466667</v>
      </c>
      <c r="S19" s="39">
        <f t="shared" si="1"/>
        <v>84.563735686300006</v>
      </c>
      <c r="T19" s="39">
        <f t="shared" si="1"/>
        <v>0</v>
      </c>
      <c r="U19" s="39">
        <f t="shared" si="1"/>
        <v>0</v>
      </c>
      <c r="V19" s="39">
        <f t="shared" si="1"/>
        <v>0.25160287103333334</v>
      </c>
      <c r="W19" s="39">
        <f t="shared" si="1"/>
        <v>0</v>
      </c>
      <c r="X19" s="39">
        <f t="shared" si="1"/>
        <v>0</v>
      </c>
      <c r="Y19" s="39">
        <f t="shared" si="1"/>
        <v>0</v>
      </c>
      <c r="Z19" s="39">
        <f t="shared" si="1"/>
        <v>0</v>
      </c>
      <c r="AA19" s="39">
        <f t="shared" si="1"/>
        <v>0</v>
      </c>
      <c r="AB19" s="39">
        <f t="shared" si="1"/>
        <v>8.5020582100000019E-2</v>
      </c>
      <c r="AC19" s="39">
        <f t="shared" si="1"/>
        <v>9.1639203184666691</v>
      </c>
      <c r="AD19" s="39">
        <f t="shared" si="1"/>
        <v>0</v>
      </c>
      <c r="AE19" s="39">
        <f t="shared" si="1"/>
        <v>0</v>
      </c>
      <c r="AF19" s="39">
        <f t="shared" si="1"/>
        <v>0</v>
      </c>
      <c r="AG19" s="39">
        <f t="shared" si="1"/>
        <v>0</v>
      </c>
      <c r="AH19" s="39">
        <f t="shared" si="1"/>
        <v>0</v>
      </c>
      <c r="AI19" s="39">
        <f t="shared" si="1"/>
        <v>0</v>
      </c>
      <c r="AJ19" s="39">
        <f t="shared" si="1"/>
        <v>0</v>
      </c>
      <c r="AK19" s="39">
        <f t="shared" si="1"/>
        <v>0</v>
      </c>
      <c r="AL19" s="39">
        <f t="shared" si="1"/>
        <v>3.8686034533333337E-2</v>
      </c>
      <c r="AM19" s="39">
        <f t="shared" si="1"/>
        <v>0</v>
      </c>
      <c r="AN19" s="39">
        <f t="shared" si="1"/>
        <v>0</v>
      </c>
      <c r="AO19" s="39">
        <f t="shared" si="1"/>
        <v>0</v>
      </c>
      <c r="AP19" s="39">
        <f t="shared" si="1"/>
        <v>0</v>
      </c>
      <c r="AQ19" s="39">
        <f t="shared" si="1"/>
        <v>0</v>
      </c>
      <c r="AR19" s="39">
        <f t="shared" si="1"/>
        <v>0</v>
      </c>
      <c r="AS19" s="39">
        <f t="shared" si="1"/>
        <v>0</v>
      </c>
      <c r="AT19" s="39">
        <f t="shared" si="1"/>
        <v>0</v>
      </c>
      <c r="AU19" s="39">
        <f t="shared" si="1"/>
        <v>0</v>
      </c>
      <c r="AV19" s="39">
        <f t="shared" si="1"/>
        <v>36.68299057423333</v>
      </c>
      <c r="AW19" s="39">
        <f t="shared" si="1"/>
        <v>153.63785753420001</v>
      </c>
      <c r="AX19" s="39">
        <f t="shared" si="1"/>
        <v>6.6708308128666669</v>
      </c>
      <c r="AY19" s="39">
        <f t="shared" si="1"/>
        <v>0</v>
      </c>
      <c r="AZ19" s="39">
        <f t="shared" si="1"/>
        <v>22.697643812766668</v>
      </c>
      <c r="BA19" s="39">
        <f t="shared" si="1"/>
        <v>0</v>
      </c>
      <c r="BB19" s="39">
        <f t="shared" si="1"/>
        <v>0</v>
      </c>
      <c r="BC19" s="39">
        <f t="shared" si="1"/>
        <v>0</v>
      </c>
      <c r="BD19" s="39">
        <f t="shared" si="1"/>
        <v>0</v>
      </c>
      <c r="BE19" s="39">
        <f t="shared" si="1"/>
        <v>0</v>
      </c>
      <c r="BF19" s="39">
        <f t="shared" si="1"/>
        <v>14.859761374833333</v>
      </c>
      <c r="BG19" s="39">
        <f t="shared" si="1"/>
        <v>36.800581867733335</v>
      </c>
      <c r="BH19" s="39">
        <f t="shared" si="1"/>
        <v>4.0137963333333342E-4</v>
      </c>
      <c r="BI19" s="39">
        <f t="shared" si="1"/>
        <v>0</v>
      </c>
      <c r="BJ19" s="39">
        <f t="shared" si="1"/>
        <v>6.6493161372666663</v>
      </c>
      <c r="BK19" s="39">
        <f t="shared" si="1"/>
        <v>562.24236518499993</v>
      </c>
    </row>
    <row r="20" spans="1:63">
      <c r="A20" s="40" t="s">
        <v>23</v>
      </c>
      <c r="B20" s="41" t="s">
        <v>24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3"/>
    </row>
    <row r="21" spans="1:63">
      <c r="A21" s="30"/>
      <c r="B21" s="31" t="s">
        <v>25</v>
      </c>
      <c r="C21" s="32">
        <v>0</v>
      </c>
      <c r="D21" s="32">
        <v>1.0099026666666666</v>
      </c>
      <c r="E21" s="32">
        <v>0</v>
      </c>
      <c r="F21" s="32">
        <v>0</v>
      </c>
      <c r="G21" s="32">
        <v>0</v>
      </c>
      <c r="H21" s="32">
        <v>20.781855851566672</v>
      </c>
      <c r="I21" s="32">
        <v>3.5084018639999996</v>
      </c>
      <c r="J21" s="32">
        <v>0.25247566666666665</v>
      </c>
      <c r="K21" s="32">
        <v>0</v>
      </c>
      <c r="L21" s="32">
        <v>6.0041314172333333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10.201306903933334</v>
      </c>
      <c r="S21" s="32">
        <v>12.139030053333332</v>
      </c>
      <c r="T21" s="32">
        <v>0.15148539999999999</v>
      </c>
      <c r="U21" s="32">
        <v>0</v>
      </c>
      <c r="V21" s="32">
        <v>3.563596072333334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7.0670040000000003E-2</v>
      </c>
      <c r="AC21" s="32">
        <v>5.0478599999999998E-2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34.494887373699996</v>
      </c>
      <c r="AW21" s="32">
        <v>18.690881149099997</v>
      </c>
      <c r="AX21" s="32">
        <v>0</v>
      </c>
      <c r="AY21" s="32">
        <v>0</v>
      </c>
      <c r="AZ21" s="32">
        <v>16.543743699200022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7.5215110039333339</v>
      </c>
      <c r="BG21" s="32">
        <v>0.29277587999999999</v>
      </c>
      <c r="BH21" s="32">
        <v>5.0478599999999998E-2</v>
      </c>
      <c r="BI21" s="32">
        <v>0</v>
      </c>
      <c r="BJ21" s="32">
        <v>0.56854209833333336</v>
      </c>
      <c r="BK21" s="33">
        <f t="shared" ref="BK21:BK138" si="2">SUM(C21:BJ21)</f>
        <v>135.89615433999998</v>
      </c>
    </row>
    <row r="22" spans="1:63">
      <c r="A22" s="30"/>
      <c r="B22" s="31" t="s">
        <v>26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0.94441005899999986</v>
      </c>
      <c r="I22" s="32">
        <v>70.746899556666676</v>
      </c>
      <c r="J22" s="32">
        <v>0</v>
      </c>
      <c r="K22" s="32">
        <v>0</v>
      </c>
      <c r="L22" s="32">
        <v>15.054525437099999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2.4299756299999989E-2</v>
      </c>
      <c r="S22" s="32">
        <v>0</v>
      </c>
      <c r="T22" s="32">
        <v>5.1492677000000002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1.5050075486666668</v>
      </c>
      <c r="AW22" s="32">
        <v>14.821079693333335</v>
      </c>
      <c r="AX22" s="32">
        <v>0</v>
      </c>
      <c r="AY22" s="32">
        <v>0</v>
      </c>
      <c r="AZ22" s="32">
        <v>0.51716777540000147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0.10878679353333333</v>
      </c>
      <c r="BG22" s="32">
        <v>0</v>
      </c>
      <c r="BH22" s="32">
        <v>0</v>
      </c>
      <c r="BI22" s="32">
        <v>0</v>
      </c>
      <c r="BJ22" s="32">
        <v>0</v>
      </c>
      <c r="BK22" s="33">
        <f t="shared" si="2"/>
        <v>108.87144431999999</v>
      </c>
    </row>
    <row r="23" spans="1:63">
      <c r="A23" s="30"/>
      <c r="B23" s="31" t="s">
        <v>27</v>
      </c>
      <c r="C23" s="32">
        <v>0</v>
      </c>
      <c r="D23" s="32">
        <v>10.062096666666667</v>
      </c>
      <c r="E23" s="32">
        <v>0</v>
      </c>
      <c r="F23" s="32">
        <v>0</v>
      </c>
      <c r="G23" s="32">
        <v>0</v>
      </c>
      <c r="H23" s="32">
        <v>0.6308834123</v>
      </c>
      <c r="I23" s="32">
        <v>289.28527916666667</v>
      </c>
      <c r="J23" s="32">
        <v>0</v>
      </c>
      <c r="K23" s="32">
        <v>0</v>
      </c>
      <c r="L23" s="32">
        <v>0.17114063386666667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0.12900714163333332</v>
      </c>
      <c r="S23" s="32">
        <v>5.0310483333333336</v>
      </c>
      <c r="T23" s="32">
        <v>5.0310483333333336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2.3108968519666666</v>
      </c>
      <c r="AW23" s="32">
        <v>2.4852316666666665</v>
      </c>
      <c r="AX23" s="32">
        <v>0</v>
      </c>
      <c r="AY23" s="32">
        <v>0</v>
      </c>
      <c r="AZ23" s="32">
        <v>0.250579552833328</v>
      </c>
      <c r="BA23" s="32">
        <v>0</v>
      </c>
      <c r="BB23" s="32">
        <v>0</v>
      </c>
      <c r="BC23" s="32">
        <v>0</v>
      </c>
      <c r="BD23" s="32">
        <v>0</v>
      </c>
      <c r="BE23" s="32">
        <v>0</v>
      </c>
      <c r="BF23" s="32">
        <v>4.0916108733333331E-2</v>
      </c>
      <c r="BG23" s="32">
        <v>0</v>
      </c>
      <c r="BH23" s="32">
        <v>0</v>
      </c>
      <c r="BI23" s="32">
        <v>0</v>
      </c>
      <c r="BJ23" s="32">
        <v>0</v>
      </c>
      <c r="BK23" s="33">
        <f t="shared" si="2"/>
        <v>315.42812786799999</v>
      </c>
    </row>
    <row r="24" spans="1:63">
      <c r="A24" s="30"/>
      <c r="B24" s="31" t="s">
        <v>28</v>
      </c>
      <c r="C24" s="32">
        <v>0</v>
      </c>
      <c r="D24" s="32">
        <v>0.50239283333333329</v>
      </c>
      <c r="E24" s="32">
        <v>0</v>
      </c>
      <c r="F24" s="32">
        <v>0</v>
      </c>
      <c r="G24" s="32">
        <v>0</v>
      </c>
      <c r="H24" s="32">
        <v>45.504452521600008</v>
      </c>
      <c r="I24" s="32">
        <v>109.76678857226668</v>
      </c>
      <c r="J24" s="32">
        <v>0</v>
      </c>
      <c r="K24" s="32">
        <v>0</v>
      </c>
      <c r="L24" s="32">
        <v>12.013017954199999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5.5136067650000005</v>
      </c>
      <c r="S24" s="32">
        <v>7.4906771450000011</v>
      </c>
      <c r="T24" s="32">
        <v>0</v>
      </c>
      <c r="U24" s="32">
        <v>0</v>
      </c>
      <c r="V24" s="32">
        <v>4.6577928171333332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1.0045690000000005E-3</v>
      </c>
      <c r="AC24" s="32">
        <v>0.1004569</v>
      </c>
      <c r="AD24" s="32">
        <v>0</v>
      </c>
      <c r="AE24" s="32">
        <v>0</v>
      </c>
      <c r="AF24" s="32">
        <v>0.1004569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123.1670868139</v>
      </c>
      <c r="AW24" s="32">
        <v>35.636941666800013</v>
      </c>
      <c r="AX24" s="32">
        <v>0.50228450000000002</v>
      </c>
      <c r="AY24" s="32">
        <v>0</v>
      </c>
      <c r="AZ24" s="32">
        <v>80.120446059900019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22.539128867700008</v>
      </c>
      <c r="BG24" s="32">
        <v>8.135801604800001</v>
      </c>
      <c r="BH24" s="32">
        <v>0.60274139999999998</v>
      </c>
      <c r="BI24" s="32">
        <v>0</v>
      </c>
      <c r="BJ24" s="32">
        <v>3.6242561593666669</v>
      </c>
      <c r="BK24" s="33">
        <f t="shared" si="2"/>
        <v>459.97933405000009</v>
      </c>
    </row>
    <row r="25" spans="1:63">
      <c r="A25" s="30"/>
      <c r="B25" s="31" t="s">
        <v>29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15.382568766533332</v>
      </c>
      <c r="I25" s="32">
        <v>46.191789333333325</v>
      </c>
      <c r="J25" s="32">
        <v>0</v>
      </c>
      <c r="K25" s="32">
        <v>0</v>
      </c>
      <c r="L25" s="32">
        <v>0.61505371666666675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0.13204826733333333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4.8330849233333341E-2</v>
      </c>
      <c r="AW25" s="32">
        <v>3.665095183333333</v>
      </c>
      <c r="AX25" s="32">
        <v>0</v>
      </c>
      <c r="AY25" s="32">
        <v>0</v>
      </c>
      <c r="AZ25" s="32">
        <v>13.63470474106669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5.0206783333333347E-4</v>
      </c>
      <c r="BG25" s="32">
        <v>0</v>
      </c>
      <c r="BH25" s="32">
        <v>0</v>
      </c>
      <c r="BI25" s="32">
        <v>0</v>
      </c>
      <c r="BJ25" s="32">
        <v>0.25103391666666663</v>
      </c>
      <c r="BK25" s="33">
        <f t="shared" si="2"/>
        <v>79.921126842000007</v>
      </c>
    </row>
    <row r="26" spans="1:63">
      <c r="A26" s="30"/>
      <c r="B26" s="31" t="s">
        <v>30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7.5170215140666699</v>
      </c>
      <c r="I26" s="32">
        <v>3.84346613333333</v>
      </c>
      <c r="J26" s="32">
        <v>0</v>
      </c>
      <c r="K26" s="32">
        <v>0</v>
      </c>
      <c r="L26" s="32">
        <v>1.0430845573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0.69685485560000004</v>
      </c>
      <c r="S26" s="32">
        <v>5.4957673800000002</v>
      </c>
      <c r="T26" s="32">
        <v>0</v>
      </c>
      <c r="U26" s="32">
        <v>0</v>
      </c>
      <c r="V26" s="32">
        <v>0.53777396573333336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7.7837279999999995E-2</v>
      </c>
      <c r="AC26" s="32">
        <v>3.4594346666666664E-2</v>
      </c>
      <c r="AD26" s="32">
        <v>0</v>
      </c>
      <c r="AE26" s="32">
        <v>0</v>
      </c>
      <c r="AF26" s="32">
        <v>2.8107906666666665E-2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14.9655711376</v>
      </c>
      <c r="AW26" s="32">
        <v>2.4612456910666669</v>
      </c>
      <c r="AX26" s="32">
        <v>0</v>
      </c>
      <c r="AY26" s="32">
        <v>0</v>
      </c>
      <c r="AZ26" s="32">
        <v>4.2410985835666697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6.0824137280666699</v>
      </c>
      <c r="BG26" s="32">
        <v>4.14590906666667</v>
      </c>
      <c r="BH26" s="32">
        <v>0</v>
      </c>
      <c r="BI26" s="32">
        <v>0</v>
      </c>
      <c r="BJ26" s="32">
        <v>0.43864135466666671</v>
      </c>
      <c r="BK26" s="33">
        <f t="shared" si="2"/>
        <v>51.609387501</v>
      </c>
    </row>
    <row r="27" spans="1:63">
      <c r="A27" s="30"/>
      <c r="B27" s="31" t="s">
        <v>31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0.14314964706666666</v>
      </c>
      <c r="I27" s="32">
        <v>0</v>
      </c>
      <c r="J27" s="32">
        <v>0</v>
      </c>
      <c r="K27" s="32">
        <v>0</v>
      </c>
      <c r="L27" s="32">
        <v>0.82503899999999997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3.3689092499999997E-2</v>
      </c>
      <c r="S27" s="32">
        <v>0</v>
      </c>
      <c r="T27" s="32">
        <v>0</v>
      </c>
      <c r="U27" s="32">
        <v>0</v>
      </c>
      <c r="V27" s="32">
        <v>6.8753250000000002E-2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9.554726999999999E-2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0.20964646906666665</v>
      </c>
      <c r="AW27" s="32">
        <v>0.34124025000000002</v>
      </c>
      <c r="AX27" s="32">
        <v>0</v>
      </c>
      <c r="AY27" s="32">
        <v>0</v>
      </c>
      <c r="AZ27" s="32">
        <v>4.2465203187333342</v>
      </c>
      <c r="BA27" s="32">
        <v>0</v>
      </c>
      <c r="BB27" s="32">
        <v>0</v>
      </c>
      <c r="BC27" s="32">
        <v>0</v>
      </c>
      <c r="BD27" s="32">
        <v>0</v>
      </c>
      <c r="BE27" s="32">
        <v>0</v>
      </c>
      <c r="BF27" s="32">
        <v>5.3233479E-2</v>
      </c>
      <c r="BG27" s="32">
        <v>8.1897659999999997E-2</v>
      </c>
      <c r="BH27" s="32">
        <v>0</v>
      </c>
      <c r="BI27" s="32">
        <v>0</v>
      </c>
      <c r="BJ27" s="32">
        <v>0.19475921863333331</v>
      </c>
      <c r="BK27" s="33">
        <f t="shared" si="2"/>
        <v>6.2934756550000008</v>
      </c>
    </row>
    <row r="28" spans="1:63">
      <c r="A28" s="30"/>
      <c r="B28" s="31" t="s">
        <v>32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0.14076682599999998</v>
      </c>
      <c r="I28" s="32">
        <v>0.89384921639999992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6.882778316666667E-2</v>
      </c>
      <c r="S28" s="32">
        <v>0</v>
      </c>
      <c r="T28" s="32">
        <v>0</v>
      </c>
      <c r="U28" s="32">
        <v>0</v>
      </c>
      <c r="V28" s="32">
        <v>2.4485133333333334E-5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0.11816531386666666</v>
      </c>
      <c r="AC28" s="32">
        <v>0</v>
      </c>
      <c r="AD28" s="32">
        <v>0</v>
      </c>
      <c r="AE28" s="32">
        <v>0</v>
      </c>
      <c r="AF28" s="32">
        <v>0.15982266883333335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1.1064612211666667</v>
      </c>
      <c r="AW28" s="32">
        <v>0.72305067933333345</v>
      </c>
      <c r="AX28" s="32">
        <v>0</v>
      </c>
      <c r="AY28" s="32">
        <v>0</v>
      </c>
      <c r="AZ28" s="32">
        <v>2.0040390063666669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0.94337508210000021</v>
      </c>
      <c r="BG28" s="32">
        <v>0.32623674400000002</v>
      </c>
      <c r="BH28" s="32">
        <v>0</v>
      </c>
      <c r="BI28" s="32">
        <v>0</v>
      </c>
      <c r="BJ28" s="32">
        <v>0.34723029963333335</v>
      </c>
      <c r="BK28" s="33">
        <f t="shared" si="2"/>
        <v>6.8318493260000004</v>
      </c>
    </row>
    <row r="29" spans="1:63">
      <c r="A29" s="30"/>
      <c r="B29" s="31" t="s">
        <v>33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0.23588033343333334</v>
      </c>
      <c r="I29" s="32">
        <v>0</v>
      </c>
      <c r="J29" s="32">
        <v>0</v>
      </c>
      <c r="K29" s="32">
        <v>0</v>
      </c>
      <c r="L29" s="32">
        <v>0.26772852530000002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0.23032115533333331</v>
      </c>
      <c r="S29" s="32">
        <v>0</v>
      </c>
      <c r="T29" s="32">
        <v>0</v>
      </c>
      <c r="U29" s="32">
        <v>0</v>
      </c>
      <c r="V29" s="32">
        <v>7.8796936900000003E-2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0.11871552600000002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1.0526958688333334</v>
      </c>
      <c r="AW29" s="32">
        <v>0.73353783016666674</v>
      </c>
      <c r="AX29" s="32">
        <v>0</v>
      </c>
      <c r="AY29" s="32">
        <v>0</v>
      </c>
      <c r="AZ29" s="32">
        <v>0.99263379416666542</v>
      </c>
      <c r="BA29" s="32">
        <v>0</v>
      </c>
      <c r="BB29" s="32">
        <v>0</v>
      </c>
      <c r="BC29" s="32">
        <v>0</v>
      </c>
      <c r="BD29" s="32">
        <v>0</v>
      </c>
      <c r="BE29" s="32">
        <v>0</v>
      </c>
      <c r="BF29" s="32">
        <v>0.8370417202999999</v>
      </c>
      <c r="BG29" s="32">
        <v>7.258104433333333E-2</v>
      </c>
      <c r="BH29" s="32">
        <v>0</v>
      </c>
      <c r="BI29" s="32">
        <v>0</v>
      </c>
      <c r="BJ29" s="32">
        <v>0.25149608523333333</v>
      </c>
      <c r="BK29" s="33">
        <f t="shared" si="2"/>
        <v>4.8714288199999993</v>
      </c>
    </row>
    <row r="30" spans="1:63">
      <c r="A30" s="30"/>
      <c r="B30" s="31" t="s">
        <v>34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0.24269549733333332</v>
      </c>
      <c r="I30" s="32">
        <v>0.38986711473333324</v>
      </c>
      <c r="J30" s="32">
        <v>0</v>
      </c>
      <c r="K30" s="32">
        <v>0</v>
      </c>
      <c r="L30" s="32">
        <v>1.0598609237333334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0.25400155633333332</v>
      </c>
      <c r="S30" s="32">
        <v>0.14300678603333331</v>
      </c>
      <c r="T30" s="32">
        <v>0</v>
      </c>
      <c r="U30" s="32">
        <v>0</v>
      </c>
      <c r="V30" s="32">
        <v>6.0032358669999999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1.4153355066666668E-2</v>
      </c>
      <c r="AC30" s="32">
        <v>0</v>
      </c>
      <c r="AD30" s="32">
        <v>0</v>
      </c>
      <c r="AE30" s="32">
        <v>0</v>
      </c>
      <c r="AF30" s="32">
        <v>8.0441567599999986E-2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5.2212142506666668</v>
      </c>
      <c r="AW30" s="32">
        <v>2.5575528201666673</v>
      </c>
      <c r="AX30" s="32">
        <v>0</v>
      </c>
      <c r="AY30" s="32">
        <v>0</v>
      </c>
      <c r="AZ30" s="32">
        <v>7.2353480136666679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2.846307365066667</v>
      </c>
      <c r="BG30" s="32">
        <v>0.48512636503333334</v>
      </c>
      <c r="BH30" s="32">
        <v>0</v>
      </c>
      <c r="BI30" s="32">
        <v>0</v>
      </c>
      <c r="BJ30" s="32">
        <v>3.9447944705666669</v>
      </c>
      <c r="BK30" s="33">
        <f t="shared" si="2"/>
        <v>30.477605953000005</v>
      </c>
    </row>
    <row r="31" spans="1:63">
      <c r="A31" s="30"/>
      <c r="B31" s="31" t="s">
        <v>35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0.17842662180000002</v>
      </c>
      <c r="I31" s="32">
        <v>4.4107377608666658</v>
      </c>
      <c r="J31" s="32">
        <v>0</v>
      </c>
      <c r="K31" s="32">
        <v>0</v>
      </c>
      <c r="L31" s="32">
        <v>3.7168020100000011E-2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9.6777702133333338E-2</v>
      </c>
      <c r="S31" s="32">
        <v>0</v>
      </c>
      <c r="T31" s="32">
        <v>0</v>
      </c>
      <c r="U31" s="32">
        <v>0</v>
      </c>
      <c r="V31" s="32">
        <v>0.30659143673333328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9.2643358333333332E-3</v>
      </c>
      <c r="AC31" s="32">
        <v>0</v>
      </c>
      <c r="AD31" s="32">
        <v>0</v>
      </c>
      <c r="AE31" s="32">
        <v>0</v>
      </c>
      <c r="AF31" s="32">
        <v>4.4156351612999991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1.9098599761666668</v>
      </c>
      <c r="AW31" s="32">
        <v>0.55586007753333333</v>
      </c>
      <c r="AX31" s="32">
        <v>0</v>
      </c>
      <c r="AY31" s="32">
        <v>0</v>
      </c>
      <c r="AZ31" s="32">
        <v>5.0928638306000016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0.91613034029999985</v>
      </c>
      <c r="BG31" s="32">
        <v>1.5730248866666664E-2</v>
      </c>
      <c r="BH31" s="32">
        <v>0</v>
      </c>
      <c r="BI31" s="32">
        <v>0</v>
      </c>
      <c r="BJ31" s="32">
        <v>0.37300408676666674</v>
      </c>
      <c r="BK31" s="33">
        <f t="shared" si="2"/>
        <v>18.318049599000002</v>
      </c>
    </row>
    <row r="32" spans="1:63">
      <c r="A32" s="30"/>
      <c r="B32" s="31" t="s">
        <v>36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0.16442439803333331</v>
      </c>
      <c r="I32" s="32">
        <v>5.8782544768999987</v>
      </c>
      <c r="J32" s="32">
        <v>0</v>
      </c>
      <c r="K32" s="32">
        <v>0</v>
      </c>
      <c r="L32" s="32">
        <v>0.12642766126666669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8.2754458333333336E-2</v>
      </c>
      <c r="S32" s="32">
        <v>0</v>
      </c>
      <c r="T32" s="32">
        <v>0</v>
      </c>
      <c r="U32" s="32">
        <v>0</v>
      </c>
      <c r="V32" s="32">
        <v>0.13961547076666664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1.4082599933333332E-2</v>
      </c>
      <c r="AC32" s="32">
        <v>0</v>
      </c>
      <c r="AD32" s="32">
        <v>0</v>
      </c>
      <c r="AE32" s="32">
        <v>0</v>
      </c>
      <c r="AF32" s="32">
        <v>0.38056060319999996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1.1803261566333332</v>
      </c>
      <c r="AW32" s="32">
        <v>3.7122686115333337</v>
      </c>
      <c r="AX32" s="32">
        <v>0</v>
      </c>
      <c r="AY32" s="32">
        <v>0</v>
      </c>
      <c r="AZ32" s="32">
        <v>2.6595736523000002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0.93114106123333318</v>
      </c>
      <c r="BG32" s="32">
        <v>0</v>
      </c>
      <c r="BH32" s="32">
        <v>0</v>
      </c>
      <c r="BI32" s="32">
        <v>0</v>
      </c>
      <c r="BJ32" s="32">
        <v>0.98986394086666651</v>
      </c>
      <c r="BK32" s="33">
        <f t="shared" si="2"/>
        <v>16.259293091</v>
      </c>
    </row>
    <row r="33" spans="1:63">
      <c r="A33" s="30"/>
      <c r="B33" s="31" t="s">
        <v>37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1.1317168166666669E-2</v>
      </c>
      <c r="I33" s="32">
        <v>0</v>
      </c>
      <c r="J33" s="32">
        <v>0</v>
      </c>
      <c r="K33" s="32">
        <v>0</v>
      </c>
      <c r="L33" s="32">
        <v>0.14222466393333333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8.413168833333335E-3</v>
      </c>
      <c r="S33" s="32">
        <v>0</v>
      </c>
      <c r="T33" s="32">
        <v>0.36978412746666667</v>
      </c>
      <c r="U33" s="32">
        <v>0</v>
      </c>
      <c r="V33" s="32">
        <v>0.16231532233333337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4.7374433700000003E-2</v>
      </c>
      <c r="AC33" s="32">
        <v>0</v>
      </c>
      <c r="AD33" s="32">
        <v>0</v>
      </c>
      <c r="AE33" s="32">
        <v>0</v>
      </c>
      <c r="AF33" s="32">
        <v>0.38043501140000002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2.9803938161333341</v>
      </c>
      <c r="AW33" s="32">
        <v>2.920044330033333</v>
      </c>
      <c r="AX33" s="32">
        <v>0</v>
      </c>
      <c r="AY33" s="32">
        <v>0</v>
      </c>
      <c r="AZ33" s="32">
        <v>3.5283615404000024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0.85661186583333349</v>
      </c>
      <c r="BG33" s="32">
        <v>0</v>
      </c>
      <c r="BH33" s="32">
        <v>0</v>
      </c>
      <c r="BI33" s="32">
        <v>0</v>
      </c>
      <c r="BJ33" s="32">
        <v>0.19956967276666665</v>
      </c>
      <c r="BK33" s="33">
        <f t="shared" si="2"/>
        <v>11.606845121000001</v>
      </c>
    </row>
    <row r="34" spans="1:63">
      <c r="A34" s="30"/>
      <c r="B34" s="31" t="s">
        <v>38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6.2113365433333338E-2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3.6868166766666675E-2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6.7292492599999976E-2</v>
      </c>
      <c r="AC34" s="32">
        <v>0</v>
      </c>
      <c r="AD34" s="32">
        <v>0</v>
      </c>
      <c r="AE34" s="32">
        <v>0</v>
      </c>
      <c r="AF34" s="32">
        <v>0.78401135036666658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1.1874543092666665</v>
      </c>
      <c r="AW34" s="32">
        <v>1.1650345538333331</v>
      </c>
      <c r="AX34" s="32">
        <v>0</v>
      </c>
      <c r="AY34" s="32">
        <v>0</v>
      </c>
      <c r="AZ34" s="32">
        <v>1.5538651290333338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1.2299760658666665</v>
      </c>
      <c r="BG34" s="32">
        <v>0.12823544410000001</v>
      </c>
      <c r="BH34" s="32">
        <v>0</v>
      </c>
      <c r="BI34" s="32">
        <v>0</v>
      </c>
      <c r="BJ34" s="32">
        <v>0.61925367973333345</v>
      </c>
      <c r="BK34" s="33">
        <f t="shared" si="2"/>
        <v>6.8341045569999999</v>
      </c>
    </row>
    <row r="35" spans="1:63">
      <c r="A35" s="30"/>
      <c r="B35" s="31" t="s">
        <v>39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1.5064970666666665E-2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8.0841076666666664E-3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4.0898760066666685E-2</v>
      </c>
      <c r="AC35" s="32">
        <v>0</v>
      </c>
      <c r="AD35" s="32">
        <v>0</v>
      </c>
      <c r="AE35" s="32">
        <v>0</v>
      </c>
      <c r="AF35" s="32">
        <v>7.4823388799999974E-2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0.41702345646666666</v>
      </c>
      <c r="AW35" s="32">
        <v>0</v>
      </c>
      <c r="AX35" s="32">
        <v>0</v>
      </c>
      <c r="AY35" s="32">
        <v>0</v>
      </c>
      <c r="AZ35" s="32">
        <v>7.6098310666666585E-2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0.19266591020000004</v>
      </c>
      <c r="BG35" s="32">
        <v>0.25534334146666665</v>
      </c>
      <c r="BH35" s="32">
        <v>0</v>
      </c>
      <c r="BI35" s="32">
        <v>0</v>
      </c>
      <c r="BJ35" s="32">
        <v>0</v>
      </c>
      <c r="BK35" s="33">
        <f t="shared" si="2"/>
        <v>1.0800022460000001</v>
      </c>
    </row>
    <row r="36" spans="1:63">
      <c r="A36" s="30"/>
      <c r="B36" s="31" t="s">
        <v>40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0.11598863169999998</v>
      </c>
      <c r="I36" s="32">
        <v>0</v>
      </c>
      <c r="J36" s="32">
        <v>0</v>
      </c>
      <c r="K36" s="32">
        <v>0</v>
      </c>
      <c r="L36" s="32">
        <v>0.12051006913333334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5.7607566800000003E-2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1.0028165300000003E-2</v>
      </c>
      <c r="AC36" s="32">
        <v>0</v>
      </c>
      <c r="AD36" s="32">
        <v>0</v>
      </c>
      <c r="AE36" s="32">
        <v>0</v>
      </c>
      <c r="AF36" s="32">
        <v>0.50077238913333322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1.7513243666666669E-3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0.77065697829999991</v>
      </c>
      <c r="AW36" s="32">
        <v>0.47503659106666662</v>
      </c>
      <c r="AX36" s="32">
        <v>0</v>
      </c>
      <c r="AY36" s="32">
        <v>0</v>
      </c>
      <c r="AZ36" s="32">
        <v>0.59090024573333344</v>
      </c>
      <c r="BA36" s="32">
        <v>0</v>
      </c>
      <c r="BB36" s="32">
        <v>0</v>
      </c>
      <c r="BC36" s="32">
        <v>0</v>
      </c>
      <c r="BD36" s="32">
        <v>0</v>
      </c>
      <c r="BE36" s="32">
        <v>0</v>
      </c>
      <c r="BF36" s="32">
        <v>1.1541748637999996</v>
      </c>
      <c r="BG36" s="32">
        <v>6.8629875399999998E-2</v>
      </c>
      <c r="BH36" s="32">
        <v>0</v>
      </c>
      <c r="BI36" s="32">
        <v>0</v>
      </c>
      <c r="BJ36" s="32">
        <v>0.28062656826666665</v>
      </c>
      <c r="BK36" s="33">
        <f t="shared" si="2"/>
        <v>4.1466832689999995</v>
      </c>
    </row>
    <row r="37" spans="1:63">
      <c r="A37" s="30"/>
      <c r="B37" s="31" t="s">
        <v>41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3.4064902000000004E-3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2.4806086933333336E-2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0.2263469732333333</v>
      </c>
      <c r="AW37" s="32">
        <v>0</v>
      </c>
      <c r="AX37" s="32">
        <v>0</v>
      </c>
      <c r="AY37" s="32">
        <v>0</v>
      </c>
      <c r="AZ37" s="32">
        <v>0.16573720093333333</v>
      </c>
      <c r="BA37" s="32">
        <v>0</v>
      </c>
      <c r="BB37" s="32">
        <v>0</v>
      </c>
      <c r="BC37" s="32">
        <v>0</v>
      </c>
      <c r="BD37" s="32">
        <v>0</v>
      </c>
      <c r="BE37" s="32">
        <v>0</v>
      </c>
      <c r="BF37" s="32">
        <v>0.20071598369999999</v>
      </c>
      <c r="BG37" s="32">
        <v>0.29372512419999997</v>
      </c>
      <c r="BH37" s="32">
        <v>0</v>
      </c>
      <c r="BI37" s="32">
        <v>0</v>
      </c>
      <c r="BJ37" s="32">
        <v>4.2622756800000001E-2</v>
      </c>
      <c r="BK37" s="33">
        <f t="shared" si="2"/>
        <v>0.957360616</v>
      </c>
    </row>
    <row r="38" spans="1:63">
      <c r="A38" s="30"/>
      <c r="B38" s="31" t="s">
        <v>42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0.18063983423333335</v>
      </c>
      <c r="I38" s="32">
        <v>0</v>
      </c>
      <c r="J38" s="32">
        <v>0</v>
      </c>
      <c r="K38" s="32">
        <v>0</v>
      </c>
      <c r="L38" s="32">
        <v>0.82978452303333339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8.6767918600000021E-2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3.5355282033333338E-2</v>
      </c>
      <c r="AC38" s="32">
        <v>0</v>
      </c>
      <c r="AD38" s="32">
        <v>0</v>
      </c>
      <c r="AE38" s="32">
        <v>0</v>
      </c>
      <c r="AF38" s="32">
        <v>0.2148989654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1.9658915899999994E-2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1.0761634243333333</v>
      </c>
      <c r="AW38" s="32">
        <v>4.7953192116999999</v>
      </c>
      <c r="AX38" s="32">
        <v>0</v>
      </c>
      <c r="AY38" s="32">
        <v>0</v>
      </c>
      <c r="AZ38" s="32">
        <v>2.4036559732000007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0.8662048388000001</v>
      </c>
      <c r="BG38" s="32">
        <v>0</v>
      </c>
      <c r="BH38" s="32">
        <v>0</v>
      </c>
      <c r="BI38" s="32">
        <v>0</v>
      </c>
      <c r="BJ38" s="32">
        <v>0.94874861876666672</v>
      </c>
      <c r="BK38" s="33">
        <f t="shared" si="2"/>
        <v>11.457197506</v>
      </c>
    </row>
    <row r="39" spans="1:63">
      <c r="A39" s="30"/>
      <c r="B39" s="31" t="s">
        <v>43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0.15776312126666667</v>
      </c>
      <c r="I39" s="32">
        <v>85.648449041366661</v>
      </c>
      <c r="J39" s="32">
        <v>50.674050413866652</v>
      </c>
      <c r="K39" s="32">
        <v>0</v>
      </c>
      <c r="L39" s="32">
        <v>0.91407950110000002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0.14624828906666665</v>
      </c>
      <c r="S39" s="32">
        <v>10.136438796033335</v>
      </c>
      <c r="T39" s="32">
        <v>0</v>
      </c>
      <c r="U39" s="32">
        <v>0</v>
      </c>
      <c r="V39" s="32">
        <v>6.543956116666666E-2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5.0180133199999984E-2</v>
      </c>
      <c r="AC39" s="32">
        <v>0</v>
      </c>
      <c r="AD39" s="32">
        <v>0</v>
      </c>
      <c r="AE39" s="32">
        <v>0</v>
      </c>
      <c r="AF39" s="32">
        <v>5.7208431433333332E-2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1.4552400469666664</v>
      </c>
      <c r="AW39" s="32">
        <v>120.93181486956667</v>
      </c>
      <c r="AX39" s="32">
        <v>0</v>
      </c>
      <c r="AY39" s="32">
        <v>0</v>
      </c>
      <c r="AZ39" s="32">
        <v>1.0185562283333554</v>
      </c>
      <c r="BA39" s="32">
        <v>0</v>
      </c>
      <c r="BB39" s="32">
        <v>0</v>
      </c>
      <c r="BC39" s="32">
        <v>0</v>
      </c>
      <c r="BD39" s="32">
        <v>0</v>
      </c>
      <c r="BE39" s="32">
        <v>0</v>
      </c>
      <c r="BF39" s="32">
        <v>0.93946936973333339</v>
      </c>
      <c r="BG39" s="32">
        <v>0</v>
      </c>
      <c r="BH39" s="32">
        <v>0</v>
      </c>
      <c r="BI39" s="32">
        <v>0</v>
      </c>
      <c r="BJ39" s="32">
        <v>0.7165415718999999</v>
      </c>
      <c r="BK39" s="33">
        <f t="shared" si="2"/>
        <v>272.911479375</v>
      </c>
    </row>
    <row r="40" spans="1:63">
      <c r="A40" s="30"/>
      <c r="B40" s="31" t="s">
        <v>44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2">
        <v>0.45283767023333332</v>
      </c>
      <c r="I40" s="32">
        <v>0</v>
      </c>
      <c r="J40" s="32">
        <v>0</v>
      </c>
      <c r="K40" s="32">
        <v>0</v>
      </c>
      <c r="L40" s="32">
        <v>0.19102799656666664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6.9433239366666649E-2</v>
      </c>
      <c r="S40" s="32">
        <v>0.95516265460000005</v>
      </c>
      <c r="T40" s="32">
        <v>0</v>
      </c>
      <c r="U40" s="32">
        <v>0</v>
      </c>
      <c r="V40" s="32">
        <v>0.14496486686666665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0.12335199383333334</v>
      </c>
      <c r="AC40" s="32">
        <v>1.5122415E-2</v>
      </c>
      <c r="AD40" s="32">
        <v>0</v>
      </c>
      <c r="AE40" s="32">
        <v>0</v>
      </c>
      <c r="AF40" s="32">
        <v>0.20510108233333338</v>
      </c>
      <c r="AG40" s="32">
        <v>0</v>
      </c>
      <c r="AH40" s="32">
        <v>0</v>
      </c>
      <c r="AI40" s="32">
        <v>0</v>
      </c>
      <c r="AJ40" s="32">
        <v>0</v>
      </c>
      <c r="AK40" s="32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1.6569758530000001</v>
      </c>
      <c r="AW40" s="32">
        <v>8.2633956669333326</v>
      </c>
      <c r="AX40" s="32">
        <v>0</v>
      </c>
      <c r="AY40" s="32">
        <v>0</v>
      </c>
      <c r="AZ40" s="32">
        <v>14.379562639833336</v>
      </c>
      <c r="BA40" s="32">
        <v>0</v>
      </c>
      <c r="BB40" s="32">
        <v>0</v>
      </c>
      <c r="BC40" s="32">
        <v>0</v>
      </c>
      <c r="BD40" s="32">
        <v>0</v>
      </c>
      <c r="BE40" s="32">
        <v>0</v>
      </c>
      <c r="BF40" s="32">
        <v>1.1209850947333333</v>
      </c>
      <c r="BG40" s="32">
        <v>1.7269149766666662E-2</v>
      </c>
      <c r="BH40" s="32">
        <v>0</v>
      </c>
      <c r="BI40" s="32">
        <v>0</v>
      </c>
      <c r="BJ40" s="32">
        <v>9.101520493333333E-2</v>
      </c>
      <c r="BK40" s="33">
        <f t="shared" si="2"/>
        <v>27.686205528000006</v>
      </c>
    </row>
    <row r="41" spans="1:63">
      <c r="A41" s="30"/>
      <c r="B41" s="31" t="s">
        <v>45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0.20057729566666666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5.3031407999999999E-3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1.0040056666666667E-2</v>
      </c>
      <c r="AC41" s="32">
        <v>0</v>
      </c>
      <c r="AD41" s="32">
        <v>0</v>
      </c>
      <c r="AE41" s="32">
        <v>0</v>
      </c>
      <c r="AF41" s="32">
        <v>0.25240922760000001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0.78473179743333332</v>
      </c>
      <c r="AW41" s="32">
        <v>0.24019744213333333</v>
      </c>
      <c r="AX41" s="32">
        <v>0</v>
      </c>
      <c r="AY41" s="32">
        <v>0</v>
      </c>
      <c r="AZ41" s="32">
        <v>2.9012560756666663</v>
      </c>
      <c r="BA41" s="32">
        <v>0</v>
      </c>
      <c r="BB41" s="32">
        <v>0</v>
      </c>
      <c r="BC41" s="32">
        <v>0</v>
      </c>
      <c r="BD41" s="32">
        <v>0</v>
      </c>
      <c r="BE41" s="32">
        <v>0</v>
      </c>
      <c r="BF41" s="32">
        <v>0.73740931756666661</v>
      </c>
      <c r="BG41" s="32">
        <v>1.6416102833333335E-2</v>
      </c>
      <c r="BH41" s="32">
        <v>0</v>
      </c>
      <c r="BI41" s="32">
        <v>0</v>
      </c>
      <c r="BJ41" s="32">
        <v>0.14770204463333328</v>
      </c>
      <c r="BK41" s="33">
        <f t="shared" si="2"/>
        <v>5.2960425009999996</v>
      </c>
    </row>
    <row r="42" spans="1:63">
      <c r="A42" s="30"/>
      <c r="B42" s="31" t="s">
        <v>46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0.29819292889999999</v>
      </c>
      <c r="I42" s="32">
        <v>0</v>
      </c>
      <c r="J42" s="32">
        <v>0</v>
      </c>
      <c r="K42" s="32">
        <v>0</v>
      </c>
      <c r="L42" s="32">
        <v>9.8126653333333327E-2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7.8501322666666665E-2</v>
      </c>
      <c r="S42" s="32">
        <v>0</v>
      </c>
      <c r="T42" s="32">
        <v>0</v>
      </c>
      <c r="U42" s="32">
        <v>0</v>
      </c>
      <c r="V42" s="32">
        <v>5.6072373333333328E-2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0.14345489800000003</v>
      </c>
      <c r="AW42" s="32">
        <v>0</v>
      </c>
      <c r="AX42" s="32">
        <v>0</v>
      </c>
      <c r="AY42" s="32">
        <v>0</v>
      </c>
      <c r="AZ42" s="32">
        <v>1.1288897821000001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3.433320866666667E-2</v>
      </c>
      <c r="BG42" s="32">
        <v>0</v>
      </c>
      <c r="BH42" s="32">
        <v>0</v>
      </c>
      <c r="BI42" s="32">
        <v>0</v>
      </c>
      <c r="BJ42" s="32">
        <v>0</v>
      </c>
      <c r="BK42" s="33">
        <f t="shared" si="2"/>
        <v>1.8375711670000001</v>
      </c>
    </row>
    <row r="43" spans="1:63">
      <c r="A43" s="30"/>
      <c r="B43" s="31" t="s">
        <v>47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6.092535533333332E-2</v>
      </c>
      <c r="I43" s="32">
        <v>7.8878533333333334E-2</v>
      </c>
      <c r="J43" s="32">
        <v>0</v>
      </c>
      <c r="K43" s="32">
        <v>0</v>
      </c>
      <c r="L43" s="32">
        <v>0.19719633333333333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7.8878533333333334E-2</v>
      </c>
      <c r="S43" s="32">
        <v>0</v>
      </c>
      <c r="T43" s="32">
        <v>0</v>
      </c>
      <c r="U43" s="32">
        <v>0</v>
      </c>
      <c r="V43" s="32">
        <v>7.8878533333333334E-2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4.0965564266666664E-2</v>
      </c>
      <c r="AW43" s="32">
        <v>0</v>
      </c>
      <c r="AX43" s="32">
        <v>0</v>
      </c>
      <c r="AY43" s="32">
        <v>0</v>
      </c>
      <c r="AZ43" s="32">
        <v>0.90006887140000014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3.1343826666666671E-2</v>
      </c>
      <c r="BG43" s="32">
        <v>0</v>
      </c>
      <c r="BH43" s="32">
        <v>0</v>
      </c>
      <c r="BI43" s="32">
        <v>0</v>
      </c>
      <c r="BJ43" s="32">
        <v>0</v>
      </c>
      <c r="BK43" s="33">
        <f t="shared" si="2"/>
        <v>1.4671355509999999</v>
      </c>
    </row>
    <row r="44" spans="1:63">
      <c r="A44" s="30"/>
      <c r="B44" s="31" t="s">
        <v>48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4.7540445333333341E-2</v>
      </c>
      <c r="I44" s="32">
        <v>0</v>
      </c>
      <c r="J44" s="32">
        <v>0</v>
      </c>
      <c r="K44" s="32">
        <v>0</v>
      </c>
      <c r="L44" s="32">
        <v>4.0227600000000002E-2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6.0625362633333339E-2</v>
      </c>
      <c r="S44" s="32">
        <v>0</v>
      </c>
      <c r="T44" s="32">
        <v>0</v>
      </c>
      <c r="U44" s="32">
        <v>0</v>
      </c>
      <c r="V44" s="32">
        <v>1.21176081E-2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3.16366727E-2</v>
      </c>
      <c r="AW44" s="32">
        <v>0</v>
      </c>
      <c r="AX44" s="32">
        <v>0</v>
      </c>
      <c r="AY44" s="32">
        <v>0</v>
      </c>
      <c r="AZ44" s="32">
        <v>0.98472935256666672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5.9545813333333336E-2</v>
      </c>
      <c r="BG44" s="32">
        <v>3.9755266666666671E-2</v>
      </c>
      <c r="BH44" s="32">
        <v>0</v>
      </c>
      <c r="BI44" s="32">
        <v>0</v>
      </c>
      <c r="BJ44" s="32">
        <v>0.13516790666666667</v>
      </c>
      <c r="BK44" s="33">
        <f t="shared" si="2"/>
        <v>1.4113460280000001</v>
      </c>
    </row>
    <row r="45" spans="1:63">
      <c r="A45" s="30"/>
      <c r="B45" s="31" t="s">
        <v>49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0.15073861209999997</v>
      </c>
      <c r="I45" s="32">
        <v>0</v>
      </c>
      <c r="J45" s="32">
        <v>0</v>
      </c>
      <c r="K45" s="32">
        <v>0</v>
      </c>
      <c r="L45" s="32">
        <v>1.4562707956333329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4.4630200000000002E-2</v>
      </c>
      <c r="S45" s="32">
        <v>0</v>
      </c>
      <c r="T45" s="32">
        <v>0</v>
      </c>
      <c r="U45" s="32">
        <v>0</v>
      </c>
      <c r="V45" s="32">
        <v>5.5787750000000002E-3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9.186176086666667E-2</v>
      </c>
      <c r="AW45" s="32">
        <v>0.1107851</v>
      </c>
      <c r="AX45" s="32">
        <v>0</v>
      </c>
      <c r="AY45" s="32">
        <v>0</v>
      </c>
      <c r="AZ45" s="32">
        <v>1.3227041221666673</v>
      </c>
      <c r="BA45" s="32">
        <v>0</v>
      </c>
      <c r="BB45" s="32">
        <v>0</v>
      </c>
      <c r="BC45" s="32">
        <v>0</v>
      </c>
      <c r="BD45" s="32">
        <v>0</v>
      </c>
      <c r="BE45" s="32">
        <v>0</v>
      </c>
      <c r="BF45" s="32">
        <v>0.13086759273333334</v>
      </c>
      <c r="BG45" s="32">
        <v>0</v>
      </c>
      <c r="BH45" s="32">
        <v>0</v>
      </c>
      <c r="BI45" s="32">
        <v>0</v>
      </c>
      <c r="BJ45" s="32">
        <v>0.11466257849999999</v>
      </c>
      <c r="BK45" s="33">
        <f t="shared" si="2"/>
        <v>3.4280995370000005</v>
      </c>
    </row>
    <row r="46" spans="1:63">
      <c r="A46" s="30"/>
      <c r="B46" s="31" t="s">
        <v>50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0.152795611</v>
      </c>
      <c r="I46" s="32">
        <v>0</v>
      </c>
      <c r="J46" s="32">
        <v>0</v>
      </c>
      <c r="K46" s="32">
        <v>0</v>
      </c>
      <c r="L46" s="32">
        <v>0.44427093333333328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1.9992191999999999E-2</v>
      </c>
      <c r="S46" s="32">
        <v>0</v>
      </c>
      <c r="T46" s="32">
        <v>0</v>
      </c>
      <c r="U46" s="32">
        <v>0</v>
      </c>
      <c r="V46" s="32">
        <v>7.7747413333333321E-2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3.9652895999999993E-2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0.28570545023333338</v>
      </c>
      <c r="AW46" s="32">
        <v>0</v>
      </c>
      <c r="AX46" s="32">
        <v>0</v>
      </c>
      <c r="AY46" s="32">
        <v>0</v>
      </c>
      <c r="AZ46" s="32">
        <v>1.6724273428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9.8862825166666654E-2</v>
      </c>
      <c r="BG46" s="32">
        <v>0</v>
      </c>
      <c r="BH46" s="32">
        <v>0</v>
      </c>
      <c r="BI46" s="32">
        <v>0</v>
      </c>
      <c r="BJ46" s="32">
        <v>0.30714665113333339</v>
      </c>
      <c r="BK46" s="33">
        <f t="shared" si="2"/>
        <v>3.0986013150000002</v>
      </c>
    </row>
    <row r="47" spans="1:63">
      <c r="A47" s="30"/>
      <c r="B47" s="31" t="s">
        <v>51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1.0836662328000002</v>
      </c>
      <c r="I47" s="32">
        <v>0</v>
      </c>
      <c r="J47" s="32">
        <v>0</v>
      </c>
      <c r="K47" s="32">
        <v>0</v>
      </c>
      <c r="L47" s="32">
        <v>30.262363402933335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0.72682177766666667</v>
      </c>
      <c r="S47" s="32">
        <v>0.59559813333333333</v>
      </c>
      <c r="T47" s="32">
        <v>0</v>
      </c>
      <c r="U47" s="32">
        <v>0</v>
      </c>
      <c r="V47" s="32">
        <v>3.0795421185333334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0.1465852856</v>
      </c>
      <c r="AC47" s="32">
        <v>0</v>
      </c>
      <c r="AD47" s="32">
        <v>0</v>
      </c>
      <c r="AE47" s="32">
        <v>0</v>
      </c>
      <c r="AF47" s="32">
        <v>0.59066868666666661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0.10084587333333332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19.213205372766666</v>
      </c>
      <c r="AW47" s="32">
        <v>15.734542094133333</v>
      </c>
      <c r="AX47" s="32">
        <v>0</v>
      </c>
      <c r="AY47" s="32">
        <v>0</v>
      </c>
      <c r="AZ47" s="32">
        <v>132.29545848929993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20.635236000333336</v>
      </c>
      <c r="BG47" s="32">
        <v>2.3626603401333335</v>
      </c>
      <c r="BH47" s="32">
        <v>0.21610091623333333</v>
      </c>
      <c r="BI47" s="32">
        <v>0</v>
      </c>
      <c r="BJ47" s="32">
        <v>9.5557122482333341</v>
      </c>
      <c r="BK47" s="33">
        <f t="shared" si="2"/>
        <v>236.59900697199993</v>
      </c>
    </row>
    <row r="48" spans="1:63">
      <c r="A48" s="30"/>
      <c r="B48" s="31" t="s">
        <v>52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2.3943688666666671E-2</v>
      </c>
      <c r="I48" s="32">
        <v>3.9669900000000001E-2</v>
      </c>
      <c r="J48" s="32">
        <v>0</v>
      </c>
      <c r="K48" s="32">
        <v>0</v>
      </c>
      <c r="L48" s="32">
        <v>0.19657308826666664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1.8248154000000003E-2</v>
      </c>
      <c r="S48" s="32">
        <v>0</v>
      </c>
      <c r="T48" s="32">
        <v>0</v>
      </c>
      <c r="U48" s="32">
        <v>0</v>
      </c>
      <c r="V48" s="32">
        <v>7.9339800000000002E-3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5.2109458333333337E-2</v>
      </c>
      <c r="AW48" s="32">
        <v>0</v>
      </c>
      <c r="AX48" s="32">
        <v>0</v>
      </c>
      <c r="AY48" s="32">
        <v>0</v>
      </c>
      <c r="AZ48" s="32">
        <v>6.3588071366666638E-2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0.10571856363333335</v>
      </c>
      <c r="BG48" s="32">
        <v>0</v>
      </c>
      <c r="BH48" s="32">
        <v>0</v>
      </c>
      <c r="BI48" s="32">
        <v>0</v>
      </c>
      <c r="BJ48" s="32">
        <v>9.528501733333335E-3</v>
      </c>
      <c r="BK48" s="33">
        <f t="shared" si="2"/>
        <v>0.51731340599999998</v>
      </c>
    </row>
    <row r="49" spans="1:63">
      <c r="A49" s="30"/>
      <c r="B49" s="31" t="s">
        <v>53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1.3962833333333333E-3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0.15585764733333335</v>
      </c>
      <c r="AW49" s="32">
        <v>0</v>
      </c>
      <c r="AX49" s="32">
        <v>0</v>
      </c>
      <c r="AY49" s="32">
        <v>0</v>
      </c>
      <c r="AZ49" s="32">
        <v>2.4947231023333334</v>
      </c>
      <c r="BA49" s="32">
        <v>0</v>
      </c>
      <c r="BB49" s="32">
        <v>0</v>
      </c>
      <c r="BC49" s="32">
        <v>0</v>
      </c>
      <c r="BD49" s="32">
        <v>0</v>
      </c>
      <c r="BE49" s="32">
        <v>0</v>
      </c>
      <c r="BF49" s="32">
        <v>0</v>
      </c>
      <c r="BG49" s="32">
        <v>0</v>
      </c>
      <c r="BH49" s="32">
        <v>0</v>
      </c>
      <c r="BI49" s="32">
        <v>0</v>
      </c>
      <c r="BJ49" s="32">
        <v>0</v>
      </c>
      <c r="BK49" s="33">
        <f t="shared" si="2"/>
        <v>2.6519770330000001</v>
      </c>
    </row>
    <row r="50" spans="1:63">
      <c r="A50" s="30"/>
      <c r="B50" s="31" t="s">
        <v>54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0.21837415020000003</v>
      </c>
      <c r="I50" s="32">
        <v>0</v>
      </c>
      <c r="J50" s="32">
        <v>0</v>
      </c>
      <c r="K50" s="32">
        <v>0</v>
      </c>
      <c r="L50" s="32">
        <v>0.8627604166666667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5.7977500000000008E-2</v>
      </c>
      <c r="S50" s="32">
        <v>0</v>
      </c>
      <c r="T50" s="32">
        <v>0</v>
      </c>
      <c r="U50" s="32">
        <v>0</v>
      </c>
      <c r="V50" s="32">
        <v>6.9020833333333337E-2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6.8512683333333338E-3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0.41373795056666668</v>
      </c>
      <c r="AW50" s="32">
        <v>0</v>
      </c>
      <c r="AX50" s="32">
        <v>0</v>
      </c>
      <c r="AY50" s="32">
        <v>0</v>
      </c>
      <c r="AZ50" s="32">
        <v>0.22692300480000022</v>
      </c>
      <c r="BA50" s="32">
        <v>0</v>
      </c>
      <c r="BB50" s="32">
        <v>0</v>
      </c>
      <c r="BC50" s="32">
        <v>0</v>
      </c>
      <c r="BD50" s="32">
        <v>0</v>
      </c>
      <c r="BE50" s="32">
        <v>0</v>
      </c>
      <c r="BF50" s="32">
        <v>7.891623016666667E-2</v>
      </c>
      <c r="BG50" s="32">
        <v>0</v>
      </c>
      <c r="BH50" s="32">
        <v>0</v>
      </c>
      <c r="BI50" s="32">
        <v>0</v>
      </c>
      <c r="BJ50" s="32">
        <v>3.4235787933333331E-2</v>
      </c>
      <c r="BK50" s="33">
        <f t="shared" si="2"/>
        <v>1.9687971420000001</v>
      </c>
    </row>
    <row r="51" spans="1:63">
      <c r="A51" s="30"/>
      <c r="B51" s="31" t="s">
        <v>55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0.55154594569999993</v>
      </c>
      <c r="I51" s="32">
        <v>4.4236279999999989E-3</v>
      </c>
      <c r="J51" s="32">
        <v>0</v>
      </c>
      <c r="K51" s="32">
        <v>0</v>
      </c>
      <c r="L51" s="32">
        <v>9.0818516202666668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0.36076746939999998</v>
      </c>
      <c r="S51" s="32">
        <v>0</v>
      </c>
      <c r="T51" s="32">
        <v>0</v>
      </c>
      <c r="U51" s="32">
        <v>0</v>
      </c>
      <c r="V51" s="32">
        <v>8.9270390866666646E-2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6.1731733699999992E-2</v>
      </c>
      <c r="AC51" s="32">
        <v>0</v>
      </c>
      <c r="AD51" s="32">
        <v>0</v>
      </c>
      <c r="AE51" s="32">
        <v>0</v>
      </c>
      <c r="AF51" s="32">
        <v>0</v>
      </c>
      <c r="AG51" s="32">
        <v>0</v>
      </c>
      <c r="AH51" s="32">
        <v>0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2">
        <v>0</v>
      </c>
      <c r="AO51" s="32">
        <v>0</v>
      </c>
      <c r="AP51" s="32">
        <v>0</v>
      </c>
      <c r="AQ51" s="32">
        <v>0</v>
      </c>
      <c r="AR51" s="32">
        <v>0</v>
      </c>
      <c r="AS51" s="32">
        <v>0</v>
      </c>
      <c r="AT51" s="32">
        <v>0</v>
      </c>
      <c r="AU51" s="32">
        <v>0</v>
      </c>
      <c r="AV51" s="32">
        <v>17.427335523499998</v>
      </c>
      <c r="AW51" s="32">
        <v>6.3294853633999999</v>
      </c>
      <c r="AX51" s="32">
        <v>0</v>
      </c>
      <c r="AY51" s="32">
        <v>0</v>
      </c>
      <c r="AZ51" s="32">
        <v>74.154083870000022</v>
      </c>
      <c r="BA51" s="32">
        <v>0</v>
      </c>
      <c r="BB51" s="32">
        <v>0</v>
      </c>
      <c r="BC51" s="32">
        <v>0</v>
      </c>
      <c r="BD51" s="32">
        <v>0</v>
      </c>
      <c r="BE51" s="32">
        <v>0</v>
      </c>
      <c r="BF51" s="32">
        <v>15.780885801999995</v>
      </c>
      <c r="BG51" s="32">
        <v>5.7091826666666672E-2</v>
      </c>
      <c r="BH51" s="32">
        <v>0</v>
      </c>
      <c r="BI51" s="32">
        <v>0</v>
      </c>
      <c r="BJ51" s="32">
        <v>7.1167401734999993</v>
      </c>
      <c r="BK51" s="33">
        <f t="shared" si="2"/>
        <v>131.01521334700001</v>
      </c>
    </row>
    <row r="52" spans="1:63">
      <c r="A52" s="30"/>
      <c r="B52" s="31" t="s">
        <v>56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6.8836466666666698E-4</v>
      </c>
      <c r="I52" s="32">
        <v>0</v>
      </c>
      <c r="J52" s="32">
        <v>0</v>
      </c>
      <c r="K52" s="32">
        <v>0</v>
      </c>
      <c r="L52" s="32">
        <v>2.065094E-2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5.4847244766666678E-2</v>
      </c>
      <c r="AW52" s="32">
        <v>0</v>
      </c>
      <c r="AX52" s="32">
        <v>0</v>
      </c>
      <c r="AY52" s="32">
        <v>0</v>
      </c>
      <c r="AZ52" s="32">
        <v>0.20434425956666663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2.6058955999999998E-2</v>
      </c>
      <c r="BG52" s="32">
        <v>0</v>
      </c>
      <c r="BH52" s="32">
        <v>0</v>
      </c>
      <c r="BI52" s="32">
        <v>0</v>
      </c>
      <c r="BJ52" s="32">
        <v>0</v>
      </c>
      <c r="BK52" s="33">
        <f t="shared" si="2"/>
        <v>0.30658976500000001</v>
      </c>
    </row>
    <row r="53" spans="1:63">
      <c r="A53" s="30"/>
      <c r="B53" s="31" t="s">
        <v>57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0.19968766476666666</v>
      </c>
      <c r="I53" s="32">
        <v>1.0972683333333334E-2</v>
      </c>
      <c r="J53" s="32">
        <v>0</v>
      </c>
      <c r="K53" s="32">
        <v>0</v>
      </c>
      <c r="L53" s="32">
        <v>0.77224484419999995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0.31820781666666664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4.5241239766666677E-2</v>
      </c>
      <c r="AW53" s="32">
        <v>5.462883333333334E-3</v>
      </c>
      <c r="AX53" s="32">
        <v>0</v>
      </c>
      <c r="AY53" s="32">
        <v>0</v>
      </c>
      <c r="AZ53" s="32">
        <v>0.27379378193333348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5.6307312999999998E-2</v>
      </c>
      <c r="BG53" s="32">
        <v>0</v>
      </c>
      <c r="BH53" s="32">
        <v>0</v>
      </c>
      <c r="BI53" s="32">
        <v>0</v>
      </c>
      <c r="BJ53" s="32">
        <v>9.5054170000000007E-2</v>
      </c>
      <c r="BK53" s="33">
        <f t="shared" si="2"/>
        <v>1.7769723969999998</v>
      </c>
    </row>
    <row r="54" spans="1:63">
      <c r="A54" s="30"/>
      <c r="B54" s="31" t="s">
        <v>58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0.20199514056666662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6.8444616666666666E-2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0.10687904096666667</v>
      </c>
      <c r="AW54" s="32">
        <v>0</v>
      </c>
      <c r="AX54" s="32">
        <v>0</v>
      </c>
      <c r="AY54" s="32">
        <v>0</v>
      </c>
      <c r="AZ54" s="32">
        <v>6.7535678271666661</v>
      </c>
      <c r="BA54" s="32">
        <v>0</v>
      </c>
      <c r="BB54" s="32">
        <v>0</v>
      </c>
      <c r="BC54" s="32">
        <v>0</v>
      </c>
      <c r="BD54" s="32">
        <v>0</v>
      </c>
      <c r="BE54" s="32">
        <v>0</v>
      </c>
      <c r="BF54" s="32">
        <v>7.3314246E-2</v>
      </c>
      <c r="BG54" s="32">
        <v>0</v>
      </c>
      <c r="BH54" s="32">
        <v>0</v>
      </c>
      <c r="BI54" s="32">
        <v>0</v>
      </c>
      <c r="BJ54" s="32">
        <v>0.68147220363333361</v>
      </c>
      <c r="BK54" s="33">
        <f t="shared" si="2"/>
        <v>7.8856730749999997</v>
      </c>
    </row>
    <row r="55" spans="1:63">
      <c r="A55" s="30"/>
      <c r="B55" s="31" t="s">
        <v>59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0.17560049956666668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0.13170703646666665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8.3552977466666678E-2</v>
      </c>
      <c r="AW55" s="32">
        <v>0</v>
      </c>
      <c r="AX55" s="32">
        <v>0</v>
      </c>
      <c r="AY55" s="32">
        <v>0</v>
      </c>
      <c r="AZ55" s="32">
        <v>0.13649057393333328</v>
      </c>
      <c r="BA55" s="32">
        <v>0</v>
      </c>
      <c r="BB55" s="32">
        <v>0</v>
      </c>
      <c r="BC55" s="32">
        <v>0</v>
      </c>
      <c r="BD55" s="32">
        <v>0</v>
      </c>
      <c r="BE55" s="32">
        <v>0</v>
      </c>
      <c r="BF55" s="32">
        <v>0.12164294956666671</v>
      </c>
      <c r="BG55" s="32">
        <v>0</v>
      </c>
      <c r="BH55" s="32">
        <v>0</v>
      </c>
      <c r="BI55" s="32">
        <v>0</v>
      </c>
      <c r="BJ55" s="32">
        <v>6.8095950000000002E-2</v>
      </c>
      <c r="BK55" s="33">
        <f t="shared" si="2"/>
        <v>0.71708998700000004</v>
      </c>
    </row>
    <row r="56" spans="1:63">
      <c r="A56" s="30"/>
      <c r="B56" s="31" t="s">
        <v>60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5.6643966510999997</v>
      </c>
      <c r="I56" s="32">
        <v>0</v>
      </c>
      <c r="J56" s="32">
        <v>0</v>
      </c>
      <c r="K56" s="32">
        <v>0</v>
      </c>
      <c r="L56" s="32">
        <v>7.7399668249999998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2.9554975000000001E-2</v>
      </c>
      <c r="S56" s="32">
        <v>0</v>
      </c>
      <c r="T56" s="32">
        <v>0</v>
      </c>
      <c r="U56" s="32">
        <v>0</v>
      </c>
      <c r="V56" s="32">
        <v>6.5431638866666683E-2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0.82865780366666664</v>
      </c>
      <c r="AW56" s="32">
        <v>0</v>
      </c>
      <c r="AX56" s="32">
        <v>0</v>
      </c>
      <c r="AY56" s="32">
        <v>0</v>
      </c>
      <c r="AZ56" s="32">
        <v>1.2563829726333342</v>
      </c>
      <c r="BA56" s="32">
        <v>0</v>
      </c>
      <c r="BB56" s="32">
        <v>0</v>
      </c>
      <c r="BC56" s="32">
        <v>0</v>
      </c>
      <c r="BD56" s="32">
        <v>0</v>
      </c>
      <c r="BE56" s="32">
        <v>0</v>
      </c>
      <c r="BF56" s="32">
        <v>0.30699653406666666</v>
      </c>
      <c r="BG56" s="32">
        <v>0</v>
      </c>
      <c r="BH56" s="32">
        <v>0</v>
      </c>
      <c r="BI56" s="32">
        <v>0</v>
      </c>
      <c r="BJ56" s="32">
        <v>1.5419418766666666</v>
      </c>
      <c r="BK56" s="33">
        <f t="shared" si="2"/>
        <v>17.433329276999999</v>
      </c>
    </row>
    <row r="57" spans="1:63">
      <c r="A57" s="30"/>
      <c r="B57" s="31" t="s">
        <v>61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0.31012170400000005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8.8762266666666673E-3</v>
      </c>
      <c r="S57" s="32">
        <v>0</v>
      </c>
      <c r="T57" s="32">
        <v>0</v>
      </c>
      <c r="U57" s="32">
        <v>0</v>
      </c>
      <c r="V57" s="32">
        <v>0.13655733333333334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8.5373320333333336E-2</v>
      </c>
      <c r="AW57" s="32">
        <v>0</v>
      </c>
      <c r="AX57" s="32">
        <v>0</v>
      </c>
      <c r="AY57" s="32">
        <v>0</v>
      </c>
      <c r="AZ57" s="32">
        <v>3.5047304296333328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0.11974658316666668</v>
      </c>
      <c r="BG57" s="32">
        <v>0.35537856753333347</v>
      </c>
      <c r="BH57" s="32">
        <v>0</v>
      </c>
      <c r="BI57" s="32">
        <v>0</v>
      </c>
      <c r="BJ57" s="32">
        <v>1.4941780333333334</v>
      </c>
      <c r="BK57" s="33">
        <f t="shared" si="2"/>
        <v>6.0149621980000001</v>
      </c>
    </row>
    <row r="58" spans="1:63">
      <c r="A58" s="30"/>
      <c r="B58" s="31" t="s">
        <v>62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8.0551708766666646E-2</v>
      </c>
      <c r="I58" s="32">
        <v>0</v>
      </c>
      <c r="J58" s="32">
        <v>0</v>
      </c>
      <c r="K58" s="32">
        <v>0</v>
      </c>
      <c r="L58" s="32">
        <v>4.9039993333333337E-2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0.18004683266666666</v>
      </c>
      <c r="S58" s="32">
        <v>0</v>
      </c>
      <c r="T58" s="32">
        <v>0</v>
      </c>
      <c r="U58" s="32">
        <v>0</v>
      </c>
      <c r="V58" s="32">
        <v>0.30825138666666668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0.30732029133333327</v>
      </c>
      <c r="AW58" s="32">
        <v>0</v>
      </c>
      <c r="AX58" s="32">
        <v>0</v>
      </c>
      <c r="AY58" s="32">
        <v>0</v>
      </c>
      <c r="AZ58" s="32">
        <v>0.94737588733333356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0.39116891156666661</v>
      </c>
      <c r="BG58" s="32">
        <v>0</v>
      </c>
      <c r="BH58" s="32">
        <v>0</v>
      </c>
      <c r="BI58" s="32">
        <v>0</v>
      </c>
      <c r="BJ58" s="32">
        <v>0.7200356533333333</v>
      </c>
      <c r="BK58" s="33">
        <f t="shared" si="2"/>
        <v>2.9837906650000003</v>
      </c>
    </row>
    <row r="59" spans="1:63">
      <c r="A59" s="30"/>
      <c r="B59" s="31" t="s">
        <v>63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3.5278633799999994E-2</v>
      </c>
      <c r="I59" s="32">
        <v>0</v>
      </c>
      <c r="J59" s="32">
        <v>0</v>
      </c>
      <c r="K59" s="32">
        <v>0</v>
      </c>
      <c r="L59" s="32">
        <v>0.5601204366000001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3.2712336000000002E-2</v>
      </c>
      <c r="S59" s="32">
        <v>0</v>
      </c>
      <c r="T59" s="32">
        <v>0</v>
      </c>
      <c r="U59" s="32">
        <v>0</v>
      </c>
      <c r="V59" s="32">
        <v>5.4520559999999996E-2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0.17071646273333335</v>
      </c>
      <c r="AW59" s="32">
        <v>0</v>
      </c>
      <c r="AX59" s="32">
        <v>0</v>
      </c>
      <c r="AY59" s="32">
        <v>0</v>
      </c>
      <c r="AZ59" s="32">
        <v>3.9091509793999997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8.3420670400000008E-2</v>
      </c>
      <c r="BG59" s="32">
        <v>0</v>
      </c>
      <c r="BH59" s="32">
        <v>0</v>
      </c>
      <c r="BI59" s="32">
        <v>0</v>
      </c>
      <c r="BJ59" s="32">
        <v>0.17351192106666671</v>
      </c>
      <c r="BK59" s="33">
        <f t="shared" si="2"/>
        <v>5.0194320000000001</v>
      </c>
    </row>
    <row r="60" spans="1:63">
      <c r="A60" s="30"/>
      <c r="B60" s="31" t="s">
        <v>64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0.1228905569</v>
      </c>
      <c r="I60" s="32">
        <v>0</v>
      </c>
      <c r="J60" s="32">
        <v>0</v>
      </c>
      <c r="K60" s="32">
        <v>0</v>
      </c>
      <c r="L60" s="32">
        <v>0.875113998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5.4439439999999992E-2</v>
      </c>
      <c r="S60" s="32">
        <v>0</v>
      </c>
      <c r="T60" s="32">
        <v>0</v>
      </c>
      <c r="U60" s="32">
        <v>0</v>
      </c>
      <c r="V60" s="32">
        <v>6.8049299999999993E-2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8.1309919999999983E-3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0.24621389500000002</v>
      </c>
      <c r="AW60" s="32">
        <v>0</v>
      </c>
      <c r="AX60" s="32">
        <v>0</v>
      </c>
      <c r="AY60" s="32">
        <v>0</v>
      </c>
      <c r="AZ60" s="32">
        <v>1.9014713987666667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0.15874250333333331</v>
      </c>
      <c r="BG60" s="32">
        <v>0</v>
      </c>
      <c r="BH60" s="32">
        <v>0</v>
      </c>
      <c r="BI60" s="32">
        <v>0</v>
      </c>
      <c r="BJ60" s="32">
        <v>0.35232943500000002</v>
      </c>
      <c r="BK60" s="33">
        <f t="shared" si="2"/>
        <v>3.7873815190000002</v>
      </c>
    </row>
    <row r="61" spans="1:63">
      <c r="A61" s="30"/>
      <c r="B61" s="31" t="s">
        <v>65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0.10618538479999999</v>
      </c>
      <c r="I61" s="32">
        <v>0</v>
      </c>
      <c r="J61" s="32">
        <v>0</v>
      </c>
      <c r="K61" s="32">
        <v>0</v>
      </c>
      <c r="L61" s="32">
        <v>0.13596079999999999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1.6995099999999999E-2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6.7773033333333342E-3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0.10409937946666667</v>
      </c>
      <c r="AW61" s="32">
        <v>0</v>
      </c>
      <c r="AX61" s="32">
        <v>0</v>
      </c>
      <c r="AY61" s="32">
        <v>0</v>
      </c>
      <c r="AZ61" s="32">
        <v>0.1371098424000001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0</v>
      </c>
      <c r="BH61" s="32">
        <v>0</v>
      </c>
      <c r="BI61" s="32">
        <v>0</v>
      </c>
      <c r="BJ61" s="32">
        <v>0</v>
      </c>
      <c r="BK61" s="33">
        <f t="shared" si="2"/>
        <v>0.50712781000000007</v>
      </c>
    </row>
    <row r="62" spans="1:63">
      <c r="A62" s="30"/>
      <c r="B62" s="31" t="s">
        <v>66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3.6527652733333332E-2</v>
      </c>
      <c r="I62" s="32">
        <v>0</v>
      </c>
      <c r="J62" s="32">
        <v>0</v>
      </c>
      <c r="K62" s="32">
        <v>0</v>
      </c>
      <c r="L62" s="32">
        <v>0.44633029853333334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8.1064379999999971E-3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0.2180984590333333</v>
      </c>
      <c r="AW62" s="32">
        <v>0</v>
      </c>
      <c r="AX62" s="32">
        <v>0</v>
      </c>
      <c r="AY62" s="32">
        <v>0</v>
      </c>
      <c r="AZ62" s="32">
        <v>1.4018989216999997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1.346922E-2</v>
      </c>
      <c r="BG62" s="32">
        <v>0</v>
      </c>
      <c r="BH62" s="32">
        <v>0</v>
      </c>
      <c r="BI62" s="32">
        <v>0</v>
      </c>
      <c r="BJ62" s="32">
        <v>0</v>
      </c>
      <c r="BK62" s="33">
        <f t="shared" si="2"/>
        <v>2.1244309899999996</v>
      </c>
    </row>
    <row r="63" spans="1:63">
      <c r="A63" s="30"/>
      <c r="B63" s="31" t="s">
        <v>67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8.2980060166666689E-2</v>
      </c>
      <c r="I63" s="32">
        <v>0</v>
      </c>
      <c r="J63" s="32">
        <v>0</v>
      </c>
      <c r="K63" s="32">
        <v>0</v>
      </c>
      <c r="L63" s="32">
        <v>0.75643045333333325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1.3507686666666668E-2</v>
      </c>
      <c r="S63" s="32">
        <v>0</v>
      </c>
      <c r="T63" s="32">
        <v>0</v>
      </c>
      <c r="U63" s="32">
        <v>0</v>
      </c>
      <c r="V63" s="32">
        <v>8.1046120000000013E-2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0.11175580016666667</v>
      </c>
      <c r="AW63" s="32">
        <v>0</v>
      </c>
      <c r="AX63" s="32">
        <v>0</v>
      </c>
      <c r="AY63" s="32">
        <v>0</v>
      </c>
      <c r="AZ63" s="32">
        <v>1.4688644673333333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2.6932353333333332E-2</v>
      </c>
      <c r="BG63" s="32">
        <v>0</v>
      </c>
      <c r="BH63" s="32">
        <v>0</v>
      </c>
      <c r="BI63" s="32">
        <v>0</v>
      </c>
      <c r="BJ63" s="32">
        <v>0</v>
      </c>
      <c r="BK63" s="33">
        <f t="shared" si="2"/>
        <v>2.5415169409999998</v>
      </c>
    </row>
    <row r="64" spans="1:63">
      <c r="A64" s="30"/>
      <c r="B64" s="31" t="s">
        <v>68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0.26550908756666669</v>
      </c>
      <c r="I64" s="32">
        <v>0</v>
      </c>
      <c r="J64" s="32">
        <v>0</v>
      </c>
      <c r="K64" s="32">
        <v>0</v>
      </c>
      <c r="L64" s="32">
        <v>0.4870929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0.134298471</v>
      </c>
      <c r="S64" s="32">
        <v>0</v>
      </c>
      <c r="T64" s="32">
        <v>0</v>
      </c>
      <c r="U64" s="32">
        <v>0</v>
      </c>
      <c r="V64" s="32">
        <v>0.24354645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1.0754127535666669</v>
      </c>
      <c r="AW64" s="32">
        <v>1.3524943333333335</v>
      </c>
      <c r="AX64" s="32">
        <v>0</v>
      </c>
      <c r="AY64" s="32">
        <v>0</v>
      </c>
      <c r="AZ64" s="32">
        <v>1.9135594254666668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0.60011120406666651</v>
      </c>
      <c r="BG64" s="32">
        <v>0</v>
      </c>
      <c r="BH64" s="32">
        <v>0</v>
      </c>
      <c r="BI64" s="32">
        <v>0</v>
      </c>
      <c r="BJ64" s="32">
        <v>0.32459863999999999</v>
      </c>
      <c r="BK64" s="33">
        <f t="shared" si="2"/>
        <v>6.3966232650000006</v>
      </c>
    </row>
    <row r="65" spans="1:63">
      <c r="A65" s="30"/>
      <c r="B65" s="31" t="s">
        <v>69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2.695036666666667E-2</v>
      </c>
      <c r="I65" s="32">
        <v>0</v>
      </c>
      <c r="J65" s="32">
        <v>0</v>
      </c>
      <c r="K65" s="32">
        <v>0</v>
      </c>
      <c r="L65" s="32">
        <v>0.59290806666666662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0.16132634406666668</v>
      </c>
      <c r="AW65" s="32">
        <v>0</v>
      </c>
      <c r="AX65" s="32">
        <v>0</v>
      </c>
      <c r="AY65" s="32">
        <v>0</v>
      </c>
      <c r="AZ65" s="32">
        <v>2.2319529380999996</v>
      </c>
      <c r="BA65" s="32">
        <v>0</v>
      </c>
      <c r="BB65" s="32">
        <v>0</v>
      </c>
      <c r="BC65" s="32">
        <v>0</v>
      </c>
      <c r="BD65" s="32">
        <v>0</v>
      </c>
      <c r="BE65" s="32">
        <v>0</v>
      </c>
      <c r="BF65" s="32">
        <v>6.7183710333333369E-3</v>
      </c>
      <c r="BG65" s="32">
        <v>0</v>
      </c>
      <c r="BH65" s="32">
        <v>0</v>
      </c>
      <c r="BI65" s="32">
        <v>0</v>
      </c>
      <c r="BJ65" s="32">
        <v>1.6124702334666665</v>
      </c>
      <c r="BK65" s="33">
        <f t="shared" si="2"/>
        <v>4.6323263199999989</v>
      </c>
    </row>
    <row r="66" spans="1:63">
      <c r="A66" s="30"/>
      <c r="B66" s="31" t="s">
        <v>70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0.13168704673333334</v>
      </c>
      <c r="I66" s="32">
        <v>0</v>
      </c>
      <c r="J66" s="32">
        <v>0</v>
      </c>
      <c r="K66" s="32">
        <v>0</v>
      </c>
      <c r="L66" s="32">
        <v>2.5576165999999997E-2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6.73057E-3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0.10063265556666666</v>
      </c>
      <c r="AW66" s="32">
        <v>0</v>
      </c>
      <c r="AX66" s="32">
        <v>0</v>
      </c>
      <c r="AY66" s="32">
        <v>0</v>
      </c>
      <c r="AZ66" s="32">
        <v>0.75202833836666638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0</v>
      </c>
      <c r="BG66" s="32">
        <v>0</v>
      </c>
      <c r="BH66" s="32">
        <v>0</v>
      </c>
      <c r="BI66" s="32">
        <v>0</v>
      </c>
      <c r="BJ66" s="32">
        <v>0.26838953333333337</v>
      </c>
      <c r="BK66" s="33">
        <f t="shared" si="2"/>
        <v>1.28504431</v>
      </c>
    </row>
    <row r="67" spans="1:63">
      <c r="A67" s="30"/>
      <c r="B67" s="31" t="s">
        <v>71</v>
      </c>
      <c r="C67" s="32">
        <v>0</v>
      </c>
      <c r="D67" s="32">
        <v>0.65486210999999994</v>
      </c>
      <c r="E67" s="32">
        <v>0</v>
      </c>
      <c r="F67" s="32">
        <v>0</v>
      </c>
      <c r="G67" s="32">
        <v>0</v>
      </c>
      <c r="H67" s="32">
        <v>2.6581725300000001E-2</v>
      </c>
      <c r="I67" s="32">
        <v>1.6992430000000001</v>
      </c>
      <c r="J67" s="32">
        <v>6.5355499999999997E-2</v>
      </c>
      <c r="K67" s="32">
        <v>0</v>
      </c>
      <c r="L67" s="32">
        <v>0.12187493640000001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1.4117352300000002E-2</v>
      </c>
      <c r="S67" s="32">
        <v>6.6662609999999997E-2</v>
      </c>
      <c r="T67" s="32">
        <v>0</v>
      </c>
      <c r="U67" s="32">
        <v>0</v>
      </c>
      <c r="V67" s="32">
        <v>7.8426599999999996E-3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5.9461672999999993E-3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0.10231315499999999</v>
      </c>
      <c r="AW67" s="32">
        <v>1.52850456</v>
      </c>
      <c r="AX67" s="32">
        <v>0</v>
      </c>
      <c r="AY67" s="32">
        <v>0</v>
      </c>
      <c r="AZ67" s="32">
        <v>0.79348316490000026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9.1926010199999991E-2</v>
      </c>
      <c r="BG67" s="32">
        <v>6.4330999999999998E-3</v>
      </c>
      <c r="BH67" s="32">
        <v>0</v>
      </c>
      <c r="BI67" s="32">
        <v>0</v>
      </c>
      <c r="BJ67" s="32">
        <v>0.12768964959999998</v>
      </c>
      <c r="BK67" s="33">
        <f t="shared" si="2"/>
        <v>5.312835701</v>
      </c>
    </row>
    <row r="68" spans="1:63">
      <c r="A68" s="30"/>
      <c r="B68" s="31" t="s">
        <v>72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2.2138187100000001E-2</v>
      </c>
      <c r="I68" s="32">
        <v>0.67843820170000002</v>
      </c>
      <c r="J68" s="32">
        <v>2.6119199999999999E-2</v>
      </c>
      <c r="K68" s="32">
        <v>0</v>
      </c>
      <c r="L68" s="32">
        <v>9.5971408999999994E-2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2.1119410499999998E-2</v>
      </c>
      <c r="S68" s="32">
        <v>0</v>
      </c>
      <c r="T68" s="32">
        <v>0</v>
      </c>
      <c r="U68" s="32">
        <v>0</v>
      </c>
      <c r="V68" s="32">
        <v>6.9215879999999994E-3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0.13314684183333333</v>
      </c>
      <c r="AW68" s="32">
        <v>0.15659947800000001</v>
      </c>
      <c r="AX68" s="32">
        <v>0</v>
      </c>
      <c r="AY68" s="32">
        <v>0</v>
      </c>
      <c r="AZ68" s="32">
        <v>1.6870328893333331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6.8348642433333343E-2</v>
      </c>
      <c r="BG68" s="32">
        <v>7.7142600000000006E-3</v>
      </c>
      <c r="BH68" s="32">
        <v>0</v>
      </c>
      <c r="BI68" s="32">
        <v>0</v>
      </c>
      <c r="BJ68" s="32">
        <v>4.0512722100000002E-2</v>
      </c>
      <c r="BK68" s="33">
        <f t="shared" si="2"/>
        <v>2.94406283</v>
      </c>
    </row>
    <row r="69" spans="1:63">
      <c r="A69" s="30"/>
      <c r="B69" s="31" t="s">
        <v>73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0.1005179762</v>
      </c>
      <c r="I69" s="32">
        <v>2.8333529249999998</v>
      </c>
      <c r="J69" s="32">
        <v>0.43423033333333333</v>
      </c>
      <c r="K69" s="32">
        <v>0</v>
      </c>
      <c r="L69" s="32">
        <v>0.23991225916666664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3.6070935333333332E-2</v>
      </c>
      <c r="S69" s="32">
        <v>0</v>
      </c>
      <c r="T69" s="32">
        <v>0</v>
      </c>
      <c r="U69" s="32">
        <v>0</v>
      </c>
      <c r="V69" s="32">
        <v>0.24536097100000004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4.2751299999999999E-2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0.27272388066666664</v>
      </c>
      <c r="AW69" s="32">
        <v>0</v>
      </c>
      <c r="AX69" s="32">
        <v>0</v>
      </c>
      <c r="AY69" s="32">
        <v>0</v>
      </c>
      <c r="AZ69" s="32">
        <v>6.0475691232666691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0.28067043950000004</v>
      </c>
      <c r="BG69" s="32">
        <v>0</v>
      </c>
      <c r="BH69" s="32">
        <v>0</v>
      </c>
      <c r="BI69" s="32">
        <v>0</v>
      </c>
      <c r="BJ69" s="32">
        <v>6.219995653333333E-2</v>
      </c>
      <c r="BK69" s="33">
        <f t="shared" si="2"/>
        <v>10.595360100000002</v>
      </c>
    </row>
    <row r="70" spans="1:63">
      <c r="A70" s="30"/>
      <c r="B70" s="31" t="s">
        <v>74</v>
      </c>
      <c r="C70" s="32">
        <v>0</v>
      </c>
      <c r="D70" s="32">
        <v>0.2341781</v>
      </c>
      <c r="E70" s="32">
        <v>0</v>
      </c>
      <c r="F70" s="32">
        <v>0</v>
      </c>
      <c r="G70" s="32">
        <v>0</v>
      </c>
      <c r="H70" s="32">
        <v>0.15363819316666666</v>
      </c>
      <c r="I70" s="32">
        <v>8.742649066666667</v>
      </c>
      <c r="J70" s="32">
        <v>0.58544525000000003</v>
      </c>
      <c r="K70" s="32">
        <v>0</v>
      </c>
      <c r="L70" s="32">
        <v>0.31692102866666666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0.11970283196666667</v>
      </c>
      <c r="S70" s="32">
        <v>1.5611873333333333E-2</v>
      </c>
      <c r="T70" s="32">
        <v>0</v>
      </c>
      <c r="U70" s="32">
        <v>0</v>
      </c>
      <c r="V70" s="32">
        <v>2.047497187666667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0.66045970676666665</v>
      </c>
      <c r="AW70" s="32">
        <v>0.46114500000000003</v>
      </c>
      <c r="AX70" s="32">
        <v>0</v>
      </c>
      <c r="AY70" s="32">
        <v>0</v>
      </c>
      <c r="AZ70" s="32">
        <v>3.1123728534999993</v>
      </c>
      <c r="BA70" s="32">
        <v>0</v>
      </c>
      <c r="BB70" s="32">
        <v>0</v>
      </c>
      <c r="BC70" s="32">
        <v>0</v>
      </c>
      <c r="BD70" s="32">
        <v>0</v>
      </c>
      <c r="BE70" s="32">
        <v>0</v>
      </c>
      <c r="BF70" s="32">
        <v>0.59456396539999989</v>
      </c>
      <c r="BG70" s="32">
        <v>0</v>
      </c>
      <c r="BH70" s="32">
        <v>0</v>
      </c>
      <c r="BI70" s="32">
        <v>0</v>
      </c>
      <c r="BJ70" s="32">
        <v>0.45383200886666664</v>
      </c>
      <c r="BK70" s="33">
        <f t="shared" si="2"/>
        <v>17.498017065999996</v>
      </c>
    </row>
    <row r="71" spans="1:63">
      <c r="A71" s="30"/>
      <c r="B71" s="31" t="s">
        <v>75</v>
      </c>
      <c r="C71" s="32">
        <v>0</v>
      </c>
      <c r="D71" s="32">
        <v>3.8853266666666664</v>
      </c>
      <c r="E71" s="32">
        <v>0</v>
      </c>
      <c r="F71" s="32">
        <v>0</v>
      </c>
      <c r="G71" s="32">
        <v>0</v>
      </c>
      <c r="H71" s="32">
        <v>0.10581308203333335</v>
      </c>
      <c r="I71" s="32">
        <v>5.0897779333333331</v>
      </c>
      <c r="J71" s="32">
        <v>0</v>
      </c>
      <c r="K71" s="32">
        <v>0</v>
      </c>
      <c r="L71" s="32">
        <v>2.1155168893333336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0.1453984890333333</v>
      </c>
      <c r="S71" s="32">
        <v>0</v>
      </c>
      <c r="T71" s="32">
        <v>1.5541306666666668E-2</v>
      </c>
      <c r="U71" s="32">
        <v>0</v>
      </c>
      <c r="V71" s="32">
        <v>0.28114479493333333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7.6517466666666659E-2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0.67297833179999988</v>
      </c>
      <c r="AW71" s="32">
        <v>3.0721762866666666</v>
      </c>
      <c r="AX71" s="32">
        <v>0.38258733333333333</v>
      </c>
      <c r="AY71" s="32">
        <v>0</v>
      </c>
      <c r="AZ71" s="32">
        <v>3.4759258145333343</v>
      </c>
      <c r="BA71" s="32">
        <v>0</v>
      </c>
      <c r="BB71" s="32">
        <v>0</v>
      </c>
      <c r="BC71" s="32">
        <v>0</v>
      </c>
      <c r="BD71" s="32">
        <v>0</v>
      </c>
      <c r="BE71" s="32">
        <v>0</v>
      </c>
      <c r="BF71" s="32">
        <v>0.80582956676666684</v>
      </c>
      <c r="BG71" s="32">
        <v>0.20330353976666665</v>
      </c>
      <c r="BH71" s="32">
        <v>0</v>
      </c>
      <c r="BI71" s="32">
        <v>0</v>
      </c>
      <c r="BJ71" s="32">
        <v>0.30614634746666664</v>
      </c>
      <c r="BK71" s="33">
        <f t="shared" si="2"/>
        <v>20.633983848999996</v>
      </c>
    </row>
    <row r="72" spans="1:63">
      <c r="A72" s="30"/>
      <c r="B72" s="31" t="s">
        <v>76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2.3422986900000001E-2</v>
      </c>
      <c r="I72" s="32">
        <v>0.70789431010000003</v>
      </c>
      <c r="J72" s="32">
        <v>0</v>
      </c>
      <c r="K72" s="32">
        <v>0</v>
      </c>
      <c r="L72" s="32">
        <v>0.30940904120000001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1.4285110600000003E-2</v>
      </c>
      <c r="S72" s="32">
        <v>0</v>
      </c>
      <c r="T72" s="32">
        <v>0</v>
      </c>
      <c r="U72" s="32">
        <v>0</v>
      </c>
      <c r="V72" s="32">
        <v>3.7315460000000002E-2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0.1594467155</v>
      </c>
      <c r="AW72" s="32">
        <v>0.29086600499999998</v>
      </c>
      <c r="AX72" s="32">
        <v>0</v>
      </c>
      <c r="AY72" s="32">
        <v>0</v>
      </c>
      <c r="AZ72" s="32">
        <v>3.4552930462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8.8084813400000003E-2</v>
      </c>
      <c r="BG72" s="32">
        <v>0.2377610966</v>
      </c>
      <c r="BH72" s="32">
        <v>0</v>
      </c>
      <c r="BI72" s="32">
        <v>0</v>
      </c>
      <c r="BJ72" s="32">
        <v>4.2267456500000002E-2</v>
      </c>
      <c r="BK72" s="33">
        <f t="shared" si="2"/>
        <v>5.3660460420000007</v>
      </c>
    </row>
    <row r="73" spans="1:63">
      <c r="A73" s="30"/>
      <c r="B73" s="31" t="s">
        <v>77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4.9164E-4</v>
      </c>
      <c r="I73" s="32">
        <v>44.150264060000005</v>
      </c>
      <c r="J73" s="32">
        <v>0</v>
      </c>
      <c r="K73" s="32">
        <v>0</v>
      </c>
      <c r="L73" s="32">
        <v>1.2775700000000002E-4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5.5515523800007453E-2</v>
      </c>
      <c r="BA73" s="32">
        <v>0</v>
      </c>
      <c r="BB73" s="32">
        <v>0</v>
      </c>
      <c r="BC73" s="32">
        <v>0</v>
      </c>
      <c r="BD73" s="32">
        <v>0</v>
      </c>
      <c r="BE73" s="32">
        <v>0</v>
      </c>
      <c r="BF73" s="32">
        <v>9.8122312000000003E-3</v>
      </c>
      <c r="BG73" s="32">
        <v>0</v>
      </c>
      <c r="BH73" s="32">
        <v>0</v>
      </c>
      <c r="BI73" s="32">
        <v>0</v>
      </c>
      <c r="BJ73" s="32">
        <v>0</v>
      </c>
      <c r="BK73" s="33">
        <f t="shared" si="2"/>
        <v>44.216211212000012</v>
      </c>
    </row>
    <row r="74" spans="1:63">
      <c r="A74" s="30"/>
      <c r="B74" s="31" t="s">
        <v>78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2.6228017100000001E-2</v>
      </c>
      <c r="I74" s="32">
        <v>1.3066895271000001</v>
      </c>
      <c r="J74" s="32">
        <v>3.8754900000000002E-2</v>
      </c>
      <c r="K74" s="32">
        <v>0</v>
      </c>
      <c r="L74" s="32">
        <v>9.714561599999999E-2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1.0441319500000001E-2</v>
      </c>
      <c r="S74" s="32">
        <v>0</v>
      </c>
      <c r="T74" s="32">
        <v>1.3863701000000001E-3</v>
      </c>
      <c r="U74" s="32">
        <v>0</v>
      </c>
      <c r="V74" s="32">
        <v>0.17504296499999999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1.27251E-2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5.5401792699999994E-2</v>
      </c>
      <c r="AW74" s="32">
        <v>0.27995219999999998</v>
      </c>
      <c r="AX74" s="32">
        <v>0</v>
      </c>
      <c r="AY74" s="32">
        <v>0</v>
      </c>
      <c r="AZ74" s="32">
        <v>0.75920827280000014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7.489345339999999E-2</v>
      </c>
      <c r="BG74" s="32">
        <v>0</v>
      </c>
      <c r="BH74" s="32">
        <v>0</v>
      </c>
      <c r="BI74" s="32">
        <v>0</v>
      </c>
      <c r="BJ74" s="32">
        <v>3.3558121300000007E-2</v>
      </c>
      <c r="BK74" s="33">
        <f t="shared" si="2"/>
        <v>2.8714276550000002</v>
      </c>
    </row>
    <row r="75" spans="1:63">
      <c r="A75" s="30"/>
      <c r="B75" s="31" t="s">
        <v>79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2.5415175500000001E-2</v>
      </c>
      <c r="I75" s="32">
        <v>1.4476</v>
      </c>
      <c r="J75" s="32">
        <v>0</v>
      </c>
      <c r="K75" s="32">
        <v>0</v>
      </c>
      <c r="L75" s="32">
        <v>6.54005E-2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1.0914288499999999E-2</v>
      </c>
      <c r="S75" s="32">
        <v>0.12925</v>
      </c>
      <c r="T75" s="32">
        <v>0</v>
      </c>
      <c r="U75" s="32">
        <v>0</v>
      </c>
      <c r="V75" s="32">
        <v>0.28241125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3.8195400000000002E-3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4.14502879E-2</v>
      </c>
      <c r="AW75" s="32">
        <v>0.53473559999999998</v>
      </c>
      <c r="AX75" s="32">
        <v>0</v>
      </c>
      <c r="AY75" s="32">
        <v>0</v>
      </c>
      <c r="AZ75" s="32">
        <v>0.90032469080000033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5.6971565500000002E-2</v>
      </c>
      <c r="BG75" s="32">
        <v>0</v>
      </c>
      <c r="BH75" s="32">
        <v>0</v>
      </c>
      <c r="BI75" s="32">
        <v>0</v>
      </c>
      <c r="BJ75" s="32">
        <v>1.28578448E-2</v>
      </c>
      <c r="BK75" s="33">
        <f t="shared" si="2"/>
        <v>3.5111507430000004</v>
      </c>
    </row>
    <row r="76" spans="1:63">
      <c r="A76" s="30"/>
      <c r="B76" s="31" t="s">
        <v>80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0.58096266406666663</v>
      </c>
      <c r="I76" s="32">
        <v>7.1954493846333349</v>
      </c>
      <c r="J76" s="32">
        <v>0</v>
      </c>
      <c r="K76" s="32">
        <v>0</v>
      </c>
      <c r="L76" s="32">
        <v>1.3671047731666668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8.3690828000000009E-2</v>
      </c>
      <c r="S76" s="32">
        <v>0</v>
      </c>
      <c r="T76" s="32">
        <v>0</v>
      </c>
      <c r="U76" s="32">
        <v>0</v>
      </c>
      <c r="V76" s="32">
        <v>0.45761294206666669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3.588831666666667E-2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9.289776999999998E-4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1.3675385686000001</v>
      </c>
      <c r="AW76" s="32">
        <v>4.7372578000000001</v>
      </c>
      <c r="AX76" s="32">
        <v>0</v>
      </c>
      <c r="AY76" s="32">
        <v>0</v>
      </c>
      <c r="AZ76" s="32">
        <v>9.738384134099995</v>
      </c>
      <c r="BA76" s="32">
        <v>0</v>
      </c>
      <c r="BB76" s="32">
        <v>0</v>
      </c>
      <c r="BC76" s="32">
        <v>0</v>
      </c>
      <c r="BD76" s="32">
        <v>0</v>
      </c>
      <c r="BE76" s="32">
        <v>0</v>
      </c>
      <c r="BF76" s="32">
        <v>1.0745561960666665</v>
      </c>
      <c r="BG76" s="32">
        <v>5.0243643333333338E-2</v>
      </c>
      <c r="BH76" s="32">
        <v>0</v>
      </c>
      <c r="BI76" s="32">
        <v>0</v>
      </c>
      <c r="BJ76" s="32">
        <v>0.69834962160000003</v>
      </c>
      <c r="BK76" s="33">
        <f t="shared" si="2"/>
        <v>27.387967849999995</v>
      </c>
    </row>
    <row r="77" spans="1:63">
      <c r="A77" s="30"/>
      <c r="B77" s="31" t="s">
        <v>81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0.19738592746666667</v>
      </c>
      <c r="I77" s="32">
        <v>9.2485788266666678</v>
      </c>
      <c r="J77" s="32">
        <v>0</v>
      </c>
      <c r="K77" s="32">
        <v>0</v>
      </c>
      <c r="L77" s="32">
        <v>3.142037989166667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0.14491928873333335</v>
      </c>
      <c r="S77" s="32">
        <v>0</v>
      </c>
      <c r="T77" s="32">
        <v>0</v>
      </c>
      <c r="U77" s="32">
        <v>0</v>
      </c>
      <c r="V77" s="32">
        <v>0.25633533333333336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0.11165711333333334</v>
      </c>
      <c r="AC77" s="32">
        <v>0</v>
      </c>
      <c r="AD77" s="32">
        <v>0</v>
      </c>
      <c r="AE77" s="32">
        <v>0</v>
      </c>
      <c r="AF77" s="32">
        <v>5.0753233333333328E-2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1.6860917521333336</v>
      </c>
      <c r="AW77" s="32">
        <v>2.3976842491333334</v>
      </c>
      <c r="AX77" s="32">
        <v>0</v>
      </c>
      <c r="AY77" s="32">
        <v>0</v>
      </c>
      <c r="AZ77" s="32">
        <v>11.679653659266659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1.3583345633333332</v>
      </c>
      <c r="BG77" s="32">
        <v>0.36812289999999998</v>
      </c>
      <c r="BH77" s="32">
        <v>0</v>
      </c>
      <c r="BI77" s="32">
        <v>0</v>
      </c>
      <c r="BJ77" s="32">
        <v>1.6999312330999998</v>
      </c>
      <c r="BK77" s="33">
        <f t="shared" si="2"/>
        <v>32.341486068999998</v>
      </c>
    </row>
    <row r="78" spans="1:63">
      <c r="A78" s="30"/>
      <c r="B78" s="31" t="s">
        <v>82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0.44046336429999999</v>
      </c>
      <c r="I78" s="32">
        <v>4.4660099100000003E-2</v>
      </c>
      <c r="J78" s="32">
        <v>0</v>
      </c>
      <c r="K78" s="32">
        <v>0</v>
      </c>
      <c r="L78" s="32">
        <v>1.2299367439666666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0.19769872260000002</v>
      </c>
      <c r="S78" s="32">
        <v>0</v>
      </c>
      <c r="T78" s="32">
        <v>0</v>
      </c>
      <c r="U78" s="32">
        <v>0</v>
      </c>
      <c r="V78" s="32">
        <v>0.71326423529999994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1.6843433287999998</v>
      </c>
      <c r="AW78" s="32">
        <v>2.5718171500000002</v>
      </c>
      <c r="AX78" s="32">
        <v>0</v>
      </c>
      <c r="AY78" s="32">
        <v>0</v>
      </c>
      <c r="AZ78" s="32">
        <v>24.041958860666657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1.3797078583333335</v>
      </c>
      <c r="BG78" s="32">
        <v>0</v>
      </c>
      <c r="BH78" s="32">
        <v>0</v>
      </c>
      <c r="BI78" s="32">
        <v>0</v>
      </c>
      <c r="BJ78" s="32">
        <v>1.2390986099333334</v>
      </c>
      <c r="BK78" s="33">
        <f t="shared" si="2"/>
        <v>33.542948972999994</v>
      </c>
    </row>
    <row r="79" spans="1:63">
      <c r="A79" s="30"/>
      <c r="B79" s="31" t="s">
        <v>83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0.46452381223333333</v>
      </c>
      <c r="I79" s="32">
        <v>38.237290000000002</v>
      </c>
      <c r="J79" s="32">
        <v>0</v>
      </c>
      <c r="K79" s="32">
        <v>0</v>
      </c>
      <c r="L79" s="32">
        <v>0.91908172076666661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0.24842329766666668</v>
      </c>
      <c r="S79" s="32">
        <v>0</v>
      </c>
      <c r="T79" s="32">
        <v>0</v>
      </c>
      <c r="U79" s="32">
        <v>0</v>
      </c>
      <c r="V79" s="32">
        <v>3.6071427929333333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8.8328543333333329E-2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3.0622071114999994</v>
      </c>
      <c r="AW79" s="32">
        <v>26.918330765566665</v>
      </c>
      <c r="AX79" s="32">
        <v>0</v>
      </c>
      <c r="AY79" s="32">
        <v>0</v>
      </c>
      <c r="AZ79" s="32">
        <v>71.043057026766675</v>
      </c>
      <c r="BA79" s="32">
        <v>0</v>
      </c>
      <c r="BB79" s="32">
        <v>0</v>
      </c>
      <c r="BC79" s="32">
        <v>0</v>
      </c>
      <c r="BD79" s="32">
        <v>0</v>
      </c>
      <c r="BE79" s="32">
        <v>0</v>
      </c>
      <c r="BF79" s="32">
        <v>2.6081693114999998</v>
      </c>
      <c r="BG79" s="32">
        <v>0.25236726666666665</v>
      </c>
      <c r="BH79" s="32">
        <v>0</v>
      </c>
      <c r="BI79" s="32">
        <v>0</v>
      </c>
      <c r="BJ79" s="32">
        <v>2.6945830350666666</v>
      </c>
      <c r="BK79" s="33">
        <f t="shared" si="2"/>
        <v>150.14350468399999</v>
      </c>
    </row>
    <row r="80" spans="1:63">
      <c r="A80" s="30"/>
      <c r="B80" s="31" t="s">
        <v>84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0.51580127690000011</v>
      </c>
      <c r="I80" s="32">
        <v>0</v>
      </c>
      <c r="J80" s="32">
        <v>0</v>
      </c>
      <c r="K80" s="32">
        <v>0</v>
      </c>
      <c r="L80" s="32">
        <v>2.3333769554333337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8.1667557399999993E-2</v>
      </c>
      <c r="S80" s="32">
        <v>0</v>
      </c>
      <c r="T80" s="32">
        <v>0</v>
      </c>
      <c r="U80" s="32">
        <v>0</v>
      </c>
      <c r="V80" s="32">
        <v>1.5970968585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8.815804666666667E-2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1.5848475533999997</v>
      </c>
      <c r="AW80" s="32">
        <v>4.6912674833333341</v>
      </c>
      <c r="AX80" s="32">
        <v>0</v>
      </c>
      <c r="AY80" s="32">
        <v>0</v>
      </c>
      <c r="AZ80" s="32">
        <v>11.90193589733334</v>
      </c>
      <c r="BA80" s="32">
        <v>0</v>
      </c>
      <c r="BB80" s="32">
        <v>0</v>
      </c>
      <c r="BC80" s="32">
        <v>0</v>
      </c>
      <c r="BD80" s="32">
        <v>0</v>
      </c>
      <c r="BE80" s="32">
        <v>0</v>
      </c>
      <c r="BF80" s="32">
        <v>2.3993631381333334</v>
      </c>
      <c r="BG80" s="32">
        <v>3.5255570364333337</v>
      </c>
      <c r="BH80" s="32">
        <v>0</v>
      </c>
      <c r="BI80" s="32">
        <v>0</v>
      </c>
      <c r="BJ80" s="32">
        <v>1.1598396914666664</v>
      </c>
      <c r="BK80" s="33">
        <f t="shared" si="2"/>
        <v>29.878911495000004</v>
      </c>
    </row>
    <row r="81" spans="1:63">
      <c r="A81" s="30"/>
      <c r="B81" s="31" t="s">
        <v>85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0.43403538950000004</v>
      </c>
      <c r="I81" s="32">
        <v>0</v>
      </c>
      <c r="J81" s="32">
        <v>0</v>
      </c>
      <c r="K81" s="32">
        <v>0</v>
      </c>
      <c r="L81" s="32">
        <v>0.62169569123333335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0.16893709586666666</v>
      </c>
      <c r="S81" s="32">
        <v>0</v>
      </c>
      <c r="T81" s="32">
        <v>0.12695403333333333</v>
      </c>
      <c r="U81" s="32">
        <v>0</v>
      </c>
      <c r="V81" s="32">
        <v>0.64556125949999998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2.5138020000000001E-2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2.2707483255333329</v>
      </c>
      <c r="AW81" s="32">
        <v>2.0738866500000004</v>
      </c>
      <c r="AX81" s="32">
        <v>0</v>
      </c>
      <c r="AY81" s="32">
        <v>0</v>
      </c>
      <c r="AZ81" s="32">
        <v>12.669218853700002</v>
      </c>
      <c r="BA81" s="32">
        <v>0</v>
      </c>
      <c r="BB81" s="32">
        <v>0</v>
      </c>
      <c r="BC81" s="32">
        <v>0</v>
      </c>
      <c r="BD81" s="32">
        <v>0</v>
      </c>
      <c r="BE81" s="32">
        <v>0</v>
      </c>
      <c r="BF81" s="32">
        <v>3.1563165603666663</v>
      </c>
      <c r="BG81" s="32">
        <v>7.5414060000000003</v>
      </c>
      <c r="BH81" s="32">
        <v>0</v>
      </c>
      <c r="BI81" s="32">
        <v>0</v>
      </c>
      <c r="BJ81" s="32">
        <v>1.2091183479666665</v>
      </c>
      <c r="BK81" s="33">
        <f t="shared" si="2"/>
        <v>30.943016227000001</v>
      </c>
    </row>
    <row r="82" spans="1:63">
      <c r="A82" s="30"/>
      <c r="B82" s="31" t="s">
        <v>86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0.13813113069999999</v>
      </c>
      <c r="I82" s="32">
        <v>0</v>
      </c>
      <c r="J82" s="32">
        <v>0</v>
      </c>
      <c r="K82" s="32">
        <v>0</v>
      </c>
      <c r="L82" s="32">
        <v>0.68194310000000002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6.6857166666666704E-4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17.296106407766672</v>
      </c>
      <c r="AW82" s="32">
        <v>168.90360650539998</v>
      </c>
      <c r="AX82" s="32">
        <v>0</v>
      </c>
      <c r="AY82" s="32">
        <v>0</v>
      </c>
      <c r="AZ82" s="32">
        <v>273.96304917079999</v>
      </c>
      <c r="BA82" s="32">
        <v>0</v>
      </c>
      <c r="BB82" s="32">
        <v>0</v>
      </c>
      <c r="BC82" s="32">
        <v>0</v>
      </c>
      <c r="BD82" s="32">
        <v>0</v>
      </c>
      <c r="BE82" s="32">
        <v>0</v>
      </c>
      <c r="BF82" s="32">
        <v>0.20995474433333336</v>
      </c>
      <c r="BG82" s="32">
        <v>7.6201293333333336E-2</v>
      </c>
      <c r="BH82" s="32">
        <v>0</v>
      </c>
      <c r="BI82" s="32">
        <v>0</v>
      </c>
      <c r="BJ82" s="32">
        <v>1.1156182499999998</v>
      </c>
      <c r="BK82" s="33">
        <f t="shared" si="2"/>
        <v>462.385279174</v>
      </c>
    </row>
    <row r="83" spans="1:63">
      <c r="A83" s="30"/>
      <c r="B83" s="31" t="s">
        <v>87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0.18829970699999998</v>
      </c>
      <c r="I83" s="32">
        <v>0.24162065666666668</v>
      </c>
      <c r="J83" s="32">
        <v>0</v>
      </c>
      <c r="K83" s="32">
        <v>0</v>
      </c>
      <c r="L83" s="32">
        <v>3.579513286233333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0.18870430559999998</v>
      </c>
      <c r="S83" s="32">
        <v>0.50867506666666673</v>
      </c>
      <c r="T83" s="32">
        <v>0</v>
      </c>
      <c r="U83" s="32">
        <v>0</v>
      </c>
      <c r="V83" s="32">
        <v>0.13352720500000001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1.2590596666666665E-2</v>
      </c>
      <c r="AC83" s="32">
        <v>0</v>
      </c>
      <c r="AD83" s="32">
        <v>0</v>
      </c>
      <c r="AE83" s="32">
        <v>0</v>
      </c>
      <c r="AF83" s="32">
        <v>6.2952983333333327E-3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>
        <v>2.459751336233333</v>
      </c>
      <c r="AW83" s="32">
        <v>1.7439235443000001</v>
      </c>
      <c r="AX83" s="32">
        <v>0</v>
      </c>
      <c r="AY83" s="32">
        <v>0</v>
      </c>
      <c r="AZ83" s="32">
        <v>14.995744843900003</v>
      </c>
      <c r="BA83" s="32">
        <v>0</v>
      </c>
      <c r="BB83" s="32">
        <v>0</v>
      </c>
      <c r="BC83" s="32">
        <v>0</v>
      </c>
      <c r="BD83" s="32">
        <v>0</v>
      </c>
      <c r="BE83" s="32">
        <v>0</v>
      </c>
      <c r="BF83" s="32">
        <v>2.1359881364333333</v>
      </c>
      <c r="BG83" s="32">
        <v>9.3071105833333334E-2</v>
      </c>
      <c r="BH83" s="32">
        <v>0</v>
      </c>
      <c r="BI83" s="32">
        <v>0</v>
      </c>
      <c r="BJ83" s="32">
        <v>2.6409328961333336</v>
      </c>
      <c r="BK83" s="33">
        <f t="shared" si="2"/>
        <v>28.928637984999998</v>
      </c>
    </row>
    <row r="84" spans="1:63">
      <c r="A84" s="30"/>
      <c r="B84" s="31" t="s">
        <v>88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0.47127072656666663</v>
      </c>
      <c r="I84" s="32">
        <v>4.015733626666667</v>
      </c>
      <c r="J84" s="32">
        <v>0.18882760000000001</v>
      </c>
      <c r="K84" s="32">
        <v>0</v>
      </c>
      <c r="L84" s="32">
        <v>1.3878828599999999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0.27048375926666668</v>
      </c>
      <c r="S84" s="32">
        <v>0</v>
      </c>
      <c r="T84" s="32">
        <v>0</v>
      </c>
      <c r="U84" s="32">
        <v>0</v>
      </c>
      <c r="V84" s="32">
        <v>0.25696707553333337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0</v>
      </c>
      <c r="AE84" s="32">
        <v>0</v>
      </c>
      <c r="AF84" s="32">
        <v>0</v>
      </c>
      <c r="AG84" s="32">
        <v>0</v>
      </c>
      <c r="AH84" s="32">
        <v>0</v>
      </c>
      <c r="AI84" s="32">
        <v>0</v>
      </c>
      <c r="AJ84" s="32">
        <v>0</v>
      </c>
      <c r="AK84" s="32">
        <v>0</v>
      </c>
      <c r="AL84" s="32">
        <v>0</v>
      </c>
      <c r="AM84" s="32">
        <v>0</v>
      </c>
      <c r="AN84" s="32">
        <v>0</v>
      </c>
      <c r="AO84" s="32">
        <v>0</v>
      </c>
      <c r="AP84" s="32">
        <v>0</v>
      </c>
      <c r="AQ84" s="32">
        <v>0</v>
      </c>
      <c r="AR84" s="32">
        <v>0</v>
      </c>
      <c r="AS84" s="32">
        <v>0</v>
      </c>
      <c r="AT84" s="32">
        <v>0</v>
      </c>
      <c r="AU84" s="32">
        <v>0</v>
      </c>
      <c r="AV84" s="32">
        <v>3.8761458893999996</v>
      </c>
      <c r="AW84" s="32">
        <v>2.6610825967</v>
      </c>
      <c r="AX84" s="32">
        <v>0</v>
      </c>
      <c r="AY84" s="32">
        <v>0</v>
      </c>
      <c r="AZ84" s="32">
        <v>15.078647365899991</v>
      </c>
      <c r="BA84" s="32">
        <v>0</v>
      </c>
      <c r="BB84" s="32">
        <v>0</v>
      </c>
      <c r="BC84" s="32">
        <v>0</v>
      </c>
      <c r="BD84" s="32">
        <v>0</v>
      </c>
      <c r="BE84" s="32">
        <v>0</v>
      </c>
      <c r="BF84" s="32">
        <v>2.5457702411000005</v>
      </c>
      <c r="BG84" s="32">
        <v>0</v>
      </c>
      <c r="BH84" s="32">
        <v>0</v>
      </c>
      <c r="BI84" s="32">
        <v>0</v>
      </c>
      <c r="BJ84" s="32">
        <v>2.5079433628666665</v>
      </c>
      <c r="BK84" s="33">
        <f t="shared" si="2"/>
        <v>33.260755103999998</v>
      </c>
    </row>
    <row r="85" spans="1:63">
      <c r="A85" s="30"/>
      <c r="B85" s="31" t="s">
        <v>89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2.260119E-2</v>
      </c>
      <c r="I85" s="32">
        <v>433.18947499999996</v>
      </c>
      <c r="J85" s="32">
        <v>0</v>
      </c>
      <c r="K85" s="32">
        <v>0</v>
      </c>
      <c r="L85" s="32">
        <v>2.4986871166666664E-2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32">
        <v>0</v>
      </c>
      <c r="AR85" s="32">
        <v>0</v>
      </c>
      <c r="AS85" s="32">
        <v>0</v>
      </c>
      <c r="AT85" s="32">
        <v>0</v>
      </c>
      <c r="AU85" s="32">
        <v>0</v>
      </c>
      <c r="AV85" s="32">
        <v>6.80523185E-2</v>
      </c>
      <c r="AW85" s="32">
        <v>2.5042446666666667</v>
      </c>
      <c r="AX85" s="32">
        <v>0</v>
      </c>
      <c r="AY85" s="32">
        <v>0</v>
      </c>
      <c r="AZ85" s="32">
        <v>0.30266845500001993</v>
      </c>
      <c r="BA85" s="32">
        <v>0</v>
      </c>
      <c r="BB85" s="32">
        <v>0</v>
      </c>
      <c r="BC85" s="32">
        <v>0</v>
      </c>
      <c r="BD85" s="32">
        <v>0</v>
      </c>
      <c r="BE85" s="32">
        <v>0</v>
      </c>
      <c r="BF85" s="32">
        <v>1.0016978666666666E-2</v>
      </c>
      <c r="BG85" s="32">
        <v>0</v>
      </c>
      <c r="BH85" s="32">
        <v>0</v>
      </c>
      <c r="BI85" s="32">
        <v>0</v>
      </c>
      <c r="BJ85" s="32">
        <v>0</v>
      </c>
      <c r="BK85" s="33">
        <f t="shared" si="2"/>
        <v>436.12204548</v>
      </c>
    </row>
    <row r="86" spans="1:63">
      <c r="A86" s="30"/>
      <c r="B86" s="31" t="s">
        <v>90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1.19075185E-2</v>
      </c>
      <c r="I86" s="32">
        <v>432.43093500000003</v>
      </c>
      <c r="J86" s="32">
        <v>0</v>
      </c>
      <c r="K86" s="32">
        <v>0</v>
      </c>
      <c r="L86" s="32">
        <v>7.5832091500000004E-2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3.1335575000000001E-3</v>
      </c>
      <c r="S86" s="32">
        <v>0</v>
      </c>
      <c r="T86" s="32">
        <v>0</v>
      </c>
      <c r="U86" s="32">
        <v>0</v>
      </c>
      <c r="V86" s="32">
        <v>6.2671149999999991E-4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9.3745449999999998E-3</v>
      </c>
      <c r="AW86" s="32">
        <v>6.4452560536666121</v>
      </c>
      <c r="AX86" s="32">
        <v>0</v>
      </c>
      <c r="AY86" s="32">
        <v>0</v>
      </c>
      <c r="AZ86" s="32">
        <v>0</v>
      </c>
      <c r="BA86" s="32">
        <v>0</v>
      </c>
      <c r="BB86" s="32">
        <v>0</v>
      </c>
      <c r="BC86" s="32">
        <v>0</v>
      </c>
      <c r="BD86" s="32">
        <v>0</v>
      </c>
      <c r="BE86" s="32">
        <v>0</v>
      </c>
      <c r="BF86" s="32">
        <v>1.2499393333333334E-2</v>
      </c>
      <c r="BG86" s="32">
        <v>0</v>
      </c>
      <c r="BH86" s="32">
        <v>0</v>
      </c>
      <c r="BI86" s="32">
        <v>0</v>
      </c>
      <c r="BJ86" s="32">
        <v>0</v>
      </c>
      <c r="BK86" s="33">
        <f t="shared" si="2"/>
        <v>438.98956487099997</v>
      </c>
    </row>
    <row r="87" spans="1:63">
      <c r="A87" s="30"/>
      <c r="B87" s="31" t="s">
        <v>91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1.9386469999999999E-2</v>
      </c>
      <c r="I87" s="32">
        <v>201.36914000000002</v>
      </c>
      <c r="J87" s="32">
        <v>0</v>
      </c>
      <c r="K87" s="32">
        <v>0</v>
      </c>
      <c r="L87" s="32">
        <v>1.8761099999999998E-3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3.7522199999999999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  <c r="AW87" s="32">
        <v>61.235814653399977</v>
      </c>
      <c r="AX87" s="32">
        <v>0</v>
      </c>
      <c r="AY87" s="32">
        <v>0</v>
      </c>
      <c r="AZ87" s="32">
        <v>0</v>
      </c>
      <c r="BA87" s="32">
        <v>0</v>
      </c>
      <c r="BB87" s="32">
        <v>0</v>
      </c>
      <c r="BC87" s="32">
        <v>0</v>
      </c>
      <c r="BD87" s="32">
        <v>0</v>
      </c>
      <c r="BE87" s="32">
        <v>0</v>
      </c>
      <c r="BF87" s="32">
        <v>3.1026579933333326E-2</v>
      </c>
      <c r="BG87" s="32">
        <v>0</v>
      </c>
      <c r="BH87" s="32">
        <v>0</v>
      </c>
      <c r="BI87" s="32">
        <v>0</v>
      </c>
      <c r="BJ87" s="32">
        <v>8.7310136666666663E-2</v>
      </c>
      <c r="BK87" s="33">
        <f t="shared" si="2"/>
        <v>266.49677394999998</v>
      </c>
    </row>
    <row r="88" spans="1:63">
      <c r="A88" s="30"/>
      <c r="B88" s="31" t="s">
        <v>92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1.3794014719333336</v>
      </c>
      <c r="I88" s="32">
        <v>14.566287704266667</v>
      </c>
      <c r="J88" s="32">
        <v>0.31676300000000002</v>
      </c>
      <c r="K88" s="32">
        <v>0</v>
      </c>
      <c r="L88" s="32">
        <v>6.4458748392666658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0.64445696789999996</v>
      </c>
      <c r="S88" s="32">
        <v>1.0136415999999999</v>
      </c>
      <c r="T88" s="32">
        <v>12.67052</v>
      </c>
      <c r="U88" s="32">
        <v>0</v>
      </c>
      <c r="V88" s="32">
        <v>1.5191087095666667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  <c r="AF88" s="32">
        <v>6.2564700000000001E-2</v>
      </c>
      <c r="AG88" s="32">
        <v>0</v>
      </c>
      <c r="AH88" s="32">
        <v>0</v>
      </c>
      <c r="AI88" s="32">
        <v>0</v>
      </c>
      <c r="AJ88" s="32">
        <v>0</v>
      </c>
      <c r="AK88" s="32">
        <v>0</v>
      </c>
      <c r="AL88" s="32">
        <v>0</v>
      </c>
      <c r="AM88" s="32">
        <v>0</v>
      </c>
      <c r="AN88" s="32">
        <v>0</v>
      </c>
      <c r="AO88" s="32">
        <v>0</v>
      </c>
      <c r="AP88" s="32">
        <v>0</v>
      </c>
      <c r="AQ88" s="32">
        <v>0</v>
      </c>
      <c r="AR88" s="32">
        <v>0</v>
      </c>
      <c r="AS88" s="32">
        <v>0</v>
      </c>
      <c r="AT88" s="32">
        <v>0</v>
      </c>
      <c r="AU88" s="32">
        <v>0</v>
      </c>
      <c r="AV88" s="32">
        <v>5.4357360750000003</v>
      </c>
      <c r="AW88" s="32">
        <v>47.424775842966689</v>
      </c>
      <c r="AX88" s="32">
        <v>1.2512939999999999</v>
      </c>
      <c r="AY88" s="32">
        <v>0</v>
      </c>
      <c r="AZ88" s="32">
        <v>58.808264019133325</v>
      </c>
      <c r="BA88" s="32">
        <v>0</v>
      </c>
      <c r="BB88" s="32">
        <v>0</v>
      </c>
      <c r="BC88" s="32">
        <v>0</v>
      </c>
      <c r="BD88" s="32">
        <v>0</v>
      </c>
      <c r="BE88" s="32">
        <v>0</v>
      </c>
      <c r="BF88" s="32">
        <v>6.4113377582666669</v>
      </c>
      <c r="BG88" s="32">
        <v>2.8466938499999999</v>
      </c>
      <c r="BH88" s="32">
        <v>0</v>
      </c>
      <c r="BI88" s="32">
        <v>0</v>
      </c>
      <c r="BJ88" s="32">
        <v>9.9404896126999969</v>
      </c>
      <c r="BK88" s="33">
        <f t="shared" si="2"/>
        <v>170.737210151</v>
      </c>
    </row>
    <row r="89" spans="1:63">
      <c r="A89" s="30"/>
      <c r="B89" s="31" t="s">
        <v>93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0.58065613970000007</v>
      </c>
      <c r="I89" s="32">
        <v>0</v>
      </c>
      <c r="J89" s="32">
        <v>0</v>
      </c>
      <c r="K89" s="32">
        <v>0</v>
      </c>
      <c r="L89" s="32">
        <v>2.9280240133333333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0.16591703053333334</v>
      </c>
      <c r="S89" s="32">
        <v>0</v>
      </c>
      <c r="T89" s="32">
        <v>0</v>
      </c>
      <c r="U89" s="32">
        <v>0</v>
      </c>
      <c r="V89" s="32">
        <v>0.59565810400000008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4.3545144999999993E-2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3.0217755829666673</v>
      </c>
      <c r="AW89" s="32">
        <v>9.0870812836000106</v>
      </c>
      <c r="AX89" s="32">
        <v>0</v>
      </c>
      <c r="AY89" s="32">
        <v>0</v>
      </c>
      <c r="AZ89" s="32">
        <v>28.666092576799997</v>
      </c>
      <c r="BA89" s="32">
        <v>0</v>
      </c>
      <c r="BB89" s="32">
        <v>0</v>
      </c>
      <c r="BC89" s="32">
        <v>0</v>
      </c>
      <c r="BD89" s="32">
        <v>0</v>
      </c>
      <c r="BE89" s="32">
        <v>0</v>
      </c>
      <c r="BF89" s="32">
        <v>2.7406681910666668</v>
      </c>
      <c r="BG89" s="32">
        <v>2.9237454499999997</v>
      </c>
      <c r="BH89" s="32">
        <v>0</v>
      </c>
      <c r="BI89" s="32">
        <v>0</v>
      </c>
      <c r="BJ89" s="32">
        <v>1.3601296989999998</v>
      </c>
      <c r="BK89" s="33">
        <f t="shared" si="2"/>
        <v>52.11329321600001</v>
      </c>
    </row>
    <row r="90" spans="1:63">
      <c r="A90" s="30"/>
      <c r="B90" s="31" t="s">
        <v>94</v>
      </c>
      <c r="C90" s="32">
        <v>0</v>
      </c>
      <c r="D90" s="32">
        <v>0</v>
      </c>
      <c r="E90" s="32">
        <v>0</v>
      </c>
      <c r="F90" s="32">
        <v>0</v>
      </c>
      <c r="G90" s="32">
        <v>0</v>
      </c>
      <c r="H90" s="32">
        <v>5.5786859999999985E-3</v>
      </c>
      <c r="I90" s="32">
        <v>286.68247500000001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>
        <v>0</v>
      </c>
      <c r="AH90" s="32">
        <v>0</v>
      </c>
      <c r="AI90" s="32">
        <v>0</v>
      </c>
      <c r="AJ90" s="32">
        <v>0</v>
      </c>
      <c r="AK90" s="32">
        <v>0</v>
      </c>
      <c r="AL90" s="32">
        <v>0</v>
      </c>
      <c r="AM90" s="32">
        <v>0</v>
      </c>
      <c r="AN90" s="32">
        <v>0</v>
      </c>
      <c r="AO90" s="32">
        <v>0</v>
      </c>
      <c r="AP90" s="32">
        <v>0</v>
      </c>
      <c r="AQ90" s="32">
        <v>0</v>
      </c>
      <c r="AR90" s="32">
        <v>0</v>
      </c>
      <c r="AS90" s="32">
        <v>0</v>
      </c>
      <c r="AT90" s="32">
        <v>0</v>
      </c>
      <c r="AU90" s="32">
        <v>0</v>
      </c>
      <c r="AV90" s="32">
        <v>3.396388996666666E-2</v>
      </c>
      <c r="AW90" s="32">
        <v>86.711871111066671</v>
      </c>
      <c r="AX90" s="32">
        <v>0</v>
      </c>
      <c r="AY90" s="32">
        <v>0</v>
      </c>
      <c r="AZ90" s="32">
        <v>0.18545990000000001</v>
      </c>
      <c r="BA90" s="32">
        <v>0</v>
      </c>
      <c r="BB90" s="32">
        <v>0</v>
      </c>
      <c r="BC90" s="32">
        <v>0</v>
      </c>
      <c r="BD90" s="32">
        <v>0</v>
      </c>
      <c r="BE90" s="32">
        <v>0</v>
      </c>
      <c r="BF90" s="32">
        <v>9.9571796666666676E-4</v>
      </c>
      <c r="BG90" s="32">
        <v>0</v>
      </c>
      <c r="BH90" s="32">
        <v>0</v>
      </c>
      <c r="BI90" s="32">
        <v>0</v>
      </c>
      <c r="BJ90" s="32">
        <v>0</v>
      </c>
      <c r="BK90" s="33">
        <f t="shared" si="2"/>
        <v>373.620344305</v>
      </c>
    </row>
    <row r="91" spans="1:63">
      <c r="A91" s="30"/>
      <c r="B91" s="31" t="s">
        <v>95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0.83305160433333336</v>
      </c>
      <c r="I91" s="32">
        <v>3.2528318886666665</v>
      </c>
      <c r="J91" s="32">
        <v>0.37852970000000002</v>
      </c>
      <c r="K91" s="32">
        <v>0</v>
      </c>
      <c r="L91" s="32">
        <v>3.4099217141666669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0.3661072801666666</v>
      </c>
      <c r="S91" s="32">
        <v>6.3088283333333342E-2</v>
      </c>
      <c r="T91" s="32">
        <v>0</v>
      </c>
      <c r="U91" s="32">
        <v>0</v>
      </c>
      <c r="V91" s="32">
        <v>0.6436113475666666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0.14953403999999998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0</v>
      </c>
      <c r="AS91" s="32">
        <v>0</v>
      </c>
      <c r="AT91" s="32">
        <v>0</v>
      </c>
      <c r="AU91" s="32">
        <v>0</v>
      </c>
      <c r="AV91" s="32">
        <v>1.5895507124333335</v>
      </c>
      <c r="AW91" s="32">
        <v>11.989829596933333</v>
      </c>
      <c r="AX91" s="32">
        <v>0</v>
      </c>
      <c r="AY91" s="32">
        <v>0</v>
      </c>
      <c r="AZ91" s="32">
        <v>30.353487455566668</v>
      </c>
      <c r="BA91" s="32">
        <v>0</v>
      </c>
      <c r="BB91" s="32">
        <v>0</v>
      </c>
      <c r="BC91" s="32">
        <v>0</v>
      </c>
      <c r="BD91" s="32">
        <v>0</v>
      </c>
      <c r="BE91" s="32">
        <v>0</v>
      </c>
      <c r="BF91" s="32">
        <v>1.5930925707999997</v>
      </c>
      <c r="BG91" s="32">
        <v>0.18691754999999999</v>
      </c>
      <c r="BH91" s="32">
        <v>0</v>
      </c>
      <c r="BI91" s="32">
        <v>0</v>
      </c>
      <c r="BJ91" s="32">
        <v>2.252574548033333</v>
      </c>
      <c r="BK91" s="33">
        <f t="shared" si="2"/>
        <v>57.062128291999997</v>
      </c>
    </row>
    <row r="92" spans="1:63">
      <c r="A92" s="30"/>
      <c r="B92" s="31" t="s">
        <v>96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0.44762632006666669</v>
      </c>
      <c r="I92" s="32">
        <v>0.6834699666666666</v>
      </c>
      <c r="J92" s="32">
        <v>0</v>
      </c>
      <c r="K92" s="32">
        <v>0</v>
      </c>
      <c r="L92" s="32">
        <v>2.7276193561666666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0.31811379543333335</v>
      </c>
      <c r="S92" s="32">
        <v>0</v>
      </c>
      <c r="T92" s="32">
        <v>0</v>
      </c>
      <c r="U92" s="32">
        <v>0</v>
      </c>
      <c r="V92" s="32">
        <v>0.32960853479999996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2.4820124498000005</v>
      </c>
      <c r="AW92" s="32">
        <v>4.3609898685333457</v>
      </c>
      <c r="AX92" s="32">
        <v>0</v>
      </c>
      <c r="AY92" s="32">
        <v>0</v>
      </c>
      <c r="AZ92" s="32">
        <v>33.43851930973333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2.9015348037999993</v>
      </c>
      <c r="BG92" s="32">
        <v>0.30681433333333336</v>
      </c>
      <c r="BH92" s="32">
        <v>0.12272573333333332</v>
      </c>
      <c r="BI92" s="32">
        <v>0</v>
      </c>
      <c r="BJ92" s="32">
        <v>1.3928131203333334</v>
      </c>
      <c r="BK92" s="33">
        <f t="shared" si="2"/>
        <v>49.511847592000017</v>
      </c>
    </row>
    <row r="93" spans="1:63">
      <c r="A93" s="30"/>
      <c r="B93" s="31" t="s">
        <v>97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2.5863516E-2</v>
      </c>
      <c r="I93" s="32">
        <v>226.613664</v>
      </c>
      <c r="J93" s="32">
        <v>0</v>
      </c>
      <c r="K93" s="32">
        <v>0</v>
      </c>
      <c r="L93" s="32">
        <v>24.632535797999999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6.1579800000000008E-4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80.153292417000003</v>
      </c>
      <c r="AX93" s="32">
        <v>0</v>
      </c>
      <c r="AY93" s="32">
        <v>0</v>
      </c>
      <c r="AZ93" s="32">
        <v>0</v>
      </c>
      <c r="BA93" s="32">
        <v>0</v>
      </c>
      <c r="BB93" s="32">
        <v>0</v>
      </c>
      <c r="BC93" s="32">
        <v>0</v>
      </c>
      <c r="BD93" s="32">
        <v>0</v>
      </c>
      <c r="BE93" s="32">
        <v>0</v>
      </c>
      <c r="BF93" s="32">
        <v>6.2777854999999994E-2</v>
      </c>
      <c r="BG93" s="32">
        <v>0</v>
      </c>
      <c r="BH93" s="32">
        <v>0</v>
      </c>
      <c r="BI93" s="32">
        <v>0</v>
      </c>
      <c r="BJ93" s="32">
        <v>0</v>
      </c>
      <c r="BK93" s="33">
        <f t="shared" si="2"/>
        <v>331.48874938399996</v>
      </c>
    </row>
    <row r="94" spans="1:63">
      <c r="A94" s="30"/>
      <c r="B94" s="31" t="s">
        <v>98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2.0049195661333332</v>
      </c>
      <c r="I94" s="32">
        <v>27.3478618</v>
      </c>
      <c r="J94" s="32">
        <v>0.61594283333333333</v>
      </c>
      <c r="K94" s="32">
        <v>0</v>
      </c>
      <c r="L94" s="32">
        <v>4.9517841708333332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0.29464212906666654</v>
      </c>
      <c r="S94" s="32">
        <v>1.4413062299999999</v>
      </c>
      <c r="T94" s="32">
        <v>6.2826168999999998</v>
      </c>
      <c r="U94" s="32">
        <v>0</v>
      </c>
      <c r="V94" s="32">
        <v>1.7514972745000004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4.2036129333333349E-3</v>
      </c>
      <c r="AC94" s="32">
        <v>0</v>
      </c>
      <c r="AD94" s="32">
        <v>0</v>
      </c>
      <c r="AE94" s="32">
        <v>0</v>
      </c>
      <c r="AF94" s="32">
        <v>0</v>
      </c>
      <c r="AG94" s="32">
        <v>0</v>
      </c>
      <c r="AH94" s="32">
        <v>0</v>
      </c>
      <c r="AI94" s="32">
        <v>0</v>
      </c>
      <c r="AJ94" s="32">
        <v>0</v>
      </c>
      <c r="AK94" s="32">
        <v>0</v>
      </c>
      <c r="AL94" s="32">
        <v>9.5061988000000007E-3</v>
      </c>
      <c r="AM94" s="32">
        <v>0</v>
      </c>
      <c r="AN94" s="32">
        <v>0</v>
      </c>
      <c r="AO94" s="32">
        <v>0</v>
      </c>
      <c r="AP94" s="32">
        <v>0</v>
      </c>
      <c r="AQ94" s="32">
        <v>0</v>
      </c>
      <c r="AR94" s="32">
        <v>0</v>
      </c>
      <c r="AS94" s="32">
        <v>0</v>
      </c>
      <c r="AT94" s="32">
        <v>0</v>
      </c>
      <c r="AU94" s="32">
        <v>0</v>
      </c>
      <c r="AV94" s="32">
        <v>2.6605792963000008</v>
      </c>
      <c r="AW94" s="32">
        <v>24.944670727700011</v>
      </c>
      <c r="AX94" s="32">
        <v>0</v>
      </c>
      <c r="AY94" s="32">
        <v>0</v>
      </c>
      <c r="AZ94" s="32">
        <v>25.967372539433338</v>
      </c>
      <c r="BA94" s="32">
        <v>0</v>
      </c>
      <c r="BB94" s="32">
        <v>0</v>
      </c>
      <c r="BC94" s="32">
        <v>0</v>
      </c>
      <c r="BD94" s="32">
        <v>0</v>
      </c>
      <c r="BE94" s="32">
        <v>0</v>
      </c>
      <c r="BF94" s="32">
        <v>3.262063159966667</v>
      </c>
      <c r="BG94" s="32">
        <v>1.8248405000000001</v>
      </c>
      <c r="BH94" s="32">
        <v>0</v>
      </c>
      <c r="BI94" s="32">
        <v>0</v>
      </c>
      <c r="BJ94" s="32">
        <v>5.9510137759999999</v>
      </c>
      <c r="BK94" s="33">
        <f t="shared" si="2"/>
        <v>109.31482071500001</v>
      </c>
    </row>
    <row r="95" spans="1:63">
      <c r="A95" s="30"/>
      <c r="B95" s="31" t="s">
        <v>99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0.67625040643333334</v>
      </c>
      <c r="I95" s="32">
        <v>9.8147146666666671</v>
      </c>
      <c r="J95" s="32">
        <v>0</v>
      </c>
      <c r="K95" s="32">
        <v>0</v>
      </c>
      <c r="L95" s="32">
        <v>2.2095000527999997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0.19996914596666668</v>
      </c>
      <c r="S95" s="32">
        <v>0</v>
      </c>
      <c r="T95" s="32">
        <v>0</v>
      </c>
      <c r="U95" s="32">
        <v>0</v>
      </c>
      <c r="V95" s="32">
        <v>0.66810299020000008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6.0582916666666669E-4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1.6565067458333333</v>
      </c>
      <c r="AW95" s="32">
        <v>0.59254552280000072</v>
      </c>
      <c r="AX95" s="32">
        <v>0</v>
      </c>
      <c r="AY95" s="32">
        <v>0</v>
      </c>
      <c r="AZ95" s="32">
        <v>6.0886672621333329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1.1361236862333335</v>
      </c>
      <c r="BG95" s="32">
        <v>0.12116583333333332</v>
      </c>
      <c r="BH95" s="32">
        <v>0</v>
      </c>
      <c r="BI95" s="32">
        <v>0</v>
      </c>
      <c r="BJ95" s="32">
        <v>2.843447353433334</v>
      </c>
      <c r="BK95" s="33">
        <f t="shared" si="2"/>
        <v>26.007599494999997</v>
      </c>
    </row>
    <row r="96" spans="1:63">
      <c r="A96" s="30"/>
      <c r="B96" s="31" t="s">
        <v>100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0.21944840503333329</v>
      </c>
      <c r="I96" s="32">
        <v>6.1121549999999996</v>
      </c>
      <c r="J96" s="32">
        <v>0.36672929999999998</v>
      </c>
      <c r="K96" s="32">
        <v>0</v>
      </c>
      <c r="L96" s="32">
        <v>1.4927108986666666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0.17640956759999998</v>
      </c>
      <c r="S96" s="32">
        <v>6.1121549999999996</v>
      </c>
      <c r="T96" s="32">
        <v>0</v>
      </c>
      <c r="U96" s="32">
        <v>0</v>
      </c>
      <c r="V96" s="32">
        <v>0.97183264499999988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1.4172193027</v>
      </c>
      <c r="AW96" s="32">
        <v>1.0112031500000285E-2</v>
      </c>
      <c r="AX96" s="32">
        <v>0</v>
      </c>
      <c r="AY96" s="32">
        <v>0</v>
      </c>
      <c r="AZ96" s="32">
        <v>6.2656603288000001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1.0044245860999998</v>
      </c>
      <c r="BG96" s="32">
        <v>1.2072193333333334E-3</v>
      </c>
      <c r="BH96" s="32">
        <v>0</v>
      </c>
      <c r="BI96" s="32">
        <v>0</v>
      </c>
      <c r="BJ96" s="32">
        <v>0.89565828326666663</v>
      </c>
      <c r="BK96" s="33">
        <f t="shared" si="2"/>
        <v>25.045722567999999</v>
      </c>
    </row>
    <row r="97" spans="1:63">
      <c r="A97" s="30"/>
      <c r="B97" s="31" t="s">
        <v>101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1.0850026774666668</v>
      </c>
      <c r="I97" s="32">
        <v>0</v>
      </c>
      <c r="J97" s="32">
        <v>0</v>
      </c>
      <c r="K97" s="32">
        <v>0</v>
      </c>
      <c r="L97" s="32">
        <v>1.846643738733333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0.35862598226666664</v>
      </c>
      <c r="S97" s="32">
        <v>0</v>
      </c>
      <c r="T97" s="32">
        <v>0.12201323333333333</v>
      </c>
      <c r="U97" s="32">
        <v>0</v>
      </c>
      <c r="V97" s="32">
        <v>1.0127098366666667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1.5080467277999965</v>
      </c>
      <c r="AW97" s="32">
        <v>2.7111359999999998</v>
      </c>
      <c r="AX97" s="32">
        <v>1.8074240000000001</v>
      </c>
      <c r="AY97" s="32">
        <v>0</v>
      </c>
      <c r="AZ97" s="32">
        <v>11.203265313933336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1.2616942592333333</v>
      </c>
      <c r="BG97" s="32">
        <v>0</v>
      </c>
      <c r="BH97" s="32">
        <v>0</v>
      </c>
      <c r="BI97" s="32">
        <v>0</v>
      </c>
      <c r="BJ97" s="32">
        <v>2.4760629045666671</v>
      </c>
      <c r="BK97" s="33">
        <f t="shared" si="2"/>
        <v>25.392624674</v>
      </c>
    </row>
    <row r="98" spans="1:63">
      <c r="A98" s="30"/>
      <c r="B98" s="31" t="s">
        <v>102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6.6705723333333354E-3</v>
      </c>
      <c r="I98" s="32">
        <v>282.58970066666666</v>
      </c>
      <c r="J98" s="32">
        <v>0</v>
      </c>
      <c r="K98" s="32">
        <v>0</v>
      </c>
      <c r="L98" s="32">
        <v>6.1247982333333326E-2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6.0641566666666676E-4</v>
      </c>
      <c r="S98" s="32">
        <v>9.0962350000000001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0.12825668199999324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3">
        <f t="shared" si="2"/>
        <v>291.88271731899994</v>
      </c>
    </row>
    <row r="99" spans="1:63">
      <c r="A99" s="30"/>
      <c r="B99" s="31" t="s">
        <v>103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0.48395452320000004</v>
      </c>
      <c r="I99" s="32">
        <v>12.764570000000001</v>
      </c>
      <c r="J99" s="32">
        <v>0.30391833333333335</v>
      </c>
      <c r="K99" s="32">
        <v>0</v>
      </c>
      <c r="L99" s="32">
        <v>1.3969430575333333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0.47546958620000007</v>
      </c>
      <c r="S99" s="32">
        <v>0</v>
      </c>
      <c r="T99" s="32">
        <v>0</v>
      </c>
      <c r="U99" s="32">
        <v>0</v>
      </c>
      <c r="V99" s="32">
        <v>0.97032505076666653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  <c r="AR99" s="32">
        <v>0</v>
      </c>
      <c r="AS99" s="32">
        <v>0</v>
      </c>
      <c r="AT99" s="32">
        <v>0</v>
      </c>
      <c r="AU99" s="32">
        <v>0</v>
      </c>
      <c r="AV99" s="32">
        <v>1.7854020127333392</v>
      </c>
      <c r="AW99" s="32">
        <v>3.3097744166666669</v>
      </c>
      <c r="AX99" s="32">
        <v>0</v>
      </c>
      <c r="AY99" s="32">
        <v>0</v>
      </c>
      <c r="AZ99" s="32">
        <v>23.212395484399998</v>
      </c>
      <c r="BA99" s="32">
        <v>0</v>
      </c>
      <c r="BB99" s="32">
        <v>0</v>
      </c>
      <c r="BC99" s="32">
        <v>0</v>
      </c>
      <c r="BD99" s="32">
        <v>0</v>
      </c>
      <c r="BE99" s="32">
        <v>0</v>
      </c>
      <c r="BF99" s="32">
        <v>2.0423955513999998</v>
      </c>
      <c r="BG99" s="32">
        <v>0.25907168629999999</v>
      </c>
      <c r="BH99" s="32">
        <v>0</v>
      </c>
      <c r="BI99" s="32">
        <v>0</v>
      </c>
      <c r="BJ99" s="32">
        <v>2.4817057864666667</v>
      </c>
      <c r="BK99" s="33">
        <f t="shared" si="2"/>
        <v>49.485925489000003</v>
      </c>
    </row>
    <row r="100" spans="1:63">
      <c r="A100" s="30"/>
      <c r="B100" s="31" t="s">
        <v>104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0.47502409243333332</v>
      </c>
      <c r="I100" s="32">
        <v>6.0690099999999996</v>
      </c>
      <c r="J100" s="32">
        <v>0</v>
      </c>
      <c r="K100" s="32">
        <v>0</v>
      </c>
      <c r="L100" s="32">
        <v>1.4504933900000001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0.27456862036666663</v>
      </c>
      <c r="S100" s="32">
        <v>0.60690100000000002</v>
      </c>
      <c r="T100" s="32">
        <v>0</v>
      </c>
      <c r="U100" s="32">
        <v>0</v>
      </c>
      <c r="V100" s="32">
        <v>0.42179619499999998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0</v>
      </c>
      <c r="AG100" s="32">
        <v>0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2">
        <v>0</v>
      </c>
      <c r="AO100" s="32">
        <v>0</v>
      </c>
      <c r="AP100" s="32">
        <v>0</v>
      </c>
      <c r="AQ100" s="32">
        <v>0</v>
      </c>
      <c r="AR100" s="32">
        <v>0</v>
      </c>
      <c r="AS100" s="32">
        <v>0</v>
      </c>
      <c r="AT100" s="32">
        <v>0</v>
      </c>
      <c r="AU100" s="32">
        <v>0</v>
      </c>
      <c r="AV100" s="32">
        <v>2.1403749697999972</v>
      </c>
      <c r="AW100" s="32">
        <v>2.1029767499999998</v>
      </c>
      <c r="AX100" s="32">
        <v>0</v>
      </c>
      <c r="AY100" s="32">
        <v>0</v>
      </c>
      <c r="AZ100" s="32">
        <v>7.6234685587000008</v>
      </c>
      <c r="BA100" s="32">
        <v>0</v>
      </c>
      <c r="BB100" s="32">
        <v>0</v>
      </c>
      <c r="BC100" s="32">
        <v>0</v>
      </c>
      <c r="BD100" s="32">
        <v>0</v>
      </c>
      <c r="BE100" s="32">
        <v>0</v>
      </c>
      <c r="BF100" s="32">
        <v>2.1508660772666666</v>
      </c>
      <c r="BG100" s="32">
        <v>0.21630618000000001</v>
      </c>
      <c r="BH100" s="32">
        <v>0</v>
      </c>
      <c r="BI100" s="32">
        <v>0</v>
      </c>
      <c r="BJ100" s="32">
        <v>4.3494609664333339</v>
      </c>
      <c r="BK100" s="33">
        <f t="shared" si="2"/>
        <v>27.8812468</v>
      </c>
    </row>
    <row r="101" spans="1:63">
      <c r="A101" s="30"/>
      <c r="B101" s="31" t="s">
        <v>105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1.0114968854333333</v>
      </c>
      <c r="I101" s="32">
        <v>0</v>
      </c>
      <c r="J101" s="32">
        <v>0.60773283333333328</v>
      </c>
      <c r="K101" s="32">
        <v>0</v>
      </c>
      <c r="L101" s="32">
        <v>1.1085109355666665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0.34366466963333336</v>
      </c>
      <c r="S101" s="32">
        <v>0</v>
      </c>
      <c r="T101" s="32">
        <v>0</v>
      </c>
      <c r="U101" s="32">
        <v>0</v>
      </c>
      <c r="V101" s="32">
        <v>2.7204133208333334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1.7872566995666614</v>
      </c>
      <c r="AW101" s="32">
        <v>1.6846372666666667</v>
      </c>
      <c r="AX101" s="32">
        <v>0</v>
      </c>
      <c r="AY101" s="32">
        <v>0</v>
      </c>
      <c r="AZ101" s="32">
        <v>13.546488743800001</v>
      </c>
      <c r="BA101" s="32">
        <v>0</v>
      </c>
      <c r="BB101" s="32">
        <v>0</v>
      </c>
      <c r="BC101" s="32">
        <v>0</v>
      </c>
      <c r="BD101" s="32">
        <v>0</v>
      </c>
      <c r="BE101" s="32">
        <v>0</v>
      </c>
      <c r="BF101" s="32">
        <v>1.5116467101333333</v>
      </c>
      <c r="BG101" s="32">
        <v>0</v>
      </c>
      <c r="BH101" s="32">
        <v>0</v>
      </c>
      <c r="BI101" s="32">
        <v>0</v>
      </c>
      <c r="BJ101" s="32">
        <v>3.3775642240333337</v>
      </c>
      <c r="BK101" s="33">
        <f t="shared" si="2"/>
        <v>27.699412288999994</v>
      </c>
    </row>
    <row r="102" spans="1:63">
      <c r="A102" s="30"/>
      <c r="B102" s="31" t="s">
        <v>106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2.4075993333333334E-3</v>
      </c>
      <c r="I102" s="32">
        <v>222.70293833333335</v>
      </c>
      <c r="J102" s="32">
        <v>0</v>
      </c>
      <c r="K102" s="32">
        <v>0</v>
      </c>
      <c r="L102" s="32">
        <v>2.4082012331666665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3.7206013333333336E-3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0.12377664589998932</v>
      </c>
      <c r="AW102" s="32">
        <v>2.4048180000000001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9.0168650933333344E-2</v>
      </c>
      <c r="BG102" s="32">
        <v>0</v>
      </c>
      <c r="BH102" s="32">
        <v>0</v>
      </c>
      <c r="BI102" s="32">
        <v>0</v>
      </c>
      <c r="BJ102" s="32">
        <v>0</v>
      </c>
      <c r="BK102" s="33">
        <f t="shared" si="2"/>
        <v>227.736031064</v>
      </c>
    </row>
    <row r="103" spans="1:63">
      <c r="A103" s="30"/>
      <c r="B103" s="31" t="s">
        <v>107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1.364704388666667</v>
      </c>
      <c r="I103" s="32">
        <v>0.35034687333333336</v>
      </c>
      <c r="J103" s="32">
        <v>0.60404633333333335</v>
      </c>
      <c r="K103" s="32">
        <v>0</v>
      </c>
      <c r="L103" s="32">
        <v>1.5828541770333335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0.258128686</v>
      </c>
      <c r="S103" s="32">
        <v>0</v>
      </c>
      <c r="T103" s="32">
        <v>6.1612726000000002</v>
      </c>
      <c r="U103" s="32">
        <v>0</v>
      </c>
      <c r="V103" s="32">
        <v>1.7708092957999997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0</v>
      </c>
      <c r="AS103" s="32">
        <v>0</v>
      </c>
      <c r="AT103" s="32">
        <v>0</v>
      </c>
      <c r="AU103" s="32">
        <v>0</v>
      </c>
      <c r="AV103" s="32">
        <v>2.1708612721333282</v>
      </c>
      <c r="AW103" s="32">
        <v>4.0186059199999997</v>
      </c>
      <c r="AX103" s="32">
        <v>0</v>
      </c>
      <c r="AY103" s="32">
        <v>0</v>
      </c>
      <c r="AZ103" s="32">
        <v>9.2753470788000012</v>
      </c>
      <c r="BA103" s="32">
        <v>0</v>
      </c>
      <c r="BB103" s="32">
        <v>0</v>
      </c>
      <c r="BC103" s="32">
        <v>0</v>
      </c>
      <c r="BD103" s="32">
        <v>0</v>
      </c>
      <c r="BE103" s="32">
        <v>0</v>
      </c>
      <c r="BF103" s="32">
        <v>3.0870199210666662</v>
      </c>
      <c r="BG103" s="32">
        <v>0.95681093333333345</v>
      </c>
      <c r="BH103" s="32">
        <v>0</v>
      </c>
      <c r="BI103" s="32">
        <v>0</v>
      </c>
      <c r="BJ103" s="32">
        <v>3.8658067144999997</v>
      </c>
      <c r="BK103" s="33">
        <f t="shared" si="2"/>
        <v>35.466614194000002</v>
      </c>
    </row>
    <row r="104" spans="1:63">
      <c r="A104" s="30"/>
      <c r="B104" s="31" t="s">
        <v>108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0.54063648173333334</v>
      </c>
      <c r="I104" s="32">
        <v>0.78460069999999993</v>
      </c>
      <c r="J104" s="32">
        <v>3.6212339999999998</v>
      </c>
      <c r="K104" s="32">
        <v>0</v>
      </c>
      <c r="L104" s="32">
        <v>1.1433192370666667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0.41766174099999998</v>
      </c>
      <c r="S104" s="32">
        <v>0</v>
      </c>
      <c r="T104" s="32">
        <v>0.18106169999999999</v>
      </c>
      <c r="U104" s="32">
        <v>0</v>
      </c>
      <c r="V104" s="32">
        <v>0.48283119999999996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1.8231151715333374</v>
      </c>
      <c r="AW104" s="32">
        <v>1.8416766576999999</v>
      </c>
      <c r="AX104" s="32">
        <v>1.1950403333333335</v>
      </c>
      <c r="AY104" s="32">
        <v>0</v>
      </c>
      <c r="AZ104" s="32">
        <v>12.027048544166666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2.1865208944000001</v>
      </c>
      <c r="BG104" s="32">
        <v>3.7046250333333329E-2</v>
      </c>
      <c r="BH104" s="32">
        <v>0.11950403333333333</v>
      </c>
      <c r="BI104" s="32">
        <v>0</v>
      </c>
      <c r="BJ104" s="32">
        <v>0.63932267739999993</v>
      </c>
      <c r="BK104" s="33">
        <f t="shared" si="2"/>
        <v>27.040619622000001</v>
      </c>
    </row>
    <row r="105" spans="1:63">
      <c r="A105" s="30"/>
      <c r="B105" s="31" t="s">
        <v>109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0.46537476876666672</v>
      </c>
      <c r="I105" s="32">
        <v>0</v>
      </c>
      <c r="J105" s="32">
        <v>2.3988713333333331</v>
      </c>
      <c r="K105" s="32">
        <v>0</v>
      </c>
      <c r="L105" s="32">
        <v>1.695917603333333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0.4574095219</v>
      </c>
      <c r="S105" s="32">
        <v>5.9971783333333334E-2</v>
      </c>
      <c r="T105" s="32">
        <v>0.23988713333333334</v>
      </c>
      <c r="U105" s="32">
        <v>0</v>
      </c>
      <c r="V105" s="32">
        <v>1.3793885685333334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2.6390848466666679</v>
      </c>
      <c r="AW105" s="32">
        <v>6.1217035887666658</v>
      </c>
      <c r="AX105" s="32">
        <v>0</v>
      </c>
      <c r="AY105" s="32">
        <v>0</v>
      </c>
      <c r="AZ105" s="32">
        <v>5.7177198063999999</v>
      </c>
      <c r="BA105" s="32">
        <v>0</v>
      </c>
      <c r="BB105" s="32">
        <v>0</v>
      </c>
      <c r="BC105" s="32">
        <v>0</v>
      </c>
      <c r="BD105" s="32">
        <v>0</v>
      </c>
      <c r="BE105" s="32">
        <v>0</v>
      </c>
      <c r="BF105" s="32">
        <v>1.9755333793000003</v>
      </c>
      <c r="BG105" s="32">
        <v>2.375008666666667</v>
      </c>
      <c r="BH105" s="32">
        <v>0</v>
      </c>
      <c r="BI105" s="32">
        <v>0</v>
      </c>
      <c r="BJ105" s="32">
        <v>4.1013126196666665</v>
      </c>
      <c r="BK105" s="33">
        <f t="shared" si="2"/>
        <v>29.627183619999997</v>
      </c>
    </row>
    <row r="106" spans="1:63">
      <c r="A106" s="30"/>
      <c r="B106" s="31" t="s">
        <v>110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4.582500459999999E-2</v>
      </c>
      <c r="I106" s="32">
        <v>150.24102808333333</v>
      </c>
      <c r="J106" s="32">
        <v>0</v>
      </c>
      <c r="K106" s="32">
        <v>0</v>
      </c>
      <c r="L106" s="32">
        <v>0.38889427150000005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3.5842789999999999E-2</v>
      </c>
      <c r="S106" s="32">
        <v>5.9737983333333338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6.4939722900006075E-2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1.193442333333333E-3</v>
      </c>
      <c r="BG106" s="32">
        <v>0</v>
      </c>
      <c r="BH106" s="32">
        <v>0</v>
      </c>
      <c r="BI106" s="32">
        <v>0</v>
      </c>
      <c r="BJ106" s="32">
        <v>0</v>
      </c>
      <c r="BK106" s="33">
        <f t="shared" si="2"/>
        <v>156.75152164799999</v>
      </c>
    </row>
    <row r="107" spans="1:63">
      <c r="A107" s="30"/>
      <c r="B107" s="31" t="s">
        <v>111</v>
      </c>
      <c r="C107" s="32">
        <v>0</v>
      </c>
      <c r="D107" s="32">
        <v>0.29991383333333332</v>
      </c>
      <c r="E107" s="32">
        <v>0</v>
      </c>
      <c r="F107" s="32">
        <v>0</v>
      </c>
      <c r="G107" s="32">
        <v>0</v>
      </c>
      <c r="H107" s="32">
        <v>0.54693486303333327</v>
      </c>
      <c r="I107" s="32">
        <v>1.2194496463333333</v>
      </c>
      <c r="J107" s="32">
        <v>0.23993106666666666</v>
      </c>
      <c r="K107" s="32">
        <v>0</v>
      </c>
      <c r="L107" s="32">
        <v>1.4815741433333334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0.27209524879999997</v>
      </c>
      <c r="S107" s="32">
        <v>0</v>
      </c>
      <c r="T107" s="32">
        <v>0.35989660000000001</v>
      </c>
      <c r="U107" s="32">
        <v>0</v>
      </c>
      <c r="V107" s="32">
        <v>0.36589487666666665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5.9386050000000003E-2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1.2192377423</v>
      </c>
      <c r="AW107" s="32">
        <v>2.7057497867333353</v>
      </c>
      <c r="AX107" s="32">
        <v>0</v>
      </c>
      <c r="AY107" s="32">
        <v>0</v>
      </c>
      <c r="AZ107" s="32">
        <v>9.7611930836000003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2.1971515585333337</v>
      </c>
      <c r="BG107" s="32">
        <v>1.2233526299999999</v>
      </c>
      <c r="BH107" s="32">
        <v>0</v>
      </c>
      <c r="BI107" s="32">
        <v>0</v>
      </c>
      <c r="BJ107" s="32">
        <v>2.646538373666667</v>
      </c>
      <c r="BK107" s="33">
        <f t="shared" si="2"/>
        <v>24.598299503</v>
      </c>
    </row>
    <row r="108" spans="1:63">
      <c r="A108" s="30"/>
      <c r="B108" s="31" t="s">
        <v>112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0.63315343089999998</v>
      </c>
      <c r="I108" s="32">
        <v>8.1238324000000013</v>
      </c>
      <c r="J108" s="32">
        <v>0</v>
      </c>
      <c r="K108" s="32">
        <v>0</v>
      </c>
      <c r="L108" s="32">
        <v>2.7997501286333328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0.19207633736666668</v>
      </c>
      <c r="S108" s="32">
        <v>0</v>
      </c>
      <c r="T108" s="32">
        <v>0.23840653333333334</v>
      </c>
      <c r="U108" s="32">
        <v>0</v>
      </c>
      <c r="V108" s="32">
        <v>0.72155145229999995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1.7702605E-2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1.4278565534333334</v>
      </c>
      <c r="AW108" s="32">
        <v>2.7746694684333315</v>
      </c>
      <c r="AX108" s="32">
        <v>1.2981910333333333</v>
      </c>
      <c r="AY108" s="32">
        <v>0</v>
      </c>
      <c r="AZ108" s="32">
        <v>17.864290201433334</v>
      </c>
      <c r="BA108" s="32">
        <v>0</v>
      </c>
      <c r="BB108" s="32">
        <v>0</v>
      </c>
      <c r="BC108" s="32">
        <v>0</v>
      </c>
      <c r="BD108" s="32">
        <v>0</v>
      </c>
      <c r="BE108" s="32">
        <v>0</v>
      </c>
      <c r="BF108" s="32">
        <v>1.9204005541</v>
      </c>
      <c r="BG108" s="32">
        <v>3.5582236050000002</v>
      </c>
      <c r="BH108" s="32">
        <v>0</v>
      </c>
      <c r="BI108" s="32">
        <v>0</v>
      </c>
      <c r="BJ108" s="32">
        <v>2.4795400987333336</v>
      </c>
      <c r="BK108" s="33">
        <f t="shared" si="2"/>
        <v>44.049644401999998</v>
      </c>
    </row>
    <row r="109" spans="1:63">
      <c r="A109" s="30"/>
      <c r="B109" s="31" t="s">
        <v>113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2.2614661333333334E-2</v>
      </c>
      <c r="I109" s="32">
        <v>124.97575999999999</v>
      </c>
      <c r="J109" s="32">
        <v>0</v>
      </c>
      <c r="K109" s="32">
        <v>0</v>
      </c>
      <c r="L109" s="32">
        <v>6.010738933333333E-2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5.9512266666666687E-4</v>
      </c>
      <c r="S109" s="32">
        <v>8.3317173333333336</v>
      </c>
      <c r="T109" s="32">
        <v>0</v>
      </c>
      <c r="U109" s="32">
        <v>0</v>
      </c>
      <c r="V109" s="32">
        <v>5.9512266666666687E-4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0</v>
      </c>
      <c r="AW109" s="32">
        <v>23.829440049666665</v>
      </c>
      <c r="AX109" s="32">
        <v>0</v>
      </c>
      <c r="AY109" s="32">
        <v>0</v>
      </c>
      <c r="AZ109" s="32">
        <v>0</v>
      </c>
      <c r="BA109" s="32">
        <v>0</v>
      </c>
      <c r="BB109" s="32">
        <v>0</v>
      </c>
      <c r="BC109" s="32">
        <v>0</v>
      </c>
      <c r="BD109" s="32">
        <v>0</v>
      </c>
      <c r="BE109" s="32">
        <v>0</v>
      </c>
      <c r="BF109" s="32">
        <v>0</v>
      </c>
      <c r="BG109" s="32">
        <v>0</v>
      </c>
      <c r="BH109" s="32">
        <v>0</v>
      </c>
      <c r="BI109" s="32">
        <v>0</v>
      </c>
      <c r="BJ109" s="32">
        <v>0</v>
      </c>
      <c r="BK109" s="33">
        <f t="shared" si="2"/>
        <v>157.22082967899999</v>
      </c>
    </row>
    <row r="110" spans="1:63">
      <c r="A110" s="30"/>
      <c r="B110" s="31" t="s">
        <v>114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8.0691021333333338E-3</v>
      </c>
      <c r="I110" s="32">
        <v>92.557348000000005</v>
      </c>
      <c r="J110" s="32">
        <v>0</v>
      </c>
      <c r="K110" s="32">
        <v>0</v>
      </c>
      <c r="L110" s="32">
        <v>0.17988484873333335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1.1866326666666663E-3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26.114558473966646</v>
      </c>
      <c r="AX110" s="32">
        <v>0</v>
      </c>
      <c r="AY110" s="32">
        <v>0</v>
      </c>
      <c r="AZ110" s="32">
        <v>0.47474722649999995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3">
        <f t="shared" si="2"/>
        <v>119.335794284</v>
      </c>
    </row>
    <row r="111" spans="1:63">
      <c r="A111" s="30"/>
      <c r="B111" s="31" t="s">
        <v>115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1.3606820333333335E-2</v>
      </c>
      <c r="I111" s="32">
        <v>75.724885333333333</v>
      </c>
      <c r="J111" s="32">
        <v>0</v>
      </c>
      <c r="K111" s="32">
        <v>0</v>
      </c>
      <c r="L111" s="32">
        <v>0.90088949520000006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0</v>
      </c>
      <c r="AV111" s="32">
        <v>0</v>
      </c>
      <c r="AW111" s="32">
        <v>18.223162767133317</v>
      </c>
      <c r="AX111" s="32">
        <v>0</v>
      </c>
      <c r="AY111" s="32">
        <v>0</v>
      </c>
      <c r="AZ111" s="32">
        <v>0.23627780000000001</v>
      </c>
      <c r="BA111" s="32">
        <v>0</v>
      </c>
      <c r="BB111" s="32">
        <v>0</v>
      </c>
      <c r="BC111" s="32">
        <v>0</v>
      </c>
      <c r="BD111" s="32">
        <v>0</v>
      </c>
      <c r="BE111" s="32">
        <v>0</v>
      </c>
      <c r="BF111" s="32">
        <v>0</v>
      </c>
      <c r="BG111" s="32">
        <v>0</v>
      </c>
      <c r="BH111" s="32">
        <v>0</v>
      </c>
      <c r="BI111" s="32">
        <v>0</v>
      </c>
      <c r="BJ111" s="32">
        <v>0</v>
      </c>
      <c r="BK111" s="33">
        <f t="shared" si="2"/>
        <v>95.098822215999988</v>
      </c>
    </row>
    <row r="112" spans="1:63">
      <c r="A112" s="30"/>
      <c r="B112" s="31" t="s">
        <v>116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0.10686583246666664</v>
      </c>
      <c r="I112" s="32">
        <v>49.456736000000006</v>
      </c>
      <c r="J112" s="32">
        <v>0</v>
      </c>
      <c r="K112" s="32">
        <v>0</v>
      </c>
      <c r="L112" s="32">
        <v>14.601512533333333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5.8788616666666661E-2</v>
      </c>
      <c r="AW112" s="32">
        <v>3.5487339933666568</v>
      </c>
      <c r="AX112" s="32">
        <v>0</v>
      </c>
      <c r="AY112" s="32">
        <v>0</v>
      </c>
      <c r="AZ112" s="32">
        <v>3.1745852999999999</v>
      </c>
      <c r="BA112" s="32">
        <v>0</v>
      </c>
      <c r="BB112" s="32">
        <v>0</v>
      </c>
      <c r="BC112" s="32">
        <v>0</v>
      </c>
      <c r="BD112" s="32">
        <v>0</v>
      </c>
      <c r="BE112" s="32">
        <v>0</v>
      </c>
      <c r="BF112" s="32">
        <v>1.4697154166666665E-2</v>
      </c>
      <c r="BG112" s="32">
        <v>0</v>
      </c>
      <c r="BH112" s="32">
        <v>0</v>
      </c>
      <c r="BI112" s="32">
        <v>0</v>
      </c>
      <c r="BJ112" s="32">
        <v>0</v>
      </c>
      <c r="BK112" s="33">
        <f t="shared" si="2"/>
        <v>70.961919429999995</v>
      </c>
    </row>
    <row r="113" spans="1:63">
      <c r="A113" s="30"/>
      <c r="B113" s="31" t="s">
        <v>117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0.78476650376666668</v>
      </c>
      <c r="I113" s="32">
        <v>3.8591496666666663</v>
      </c>
      <c r="J113" s="32">
        <v>0</v>
      </c>
      <c r="K113" s="32">
        <v>0</v>
      </c>
      <c r="L113" s="32">
        <v>6.8590152645666649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0.31118623513333327</v>
      </c>
      <c r="S113" s="32">
        <v>0</v>
      </c>
      <c r="T113" s="32">
        <v>0.35622920000000002</v>
      </c>
      <c r="U113" s="32">
        <v>0</v>
      </c>
      <c r="V113" s="32">
        <v>1.4726223968333332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3.526841E-2</v>
      </c>
      <c r="AC113" s="32">
        <v>0</v>
      </c>
      <c r="AD113" s="32">
        <v>0</v>
      </c>
      <c r="AE113" s="32">
        <v>0</v>
      </c>
      <c r="AF113" s="32">
        <v>5.878068333333334E-2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2.3774317927333328</v>
      </c>
      <c r="AW113" s="32">
        <v>9.8873754526999935</v>
      </c>
      <c r="AX113" s="32">
        <v>0</v>
      </c>
      <c r="AY113" s="32">
        <v>0</v>
      </c>
      <c r="AZ113" s="32">
        <v>24.942130270533333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2.0636656979333337</v>
      </c>
      <c r="BG113" s="32">
        <v>5.8898127139666663</v>
      </c>
      <c r="BH113" s="32">
        <v>0</v>
      </c>
      <c r="BI113" s="32">
        <v>0</v>
      </c>
      <c r="BJ113" s="32">
        <v>5.5721691088333341</v>
      </c>
      <c r="BK113" s="33">
        <f t="shared" si="2"/>
        <v>64.469603396999986</v>
      </c>
    </row>
    <row r="114" spans="1:63">
      <c r="A114" s="30"/>
      <c r="B114" s="31" t="s">
        <v>118</v>
      </c>
      <c r="C114" s="32">
        <v>0</v>
      </c>
      <c r="D114" s="32">
        <v>11.150976500000001</v>
      </c>
      <c r="E114" s="32">
        <v>0</v>
      </c>
      <c r="F114" s="32">
        <v>0</v>
      </c>
      <c r="G114" s="32">
        <v>0</v>
      </c>
      <c r="H114" s="32">
        <v>0.92193567016666689</v>
      </c>
      <c r="I114" s="32">
        <v>0.1173787</v>
      </c>
      <c r="J114" s="32">
        <v>1.23247635</v>
      </c>
      <c r="K114" s="32">
        <v>0</v>
      </c>
      <c r="L114" s="32">
        <v>21.108821900199999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0.60728079823333336</v>
      </c>
      <c r="S114" s="32">
        <v>5.8779833699999985E-2</v>
      </c>
      <c r="T114" s="32">
        <v>0</v>
      </c>
      <c r="U114" s="32">
        <v>0</v>
      </c>
      <c r="V114" s="32">
        <v>6.5262557200000009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3.1957960833333333E-2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4.0001744174000011</v>
      </c>
      <c r="AW114" s="32">
        <v>1.6156752139333372</v>
      </c>
      <c r="AX114" s="32">
        <v>0</v>
      </c>
      <c r="AY114" s="32">
        <v>0</v>
      </c>
      <c r="AZ114" s="32">
        <v>34.032409622733333</v>
      </c>
      <c r="BA114" s="32">
        <v>0</v>
      </c>
      <c r="BB114" s="32">
        <v>0</v>
      </c>
      <c r="BC114" s="32">
        <v>0</v>
      </c>
      <c r="BD114" s="32">
        <v>0</v>
      </c>
      <c r="BE114" s="32">
        <v>0</v>
      </c>
      <c r="BF114" s="32">
        <v>3.1866927487000001</v>
      </c>
      <c r="BG114" s="32">
        <v>9.3112226999999981E-3</v>
      </c>
      <c r="BH114" s="32">
        <v>0</v>
      </c>
      <c r="BI114" s="32">
        <v>0</v>
      </c>
      <c r="BJ114" s="32">
        <v>6.6447381004000015</v>
      </c>
      <c r="BK114" s="33">
        <f t="shared" si="2"/>
        <v>91.244864759000023</v>
      </c>
    </row>
    <row r="115" spans="1:63">
      <c r="A115" s="30"/>
      <c r="B115" s="31" t="s">
        <v>119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1.0003758045666666</v>
      </c>
      <c r="I115" s="32">
        <v>23.603357314999997</v>
      </c>
      <c r="J115" s="32">
        <v>0</v>
      </c>
      <c r="K115" s="32">
        <v>0</v>
      </c>
      <c r="L115" s="32">
        <v>9.8580435978000001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0.55334995330000003</v>
      </c>
      <c r="S115" s="32">
        <v>0.17510775000000001</v>
      </c>
      <c r="T115" s="32">
        <v>0</v>
      </c>
      <c r="U115" s="32">
        <v>0</v>
      </c>
      <c r="V115" s="32">
        <v>0.54279247959999999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7.6280577999999988E-2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3.2871422262333336</v>
      </c>
      <c r="AW115" s="32">
        <v>5.5854797522333346</v>
      </c>
      <c r="AX115" s="32">
        <v>0</v>
      </c>
      <c r="AY115" s="32">
        <v>0</v>
      </c>
      <c r="AZ115" s="32">
        <v>19.687847974966669</v>
      </c>
      <c r="BA115" s="32">
        <v>0</v>
      </c>
      <c r="BB115" s="32">
        <v>0</v>
      </c>
      <c r="BC115" s="32">
        <v>0</v>
      </c>
      <c r="BD115" s="32">
        <v>0</v>
      </c>
      <c r="BE115" s="32">
        <v>0</v>
      </c>
      <c r="BF115" s="32">
        <v>3.412875319799999</v>
      </c>
      <c r="BG115" s="32">
        <v>0.11557663333333333</v>
      </c>
      <c r="BH115" s="32">
        <v>5.7788316666666666E-2</v>
      </c>
      <c r="BI115" s="32">
        <v>0</v>
      </c>
      <c r="BJ115" s="32">
        <v>4.5214799324999992</v>
      </c>
      <c r="BK115" s="33">
        <f t="shared" si="2"/>
        <v>72.477497634000002</v>
      </c>
    </row>
    <row r="116" spans="1:63">
      <c r="A116" s="30"/>
      <c r="B116" s="31" t="s">
        <v>120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0.85685167776666671</v>
      </c>
      <c r="I116" s="32">
        <v>16.248374928666667</v>
      </c>
      <c r="J116" s="32">
        <v>0</v>
      </c>
      <c r="K116" s="32">
        <v>0</v>
      </c>
      <c r="L116" s="32">
        <v>10.604997065300001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0.34018444353333327</v>
      </c>
      <c r="S116" s="32">
        <v>0</v>
      </c>
      <c r="T116" s="32">
        <v>0</v>
      </c>
      <c r="U116" s="32">
        <v>0</v>
      </c>
      <c r="V116" s="32">
        <v>6.7777052080666662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9.7906881666666667E-2</v>
      </c>
      <c r="AC116" s="32">
        <v>0</v>
      </c>
      <c r="AD116" s="32">
        <v>0</v>
      </c>
      <c r="AE116" s="32">
        <v>0</v>
      </c>
      <c r="AF116" s="32">
        <v>0.14973993666666666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3.1178552715000003</v>
      </c>
      <c r="AW116" s="32">
        <v>4.7651107024666981</v>
      </c>
      <c r="AX116" s="32">
        <v>0</v>
      </c>
      <c r="AY116" s="32">
        <v>0</v>
      </c>
      <c r="AZ116" s="32">
        <v>25.518764451633334</v>
      </c>
      <c r="BA116" s="32">
        <v>0</v>
      </c>
      <c r="BB116" s="32">
        <v>0</v>
      </c>
      <c r="BC116" s="32">
        <v>0</v>
      </c>
      <c r="BD116" s="32">
        <v>0</v>
      </c>
      <c r="BE116" s="32">
        <v>0</v>
      </c>
      <c r="BF116" s="32">
        <v>3.622309218366667</v>
      </c>
      <c r="BG116" s="32">
        <v>0.26492450333333334</v>
      </c>
      <c r="BH116" s="32">
        <v>0</v>
      </c>
      <c r="BI116" s="32">
        <v>0</v>
      </c>
      <c r="BJ116" s="32">
        <v>4.7175960550333329</v>
      </c>
      <c r="BK116" s="33">
        <f t="shared" si="2"/>
        <v>77.082320344000038</v>
      </c>
    </row>
    <row r="117" spans="1:63">
      <c r="A117" s="30"/>
      <c r="B117" s="31" t="s">
        <v>121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0.28315139903333331</v>
      </c>
      <c r="I117" s="32">
        <v>36.395468749999999</v>
      </c>
      <c r="J117" s="32">
        <v>0</v>
      </c>
      <c r="K117" s="32">
        <v>0</v>
      </c>
      <c r="L117" s="32">
        <v>3.3249692361666661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9.8296862500000012E-2</v>
      </c>
      <c r="S117" s="32">
        <v>0</v>
      </c>
      <c r="T117" s="32">
        <v>0</v>
      </c>
      <c r="U117" s="32">
        <v>0</v>
      </c>
      <c r="V117" s="32">
        <v>3.4939650000000008E-3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0.68107353873333332</v>
      </c>
      <c r="AW117" s="32">
        <v>20.707223417933349</v>
      </c>
      <c r="AX117" s="32">
        <v>0</v>
      </c>
      <c r="AY117" s="32">
        <v>0</v>
      </c>
      <c r="AZ117" s="32">
        <v>2.1948389476333339</v>
      </c>
      <c r="BA117" s="32">
        <v>0</v>
      </c>
      <c r="BB117" s="32">
        <v>0</v>
      </c>
      <c r="BC117" s="32">
        <v>0</v>
      </c>
      <c r="BD117" s="32">
        <v>0</v>
      </c>
      <c r="BE117" s="32">
        <v>0</v>
      </c>
      <c r="BF117" s="32">
        <v>0.69110258966666671</v>
      </c>
      <c r="BG117" s="32">
        <v>6.9530640000000004</v>
      </c>
      <c r="BH117" s="32">
        <v>0</v>
      </c>
      <c r="BI117" s="32">
        <v>0</v>
      </c>
      <c r="BJ117" s="32">
        <v>2.4181474333333335E-2</v>
      </c>
      <c r="BK117" s="33">
        <f t="shared" si="2"/>
        <v>71.35686418100002</v>
      </c>
    </row>
    <row r="118" spans="1:63">
      <c r="A118" s="30"/>
      <c r="B118" s="31" t="s">
        <v>122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0.77202416240000005</v>
      </c>
      <c r="I118" s="32">
        <v>8.3486639999999994</v>
      </c>
      <c r="J118" s="32">
        <v>0</v>
      </c>
      <c r="K118" s="32">
        <v>0</v>
      </c>
      <c r="L118" s="32">
        <v>9.7916334613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0.51762121000000005</v>
      </c>
      <c r="S118" s="32">
        <v>9.5082006666666677E-2</v>
      </c>
      <c r="T118" s="32">
        <v>0</v>
      </c>
      <c r="U118" s="32">
        <v>0</v>
      </c>
      <c r="V118" s="32">
        <v>4.5979469345666661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4.5919959999999996E-2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3.547290037366666</v>
      </c>
      <c r="AW118" s="32">
        <v>7.4246492201000009</v>
      </c>
      <c r="AX118" s="32">
        <v>0.34439969999999998</v>
      </c>
      <c r="AY118" s="32">
        <v>0</v>
      </c>
      <c r="AZ118" s="32">
        <v>14.55974570886667</v>
      </c>
      <c r="BA118" s="32">
        <v>0</v>
      </c>
      <c r="BB118" s="32">
        <v>0</v>
      </c>
      <c r="BC118" s="32">
        <v>0</v>
      </c>
      <c r="BD118" s="32">
        <v>0</v>
      </c>
      <c r="BE118" s="32">
        <v>0</v>
      </c>
      <c r="BF118" s="32">
        <v>3.9627079688333335</v>
      </c>
      <c r="BG118" s="32">
        <v>0.30995972999999999</v>
      </c>
      <c r="BH118" s="32">
        <v>0.6536273006333333</v>
      </c>
      <c r="BI118" s="32">
        <v>0</v>
      </c>
      <c r="BJ118" s="32">
        <v>2.8650579472666666</v>
      </c>
      <c r="BK118" s="33">
        <f t="shared" si="2"/>
        <v>57.836329348</v>
      </c>
    </row>
    <row r="119" spans="1:63">
      <c r="A119" s="30"/>
      <c r="B119" s="31" t="s">
        <v>123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0.54745183283333332</v>
      </c>
      <c r="I119" s="32">
        <v>4.2497938083333331</v>
      </c>
      <c r="J119" s="32">
        <v>0</v>
      </c>
      <c r="K119" s="32">
        <v>0</v>
      </c>
      <c r="L119" s="32">
        <v>4.150823637866667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0.26769162846666666</v>
      </c>
      <c r="S119" s="32">
        <v>0</v>
      </c>
      <c r="T119" s="32">
        <v>0</v>
      </c>
      <c r="U119" s="32">
        <v>0</v>
      </c>
      <c r="V119" s="32">
        <v>0.81884315066666657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5.7089716666666658E-4</v>
      </c>
      <c r="AC119" s="32">
        <v>0</v>
      </c>
      <c r="AD119" s="32">
        <v>0</v>
      </c>
      <c r="AE119" s="32">
        <v>0</v>
      </c>
      <c r="AF119" s="32">
        <v>0.11417943333333333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0</v>
      </c>
      <c r="AR119" s="32">
        <v>0</v>
      </c>
      <c r="AS119" s="32">
        <v>0</v>
      </c>
      <c r="AT119" s="32">
        <v>0</v>
      </c>
      <c r="AU119" s="32">
        <v>0</v>
      </c>
      <c r="AV119" s="32">
        <v>2.3371009636666669</v>
      </c>
      <c r="AW119" s="32">
        <v>5.7089716666666677</v>
      </c>
      <c r="AX119" s="32">
        <v>0</v>
      </c>
      <c r="AY119" s="32">
        <v>0</v>
      </c>
      <c r="AZ119" s="32">
        <v>10.156426474866665</v>
      </c>
      <c r="BA119" s="32">
        <v>0</v>
      </c>
      <c r="BB119" s="32">
        <v>0</v>
      </c>
      <c r="BC119" s="32">
        <v>0</v>
      </c>
      <c r="BD119" s="32">
        <v>0</v>
      </c>
      <c r="BE119" s="32">
        <v>0</v>
      </c>
      <c r="BF119" s="32">
        <v>2.1374291112333332</v>
      </c>
      <c r="BG119" s="32">
        <v>0</v>
      </c>
      <c r="BH119" s="32">
        <v>5.7089716666666665E-2</v>
      </c>
      <c r="BI119" s="32">
        <v>0</v>
      </c>
      <c r="BJ119" s="32">
        <v>1.9312536812333334</v>
      </c>
      <c r="BK119" s="33">
        <f t="shared" si="2"/>
        <v>32.477626002999997</v>
      </c>
    </row>
    <row r="120" spans="1:63">
      <c r="A120" s="30"/>
      <c r="B120" s="31" t="s">
        <v>124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6.4027251494000001</v>
      </c>
      <c r="I120" s="32">
        <v>12.632770333333333</v>
      </c>
      <c r="J120" s="32">
        <v>0</v>
      </c>
      <c r="K120" s="32">
        <v>0</v>
      </c>
      <c r="L120" s="32">
        <v>1.9876323853000002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0.45557974469999996</v>
      </c>
      <c r="S120" s="32">
        <v>0</v>
      </c>
      <c r="T120" s="32">
        <v>0</v>
      </c>
      <c r="U120" s="32">
        <v>0</v>
      </c>
      <c r="V120" s="32">
        <v>0.38472527833333331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0.13643712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11.705650217733337</v>
      </c>
      <c r="AW120" s="32">
        <v>26.5483896</v>
      </c>
      <c r="AX120" s="32">
        <v>0</v>
      </c>
      <c r="AY120" s="32">
        <v>0</v>
      </c>
      <c r="AZ120" s="32">
        <v>4.3267553352333099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5.8675468893000016</v>
      </c>
      <c r="BG120" s="32">
        <v>0.53117221353333333</v>
      </c>
      <c r="BH120" s="32">
        <v>0</v>
      </c>
      <c r="BI120" s="32">
        <v>0</v>
      </c>
      <c r="BJ120" s="32">
        <v>0.87599581813333338</v>
      </c>
      <c r="BK120" s="33">
        <f t="shared" si="2"/>
        <v>71.855380084999993</v>
      </c>
    </row>
    <row r="121" spans="1:63">
      <c r="A121" s="30"/>
      <c r="B121" s="31" t="s">
        <v>125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1.3260303567333334</v>
      </c>
      <c r="I121" s="32">
        <v>78.889992416666672</v>
      </c>
      <c r="J121" s="32">
        <v>0</v>
      </c>
      <c r="K121" s="32">
        <v>0</v>
      </c>
      <c r="L121" s="32">
        <v>0.66244809516666658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0.2964330170333333</v>
      </c>
      <c r="S121" s="32">
        <v>0</v>
      </c>
      <c r="T121" s="32">
        <v>0</v>
      </c>
      <c r="U121" s="32">
        <v>0</v>
      </c>
      <c r="V121" s="32">
        <v>0.26201730333333334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5.0754179999999996E-2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16.592795682433334</v>
      </c>
      <c r="AW121" s="32">
        <v>11.828125754066667</v>
      </c>
      <c r="AX121" s="32">
        <v>1.1278706666666667</v>
      </c>
      <c r="AY121" s="32">
        <v>0</v>
      </c>
      <c r="AZ121" s="32">
        <v>8.9238077265000069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6.196509210166667</v>
      </c>
      <c r="BG121" s="32">
        <v>1.15042808</v>
      </c>
      <c r="BH121" s="32">
        <v>0</v>
      </c>
      <c r="BI121" s="32">
        <v>0</v>
      </c>
      <c r="BJ121" s="32">
        <v>3.6224644233333332E-2</v>
      </c>
      <c r="BK121" s="33">
        <f t="shared" si="2"/>
        <v>127.34343713299999</v>
      </c>
    </row>
    <row r="122" spans="1:63">
      <c r="A122" s="30"/>
      <c r="B122" s="31" t="s">
        <v>126</v>
      </c>
      <c r="C122" s="32">
        <v>0</v>
      </c>
      <c r="D122" s="32">
        <v>1.12425555</v>
      </c>
      <c r="E122" s="32">
        <v>0</v>
      </c>
      <c r="F122" s="32">
        <v>0</v>
      </c>
      <c r="G122" s="32">
        <v>0</v>
      </c>
      <c r="H122" s="32">
        <v>2.1213996221666669</v>
      </c>
      <c r="I122" s="32">
        <v>6.0755224166666668</v>
      </c>
      <c r="J122" s="32">
        <v>0</v>
      </c>
      <c r="K122" s="32">
        <v>0</v>
      </c>
      <c r="L122" s="32">
        <v>0.63934936833333322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0.59845382720000007</v>
      </c>
      <c r="S122" s="32">
        <v>0</v>
      </c>
      <c r="T122" s="32">
        <v>0</v>
      </c>
      <c r="U122" s="32">
        <v>0</v>
      </c>
      <c r="V122" s="32">
        <v>0.39757243876666659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20.631127781999997</v>
      </c>
      <c r="AW122" s="32">
        <v>15.175266427666667</v>
      </c>
      <c r="AX122" s="32">
        <v>0</v>
      </c>
      <c r="AY122" s="32">
        <v>0</v>
      </c>
      <c r="AZ122" s="32">
        <v>10.065280277699996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4.2026654169666671</v>
      </c>
      <c r="BG122" s="32">
        <v>2.8107766666666669</v>
      </c>
      <c r="BH122" s="32">
        <v>0</v>
      </c>
      <c r="BI122" s="32">
        <v>0</v>
      </c>
      <c r="BJ122" s="32">
        <v>1.1101945778666669</v>
      </c>
      <c r="BK122" s="33">
        <f t="shared" si="2"/>
        <v>64.951864371999989</v>
      </c>
    </row>
    <row r="123" spans="1:63">
      <c r="A123" s="30"/>
      <c r="B123" s="31" t="s">
        <v>127</v>
      </c>
      <c r="C123" s="32">
        <v>0</v>
      </c>
      <c r="D123" s="32">
        <v>1.1164018800000002</v>
      </c>
      <c r="E123" s="32">
        <v>0</v>
      </c>
      <c r="F123" s="32">
        <v>0</v>
      </c>
      <c r="G123" s="32">
        <v>0</v>
      </c>
      <c r="H123" s="32">
        <v>1.9060296341999998</v>
      </c>
      <c r="I123" s="32">
        <v>5.807545133333333</v>
      </c>
      <c r="J123" s="32">
        <v>0</v>
      </c>
      <c r="K123" s="32">
        <v>0</v>
      </c>
      <c r="L123" s="32">
        <v>1.7630330220333335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0.3558747092666667</v>
      </c>
      <c r="S123" s="32">
        <v>0</v>
      </c>
      <c r="T123" s="32">
        <v>0</v>
      </c>
      <c r="U123" s="32">
        <v>0</v>
      </c>
      <c r="V123" s="32">
        <v>0.2552252572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0</v>
      </c>
      <c r="AC123" s="32">
        <v>0</v>
      </c>
      <c r="AD123" s="32">
        <v>0</v>
      </c>
      <c r="AE123" s="32">
        <v>0</v>
      </c>
      <c r="AF123" s="32">
        <v>0</v>
      </c>
      <c r="AG123" s="32">
        <v>0</v>
      </c>
      <c r="AH123" s="32">
        <v>0</v>
      </c>
      <c r="AI123" s="32">
        <v>0</v>
      </c>
      <c r="AJ123" s="32">
        <v>0</v>
      </c>
      <c r="AK123" s="32">
        <v>0</v>
      </c>
      <c r="AL123" s="32">
        <v>0</v>
      </c>
      <c r="AM123" s="32">
        <v>0</v>
      </c>
      <c r="AN123" s="32">
        <v>0</v>
      </c>
      <c r="AO123" s="32">
        <v>0</v>
      </c>
      <c r="AP123" s="32">
        <v>0</v>
      </c>
      <c r="AQ123" s="32">
        <v>0</v>
      </c>
      <c r="AR123" s="32">
        <v>0</v>
      </c>
      <c r="AS123" s="32">
        <v>0</v>
      </c>
      <c r="AT123" s="32">
        <v>0</v>
      </c>
      <c r="AU123" s="32">
        <v>0</v>
      </c>
      <c r="AV123" s="32">
        <v>16.723841513733333</v>
      </c>
      <c r="AW123" s="32">
        <v>25.476081045666671</v>
      </c>
      <c r="AX123" s="32">
        <v>0</v>
      </c>
      <c r="AY123" s="32">
        <v>0</v>
      </c>
      <c r="AZ123" s="32">
        <v>8.8378137368666465</v>
      </c>
      <c r="BA123" s="32">
        <v>0</v>
      </c>
      <c r="BB123" s="32">
        <v>0</v>
      </c>
      <c r="BC123" s="32">
        <v>0</v>
      </c>
      <c r="BD123" s="32">
        <v>0</v>
      </c>
      <c r="BE123" s="32">
        <v>0</v>
      </c>
      <c r="BF123" s="32">
        <v>7.6346109176999981</v>
      </c>
      <c r="BG123" s="32">
        <v>0</v>
      </c>
      <c r="BH123" s="32">
        <v>5.5822933333333338E-2</v>
      </c>
      <c r="BI123" s="32">
        <v>0</v>
      </c>
      <c r="BJ123" s="32">
        <v>3.5897453266666663</v>
      </c>
      <c r="BK123" s="33">
        <f t="shared" si="2"/>
        <v>73.522025109999987</v>
      </c>
    </row>
    <row r="124" spans="1:63">
      <c r="A124" s="30"/>
      <c r="B124" s="31" t="s">
        <v>128</v>
      </c>
      <c r="C124" s="32">
        <v>0</v>
      </c>
      <c r="D124" s="32">
        <v>0.5063955</v>
      </c>
      <c r="E124" s="32">
        <v>0</v>
      </c>
      <c r="F124" s="32">
        <v>0</v>
      </c>
      <c r="G124" s="32">
        <v>0</v>
      </c>
      <c r="H124" s="32">
        <v>0.19133799516666666</v>
      </c>
      <c r="I124" s="32">
        <v>42.998604566666671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0.10319828773333332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0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0</v>
      </c>
      <c r="AU124" s="32">
        <v>0</v>
      </c>
      <c r="AV124" s="32">
        <v>1.4306008734</v>
      </c>
      <c r="AW124" s="32">
        <v>12.321561707066667</v>
      </c>
      <c r="AX124" s="32">
        <v>0</v>
      </c>
      <c r="AY124" s="32">
        <v>0</v>
      </c>
      <c r="AZ124" s="32">
        <v>0.24215348893332278</v>
      </c>
      <c r="BA124" s="32">
        <v>0</v>
      </c>
      <c r="BB124" s="32">
        <v>0</v>
      </c>
      <c r="BC124" s="32">
        <v>0</v>
      </c>
      <c r="BD124" s="32">
        <v>0</v>
      </c>
      <c r="BE124" s="32">
        <v>0</v>
      </c>
      <c r="BF124" s="32">
        <v>1.2618820460333335</v>
      </c>
      <c r="BG124" s="32">
        <v>0</v>
      </c>
      <c r="BH124" s="32">
        <v>0</v>
      </c>
      <c r="BI124" s="32">
        <v>0</v>
      </c>
      <c r="BJ124" s="32">
        <v>4.4876600000000003E-2</v>
      </c>
      <c r="BK124" s="33">
        <f t="shared" si="2"/>
        <v>59.100611065000002</v>
      </c>
    </row>
    <row r="125" spans="1:63">
      <c r="A125" s="30"/>
      <c r="B125" s="31" t="s">
        <v>129</v>
      </c>
      <c r="C125" s="32">
        <v>0</v>
      </c>
      <c r="D125" s="32">
        <v>1.5736840000000001</v>
      </c>
      <c r="E125" s="32">
        <v>0</v>
      </c>
      <c r="F125" s="32">
        <v>0</v>
      </c>
      <c r="G125" s="32">
        <v>0</v>
      </c>
      <c r="H125" s="32">
        <v>6.2643041934333334</v>
      </c>
      <c r="I125" s="32">
        <v>13.488720000000001</v>
      </c>
      <c r="J125" s="32">
        <v>0</v>
      </c>
      <c r="K125" s="32">
        <v>0</v>
      </c>
      <c r="L125" s="32">
        <v>2.4848950578999998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0.88841420379999991</v>
      </c>
      <c r="S125" s="32">
        <v>0</v>
      </c>
      <c r="T125" s="32">
        <v>0</v>
      </c>
      <c r="U125" s="32">
        <v>0</v>
      </c>
      <c r="V125" s="32">
        <v>12.216574917100001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0.17805989333333333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0</v>
      </c>
      <c r="AN125" s="32">
        <v>0</v>
      </c>
      <c r="AO125" s="32">
        <v>0</v>
      </c>
      <c r="AP125" s="32">
        <v>0</v>
      </c>
      <c r="AQ125" s="32">
        <v>0</v>
      </c>
      <c r="AR125" s="32">
        <v>0</v>
      </c>
      <c r="AS125" s="32">
        <v>0</v>
      </c>
      <c r="AT125" s="32">
        <v>0</v>
      </c>
      <c r="AU125" s="32">
        <v>0</v>
      </c>
      <c r="AV125" s="32">
        <v>18.80692955473333</v>
      </c>
      <c r="AW125" s="32">
        <v>3.2941080266666667</v>
      </c>
      <c r="AX125" s="32">
        <v>0</v>
      </c>
      <c r="AY125" s="32">
        <v>0</v>
      </c>
      <c r="AZ125" s="32">
        <v>11.488208948199995</v>
      </c>
      <c r="BA125" s="32">
        <v>0</v>
      </c>
      <c r="BB125" s="32">
        <v>0</v>
      </c>
      <c r="BC125" s="32">
        <v>0</v>
      </c>
      <c r="BD125" s="32">
        <v>0</v>
      </c>
      <c r="BE125" s="32">
        <v>0</v>
      </c>
      <c r="BF125" s="32">
        <v>45.78280691483333</v>
      </c>
      <c r="BG125" s="32">
        <v>0.20031737999999999</v>
      </c>
      <c r="BH125" s="32">
        <v>0</v>
      </c>
      <c r="BI125" s="32">
        <v>0</v>
      </c>
      <c r="BJ125" s="32">
        <v>1.1159287150000001</v>
      </c>
      <c r="BK125" s="33">
        <f t="shared" si="2"/>
        <v>117.782951805</v>
      </c>
    </row>
    <row r="126" spans="1:63">
      <c r="A126" s="30"/>
      <c r="B126" s="31" t="s">
        <v>130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2.3081751539333331</v>
      </c>
      <c r="I126" s="32">
        <v>0</v>
      </c>
      <c r="J126" s="32">
        <v>0</v>
      </c>
      <c r="K126" s="32">
        <v>0</v>
      </c>
      <c r="L126" s="32">
        <v>1.8285715146666668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0.29827626466666662</v>
      </c>
      <c r="S126" s="32">
        <v>0</v>
      </c>
      <c r="T126" s="32">
        <v>0</v>
      </c>
      <c r="U126" s="32">
        <v>0</v>
      </c>
      <c r="V126" s="32">
        <v>8.9068266666666659E-2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6.6136600000000004E-2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18.074282728700002</v>
      </c>
      <c r="AW126" s="32">
        <v>9.3135455560666678</v>
      </c>
      <c r="AX126" s="32">
        <v>0</v>
      </c>
      <c r="AY126" s="32">
        <v>0</v>
      </c>
      <c r="AZ126" s="32">
        <v>21.710971364700004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1.6061819331000002</v>
      </c>
      <c r="BG126" s="32">
        <v>0</v>
      </c>
      <c r="BH126" s="32">
        <v>5.5113833333333334E-2</v>
      </c>
      <c r="BI126" s="32">
        <v>0</v>
      </c>
      <c r="BJ126" s="32">
        <v>0.95581181116666658</v>
      </c>
      <c r="BK126" s="33">
        <f t="shared" si="2"/>
        <v>56.306135027000003</v>
      </c>
    </row>
    <row r="127" spans="1:63">
      <c r="A127" s="30"/>
      <c r="B127" s="31" t="s">
        <v>131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1.411082311066667</v>
      </c>
      <c r="I127" s="32">
        <v>0</v>
      </c>
      <c r="J127" s="32">
        <v>0</v>
      </c>
      <c r="K127" s="32">
        <v>0</v>
      </c>
      <c r="L127" s="32">
        <v>2.1857409350000001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0.27665474193333328</v>
      </c>
      <c r="S127" s="32">
        <v>0</v>
      </c>
      <c r="T127" s="32">
        <v>0</v>
      </c>
      <c r="U127" s="32">
        <v>0</v>
      </c>
      <c r="V127" s="32">
        <v>8.8986906666666671E-2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1.1012680000000001E-3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10.371142436033333</v>
      </c>
      <c r="AW127" s="32">
        <v>14.316483999999999</v>
      </c>
      <c r="AX127" s="32">
        <v>0</v>
      </c>
      <c r="AY127" s="32">
        <v>0</v>
      </c>
      <c r="AZ127" s="32">
        <v>3.836920249166659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3.6976847496999992</v>
      </c>
      <c r="BG127" s="32">
        <v>6.7092594433333347E-2</v>
      </c>
      <c r="BH127" s="32">
        <v>0</v>
      </c>
      <c r="BI127" s="32">
        <v>0</v>
      </c>
      <c r="BJ127" s="32">
        <v>0.35240576000000001</v>
      </c>
      <c r="BK127" s="33">
        <f t="shared" si="2"/>
        <v>36.605295951999999</v>
      </c>
    </row>
    <row r="128" spans="1:63">
      <c r="A128" s="30"/>
      <c r="B128" s="31" t="s">
        <v>132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5.1468768839666659</v>
      </c>
      <c r="I128" s="32">
        <v>24.867449999999998</v>
      </c>
      <c r="J128" s="32">
        <v>0.27630500000000002</v>
      </c>
      <c r="K128" s="32">
        <v>0</v>
      </c>
      <c r="L128" s="32">
        <v>0.54590366983333327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0.28174772613333332</v>
      </c>
      <c r="S128" s="32">
        <v>0</v>
      </c>
      <c r="T128" s="32">
        <v>0</v>
      </c>
      <c r="U128" s="32">
        <v>0</v>
      </c>
      <c r="V128" s="32">
        <v>1.5473079999999997E-2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5.4711083333333334E-2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11.550733682166664</v>
      </c>
      <c r="AW128" s="32">
        <v>6.1333956678333337</v>
      </c>
      <c r="AX128" s="32">
        <v>0</v>
      </c>
      <c r="AY128" s="32">
        <v>0</v>
      </c>
      <c r="AZ128" s="32">
        <v>5.2863472014000132</v>
      </c>
      <c r="BA128" s="32">
        <v>0</v>
      </c>
      <c r="BB128" s="32">
        <v>0</v>
      </c>
      <c r="BC128" s="32">
        <v>0</v>
      </c>
      <c r="BD128" s="32">
        <v>0</v>
      </c>
      <c r="BE128" s="32">
        <v>0</v>
      </c>
      <c r="BF128" s="32">
        <v>3.0331727549000003</v>
      </c>
      <c r="BG128" s="32">
        <v>2.1884433333333335E-2</v>
      </c>
      <c r="BH128" s="32">
        <v>0</v>
      </c>
      <c r="BI128" s="32">
        <v>0</v>
      </c>
      <c r="BJ128" s="32">
        <v>0.54372355210000012</v>
      </c>
      <c r="BK128" s="33">
        <f t="shared" si="2"/>
        <v>57.757724735000004</v>
      </c>
    </row>
    <row r="129" spans="1:63">
      <c r="A129" s="30"/>
      <c r="B129" s="31" t="s">
        <v>133</v>
      </c>
      <c r="C129" s="32">
        <v>0</v>
      </c>
      <c r="D129" s="32">
        <v>1.6497197966666666</v>
      </c>
      <c r="E129" s="32">
        <v>0</v>
      </c>
      <c r="F129" s="32">
        <v>0</v>
      </c>
      <c r="G129" s="32">
        <v>0</v>
      </c>
      <c r="H129" s="32">
        <v>4.5421936396333331</v>
      </c>
      <c r="I129" s="32">
        <v>17.480474666666666</v>
      </c>
      <c r="J129" s="32">
        <v>0</v>
      </c>
      <c r="K129" s="32">
        <v>0</v>
      </c>
      <c r="L129" s="32">
        <v>1.3820500283333335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0.13590400333333336</v>
      </c>
      <c r="S129" s="32">
        <v>0</v>
      </c>
      <c r="T129" s="32">
        <v>11.526187983333333</v>
      </c>
      <c r="U129" s="32">
        <v>0</v>
      </c>
      <c r="V129" s="32">
        <v>0.83578519499999993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5.0504747510999994</v>
      </c>
      <c r="AW129" s="32">
        <v>0</v>
      </c>
      <c r="AX129" s="32">
        <v>0</v>
      </c>
      <c r="AY129" s="32">
        <v>0</v>
      </c>
      <c r="AZ129" s="32">
        <v>2.8169969712333343</v>
      </c>
      <c r="BA129" s="32">
        <v>0</v>
      </c>
      <c r="BB129" s="32">
        <v>0</v>
      </c>
      <c r="BC129" s="32">
        <v>0</v>
      </c>
      <c r="BD129" s="32">
        <v>0</v>
      </c>
      <c r="BE129" s="32">
        <v>0</v>
      </c>
      <c r="BF129" s="32">
        <v>2.8285731858666661</v>
      </c>
      <c r="BG129" s="32">
        <v>0</v>
      </c>
      <c r="BH129" s="32">
        <v>0</v>
      </c>
      <c r="BI129" s="32">
        <v>0</v>
      </c>
      <c r="BJ129" s="32">
        <v>2.3917053238333335</v>
      </c>
      <c r="BK129" s="33">
        <f t="shared" si="2"/>
        <v>50.640065544999999</v>
      </c>
    </row>
    <row r="130" spans="1:63">
      <c r="A130" s="30"/>
      <c r="B130" s="31" t="s">
        <v>134</v>
      </c>
      <c r="C130" s="32">
        <v>0</v>
      </c>
      <c r="D130" s="32">
        <v>1.9101839166666668</v>
      </c>
      <c r="E130" s="32">
        <v>0</v>
      </c>
      <c r="F130" s="32">
        <v>0</v>
      </c>
      <c r="G130" s="32">
        <v>0</v>
      </c>
      <c r="H130" s="32">
        <v>2.7038549978999997</v>
      </c>
      <c r="I130" s="32">
        <v>19.647606</v>
      </c>
      <c r="J130" s="32">
        <v>0.54576683333333331</v>
      </c>
      <c r="K130" s="32">
        <v>0</v>
      </c>
      <c r="L130" s="32">
        <v>0.78990976693333337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0.63530622849999996</v>
      </c>
      <c r="S130" s="32">
        <v>0</v>
      </c>
      <c r="T130" s="32">
        <v>11.188220083333333</v>
      </c>
      <c r="U130" s="32">
        <v>0</v>
      </c>
      <c r="V130" s="32">
        <v>4.366134666666667E-2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0</v>
      </c>
      <c r="AS130" s="32">
        <v>0</v>
      </c>
      <c r="AT130" s="32">
        <v>0</v>
      </c>
      <c r="AU130" s="32">
        <v>0</v>
      </c>
      <c r="AV130" s="32">
        <v>4.5520622470333336</v>
      </c>
      <c r="AW130" s="32">
        <v>0</v>
      </c>
      <c r="AX130" s="32">
        <v>0</v>
      </c>
      <c r="AY130" s="32">
        <v>0</v>
      </c>
      <c r="AZ130" s="32">
        <v>1.4849652576999968</v>
      </c>
      <c r="BA130" s="32">
        <v>0</v>
      </c>
      <c r="BB130" s="32">
        <v>0</v>
      </c>
      <c r="BC130" s="32">
        <v>0</v>
      </c>
      <c r="BD130" s="32">
        <v>0</v>
      </c>
      <c r="BE130" s="32">
        <v>0</v>
      </c>
      <c r="BF130" s="32">
        <v>1.7141397032333336</v>
      </c>
      <c r="BG130" s="32">
        <v>0</v>
      </c>
      <c r="BH130" s="32">
        <v>0</v>
      </c>
      <c r="BI130" s="32">
        <v>0</v>
      </c>
      <c r="BJ130" s="32">
        <v>0.14272803070000001</v>
      </c>
      <c r="BK130" s="33">
        <f t="shared" si="2"/>
        <v>45.358404411999999</v>
      </c>
    </row>
    <row r="131" spans="1:63">
      <c r="A131" s="30"/>
      <c r="B131" s="31" t="s">
        <v>135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2.3808890296666667</v>
      </c>
      <c r="I131" s="32">
        <v>4.4533966820000011</v>
      </c>
      <c r="J131" s="32">
        <v>0.3279379</v>
      </c>
      <c r="K131" s="32">
        <v>0</v>
      </c>
      <c r="L131" s="32">
        <v>0.67558631830000015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0.10683839436666666</v>
      </c>
      <c r="S131" s="32">
        <v>0</v>
      </c>
      <c r="T131" s="32">
        <v>5.4656316666666663E-2</v>
      </c>
      <c r="U131" s="32">
        <v>0</v>
      </c>
      <c r="V131" s="32">
        <v>2.891319151666667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3.8959908000000015E-2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0</v>
      </c>
      <c r="AJ131" s="32">
        <v>0</v>
      </c>
      <c r="AK131" s="32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  <c r="AR131" s="32">
        <v>0</v>
      </c>
      <c r="AS131" s="32">
        <v>0</v>
      </c>
      <c r="AT131" s="32">
        <v>0</v>
      </c>
      <c r="AU131" s="32">
        <v>0</v>
      </c>
      <c r="AV131" s="32">
        <v>9.0366271606000019</v>
      </c>
      <c r="AW131" s="32">
        <v>0.48699884999999998</v>
      </c>
      <c r="AX131" s="32">
        <v>0</v>
      </c>
      <c r="AY131" s="32">
        <v>0</v>
      </c>
      <c r="AZ131" s="32">
        <v>2.5360502552000046</v>
      </c>
      <c r="BA131" s="32">
        <v>0</v>
      </c>
      <c r="BB131" s="32">
        <v>0</v>
      </c>
      <c r="BC131" s="32">
        <v>0</v>
      </c>
      <c r="BD131" s="32">
        <v>0</v>
      </c>
      <c r="BE131" s="32">
        <v>0</v>
      </c>
      <c r="BF131" s="32">
        <v>1.6826057329999999</v>
      </c>
      <c r="BG131" s="32">
        <v>1.9319073400000001E-2</v>
      </c>
      <c r="BH131" s="32">
        <v>2.7055491666666667E-2</v>
      </c>
      <c r="BI131" s="32">
        <v>0</v>
      </c>
      <c r="BJ131" s="32">
        <v>0.4523071524666667</v>
      </c>
      <c r="BK131" s="33">
        <f t="shared" si="2"/>
        <v>25.170547417000005</v>
      </c>
    </row>
    <row r="132" spans="1:63">
      <c r="A132" s="30"/>
      <c r="B132" s="31" t="s">
        <v>136</v>
      </c>
      <c r="C132" s="32">
        <v>0</v>
      </c>
      <c r="D132" s="32">
        <v>3.2443010000000001</v>
      </c>
      <c r="E132" s="32">
        <v>0</v>
      </c>
      <c r="F132" s="32">
        <v>0</v>
      </c>
      <c r="G132" s="32">
        <v>0</v>
      </c>
      <c r="H132" s="32">
        <v>2.7511946543333332</v>
      </c>
      <c r="I132" s="32">
        <v>14.404111663333337</v>
      </c>
      <c r="J132" s="32">
        <v>0.27035841666666666</v>
      </c>
      <c r="K132" s="32">
        <v>0</v>
      </c>
      <c r="L132" s="32">
        <v>1.9036387957333332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0.70315072126666656</v>
      </c>
      <c r="S132" s="32">
        <v>0</v>
      </c>
      <c r="T132" s="32">
        <v>10.814336666666668</v>
      </c>
      <c r="U132" s="32">
        <v>0</v>
      </c>
      <c r="V132" s="32">
        <v>1.3831127048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0.11777399333333334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32">
        <v>0</v>
      </c>
      <c r="AR132" s="32">
        <v>0</v>
      </c>
      <c r="AS132" s="32">
        <v>0</v>
      </c>
      <c r="AT132" s="32">
        <v>0</v>
      </c>
      <c r="AU132" s="32">
        <v>0</v>
      </c>
      <c r="AV132" s="32">
        <v>4.4586334491333339</v>
      </c>
      <c r="AW132" s="32">
        <v>4.121491653633333</v>
      </c>
      <c r="AX132" s="32">
        <v>0</v>
      </c>
      <c r="AY132" s="32">
        <v>0</v>
      </c>
      <c r="AZ132" s="32">
        <v>2.5489468967333364</v>
      </c>
      <c r="BA132" s="32">
        <v>0</v>
      </c>
      <c r="BB132" s="32">
        <v>0</v>
      </c>
      <c r="BC132" s="32">
        <v>0</v>
      </c>
      <c r="BD132" s="32">
        <v>0</v>
      </c>
      <c r="BE132" s="32">
        <v>0</v>
      </c>
      <c r="BF132" s="32">
        <v>2.4837923276333336</v>
      </c>
      <c r="BG132" s="32">
        <v>0.36402870666666665</v>
      </c>
      <c r="BH132" s="32">
        <v>2.6766816666666669E-2</v>
      </c>
      <c r="BI132" s="32">
        <v>0</v>
      </c>
      <c r="BJ132" s="32">
        <v>0.23079896440000003</v>
      </c>
      <c r="BK132" s="33">
        <f t="shared" si="2"/>
        <v>49.826437430999995</v>
      </c>
    </row>
    <row r="133" spans="1:63">
      <c r="A133" s="30"/>
      <c r="B133" s="31" t="s">
        <v>137</v>
      </c>
      <c r="C133" s="32">
        <v>0</v>
      </c>
      <c r="D133" s="32">
        <v>3.7755223333333334</v>
      </c>
      <c r="E133" s="32">
        <v>0</v>
      </c>
      <c r="F133" s="32">
        <v>0</v>
      </c>
      <c r="G133" s="32">
        <v>0</v>
      </c>
      <c r="H133" s="32">
        <v>1.428264172866667</v>
      </c>
      <c r="I133" s="32">
        <v>19.740588200000001</v>
      </c>
      <c r="J133" s="32">
        <v>0.53936033333333333</v>
      </c>
      <c r="K133" s="32">
        <v>0</v>
      </c>
      <c r="L133" s="32">
        <v>1.6857742277000001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0.76896039103333336</v>
      </c>
      <c r="S133" s="32">
        <v>0</v>
      </c>
      <c r="T133" s="32">
        <v>4.5306268000000003</v>
      </c>
      <c r="U133" s="32">
        <v>0</v>
      </c>
      <c r="V133" s="32">
        <v>0.23587461120000003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5.2273373812999999</v>
      </c>
      <c r="AW133" s="32">
        <v>0.87041076333333334</v>
      </c>
      <c r="AX133" s="32">
        <v>0</v>
      </c>
      <c r="AY133" s="32">
        <v>0</v>
      </c>
      <c r="AZ133" s="32">
        <v>3.002983774966661</v>
      </c>
      <c r="BA133" s="32">
        <v>0</v>
      </c>
      <c r="BB133" s="32">
        <v>0</v>
      </c>
      <c r="BC133" s="32">
        <v>0</v>
      </c>
      <c r="BD133" s="32">
        <v>0</v>
      </c>
      <c r="BE133" s="32">
        <v>0</v>
      </c>
      <c r="BF133" s="32">
        <v>2.4156908056666668</v>
      </c>
      <c r="BG133" s="32">
        <v>0.81351292489999993</v>
      </c>
      <c r="BH133" s="32">
        <v>0</v>
      </c>
      <c r="BI133" s="32">
        <v>0</v>
      </c>
      <c r="BJ133" s="32">
        <v>1.0852616233666668</v>
      </c>
      <c r="BK133" s="33">
        <f t="shared" si="2"/>
        <v>46.120168342999996</v>
      </c>
    </row>
    <row r="134" spans="1:63">
      <c r="A134" s="30"/>
      <c r="B134" s="31" t="s">
        <v>138</v>
      </c>
      <c r="C134" s="32">
        <v>0</v>
      </c>
      <c r="D134" s="32">
        <v>3.0712692499999998</v>
      </c>
      <c r="E134" s="32">
        <v>0</v>
      </c>
      <c r="F134" s="32">
        <v>0</v>
      </c>
      <c r="G134" s="32">
        <v>0</v>
      </c>
      <c r="H134" s="32">
        <v>1.7269141370333334</v>
      </c>
      <c r="I134" s="32">
        <v>0.21552766666666665</v>
      </c>
      <c r="J134" s="32">
        <v>0</v>
      </c>
      <c r="K134" s="32">
        <v>0</v>
      </c>
      <c r="L134" s="32">
        <v>0.94865958696666652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8.4241085166666674E-2</v>
      </c>
      <c r="S134" s="32">
        <v>0</v>
      </c>
      <c r="T134" s="32">
        <v>0</v>
      </c>
      <c r="U134" s="32">
        <v>0</v>
      </c>
      <c r="V134" s="32">
        <v>3.7717341666666668E-2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0.21337153333333334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7.5615160264000023</v>
      </c>
      <c r="AW134" s="32">
        <v>11.211613218033335</v>
      </c>
      <c r="AX134" s="32">
        <v>0</v>
      </c>
      <c r="AY134" s="32">
        <v>0</v>
      </c>
      <c r="AZ134" s="32">
        <v>3.4555321695666654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1.2823744221333333</v>
      </c>
      <c r="BG134" s="32">
        <v>7.5793108047000004</v>
      </c>
      <c r="BH134" s="32">
        <v>0</v>
      </c>
      <c r="BI134" s="32">
        <v>0</v>
      </c>
      <c r="BJ134" s="32">
        <v>7.254632133333333E-2</v>
      </c>
      <c r="BK134" s="33">
        <f t="shared" si="2"/>
        <v>37.460593563000003</v>
      </c>
    </row>
    <row r="135" spans="1:63">
      <c r="A135" s="30"/>
      <c r="B135" s="31" t="s">
        <v>139</v>
      </c>
      <c r="C135" s="32">
        <v>0</v>
      </c>
      <c r="D135" s="32">
        <v>3.3715000666666666</v>
      </c>
      <c r="E135" s="32">
        <v>0</v>
      </c>
      <c r="F135" s="32">
        <v>0</v>
      </c>
      <c r="G135" s="32">
        <v>0</v>
      </c>
      <c r="H135" s="32">
        <v>7.3281657092000012</v>
      </c>
      <c r="I135" s="32">
        <v>26.594319483966665</v>
      </c>
      <c r="J135" s="32">
        <v>1.6313709999999999</v>
      </c>
      <c r="K135" s="32">
        <v>0</v>
      </c>
      <c r="L135" s="32">
        <v>19.560955061166673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3.3662316280333333</v>
      </c>
      <c r="S135" s="32">
        <v>3.2627419999999998</v>
      </c>
      <c r="T135" s="32">
        <v>4.3503226666666661</v>
      </c>
      <c r="U135" s="32">
        <v>0</v>
      </c>
      <c r="V135" s="32">
        <v>8.9318948198000001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0.39042494583333331</v>
      </c>
      <c r="AC135" s="32">
        <v>0.15078480666666666</v>
      </c>
      <c r="AD135" s="32">
        <v>0</v>
      </c>
      <c r="AE135" s="32">
        <v>0</v>
      </c>
      <c r="AF135" s="32">
        <v>5.385171666666666E-2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1.6155515000000004E-3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45.816732885800008</v>
      </c>
      <c r="AW135" s="32">
        <v>26.559688200666663</v>
      </c>
      <c r="AX135" s="32">
        <v>0</v>
      </c>
      <c r="AY135" s="32">
        <v>0</v>
      </c>
      <c r="AZ135" s="32">
        <v>15.096419614166695</v>
      </c>
      <c r="BA135" s="32">
        <v>0</v>
      </c>
      <c r="BB135" s="32">
        <v>0</v>
      </c>
      <c r="BC135" s="32">
        <v>0</v>
      </c>
      <c r="BD135" s="32">
        <v>0</v>
      </c>
      <c r="BE135" s="32">
        <v>0</v>
      </c>
      <c r="BF135" s="32">
        <v>20.581724697266665</v>
      </c>
      <c r="BG135" s="32">
        <v>2.5899562743</v>
      </c>
      <c r="BH135" s="32">
        <v>1.5616997833333335</v>
      </c>
      <c r="BI135" s="32">
        <v>0</v>
      </c>
      <c r="BJ135" s="32">
        <v>4.2341969943000004</v>
      </c>
      <c r="BK135" s="33">
        <f t="shared" si="2"/>
        <v>195.43459790599999</v>
      </c>
    </row>
    <row r="136" spans="1:63">
      <c r="A136" s="30"/>
      <c r="B136" s="31" t="s">
        <v>140</v>
      </c>
      <c r="C136" s="32">
        <v>0</v>
      </c>
      <c r="D136" s="32">
        <v>0.76340383333333328</v>
      </c>
      <c r="E136" s="32">
        <v>0</v>
      </c>
      <c r="F136" s="32">
        <v>0</v>
      </c>
      <c r="G136" s="32">
        <v>0</v>
      </c>
      <c r="H136" s="32">
        <v>1.6796664062333331</v>
      </c>
      <c r="I136" s="32">
        <v>104.83475160776666</v>
      </c>
      <c r="J136" s="32">
        <v>0</v>
      </c>
      <c r="K136" s="32">
        <v>0</v>
      </c>
      <c r="L136" s="32">
        <v>1.6015352249999999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0.13834317203333332</v>
      </c>
      <c r="S136" s="32">
        <v>5.3760833333333338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1.6978289102666668</v>
      </c>
      <c r="AW136" s="32">
        <v>5.5294314</v>
      </c>
      <c r="AX136" s="32">
        <v>0</v>
      </c>
      <c r="AY136" s="32">
        <v>0</v>
      </c>
      <c r="AZ136" s="32">
        <v>3.4118786923000148</v>
      </c>
      <c r="BA136" s="32">
        <v>0</v>
      </c>
      <c r="BB136" s="32">
        <v>0</v>
      </c>
      <c r="BC136" s="32">
        <v>0</v>
      </c>
      <c r="BD136" s="32">
        <v>0</v>
      </c>
      <c r="BE136" s="32">
        <v>0</v>
      </c>
      <c r="BF136" s="32">
        <v>0.39181401373333324</v>
      </c>
      <c r="BG136" s="32">
        <v>5.3683800000000002</v>
      </c>
      <c r="BH136" s="32">
        <v>0</v>
      </c>
      <c r="BI136" s="32">
        <v>0</v>
      </c>
      <c r="BJ136" s="32">
        <v>5.6904827999999998E-2</v>
      </c>
      <c r="BK136" s="33">
        <f t="shared" si="2"/>
        <v>130.85002142200003</v>
      </c>
    </row>
    <row r="137" spans="1:63">
      <c r="A137" s="30"/>
      <c r="B137" s="31" t="s">
        <v>141</v>
      </c>
      <c r="C137" s="32">
        <v>0</v>
      </c>
      <c r="D137" s="32">
        <v>14.791173033333333</v>
      </c>
      <c r="E137" s="32">
        <v>0</v>
      </c>
      <c r="F137" s="32">
        <v>0</v>
      </c>
      <c r="G137" s="32">
        <v>0</v>
      </c>
      <c r="H137" s="32">
        <v>12.228266187699999</v>
      </c>
      <c r="I137" s="32">
        <v>7.0177098333333326E-2</v>
      </c>
      <c r="J137" s="32">
        <v>0</v>
      </c>
      <c r="K137" s="32">
        <v>0</v>
      </c>
      <c r="L137" s="32">
        <v>2.8568339822666666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1.0951106592333335</v>
      </c>
      <c r="S137" s="32">
        <v>0</v>
      </c>
      <c r="T137" s="32">
        <v>3.2393490025666662</v>
      </c>
      <c r="U137" s="32">
        <v>0</v>
      </c>
      <c r="V137" s="32">
        <v>8.2987117898333338</v>
      </c>
      <c r="W137" s="32">
        <v>0</v>
      </c>
      <c r="X137" s="32">
        <v>0</v>
      </c>
      <c r="Y137" s="32">
        <v>0</v>
      </c>
      <c r="Z137" s="32">
        <v>0</v>
      </c>
      <c r="AA137" s="32">
        <v>0</v>
      </c>
      <c r="AB137" s="32">
        <v>0.23534126</v>
      </c>
      <c r="AC137" s="32">
        <v>0</v>
      </c>
      <c r="AD137" s="32">
        <v>0</v>
      </c>
      <c r="AE137" s="32">
        <v>0</v>
      </c>
      <c r="AF137" s="32">
        <v>0</v>
      </c>
      <c r="AG137" s="32">
        <v>0</v>
      </c>
      <c r="AH137" s="32">
        <v>0</v>
      </c>
      <c r="AI137" s="32">
        <v>0</v>
      </c>
      <c r="AJ137" s="32">
        <v>0</v>
      </c>
      <c r="AK137" s="32">
        <v>0</v>
      </c>
      <c r="AL137" s="32">
        <v>1.6045995E-2</v>
      </c>
      <c r="AM137" s="32">
        <v>0</v>
      </c>
      <c r="AN137" s="32">
        <v>0</v>
      </c>
      <c r="AO137" s="32">
        <v>0</v>
      </c>
      <c r="AP137" s="32">
        <v>0</v>
      </c>
      <c r="AQ137" s="32">
        <v>0</v>
      </c>
      <c r="AR137" s="32">
        <v>0</v>
      </c>
      <c r="AS137" s="32">
        <v>0</v>
      </c>
      <c r="AT137" s="32">
        <v>0</v>
      </c>
      <c r="AU137" s="32">
        <v>0</v>
      </c>
      <c r="AV137" s="32">
        <v>26.347292480466663</v>
      </c>
      <c r="AW137" s="32">
        <v>27.599111399999998</v>
      </c>
      <c r="AX137" s="32">
        <v>0</v>
      </c>
      <c r="AY137" s="32">
        <v>0</v>
      </c>
      <c r="AZ137" s="32">
        <v>23.622254739366674</v>
      </c>
      <c r="BA137" s="32">
        <v>0</v>
      </c>
      <c r="BB137" s="32">
        <v>0</v>
      </c>
      <c r="BC137" s="32">
        <v>0</v>
      </c>
      <c r="BD137" s="32">
        <v>0</v>
      </c>
      <c r="BE137" s="32">
        <v>0</v>
      </c>
      <c r="BF137" s="32">
        <v>11.614462359633333</v>
      </c>
      <c r="BG137" s="32">
        <v>2.1137658463666664</v>
      </c>
      <c r="BH137" s="32">
        <v>1.44413955</v>
      </c>
      <c r="BI137" s="32">
        <v>0</v>
      </c>
      <c r="BJ137" s="32">
        <v>0.74167425590000002</v>
      </c>
      <c r="BK137" s="33">
        <f t="shared" si="2"/>
        <v>136.31370963999998</v>
      </c>
    </row>
    <row r="138" spans="1:63">
      <c r="A138" s="30"/>
      <c r="B138" s="31" t="s">
        <v>142</v>
      </c>
      <c r="C138" s="32">
        <v>0</v>
      </c>
      <c r="D138" s="32">
        <v>3.209066</v>
      </c>
      <c r="E138" s="32">
        <v>0</v>
      </c>
      <c r="F138" s="32">
        <v>0</v>
      </c>
      <c r="G138" s="32">
        <v>0</v>
      </c>
      <c r="H138" s="32">
        <v>13.851283709600002</v>
      </c>
      <c r="I138" s="32">
        <v>65.251008666666664</v>
      </c>
      <c r="J138" s="32">
        <v>0</v>
      </c>
      <c r="K138" s="32">
        <v>0</v>
      </c>
      <c r="L138" s="32">
        <v>7.088291949666667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4.9258059199999996E-2</v>
      </c>
      <c r="S138" s="32">
        <v>11.927028633333334</v>
      </c>
      <c r="T138" s="32">
        <v>5.3484433333333339</v>
      </c>
      <c r="U138" s="32">
        <v>0</v>
      </c>
      <c r="V138" s="32">
        <v>3.209066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7.9489975000000004E-2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15.830829559733337</v>
      </c>
      <c r="AW138" s="32">
        <v>5.7232782000000002</v>
      </c>
      <c r="AX138" s="32">
        <v>0</v>
      </c>
      <c r="AY138" s="32">
        <v>0</v>
      </c>
      <c r="AZ138" s="32">
        <v>5.1743145599332561</v>
      </c>
      <c r="BA138" s="32">
        <v>0</v>
      </c>
      <c r="BB138" s="32">
        <v>0</v>
      </c>
      <c r="BC138" s="32">
        <v>0</v>
      </c>
      <c r="BD138" s="32">
        <v>0</v>
      </c>
      <c r="BE138" s="32">
        <v>0</v>
      </c>
      <c r="BF138" s="32">
        <v>0.6017035812</v>
      </c>
      <c r="BG138" s="32">
        <v>0</v>
      </c>
      <c r="BH138" s="32">
        <v>0</v>
      </c>
      <c r="BI138" s="32">
        <v>0</v>
      </c>
      <c r="BJ138" s="32">
        <v>0.10598663333333333</v>
      </c>
      <c r="BK138" s="33">
        <f t="shared" si="2"/>
        <v>137.44904886099997</v>
      </c>
    </row>
    <row r="139" spans="1:63">
      <c r="A139" s="30"/>
      <c r="B139" s="31" t="s">
        <v>143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3.5457471188333329</v>
      </c>
      <c r="I139" s="32">
        <v>1.0689736666666667</v>
      </c>
      <c r="J139" s="32">
        <v>0</v>
      </c>
      <c r="K139" s="32">
        <v>0</v>
      </c>
      <c r="L139" s="32">
        <v>1.0072232484000001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0.23854983033333332</v>
      </c>
      <c r="S139" s="32">
        <v>0</v>
      </c>
      <c r="T139" s="32">
        <v>0.13896657666666665</v>
      </c>
      <c r="U139" s="32">
        <v>0</v>
      </c>
      <c r="V139" s="32">
        <v>3.3665044399999997E-2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2.6487750000000001E-2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32">
        <v>0</v>
      </c>
      <c r="AR139" s="32">
        <v>0</v>
      </c>
      <c r="AS139" s="32">
        <v>0</v>
      </c>
      <c r="AT139" s="32">
        <v>0</v>
      </c>
      <c r="AU139" s="32">
        <v>0</v>
      </c>
      <c r="AV139" s="32">
        <v>6.2522255237333333</v>
      </c>
      <c r="AW139" s="32">
        <v>0</v>
      </c>
      <c r="AX139" s="32">
        <v>0</v>
      </c>
      <c r="AY139" s="32">
        <v>0</v>
      </c>
      <c r="AZ139" s="32">
        <v>7.288572882133332</v>
      </c>
      <c r="BA139" s="32">
        <v>0</v>
      </c>
      <c r="BB139" s="32">
        <v>0</v>
      </c>
      <c r="BC139" s="32">
        <v>0</v>
      </c>
      <c r="BD139" s="32">
        <v>0</v>
      </c>
      <c r="BE139" s="32">
        <v>0</v>
      </c>
      <c r="BF139" s="32">
        <v>1.3824766360999998</v>
      </c>
      <c r="BG139" s="32">
        <v>0.22237985683333328</v>
      </c>
      <c r="BH139" s="32">
        <v>0</v>
      </c>
      <c r="BI139" s="32">
        <v>0</v>
      </c>
      <c r="BJ139" s="32">
        <v>1.2155372569</v>
      </c>
      <c r="BK139" s="33">
        <f t="shared" ref="BK139:BK164" si="3">SUM(C139:BJ139)</f>
        <v>22.420805391000002</v>
      </c>
    </row>
    <row r="140" spans="1:63">
      <c r="A140" s="30"/>
      <c r="B140" s="31" t="s">
        <v>144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1.5612679035999997</v>
      </c>
      <c r="I140" s="32">
        <v>0</v>
      </c>
      <c r="J140" s="32">
        <v>2.1359013333333334</v>
      </c>
      <c r="K140" s="32">
        <v>0</v>
      </c>
      <c r="L140" s="32">
        <v>0.96554828303333329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5.515101330966667</v>
      </c>
      <c r="S140" s="32">
        <v>0</v>
      </c>
      <c r="T140" s="32">
        <v>0.53397533333333336</v>
      </c>
      <c r="U140" s="32">
        <v>0</v>
      </c>
      <c r="V140" s="32">
        <v>2.3678734020333332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5.9127325122666656</v>
      </c>
      <c r="AW140" s="32">
        <v>2.1309698328666666</v>
      </c>
      <c r="AX140" s="32">
        <v>0</v>
      </c>
      <c r="AY140" s="32">
        <v>0</v>
      </c>
      <c r="AZ140" s="32">
        <v>5.3045022994666731</v>
      </c>
      <c r="BA140" s="32">
        <v>0</v>
      </c>
      <c r="BB140" s="32">
        <v>0</v>
      </c>
      <c r="BC140" s="32">
        <v>0</v>
      </c>
      <c r="BD140" s="32">
        <v>0</v>
      </c>
      <c r="BE140" s="32">
        <v>0</v>
      </c>
      <c r="BF140" s="32">
        <v>1.1960622878333333</v>
      </c>
      <c r="BG140" s="32">
        <v>0.12712321530000004</v>
      </c>
      <c r="BH140" s="32">
        <v>0</v>
      </c>
      <c r="BI140" s="32">
        <v>0</v>
      </c>
      <c r="BJ140" s="32">
        <v>0.48088273396666659</v>
      </c>
      <c r="BK140" s="33">
        <f t="shared" si="3"/>
        <v>28.231940468000001</v>
      </c>
    </row>
    <row r="141" spans="1:63">
      <c r="A141" s="30"/>
      <c r="B141" s="31" t="s">
        <v>145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2.518013901566666</v>
      </c>
      <c r="I141" s="32">
        <v>3.5219887999999999</v>
      </c>
      <c r="J141" s="32">
        <v>0</v>
      </c>
      <c r="K141" s="32">
        <v>0</v>
      </c>
      <c r="L141" s="32">
        <v>1.1633235733333334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0.38218785280000001</v>
      </c>
      <c r="S141" s="32">
        <v>0</v>
      </c>
      <c r="T141" s="32">
        <v>0</v>
      </c>
      <c r="U141" s="32">
        <v>0</v>
      </c>
      <c r="V141" s="32">
        <v>1.110588257633333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0</v>
      </c>
      <c r="AR141" s="32">
        <v>0</v>
      </c>
      <c r="AS141" s="32">
        <v>0</v>
      </c>
      <c r="AT141" s="32">
        <v>0</v>
      </c>
      <c r="AU141" s="32">
        <v>0</v>
      </c>
      <c r="AV141" s="32">
        <v>2.6036360029000001</v>
      </c>
      <c r="AW141" s="32">
        <v>3.2799291666666663</v>
      </c>
      <c r="AX141" s="32">
        <v>0</v>
      </c>
      <c r="AY141" s="32">
        <v>0</v>
      </c>
      <c r="AZ141" s="32">
        <v>5.5241465970666654</v>
      </c>
      <c r="BA141" s="32">
        <v>0</v>
      </c>
      <c r="BB141" s="32">
        <v>0</v>
      </c>
      <c r="BC141" s="32">
        <v>0</v>
      </c>
      <c r="BD141" s="32">
        <v>0</v>
      </c>
      <c r="BE141" s="32">
        <v>0</v>
      </c>
      <c r="BF141" s="32">
        <v>1.3605037925333334</v>
      </c>
      <c r="BG141" s="32">
        <v>1.0580416666666667E-2</v>
      </c>
      <c r="BH141" s="32">
        <v>0</v>
      </c>
      <c r="BI141" s="32">
        <v>0</v>
      </c>
      <c r="BJ141" s="32">
        <v>0.72834127383333347</v>
      </c>
      <c r="BK141" s="33">
        <f t="shared" si="3"/>
        <v>22.203239634999996</v>
      </c>
    </row>
    <row r="142" spans="1:63">
      <c r="A142" s="30"/>
      <c r="B142" s="31" t="s">
        <v>146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5.2763261731666669</v>
      </c>
      <c r="I142" s="32">
        <v>7.0315057999999997</v>
      </c>
      <c r="J142" s="32">
        <v>0</v>
      </c>
      <c r="K142" s="32">
        <v>0</v>
      </c>
      <c r="L142" s="32">
        <v>3.4957699370666666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5.4498810423999977</v>
      </c>
      <c r="S142" s="32">
        <v>0</v>
      </c>
      <c r="T142" s="32">
        <v>0</v>
      </c>
      <c r="U142" s="32">
        <v>0</v>
      </c>
      <c r="V142" s="32">
        <v>0.20551749083333326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0</v>
      </c>
      <c r="AS142" s="32">
        <v>0</v>
      </c>
      <c r="AT142" s="32">
        <v>0</v>
      </c>
      <c r="AU142" s="32">
        <v>0</v>
      </c>
      <c r="AV142" s="32">
        <v>3.9045066325333324</v>
      </c>
      <c r="AW142" s="32">
        <v>1.0035910833333332</v>
      </c>
      <c r="AX142" s="32">
        <v>0</v>
      </c>
      <c r="AY142" s="32">
        <v>0</v>
      </c>
      <c r="AZ142" s="32">
        <v>1.6767757210999963</v>
      </c>
      <c r="BA142" s="32">
        <v>0</v>
      </c>
      <c r="BB142" s="32">
        <v>0</v>
      </c>
      <c r="BC142" s="32">
        <v>0</v>
      </c>
      <c r="BD142" s="32">
        <v>0</v>
      </c>
      <c r="BE142" s="32">
        <v>0</v>
      </c>
      <c r="BF142" s="32">
        <v>1.3048335295666667</v>
      </c>
      <c r="BG142" s="32">
        <v>0</v>
      </c>
      <c r="BH142" s="32">
        <v>0</v>
      </c>
      <c r="BI142" s="32">
        <v>0</v>
      </c>
      <c r="BJ142" s="32">
        <v>0.15846175000000001</v>
      </c>
      <c r="BK142" s="33">
        <f t="shared" si="3"/>
        <v>29.50716916</v>
      </c>
    </row>
    <row r="143" spans="1:63">
      <c r="A143" s="30"/>
      <c r="B143" s="31" t="s">
        <v>147</v>
      </c>
      <c r="C143" s="32">
        <v>0</v>
      </c>
      <c r="D143" s="32">
        <v>0.53435733333333335</v>
      </c>
      <c r="E143" s="32">
        <v>0</v>
      </c>
      <c r="F143" s="32">
        <v>0</v>
      </c>
      <c r="G143" s="32">
        <v>0</v>
      </c>
      <c r="H143" s="32">
        <v>13.498094966866661</v>
      </c>
      <c r="I143" s="32">
        <v>11.986983832733333</v>
      </c>
      <c r="J143" s="32">
        <v>2.0764233333333335</v>
      </c>
      <c r="K143" s="32">
        <v>0</v>
      </c>
      <c r="L143" s="32">
        <v>3.5432131676999998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6.7400870675333326</v>
      </c>
      <c r="S143" s="32">
        <v>0.21408030410000001</v>
      </c>
      <c r="T143" s="32">
        <v>2.3515096374333337</v>
      </c>
      <c r="U143" s="32">
        <v>0</v>
      </c>
      <c r="V143" s="32">
        <v>9.4816139086666649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5.29957E-2</v>
      </c>
      <c r="AC143" s="32">
        <v>7.4193980000000007E-2</v>
      </c>
      <c r="AD143" s="32">
        <v>0</v>
      </c>
      <c r="AE143" s="32">
        <v>0</v>
      </c>
      <c r="AF143" s="32">
        <v>0.31797419999999998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17.862225236033332</v>
      </c>
      <c r="AW143" s="32">
        <v>7.4405962799999994</v>
      </c>
      <c r="AX143" s="32">
        <v>0</v>
      </c>
      <c r="AY143" s="32">
        <v>0</v>
      </c>
      <c r="AZ143" s="32">
        <v>16.163577399166694</v>
      </c>
      <c r="BA143" s="32">
        <v>0</v>
      </c>
      <c r="BB143" s="32">
        <v>0</v>
      </c>
      <c r="BC143" s="32">
        <v>0</v>
      </c>
      <c r="BD143" s="32">
        <v>0</v>
      </c>
      <c r="BE143" s="32">
        <v>0</v>
      </c>
      <c r="BF143" s="32">
        <v>7.1777788139666674</v>
      </c>
      <c r="BG143" s="32">
        <v>3.1797420000000001</v>
      </c>
      <c r="BH143" s="32">
        <v>0.1059914</v>
      </c>
      <c r="BI143" s="32">
        <v>0</v>
      </c>
      <c r="BJ143" s="32">
        <v>1.5322795161333331</v>
      </c>
      <c r="BK143" s="33">
        <f t="shared" si="3"/>
        <v>104.333718077</v>
      </c>
    </row>
    <row r="144" spans="1:63">
      <c r="A144" s="30"/>
      <c r="B144" s="31" t="s">
        <v>148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2.5392070906666668</v>
      </c>
      <c r="I144" s="32">
        <v>0.52795366666666665</v>
      </c>
      <c r="J144" s="32">
        <v>0</v>
      </c>
      <c r="K144" s="32">
        <v>0</v>
      </c>
      <c r="L144" s="32">
        <v>2.2482632274333332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0.25661433276666668</v>
      </c>
      <c r="S144" s="32">
        <v>0</v>
      </c>
      <c r="T144" s="32">
        <v>3.4844941999999999</v>
      </c>
      <c r="U144" s="32">
        <v>0</v>
      </c>
      <c r="V144" s="32">
        <v>1.3565399168666668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0.2095456</v>
      </c>
      <c r="AC144" s="32">
        <v>9.4295519999999994E-2</v>
      </c>
      <c r="AD144" s="32">
        <v>0</v>
      </c>
      <c r="AE144" s="32">
        <v>0</v>
      </c>
      <c r="AF144" s="32">
        <v>8.3818240000000002E-2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14.206080161533333</v>
      </c>
      <c r="AW144" s="32">
        <v>7.9051077600000008</v>
      </c>
      <c r="AX144" s="32">
        <v>0</v>
      </c>
      <c r="AY144" s="32">
        <v>0</v>
      </c>
      <c r="AZ144" s="32">
        <v>8.2993109281666655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3.7939594430666665</v>
      </c>
      <c r="BG144" s="32">
        <v>0</v>
      </c>
      <c r="BH144" s="32">
        <v>0</v>
      </c>
      <c r="BI144" s="32">
        <v>0</v>
      </c>
      <c r="BJ144" s="32">
        <v>1.542361466833333</v>
      </c>
      <c r="BK144" s="33">
        <f t="shared" si="3"/>
        <v>46.547551554000002</v>
      </c>
    </row>
    <row r="145" spans="1:63">
      <c r="A145" s="30"/>
      <c r="B145" s="31" t="s">
        <v>149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5.3203021147999996</v>
      </c>
      <c r="I145" s="32">
        <v>0</v>
      </c>
      <c r="J145" s="32">
        <v>0</v>
      </c>
      <c r="K145" s="32">
        <v>0</v>
      </c>
      <c r="L145" s="32">
        <v>1.1275652870999999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3.7937770571000002</v>
      </c>
      <c r="S145" s="32">
        <v>0</v>
      </c>
      <c r="T145" s="32">
        <v>0</v>
      </c>
      <c r="U145" s="32">
        <v>0</v>
      </c>
      <c r="V145" s="32">
        <v>0.18880675243333334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8.5886015147666654</v>
      </c>
      <c r="AW145" s="32">
        <v>3.6627021666666666</v>
      </c>
      <c r="AX145" s="32">
        <v>0</v>
      </c>
      <c r="AY145" s="32">
        <v>0</v>
      </c>
      <c r="AZ145" s="32">
        <v>5.0862554254666712</v>
      </c>
      <c r="BA145" s="32">
        <v>0</v>
      </c>
      <c r="BB145" s="32">
        <v>0</v>
      </c>
      <c r="BC145" s="32">
        <v>0</v>
      </c>
      <c r="BD145" s="32">
        <v>0</v>
      </c>
      <c r="BE145" s="32">
        <v>0</v>
      </c>
      <c r="BF145" s="32">
        <v>1.2289751547666667</v>
      </c>
      <c r="BG145" s="32">
        <v>0</v>
      </c>
      <c r="BH145" s="32">
        <v>0</v>
      </c>
      <c r="BI145" s="32">
        <v>0</v>
      </c>
      <c r="BJ145" s="32">
        <v>0.38723865390000001</v>
      </c>
      <c r="BK145" s="33">
        <f t="shared" si="3"/>
        <v>29.384224127</v>
      </c>
    </row>
    <row r="146" spans="1:63">
      <c r="A146" s="30"/>
      <c r="B146" s="31" t="s">
        <v>150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4.8294034555666663</v>
      </c>
      <c r="I146" s="32">
        <v>0</v>
      </c>
      <c r="J146" s="32">
        <v>0.26247483333333332</v>
      </c>
      <c r="K146" s="32">
        <v>0</v>
      </c>
      <c r="L146" s="32">
        <v>1.6264216028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1.3092011426666665</v>
      </c>
      <c r="S146" s="32">
        <v>0</v>
      </c>
      <c r="T146" s="32">
        <v>2.0997986666666666</v>
      </c>
      <c r="U146" s="32">
        <v>0</v>
      </c>
      <c r="V146" s="32">
        <v>3.373243924633333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8.1507784806000032</v>
      </c>
      <c r="AW146" s="32">
        <v>10.383749814066665</v>
      </c>
      <c r="AX146" s="32">
        <v>0</v>
      </c>
      <c r="AY146" s="32">
        <v>0</v>
      </c>
      <c r="AZ146" s="32">
        <v>29.192682105999978</v>
      </c>
      <c r="BA146" s="32">
        <v>0</v>
      </c>
      <c r="BB146" s="32">
        <v>0</v>
      </c>
      <c r="BC146" s="32">
        <v>0</v>
      </c>
      <c r="BD146" s="32">
        <v>0</v>
      </c>
      <c r="BE146" s="32">
        <v>0</v>
      </c>
      <c r="BF146" s="32">
        <v>3.0768737523666672</v>
      </c>
      <c r="BG146" s="32">
        <v>0.15646600299999999</v>
      </c>
      <c r="BH146" s="32">
        <v>0</v>
      </c>
      <c r="BI146" s="32">
        <v>0</v>
      </c>
      <c r="BJ146" s="32">
        <v>1.4534232332999999</v>
      </c>
      <c r="BK146" s="33">
        <f t="shared" si="3"/>
        <v>65.914517014999987</v>
      </c>
    </row>
    <row r="147" spans="1:63">
      <c r="A147" s="30"/>
      <c r="B147" s="31" t="s">
        <v>151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1.4623965195333337</v>
      </c>
      <c r="I147" s="32">
        <v>0</v>
      </c>
      <c r="J147" s="32">
        <v>0</v>
      </c>
      <c r="K147" s="32">
        <v>0</v>
      </c>
      <c r="L147" s="32">
        <v>0.1056882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7.6533800666666657E-3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0</v>
      </c>
      <c r="AM147" s="32">
        <v>0</v>
      </c>
      <c r="AN147" s="32">
        <v>0</v>
      </c>
      <c r="AO147" s="32">
        <v>0</v>
      </c>
      <c r="AP147" s="32">
        <v>0</v>
      </c>
      <c r="AQ147" s="32">
        <v>0</v>
      </c>
      <c r="AR147" s="32">
        <v>0</v>
      </c>
      <c r="AS147" s="32">
        <v>0</v>
      </c>
      <c r="AT147" s="32">
        <v>0</v>
      </c>
      <c r="AU147" s="32">
        <v>0</v>
      </c>
      <c r="AV147" s="32">
        <v>189.08750534816673</v>
      </c>
      <c r="AW147" s="32">
        <v>102.82089755260002</v>
      </c>
      <c r="AX147" s="32">
        <v>0</v>
      </c>
      <c r="AY147" s="32">
        <v>0</v>
      </c>
      <c r="AZ147" s="32">
        <v>9.040202056399977</v>
      </c>
      <c r="BA147" s="32">
        <v>0</v>
      </c>
      <c r="BB147" s="32">
        <v>0</v>
      </c>
      <c r="BC147" s="32">
        <v>0</v>
      </c>
      <c r="BD147" s="32">
        <v>0</v>
      </c>
      <c r="BE147" s="32">
        <v>0</v>
      </c>
      <c r="BF147" s="32">
        <v>0.53017601023333338</v>
      </c>
      <c r="BG147" s="32">
        <v>0</v>
      </c>
      <c r="BH147" s="32">
        <v>0</v>
      </c>
      <c r="BI147" s="32">
        <v>0</v>
      </c>
      <c r="BJ147" s="32">
        <v>0</v>
      </c>
      <c r="BK147" s="33">
        <f t="shared" si="3"/>
        <v>303.05451906700006</v>
      </c>
    </row>
    <row r="148" spans="1:63">
      <c r="A148" s="30"/>
      <c r="B148" s="31" t="s">
        <v>152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5.3197457958333318</v>
      </c>
      <c r="I148" s="32">
        <v>0</v>
      </c>
      <c r="J148" s="32">
        <v>0</v>
      </c>
      <c r="K148" s="32">
        <v>0</v>
      </c>
      <c r="L148" s="32">
        <v>3.7027735688000001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0.13755617736666667</v>
      </c>
      <c r="S148" s="32">
        <v>5.2317866666666664</v>
      </c>
      <c r="T148" s="32">
        <v>0.20927146666666668</v>
      </c>
      <c r="U148" s="32">
        <v>0</v>
      </c>
      <c r="V148" s="32">
        <v>3.1450362368000002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0.12473288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7.6468476112666668</v>
      </c>
      <c r="AW148" s="32">
        <v>5.3531194333333332</v>
      </c>
      <c r="AX148" s="32">
        <v>0</v>
      </c>
      <c r="AY148" s="32">
        <v>0</v>
      </c>
      <c r="AZ148" s="32">
        <v>15.460476733833332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4.4482593764333327</v>
      </c>
      <c r="BG148" s="32">
        <v>0.20764418920000005</v>
      </c>
      <c r="BH148" s="32">
        <v>5.1972033333333334E-2</v>
      </c>
      <c r="BI148" s="32">
        <v>0</v>
      </c>
      <c r="BJ148" s="32">
        <v>0.34662689946666664</v>
      </c>
      <c r="BK148" s="33">
        <f t="shared" si="3"/>
        <v>51.385849069000002</v>
      </c>
    </row>
    <row r="149" spans="1:63">
      <c r="A149" s="30"/>
      <c r="B149" s="31" t="s">
        <v>153</v>
      </c>
      <c r="C149" s="32">
        <v>0</v>
      </c>
      <c r="D149" s="32">
        <v>8.5687827500000004</v>
      </c>
      <c r="E149" s="32">
        <v>0</v>
      </c>
      <c r="F149" s="32">
        <v>0</v>
      </c>
      <c r="G149" s="32">
        <v>0</v>
      </c>
      <c r="H149" s="32">
        <v>6.1827936284333322</v>
      </c>
      <c r="I149" s="32">
        <v>0</v>
      </c>
      <c r="J149" s="32">
        <v>0</v>
      </c>
      <c r="K149" s="32">
        <v>0</v>
      </c>
      <c r="L149" s="32">
        <v>1.5504029374333332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0.2292481784</v>
      </c>
      <c r="S149" s="32">
        <v>0</v>
      </c>
      <c r="T149" s="32">
        <v>2.0772806666666668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1.7498708333333331E-2</v>
      </c>
      <c r="AC149" s="32">
        <v>9.2904029999999999E-2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0</v>
      </c>
      <c r="AQ149" s="32">
        <v>0</v>
      </c>
      <c r="AR149" s="32">
        <v>0</v>
      </c>
      <c r="AS149" s="32">
        <v>0</v>
      </c>
      <c r="AT149" s="32">
        <v>0</v>
      </c>
      <c r="AU149" s="32">
        <v>0</v>
      </c>
      <c r="AV149" s="32">
        <v>20.261928677166669</v>
      </c>
      <c r="AW149" s="32">
        <v>2.8311027878000012</v>
      </c>
      <c r="AX149" s="32">
        <v>0</v>
      </c>
      <c r="AY149" s="32">
        <v>0</v>
      </c>
      <c r="AZ149" s="32">
        <v>16.626054714499993</v>
      </c>
      <c r="BA149" s="32">
        <v>0</v>
      </c>
      <c r="BB149" s="32">
        <v>0</v>
      </c>
      <c r="BC149" s="32">
        <v>0</v>
      </c>
      <c r="BD149" s="32">
        <v>0</v>
      </c>
      <c r="BE149" s="32">
        <v>0</v>
      </c>
      <c r="BF149" s="32">
        <v>2.6634387801333328</v>
      </c>
      <c r="BG149" s="32">
        <v>0</v>
      </c>
      <c r="BH149" s="32">
        <v>5.1613350000000002E-2</v>
      </c>
      <c r="BI149" s="32">
        <v>0</v>
      </c>
      <c r="BJ149" s="32">
        <v>0.57658643313333335</v>
      </c>
      <c r="BK149" s="33">
        <f t="shared" si="3"/>
        <v>61.729635641999998</v>
      </c>
    </row>
    <row r="150" spans="1:63">
      <c r="A150" s="30"/>
      <c r="B150" s="31" t="s">
        <v>154</v>
      </c>
      <c r="C150" s="32">
        <v>0</v>
      </c>
      <c r="D150" s="32">
        <v>10.86589</v>
      </c>
      <c r="E150" s="32">
        <v>0</v>
      </c>
      <c r="F150" s="32">
        <v>0</v>
      </c>
      <c r="G150" s="32">
        <v>0</v>
      </c>
      <c r="H150" s="32">
        <v>1.5631296575666669</v>
      </c>
      <c r="I150" s="32">
        <v>5.1742333333333335</v>
      </c>
      <c r="J150" s="32">
        <v>0</v>
      </c>
      <c r="K150" s="32">
        <v>0</v>
      </c>
      <c r="L150" s="32">
        <v>4.8894331822000003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0.19257644819999994</v>
      </c>
      <c r="S150" s="32">
        <v>0</v>
      </c>
      <c r="T150" s="32">
        <v>3.1045400000000001</v>
      </c>
      <c r="U150" s="32">
        <v>0</v>
      </c>
      <c r="V150" s="32">
        <v>1.9248148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5.5927407419000001</v>
      </c>
      <c r="AW150" s="32">
        <v>4.0539526800000001</v>
      </c>
      <c r="AX150" s="32">
        <v>0</v>
      </c>
      <c r="AY150" s="32">
        <v>0</v>
      </c>
      <c r="AZ150" s="32">
        <v>13.046702461433343</v>
      </c>
      <c r="BA150" s="32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1.6742455933666665</v>
      </c>
      <c r="BG150" s="32">
        <v>0.12347063999999999</v>
      </c>
      <c r="BH150" s="32">
        <v>0</v>
      </c>
      <c r="BI150" s="32">
        <v>0</v>
      </c>
      <c r="BJ150" s="32">
        <v>1.028922E-2</v>
      </c>
      <c r="BK150" s="33">
        <f t="shared" si="3"/>
        <v>52.216018758000004</v>
      </c>
    </row>
    <row r="151" spans="1:63">
      <c r="A151" s="30"/>
      <c r="B151" s="31" t="s">
        <v>155</v>
      </c>
      <c r="C151" s="32">
        <v>0</v>
      </c>
      <c r="D151" s="32">
        <v>13.470846999999999</v>
      </c>
      <c r="E151" s="32">
        <v>0</v>
      </c>
      <c r="F151" s="32">
        <v>0</v>
      </c>
      <c r="G151" s="32">
        <v>0</v>
      </c>
      <c r="H151" s="32">
        <v>13.956985967333335</v>
      </c>
      <c r="I151" s="32">
        <v>37.256200466866666</v>
      </c>
      <c r="J151" s="32">
        <v>0</v>
      </c>
      <c r="K151" s="32">
        <v>0</v>
      </c>
      <c r="L151" s="32">
        <v>6.3486878738000012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3.3977692837000002</v>
      </c>
      <c r="S151" s="32">
        <v>2.3522171300000001</v>
      </c>
      <c r="T151" s="32">
        <v>0.10380297103333333</v>
      </c>
      <c r="U151" s="32">
        <v>0</v>
      </c>
      <c r="V151" s="32">
        <v>9.0046593461666689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5.1540166666666672E-2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0</v>
      </c>
      <c r="AU151" s="32">
        <v>0</v>
      </c>
      <c r="AV151" s="32">
        <v>32.132748730833327</v>
      </c>
      <c r="AW151" s="32">
        <v>10.258449501266664</v>
      </c>
      <c r="AX151" s="32">
        <v>1.0308033333333333</v>
      </c>
      <c r="AY151" s="32">
        <v>0</v>
      </c>
      <c r="AZ151" s="32">
        <v>8.6911718549999986</v>
      </c>
      <c r="BA151" s="32">
        <v>0</v>
      </c>
      <c r="BB151" s="32">
        <v>0</v>
      </c>
      <c r="BC151" s="32">
        <v>0</v>
      </c>
      <c r="BD151" s="32">
        <v>0</v>
      </c>
      <c r="BE151" s="32">
        <v>0</v>
      </c>
      <c r="BF151" s="32">
        <v>12.915243462599999</v>
      </c>
      <c r="BG151" s="32">
        <v>7.7123612733333333E-2</v>
      </c>
      <c r="BH151" s="32">
        <v>2.4223878333333331</v>
      </c>
      <c r="BI151" s="32">
        <v>0</v>
      </c>
      <c r="BJ151" s="32">
        <v>3.4583326033333339</v>
      </c>
      <c r="BK151" s="33">
        <f t="shared" si="3"/>
        <v>156.92897113800001</v>
      </c>
    </row>
    <row r="152" spans="1:63">
      <c r="A152" s="30"/>
      <c r="B152" s="31" t="s">
        <v>156</v>
      </c>
      <c r="C152" s="32">
        <v>0</v>
      </c>
      <c r="D152" s="32">
        <v>5.1485583333333338</v>
      </c>
      <c r="E152" s="32">
        <v>0</v>
      </c>
      <c r="F152" s="32">
        <v>0</v>
      </c>
      <c r="G152" s="32">
        <v>0</v>
      </c>
      <c r="H152" s="32">
        <v>5.3944541994333344</v>
      </c>
      <c r="I152" s="32">
        <v>8.2376933333333344</v>
      </c>
      <c r="J152" s="32">
        <v>0</v>
      </c>
      <c r="K152" s="32">
        <v>0</v>
      </c>
      <c r="L152" s="32">
        <v>1.1106605959666664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9.7177007666666676E-2</v>
      </c>
      <c r="S152" s="32">
        <v>0</v>
      </c>
      <c r="T152" s="32">
        <v>2.0594233333333332</v>
      </c>
      <c r="U152" s="32">
        <v>0</v>
      </c>
      <c r="V152" s="32">
        <v>0.18640046530000007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1.0758006000000001E-2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6.4658722695000002</v>
      </c>
      <c r="AW152" s="32">
        <v>1.2294863999999999</v>
      </c>
      <c r="AX152" s="32">
        <v>0</v>
      </c>
      <c r="AY152" s="32">
        <v>0</v>
      </c>
      <c r="AZ152" s="32">
        <v>2.4164176106333266</v>
      </c>
      <c r="BA152" s="32">
        <v>0</v>
      </c>
      <c r="BB152" s="32">
        <v>0</v>
      </c>
      <c r="BC152" s="32">
        <v>0</v>
      </c>
      <c r="BD152" s="32">
        <v>0</v>
      </c>
      <c r="BE152" s="32">
        <v>0</v>
      </c>
      <c r="BF152" s="32">
        <v>0.75043741963333332</v>
      </c>
      <c r="BG152" s="32">
        <v>0</v>
      </c>
      <c r="BH152" s="32">
        <v>0</v>
      </c>
      <c r="BI152" s="32">
        <v>0</v>
      </c>
      <c r="BJ152" s="32">
        <v>0.36237687686666664</v>
      </c>
      <c r="BK152" s="33">
        <f t="shared" si="3"/>
        <v>33.469715850999997</v>
      </c>
    </row>
    <row r="153" spans="1:63">
      <c r="A153" s="30"/>
      <c r="B153" s="31" t="s">
        <v>157</v>
      </c>
      <c r="C153" s="32">
        <v>0</v>
      </c>
      <c r="D153" s="32">
        <v>2.1736636233333337</v>
      </c>
      <c r="E153" s="32">
        <v>0</v>
      </c>
      <c r="F153" s="32">
        <v>0</v>
      </c>
      <c r="G153" s="32">
        <v>0</v>
      </c>
      <c r="H153" s="32">
        <v>9.0096435294666666</v>
      </c>
      <c r="I153" s="32">
        <v>5.1508616666666667</v>
      </c>
      <c r="J153" s="32">
        <v>0</v>
      </c>
      <c r="K153" s="32">
        <v>0</v>
      </c>
      <c r="L153" s="32">
        <v>0.64797839766666665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0.11955414346666665</v>
      </c>
      <c r="S153" s="32">
        <v>0</v>
      </c>
      <c r="T153" s="32">
        <v>0</v>
      </c>
      <c r="U153" s="32">
        <v>0</v>
      </c>
      <c r="V153" s="32">
        <v>0.11872694930000002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1.0254373333333334E-2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4.2159432614000005</v>
      </c>
      <c r="AW153" s="32">
        <v>2.1012436000000001</v>
      </c>
      <c r="AX153" s="32">
        <v>0</v>
      </c>
      <c r="AY153" s="32">
        <v>0</v>
      </c>
      <c r="AZ153" s="32">
        <v>0.64637684920000371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0.97122980016666682</v>
      </c>
      <c r="BG153" s="32">
        <v>0</v>
      </c>
      <c r="BH153" s="32">
        <v>0</v>
      </c>
      <c r="BI153" s="32">
        <v>0</v>
      </c>
      <c r="BJ153" s="32">
        <v>0.16403072899999993</v>
      </c>
      <c r="BK153" s="33">
        <f t="shared" si="3"/>
        <v>25.329506923000004</v>
      </c>
    </row>
    <row r="154" spans="1:63">
      <c r="A154" s="30"/>
      <c r="B154" s="31" t="s">
        <v>158</v>
      </c>
      <c r="C154" s="32">
        <v>0</v>
      </c>
      <c r="D154" s="32">
        <v>0</v>
      </c>
      <c r="E154" s="32">
        <v>0</v>
      </c>
      <c r="F154" s="32">
        <v>0</v>
      </c>
      <c r="G154" s="32">
        <v>0</v>
      </c>
      <c r="H154" s="32">
        <v>0.19989275403333331</v>
      </c>
      <c r="I154" s="32">
        <v>5.1717516666666663</v>
      </c>
      <c r="J154" s="32">
        <v>0</v>
      </c>
      <c r="K154" s="32">
        <v>0</v>
      </c>
      <c r="L154" s="32">
        <v>3.1030509999999997E-2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1.1377853666666667E-3</v>
      </c>
      <c r="S154" s="32">
        <v>0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  <c r="AG154" s="32">
        <v>0</v>
      </c>
      <c r="AH154" s="32">
        <v>0</v>
      </c>
      <c r="AI154" s="32">
        <v>0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0</v>
      </c>
      <c r="AQ154" s="32">
        <v>0</v>
      </c>
      <c r="AR154" s="32">
        <v>0</v>
      </c>
      <c r="AS154" s="32">
        <v>0</v>
      </c>
      <c r="AT154" s="32">
        <v>0</v>
      </c>
      <c r="AU154" s="32">
        <v>0</v>
      </c>
      <c r="AV154" s="32">
        <v>32.622893047766667</v>
      </c>
      <c r="AW154" s="32">
        <v>5.584648210000001</v>
      </c>
      <c r="AX154" s="32">
        <v>0</v>
      </c>
      <c r="AY154" s="32">
        <v>0</v>
      </c>
      <c r="AZ154" s="32">
        <v>0</v>
      </c>
      <c r="BA154" s="32">
        <v>0</v>
      </c>
      <c r="BB154" s="32">
        <v>0</v>
      </c>
      <c r="BC154" s="32">
        <v>0</v>
      </c>
      <c r="BD154" s="32">
        <v>0</v>
      </c>
      <c r="BE154" s="32">
        <v>0</v>
      </c>
      <c r="BF154" s="32">
        <v>5.1424016666666681E-4</v>
      </c>
      <c r="BG154" s="32">
        <v>0</v>
      </c>
      <c r="BH154" s="32">
        <v>0</v>
      </c>
      <c r="BI154" s="32">
        <v>0</v>
      </c>
      <c r="BJ154" s="32">
        <v>0</v>
      </c>
      <c r="BK154" s="33">
        <f t="shared" si="3"/>
        <v>43.611868213999998</v>
      </c>
    </row>
    <row r="155" spans="1:63">
      <c r="A155" s="30"/>
      <c r="B155" s="31" t="s">
        <v>159</v>
      </c>
      <c r="C155" s="32">
        <v>0</v>
      </c>
      <c r="D155" s="32">
        <v>4.6052226366666673</v>
      </c>
      <c r="E155" s="32">
        <v>0</v>
      </c>
      <c r="F155" s="32">
        <v>0</v>
      </c>
      <c r="G155" s="32">
        <v>0</v>
      </c>
      <c r="H155" s="32">
        <v>1.1262312315333332</v>
      </c>
      <c r="I155" s="32">
        <v>10.211136666666667</v>
      </c>
      <c r="J155" s="32">
        <v>0</v>
      </c>
      <c r="K155" s="32">
        <v>0</v>
      </c>
      <c r="L155" s="32">
        <v>1.6270244377333338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0.5910031513666667</v>
      </c>
      <c r="S155" s="32">
        <v>0</v>
      </c>
      <c r="T155" s="32">
        <v>9.1326128915999991</v>
      </c>
      <c r="U155" s="32">
        <v>0</v>
      </c>
      <c r="V155" s="32">
        <v>2.0422273333333334E-2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0</v>
      </c>
      <c r="AU155" s="32">
        <v>0</v>
      </c>
      <c r="AV155" s="32">
        <v>5.567833522733328</v>
      </c>
      <c r="AW155" s="32">
        <v>5.0876149999999996</v>
      </c>
      <c r="AX155" s="32">
        <v>0</v>
      </c>
      <c r="AY155" s="32">
        <v>0</v>
      </c>
      <c r="AZ155" s="32">
        <v>6.0648686502333335</v>
      </c>
      <c r="BA155" s="32">
        <v>0</v>
      </c>
      <c r="BB155" s="32">
        <v>0</v>
      </c>
      <c r="BC155" s="32">
        <v>0</v>
      </c>
      <c r="BD155" s="32">
        <v>0</v>
      </c>
      <c r="BE155" s="32">
        <v>0</v>
      </c>
      <c r="BF155" s="32">
        <v>2.5462305875000002</v>
      </c>
      <c r="BG155" s="32">
        <v>0.16280368000000001</v>
      </c>
      <c r="BH155" s="32">
        <v>0</v>
      </c>
      <c r="BI155" s="32">
        <v>0</v>
      </c>
      <c r="BJ155" s="32">
        <v>0.51250854963333325</v>
      </c>
      <c r="BK155" s="33">
        <f t="shared" si="3"/>
        <v>47.255513278999999</v>
      </c>
    </row>
    <row r="156" spans="1:63">
      <c r="A156" s="30"/>
      <c r="B156" s="31" t="s">
        <v>160</v>
      </c>
      <c r="C156" s="32">
        <v>0</v>
      </c>
      <c r="D156" s="32">
        <v>4.8072571333333336</v>
      </c>
      <c r="E156" s="32">
        <v>0</v>
      </c>
      <c r="F156" s="32">
        <v>0</v>
      </c>
      <c r="G156" s="32">
        <v>0</v>
      </c>
      <c r="H156" s="32">
        <v>8.0336676626333343</v>
      </c>
      <c r="I156" s="32">
        <v>43.19094916666667</v>
      </c>
      <c r="J156" s="32">
        <v>0.5114103333333333</v>
      </c>
      <c r="K156" s="32">
        <v>0</v>
      </c>
      <c r="L156" s="32">
        <v>15.554324909866668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3.2675530039333336</v>
      </c>
      <c r="S156" s="32">
        <v>11.645344584866667</v>
      </c>
      <c r="T156" s="32">
        <v>5.1141033333333334</v>
      </c>
      <c r="U156" s="32">
        <v>0</v>
      </c>
      <c r="V156" s="32">
        <v>2.7687755446666666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2.0396466666666665E-2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0</v>
      </c>
      <c r="AT156" s="32">
        <v>0</v>
      </c>
      <c r="AU156" s="32">
        <v>0</v>
      </c>
      <c r="AV156" s="32">
        <v>30.081415422600003</v>
      </c>
      <c r="AW156" s="32">
        <v>6.3138180407000002</v>
      </c>
      <c r="AX156" s="32">
        <v>1.0201733754333333</v>
      </c>
      <c r="AY156" s="32">
        <v>0</v>
      </c>
      <c r="AZ156" s="32">
        <v>11.621414216300002</v>
      </c>
      <c r="BA156" s="32">
        <v>0</v>
      </c>
      <c r="BB156" s="32">
        <v>0</v>
      </c>
      <c r="BC156" s="32">
        <v>0</v>
      </c>
      <c r="BD156" s="32">
        <v>0</v>
      </c>
      <c r="BE156" s="32">
        <v>0</v>
      </c>
      <c r="BF156" s="32">
        <v>8.3514972334666666</v>
      </c>
      <c r="BG156" s="32">
        <v>0.23979211496666666</v>
      </c>
      <c r="BH156" s="32">
        <v>1.9376643333333334</v>
      </c>
      <c r="BI156" s="32">
        <v>0</v>
      </c>
      <c r="BJ156" s="32">
        <v>1.0054742038999998</v>
      </c>
      <c r="BK156" s="33">
        <f t="shared" si="3"/>
        <v>155.48503108</v>
      </c>
    </row>
    <row r="157" spans="1:63">
      <c r="A157" s="30"/>
      <c r="B157" s="31" t="s">
        <v>161</v>
      </c>
      <c r="C157" s="32">
        <v>0</v>
      </c>
      <c r="D157" s="32">
        <v>2.0441266666666666</v>
      </c>
      <c r="E157" s="32">
        <v>0</v>
      </c>
      <c r="F157" s="32">
        <v>0</v>
      </c>
      <c r="G157" s="32">
        <v>0</v>
      </c>
      <c r="H157" s="32">
        <v>2.6652578978666672</v>
      </c>
      <c r="I157" s="32">
        <v>7.2564329893333328</v>
      </c>
      <c r="J157" s="32">
        <v>0</v>
      </c>
      <c r="K157" s="32">
        <v>0</v>
      </c>
      <c r="L157" s="32">
        <v>3.330809936633333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1.8436363282999999</v>
      </c>
      <c r="S157" s="32">
        <v>3.0770413179333334</v>
      </c>
      <c r="T157" s="32">
        <v>0</v>
      </c>
      <c r="U157" s="32">
        <v>0</v>
      </c>
      <c r="V157" s="32">
        <v>1.3048682576666666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0.15294065000000001</v>
      </c>
      <c r="AC157" s="32">
        <v>5.0980216666666668E-2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16.229916254433331</v>
      </c>
      <c r="AW157" s="32">
        <v>12.836808360599999</v>
      </c>
      <c r="AX157" s="32">
        <v>0</v>
      </c>
      <c r="AY157" s="32">
        <v>0</v>
      </c>
      <c r="AZ157" s="32">
        <v>4.9206542396666659</v>
      </c>
      <c r="BA157" s="32">
        <v>0</v>
      </c>
      <c r="BB157" s="32">
        <v>0</v>
      </c>
      <c r="BC157" s="32">
        <v>0</v>
      </c>
      <c r="BD157" s="32">
        <v>0</v>
      </c>
      <c r="BE157" s="32">
        <v>0</v>
      </c>
      <c r="BF157" s="32">
        <v>8.3524147234000008</v>
      </c>
      <c r="BG157" s="32">
        <v>0.41705607716666682</v>
      </c>
      <c r="BH157" s="32">
        <v>1.0196043333333333</v>
      </c>
      <c r="BI157" s="32">
        <v>0</v>
      </c>
      <c r="BJ157" s="32">
        <v>0.39919860333333351</v>
      </c>
      <c r="BK157" s="33">
        <f t="shared" si="3"/>
        <v>65.901746852999992</v>
      </c>
    </row>
    <row r="158" spans="1:63">
      <c r="A158" s="30"/>
      <c r="B158" s="31" t="s">
        <v>162</v>
      </c>
      <c r="C158" s="32">
        <v>0</v>
      </c>
      <c r="D158" s="32">
        <v>3.8218974999999999</v>
      </c>
      <c r="E158" s="32">
        <v>0</v>
      </c>
      <c r="F158" s="32">
        <v>0</v>
      </c>
      <c r="G158" s="32">
        <v>0</v>
      </c>
      <c r="H158" s="32">
        <v>4.3255109856666678</v>
      </c>
      <c r="I158" s="32">
        <v>10.140768033333334</v>
      </c>
      <c r="J158" s="32">
        <v>0</v>
      </c>
      <c r="K158" s="32">
        <v>0</v>
      </c>
      <c r="L158" s="32">
        <v>2.0690930624333332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1.2687498557000003</v>
      </c>
      <c r="S158" s="32">
        <v>5.1162467866666672</v>
      </c>
      <c r="T158" s="32">
        <v>5.0958633333333339</v>
      </c>
      <c r="U158" s="32">
        <v>0</v>
      </c>
      <c r="V158" s="32">
        <v>1.0933572258666668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0</v>
      </c>
      <c r="AT158" s="32">
        <v>0</v>
      </c>
      <c r="AU158" s="32">
        <v>0</v>
      </c>
      <c r="AV158" s="32">
        <v>14.469160747166656</v>
      </c>
      <c r="AW158" s="32">
        <v>6.2891875373666668</v>
      </c>
      <c r="AX158" s="32">
        <v>0</v>
      </c>
      <c r="AY158" s="32">
        <v>0</v>
      </c>
      <c r="AZ158" s="32">
        <v>6.8154502709666662</v>
      </c>
      <c r="BA158" s="32">
        <v>0</v>
      </c>
      <c r="BB158" s="32">
        <v>0</v>
      </c>
      <c r="BC158" s="32">
        <v>0</v>
      </c>
      <c r="BD158" s="32">
        <v>0</v>
      </c>
      <c r="BE158" s="32">
        <v>0</v>
      </c>
      <c r="BF158" s="32">
        <v>3.5346556718666662</v>
      </c>
      <c r="BG158" s="32">
        <v>6.1028980000000004E-2</v>
      </c>
      <c r="BH158" s="32">
        <v>0.5594323166666666</v>
      </c>
      <c r="BI158" s="32">
        <v>0</v>
      </c>
      <c r="BJ158" s="32">
        <v>0.42087434196666662</v>
      </c>
      <c r="BK158" s="33">
        <f t="shared" si="3"/>
        <v>65.081276648999989</v>
      </c>
    </row>
    <row r="159" spans="1:63">
      <c r="A159" s="30"/>
      <c r="B159" s="31" t="s">
        <v>163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1.8609332493333333</v>
      </c>
      <c r="I159" s="32">
        <v>217.88024160000001</v>
      </c>
      <c r="J159" s="32">
        <v>0</v>
      </c>
      <c r="K159" s="32">
        <v>0</v>
      </c>
      <c r="L159" s="32">
        <v>0.6103088000000001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1.0171813333333333E-2</v>
      </c>
      <c r="S159" s="32">
        <v>7.6288600000000004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3.0277111500011916E-2</v>
      </c>
      <c r="AW159" s="32">
        <v>14.236235999999998</v>
      </c>
      <c r="AX159" s="32">
        <v>0</v>
      </c>
      <c r="AY159" s="32">
        <v>0</v>
      </c>
      <c r="AZ159" s="32">
        <v>6.7222346708333367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3.1014657000000001E-2</v>
      </c>
      <c r="BG159" s="32">
        <v>0</v>
      </c>
      <c r="BH159" s="32">
        <v>0</v>
      </c>
      <c r="BI159" s="32">
        <v>0</v>
      </c>
      <c r="BJ159" s="32">
        <v>0</v>
      </c>
      <c r="BK159" s="33">
        <f t="shared" si="3"/>
        <v>249.01027790199998</v>
      </c>
    </row>
    <row r="160" spans="1:63">
      <c r="A160" s="30"/>
      <c r="B160" s="31" t="s">
        <v>164</v>
      </c>
      <c r="C160" s="32">
        <v>0</v>
      </c>
      <c r="D160" s="32">
        <v>2.7974118333333333</v>
      </c>
      <c r="E160" s="32">
        <v>0</v>
      </c>
      <c r="F160" s="32">
        <v>0</v>
      </c>
      <c r="G160" s="32">
        <v>0</v>
      </c>
      <c r="H160" s="32">
        <v>2.3412158451666669</v>
      </c>
      <c r="I160" s="32">
        <v>1.2918956466666669</v>
      </c>
      <c r="J160" s="32">
        <v>0</v>
      </c>
      <c r="K160" s="32">
        <v>0</v>
      </c>
      <c r="L160" s="32">
        <v>0.71206846666666668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2.1640308877999996</v>
      </c>
      <c r="S160" s="32">
        <v>2.5736188866666669</v>
      </c>
      <c r="T160" s="32">
        <v>0</v>
      </c>
      <c r="U160" s="32">
        <v>0</v>
      </c>
      <c r="V160" s="32">
        <v>6.9172365333333333E-2</v>
      </c>
      <c r="W160" s="32">
        <v>0</v>
      </c>
      <c r="X160" s="32">
        <v>0</v>
      </c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0</v>
      </c>
      <c r="AF160" s="32">
        <v>0</v>
      </c>
      <c r="AG160" s="32">
        <v>0</v>
      </c>
      <c r="AH160" s="32">
        <v>0</v>
      </c>
      <c r="AI160" s="32">
        <v>0</v>
      </c>
      <c r="AJ160" s="32">
        <v>0</v>
      </c>
      <c r="AK160" s="32">
        <v>0</v>
      </c>
      <c r="AL160" s="32">
        <v>1.5233564999999999E-2</v>
      </c>
      <c r="AM160" s="32">
        <v>0</v>
      </c>
      <c r="AN160" s="32">
        <v>0</v>
      </c>
      <c r="AO160" s="32">
        <v>0</v>
      </c>
      <c r="AP160" s="32">
        <v>0</v>
      </c>
      <c r="AQ160" s="32">
        <v>0</v>
      </c>
      <c r="AR160" s="32">
        <v>0</v>
      </c>
      <c r="AS160" s="32">
        <v>0</v>
      </c>
      <c r="AT160" s="32">
        <v>0</v>
      </c>
      <c r="AU160" s="32">
        <v>0</v>
      </c>
      <c r="AV160" s="32">
        <v>5.537750812466661</v>
      </c>
      <c r="AW160" s="32">
        <v>10.118013126666666</v>
      </c>
      <c r="AX160" s="32">
        <v>0</v>
      </c>
      <c r="AY160" s="32">
        <v>0</v>
      </c>
      <c r="AZ160" s="32">
        <v>2.1825636360999998</v>
      </c>
      <c r="BA160" s="32">
        <v>0</v>
      </c>
      <c r="BB160" s="32">
        <v>0</v>
      </c>
      <c r="BC160" s="32">
        <v>0</v>
      </c>
      <c r="BD160" s="32">
        <v>0</v>
      </c>
      <c r="BE160" s="32">
        <v>0</v>
      </c>
      <c r="BF160" s="32">
        <v>4.1146826216333334</v>
      </c>
      <c r="BG160" s="32">
        <v>0.1015571</v>
      </c>
      <c r="BH160" s="32">
        <v>0</v>
      </c>
      <c r="BI160" s="32">
        <v>0</v>
      </c>
      <c r="BJ160" s="32">
        <v>0.47681058449999997</v>
      </c>
      <c r="BK160" s="33">
        <f t="shared" si="3"/>
        <v>34.496025377999999</v>
      </c>
    </row>
    <row r="161" spans="1:63">
      <c r="A161" s="30"/>
      <c r="B161" s="31" t="s">
        <v>165</v>
      </c>
      <c r="C161" s="32">
        <v>0</v>
      </c>
      <c r="D161" s="32">
        <v>0</v>
      </c>
      <c r="E161" s="32">
        <v>0</v>
      </c>
      <c r="F161" s="32">
        <v>0</v>
      </c>
      <c r="G161" s="32">
        <v>0</v>
      </c>
      <c r="H161" s="32">
        <v>1.0532790931333333</v>
      </c>
      <c r="I161" s="32">
        <v>192.86589666666666</v>
      </c>
      <c r="J161" s="32">
        <v>0</v>
      </c>
      <c r="K161" s="32">
        <v>0</v>
      </c>
      <c r="L161" s="32">
        <v>2.6798208799999998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2.17409696E-2</v>
      </c>
      <c r="S161" s="32">
        <v>10.150836666666667</v>
      </c>
      <c r="T161" s="32">
        <v>0</v>
      </c>
      <c r="U161" s="32">
        <v>0</v>
      </c>
      <c r="V161" s="32">
        <v>0</v>
      </c>
      <c r="W161" s="32">
        <v>0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0</v>
      </c>
      <c r="AF161" s="32">
        <v>0</v>
      </c>
      <c r="AG161" s="32">
        <v>0</v>
      </c>
      <c r="AH161" s="32">
        <v>0</v>
      </c>
      <c r="AI161" s="32">
        <v>0</v>
      </c>
      <c r="AJ161" s="32">
        <v>0</v>
      </c>
      <c r="AK161" s="32">
        <v>0</v>
      </c>
      <c r="AL161" s="32">
        <v>0</v>
      </c>
      <c r="AM161" s="32">
        <v>0</v>
      </c>
      <c r="AN161" s="32">
        <v>0</v>
      </c>
      <c r="AO161" s="32">
        <v>0</v>
      </c>
      <c r="AP161" s="32">
        <v>0</v>
      </c>
      <c r="AQ161" s="32">
        <v>0</v>
      </c>
      <c r="AR161" s="32">
        <v>0</v>
      </c>
      <c r="AS161" s="32">
        <v>0</v>
      </c>
      <c r="AT161" s="32">
        <v>0</v>
      </c>
      <c r="AU161" s="32">
        <v>0</v>
      </c>
      <c r="AV161" s="32">
        <v>0.680236458133336</v>
      </c>
      <c r="AW161" s="32">
        <v>4.6174871166666662</v>
      </c>
      <c r="AX161" s="32">
        <v>0</v>
      </c>
      <c r="AY161" s="32">
        <v>0</v>
      </c>
      <c r="AZ161" s="32">
        <v>0.31459802333333331</v>
      </c>
      <c r="BA161" s="32">
        <v>0</v>
      </c>
      <c r="BB161" s="32">
        <v>0</v>
      </c>
      <c r="BC161" s="32">
        <v>0</v>
      </c>
      <c r="BD161" s="32">
        <v>0</v>
      </c>
      <c r="BE161" s="32">
        <v>0</v>
      </c>
      <c r="BF161" s="32">
        <v>0.3301278178</v>
      </c>
      <c r="BG161" s="32">
        <v>0</v>
      </c>
      <c r="BH161" s="32">
        <v>0</v>
      </c>
      <c r="BI161" s="32">
        <v>0</v>
      </c>
      <c r="BJ161" s="32">
        <v>0</v>
      </c>
      <c r="BK161" s="33">
        <f t="shared" si="3"/>
        <v>212.71402369199996</v>
      </c>
    </row>
    <row r="162" spans="1:63">
      <c r="A162" s="30"/>
      <c r="B162" s="31" t="s">
        <v>166</v>
      </c>
      <c r="C162" s="32">
        <v>0</v>
      </c>
      <c r="D162" s="32">
        <v>3.5629869600000004</v>
      </c>
      <c r="E162" s="32">
        <v>0</v>
      </c>
      <c r="F162" s="32">
        <v>0</v>
      </c>
      <c r="G162" s="32">
        <v>0</v>
      </c>
      <c r="H162" s="32">
        <v>8.2596396587333327</v>
      </c>
      <c r="I162" s="32">
        <v>56.868255108699998</v>
      </c>
      <c r="J162" s="32">
        <v>0.253774</v>
      </c>
      <c r="K162" s="32">
        <v>0</v>
      </c>
      <c r="L162" s="32">
        <v>1.3131072512666668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2.0201394440666669</v>
      </c>
      <c r="S162" s="32">
        <v>2.0301920000000001E-2</v>
      </c>
      <c r="T162" s="32">
        <v>5.3800087999999997</v>
      </c>
      <c r="U162" s="32">
        <v>0</v>
      </c>
      <c r="V162" s="32">
        <v>8.5555037101333333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9.2487548825999717</v>
      </c>
      <c r="AW162" s="32">
        <v>5.813497407799999</v>
      </c>
      <c r="AX162" s="32">
        <v>0</v>
      </c>
      <c r="AY162" s="32">
        <v>0</v>
      </c>
      <c r="AZ162" s="32">
        <v>7.1712150873000002</v>
      </c>
      <c r="BA162" s="32">
        <v>0</v>
      </c>
      <c r="BB162" s="32">
        <v>0</v>
      </c>
      <c r="BC162" s="32">
        <v>0</v>
      </c>
      <c r="BD162" s="32">
        <v>0</v>
      </c>
      <c r="BE162" s="32">
        <v>0</v>
      </c>
      <c r="BF162" s="32">
        <v>4.0107309042666675</v>
      </c>
      <c r="BG162" s="32">
        <v>1.1356661866666664</v>
      </c>
      <c r="BH162" s="32">
        <v>0</v>
      </c>
      <c r="BI162" s="32">
        <v>0</v>
      </c>
      <c r="BJ162" s="32">
        <v>1.4601219604666666</v>
      </c>
      <c r="BK162" s="33">
        <f t="shared" si="3"/>
        <v>115.07370328199998</v>
      </c>
    </row>
    <row r="163" spans="1:63">
      <c r="A163" s="30"/>
      <c r="B163" s="31" t="s">
        <v>167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0.83409397303333344</v>
      </c>
      <c r="I163" s="32">
        <v>155.35874999999999</v>
      </c>
      <c r="J163" s="32">
        <v>0</v>
      </c>
      <c r="K163" s="32">
        <v>0</v>
      </c>
      <c r="L163" s="32">
        <v>4.2444416666666669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8.3771876333333349E-3</v>
      </c>
      <c r="S163" s="32">
        <v>5.0770833333333334</v>
      </c>
      <c r="T163" s="32">
        <v>5.0770833333333334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0.86757350499999997</v>
      </c>
      <c r="AC163" s="32">
        <v>0.30457329999999999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2.666174553100034</v>
      </c>
      <c r="AW163" s="32">
        <v>17.61448918333333</v>
      </c>
      <c r="AX163" s="32">
        <v>0</v>
      </c>
      <c r="AY163" s="32">
        <v>0</v>
      </c>
      <c r="AZ163" s="32">
        <v>1.3705798500000002</v>
      </c>
      <c r="BA163" s="32">
        <v>0</v>
      </c>
      <c r="BB163" s="32">
        <v>0</v>
      </c>
      <c r="BC163" s="32">
        <v>0</v>
      </c>
      <c r="BD163" s="32">
        <v>0</v>
      </c>
      <c r="BE163" s="32">
        <v>0</v>
      </c>
      <c r="BF163" s="32">
        <v>0.21565952756666668</v>
      </c>
      <c r="BG163" s="32">
        <v>0</v>
      </c>
      <c r="BH163" s="32">
        <v>0</v>
      </c>
      <c r="BI163" s="32">
        <v>0</v>
      </c>
      <c r="BJ163" s="32">
        <v>0</v>
      </c>
      <c r="BK163" s="33">
        <f t="shared" si="3"/>
        <v>193.63887941299996</v>
      </c>
    </row>
    <row r="164" spans="1:63" ht="13.5" thickBot="1">
      <c r="A164" s="30"/>
      <c r="B164" s="31" t="s">
        <v>168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3.6111689151666666</v>
      </c>
      <c r="I164" s="32">
        <v>206.78909918333329</v>
      </c>
      <c r="J164" s="32">
        <v>0</v>
      </c>
      <c r="K164" s="32">
        <v>0</v>
      </c>
      <c r="L164" s="32">
        <v>0.20268473333333334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3.7496675666666673E-2</v>
      </c>
      <c r="S164" s="32">
        <v>5.0671183333333332</v>
      </c>
      <c r="T164" s="32">
        <v>5.0671183333333332</v>
      </c>
      <c r="U164" s="32">
        <v>0</v>
      </c>
      <c r="V164" s="32">
        <v>0</v>
      </c>
      <c r="W164" s="32">
        <v>0</v>
      </c>
      <c r="X164" s="32">
        <v>0</v>
      </c>
      <c r="Y164" s="32">
        <v>0</v>
      </c>
      <c r="Z164" s="32">
        <v>0</v>
      </c>
      <c r="AA164" s="32">
        <v>0</v>
      </c>
      <c r="AB164" s="32">
        <v>0</v>
      </c>
      <c r="AC164" s="32">
        <v>0</v>
      </c>
      <c r="AD164" s="32">
        <v>0</v>
      </c>
      <c r="AE164" s="32">
        <v>0</v>
      </c>
      <c r="AF164" s="32">
        <v>0</v>
      </c>
      <c r="AG164" s="32">
        <v>0</v>
      </c>
      <c r="AH164" s="32">
        <v>0</v>
      </c>
      <c r="AI164" s="32">
        <v>0</v>
      </c>
      <c r="AJ164" s="32">
        <v>0</v>
      </c>
      <c r="AK164" s="32">
        <v>0</v>
      </c>
      <c r="AL164" s="32">
        <v>0</v>
      </c>
      <c r="AM164" s="32">
        <v>0</v>
      </c>
      <c r="AN164" s="32">
        <v>0</v>
      </c>
      <c r="AO164" s="32">
        <v>0</v>
      </c>
      <c r="AP164" s="32">
        <v>0</v>
      </c>
      <c r="AQ164" s="32">
        <v>0</v>
      </c>
      <c r="AR164" s="32">
        <v>0</v>
      </c>
      <c r="AS164" s="32">
        <v>0</v>
      </c>
      <c r="AT164" s="32">
        <v>0</v>
      </c>
      <c r="AU164" s="32">
        <v>0</v>
      </c>
      <c r="AV164" s="32">
        <v>0.77216256550001894</v>
      </c>
      <c r="AW164" s="32">
        <v>2.0267146666666669</v>
      </c>
      <c r="AX164" s="32">
        <v>0</v>
      </c>
      <c r="AY164" s="32">
        <v>0</v>
      </c>
      <c r="AZ164" s="32">
        <v>0.80055229333333333</v>
      </c>
      <c r="BA164" s="32">
        <v>0</v>
      </c>
      <c r="BB164" s="32">
        <v>0</v>
      </c>
      <c r="BC164" s="32">
        <v>0</v>
      </c>
      <c r="BD164" s="32">
        <v>0</v>
      </c>
      <c r="BE164" s="32">
        <v>0</v>
      </c>
      <c r="BF164" s="32">
        <v>0.22141857733333334</v>
      </c>
      <c r="BG164" s="32">
        <v>0</v>
      </c>
      <c r="BH164" s="32">
        <v>0</v>
      </c>
      <c r="BI164" s="32">
        <v>0</v>
      </c>
      <c r="BJ164" s="32">
        <v>6.0801439999999998E-2</v>
      </c>
      <c r="BK164" s="33">
        <f t="shared" si="3"/>
        <v>224.65633571699999</v>
      </c>
    </row>
    <row r="165" spans="1:63" ht="13.5" thickBot="1">
      <c r="A165" s="37"/>
      <c r="B165" s="38" t="s">
        <v>169</v>
      </c>
      <c r="C165" s="39">
        <f t="shared" ref="C165:BK165" si="4">SUM(C21:C164)</f>
        <v>0</v>
      </c>
      <c r="D165" s="39">
        <f t="shared" si="4"/>
        <v>130.30752730666671</v>
      </c>
      <c r="E165" s="39">
        <f t="shared" si="4"/>
        <v>0</v>
      </c>
      <c r="F165" s="39">
        <f t="shared" si="4"/>
        <v>0</v>
      </c>
      <c r="G165" s="39">
        <f t="shared" si="4"/>
        <v>0</v>
      </c>
      <c r="H165" s="39">
        <f t="shared" si="4"/>
        <v>319.20077554633338</v>
      </c>
      <c r="I165" s="39">
        <f t="shared" si="4"/>
        <v>4953.2165097264642</v>
      </c>
      <c r="J165" s="39">
        <f t="shared" si="4"/>
        <v>71.782517263866666</v>
      </c>
      <c r="K165" s="39">
        <f t="shared" si="4"/>
        <v>0</v>
      </c>
      <c r="L165" s="39">
        <f t="shared" si="4"/>
        <v>377.34492469426669</v>
      </c>
      <c r="M165" s="39">
        <f t="shared" si="4"/>
        <v>0</v>
      </c>
      <c r="N165" s="39">
        <f t="shared" si="4"/>
        <v>0</v>
      </c>
      <c r="O165" s="39">
        <f t="shared" si="4"/>
        <v>0</v>
      </c>
      <c r="P165" s="39">
        <f t="shared" si="4"/>
        <v>0</v>
      </c>
      <c r="Q165" s="39">
        <f t="shared" si="4"/>
        <v>0</v>
      </c>
      <c r="R165" s="39">
        <f t="shared" si="4"/>
        <v>79.270157879966646</v>
      </c>
      <c r="S165" s="39">
        <f t="shared" si="4"/>
        <v>154.45510288226666</v>
      </c>
      <c r="T165" s="39">
        <f t="shared" si="4"/>
        <v>143.2915869002</v>
      </c>
      <c r="U165" s="39">
        <f t="shared" si="4"/>
        <v>0</v>
      </c>
      <c r="V165" s="39">
        <f t="shared" si="4"/>
        <v>154.38426228723338</v>
      </c>
      <c r="W165" s="39">
        <f t="shared" si="4"/>
        <v>0</v>
      </c>
      <c r="X165" s="39">
        <f t="shared" si="4"/>
        <v>0</v>
      </c>
      <c r="Y165" s="39">
        <f t="shared" si="4"/>
        <v>0</v>
      </c>
      <c r="Z165" s="39">
        <f t="shared" si="4"/>
        <v>0</v>
      </c>
      <c r="AA165" s="39">
        <f t="shared" si="4"/>
        <v>0</v>
      </c>
      <c r="AB165" s="39">
        <f t="shared" si="4"/>
        <v>4.4373939945666665</v>
      </c>
      <c r="AC165" s="39">
        <f t="shared" si="4"/>
        <v>1.034520715</v>
      </c>
      <c r="AD165" s="39">
        <f t="shared" si="4"/>
        <v>0</v>
      </c>
      <c r="AE165" s="39">
        <f t="shared" si="4"/>
        <v>0</v>
      </c>
      <c r="AF165" s="39">
        <f t="shared" si="4"/>
        <v>9.9919651074000004</v>
      </c>
      <c r="AG165" s="39">
        <f t="shared" si="4"/>
        <v>0</v>
      </c>
      <c r="AH165" s="39">
        <f t="shared" si="4"/>
        <v>0</v>
      </c>
      <c r="AI165" s="39">
        <f t="shared" si="4"/>
        <v>0</v>
      </c>
      <c r="AJ165" s="39">
        <f t="shared" si="4"/>
        <v>0</v>
      </c>
      <c r="AK165" s="39">
        <f t="shared" si="4"/>
        <v>0</v>
      </c>
      <c r="AL165" s="39">
        <f t="shared" si="4"/>
        <v>6.4740528266666666E-2</v>
      </c>
      <c r="AM165" s="39">
        <f t="shared" si="4"/>
        <v>0</v>
      </c>
      <c r="AN165" s="39">
        <f t="shared" si="4"/>
        <v>0</v>
      </c>
      <c r="AO165" s="39">
        <f t="shared" si="4"/>
        <v>0</v>
      </c>
      <c r="AP165" s="39">
        <f t="shared" si="4"/>
        <v>0.10084587333333332</v>
      </c>
      <c r="AQ165" s="39">
        <f t="shared" si="4"/>
        <v>0</v>
      </c>
      <c r="AR165" s="39">
        <f t="shared" si="4"/>
        <v>0</v>
      </c>
      <c r="AS165" s="39">
        <f t="shared" si="4"/>
        <v>0</v>
      </c>
      <c r="AT165" s="39">
        <f t="shared" si="4"/>
        <v>0</v>
      </c>
      <c r="AU165" s="39">
        <f t="shared" si="4"/>
        <v>0</v>
      </c>
      <c r="AV165" s="39">
        <f t="shared" si="4"/>
        <v>1033.5258943596666</v>
      </c>
      <c r="AW165" s="39">
        <f t="shared" si="4"/>
        <v>1425.7794401526667</v>
      </c>
      <c r="AX165" s="39">
        <f t="shared" si="4"/>
        <v>9.9600682754333345</v>
      </c>
      <c r="AY165" s="39">
        <f t="shared" si="4"/>
        <v>0</v>
      </c>
      <c r="AZ165" s="39">
        <f t="shared" si="4"/>
        <v>1637.1925458928004</v>
      </c>
      <c r="BA165" s="39">
        <f t="shared" si="4"/>
        <v>0</v>
      </c>
      <c r="BB165" s="39">
        <f t="shared" si="4"/>
        <v>0</v>
      </c>
      <c r="BC165" s="39">
        <f t="shared" si="4"/>
        <v>0</v>
      </c>
      <c r="BD165" s="39">
        <f t="shared" si="4"/>
        <v>0</v>
      </c>
      <c r="BE165" s="39">
        <f t="shared" si="4"/>
        <v>0</v>
      </c>
      <c r="BF165" s="39">
        <f t="shared" si="4"/>
        <v>365.74431620903351</v>
      </c>
      <c r="BG165" s="39">
        <f t="shared" si="4"/>
        <v>89.7449774562333</v>
      </c>
      <c r="BH165" s="39">
        <f t="shared" si="4"/>
        <v>11.199320025200002</v>
      </c>
      <c r="BI165" s="39">
        <f t="shared" si="4"/>
        <v>0</v>
      </c>
      <c r="BJ165" s="39">
        <f t="shared" si="4"/>
        <v>166.98825485913338</v>
      </c>
      <c r="BK165" s="44">
        <f t="shared" si="4"/>
        <v>11139.017647936005</v>
      </c>
    </row>
    <row r="166" spans="1:63" ht="13.5" thickBot="1">
      <c r="A166" s="45" t="s">
        <v>170</v>
      </c>
      <c r="B166" s="46" t="s">
        <v>171</v>
      </c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8"/>
    </row>
    <row r="167" spans="1:63" ht="13.5" thickBot="1">
      <c r="A167" s="49"/>
      <c r="B167" s="38" t="s">
        <v>172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0</v>
      </c>
      <c r="U167" s="39">
        <v>0</v>
      </c>
      <c r="V167" s="39">
        <v>0</v>
      </c>
      <c r="W167" s="39">
        <v>0</v>
      </c>
      <c r="X167" s="39">
        <v>0</v>
      </c>
      <c r="Y167" s="39">
        <v>0</v>
      </c>
      <c r="Z167" s="39">
        <v>0</v>
      </c>
      <c r="AA167" s="39">
        <v>0</v>
      </c>
      <c r="AB167" s="39">
        <v>0</v>
      </c>
      <c r="AC167" s="39">
        <v>0</v>
      </c>
      <c r="AD167" s="39">
        <v>0</v>
      </c>
      <c r="AE167" s="39">
        <v>0</v>
      </c>
      <c r="AF167" s="39">
        <v>0</v>
      </c>
      <c r="AG167" s="39">
        <v>0</v>
      </c>
      <c r="AH167" s="39">
        <v>0</v>
      </c>
      <c r="AI167" s="39">
        <v>0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39">
        <v>0</v>
      </c>
      <c r="AQ167" s="39">
        <v>0</v>
      </c>
      <c r="AR167" s="39">
        <v>0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9">
        <v>0</v>
      </c>
      <c r="AZ167" s="39">
        <v>0</v>
      </c>
      <c r="BA167" s="39">
        <v>0</v>
      </c>
      <c r="BB167" s="39">
        <v>0</v>
      </c>
      <c r="BC167" s="39">
        <v>0</v>
      </c>
      <c r="BD167" s="39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39">
        <v>0</v>
      </c>
      <c r="BK167" s="39">
        <v>0</v>
      </c>
    </row>
    <row r="168" spans="1:63" ht="13.5" thickBot="1">
      <c r="A168" s="45" t="s">
        <v>173</v>
      </c>
      <c r="B168" s="46" t="s">
        <v>174</v>
      </c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8"/>
    </row>
    <row r="169" spans="1:63" ht="13.5" thickBot="1">
      <c r="A169" s="49"/>
      <c r="B169" s="38" t="s">
        <v>175</v>
      </c>
      <c r="C169" s="39">
        <v>0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0</v>
      </c>
      <c r="T169" s="39">
        <v>0</v>
      </c>
      <c r="U169" s="39">
        <v>0</v>
      </c>
      <c r="V169" s="39">
        <v>0</v>
      </c>
      <c r="W169" s="39">
        <v>0</v>
      </c>
      <c r="X169" s="39">
        <v>0</v>
      </c>
      <c r="Y169" s="39">
        <v>0</v>
      </c>
      <c r="Z169" s="39">
        <v>0</v>
      </c>
      <c r="AA169" s="39">
        <v>0</v>
      </c>
      <c r="AB169" s="39">
        <v>0</v>
      </c>
      <c r="AC169" s="39">
        <v>0</v>
      </c>
      <c r="AD169" s="39">
        <v>0</v>
      </c>
      <c r="AE169" s="39">
        <v>0</v>
      </c>
      <c r="AF169" s="39">
        <v>0</v>
      </c>
      <c r="AG169" s="39">
        <v>0</v>
      </c>
      <c r="AH169" s="39">
        <v>0</v>
      </c>
      <c r="AI169" s="39">
        <v>0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0</v>
      </c>
      <c r="AR169" s="39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9">
        <v>0</v>
      </c>
      <c r="AZ169" s="39">
        <v>0</v>
      </c>
      <c r="BA169" s="39">
        <v>0</v>
      </c>
      <c r="BB169" s="39">
        <v>0</v>
      </c>
      <c r="BC169" s="39">
        <v>0</v>
      </c>
      <c r="BD169" s="39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39">
        <v>0</v>
      </c>
      <c r="BK169" s="39">
        <v>0</v>
      </c>
    </row>
    <row r="170" spans="1:63">
      <c r="A170" s="40" t="s">
        <v>176</v>
      </c>
      <c r="B170" s="41" t="s">
        <v>177</v>
      </c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33"/>
    </row>
    <row r="171" spans="1:63">
      <c r="A171" s="50"/>
      <c r="B171" s="51" t="s">
        <v>178</v>
      </c>
      <c r="C171" s="52">
        <v>0</v>
      </c>
      <c r="D171" s="52">
        <v>80.240414609366667</v>
      </c>
      <c r="E171" s="52">
        <v>43.3955219005</v>
      </c>
      <c r="F171" s="52">
        <v>0</v>
      </c>
      <c r="G171" s="52">
        <v>0</v>
      </c>
      <c r="H171" s="52">
        <v>143.45452214986665</v>
      </c>
      <c r="I171" s="52">
        <v>5664.0780430215655</v>
      </c>
      <c r="J171" s="52">
        <v>92.938632502733341</v>
      </c>
      <c r="K171" s="52">
        <v>0</v>
      </c>
      <c r="L171" s="52">
        <v>249.44342532720003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92.263691338599997</v>
      </c>
      <c r="S171" s="52">
        <v>136.32044440886668</v>
      </c>
      <c r="T171" s="52">
        <v>62.168003061366655</v>
      </c>
      <c r="U171" s="52">
        <v>0</v>
      </c>
      <c r="V171" s="52">
        <v>59.765971701633347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3.0354742094666665</v>
      </c>
      <c r="AC171" s="52">
        <v>5.3830386359666651</v>
      </c>
      <c r="AD171" s="52">
        <v>0.30056199469999995</v>
      </c>
      <c r="AE171" s="52">
        <v>0</v>
      </c>
      <c r="AF171" s="52">
        <v>1.1001924791</v>
      </c>
      <c r="AG171" s="52">
        <v>0</v>
      </c>
      <c r="AH171" s="52">
        <v>0</v>
      </c>
      <c r="AI171" s="52">
        <v>0</v>
      </c>
      <c r="AJ171" s="52">
        <v>0</v>
      </c>
      <c r="AK171" s="52">
        <v>0</v>
      </c>
      <c r="AL171" s="52">
        <v>4.3396059200000003E-2</v>
      </c>
      <c r="AM171" s="52">
        <v>0</v>
      </c>
      <c r="AN171" s="52">
        <v>0</v>
      </c>
      <c r="AO171" s="52">
        <v>0</v>
      </c>
      <c r="AP171" s="52">
        <v>0</v>
      </c>
      <c r="AQ171" s="52">
        <v>0</v>
      </c>
      <c r="AR171" s="52">
        <v>0</v>
      </c>
      <c r="AS171" s="52">
        <v>0</v>
      </c>
      <c r="AT171" s="52">
        <v>0</v>
      </c>
      <c r="AU171" s="52">
        <v>0</v>
      </c>
      <c r="AV171" s="52">
        <v>287.93821589379985</v>
      </c>
      <c r="AW171" s="52">
        <v>1561.3618251076662</v>
      </c>
      <c r="AX171" s="52">
        <v>408.35212073726672</v>
      </c>
      <c r="AY171" s="52">
        <v>0</v>
      </c>
      <c r="AZ171" s="52">
        <v>879.02915229433324</v>
      </c>
      <c r="BA171" s="52">
        <v>0</v>
      </c>
      <c r="BB171" s="52">
        <v>0</v>
      </c>
      <c r="BC171" s="52">
        <v>0</v>
      </c>
      <c r="BD171" s="52">
        <v>0</v>
      </c>
      <c r="BE171" s="52">
        <v>0</v>
      </c>
      <c r="BF171" s="52">
        <v>59.800400024333349</v>
      </c>
      <c r="BG171" s="52">
        <v>181.46841839623332</v>
      </c>
      <c r="BH171" s="52">
        <v>5.7845659100999995</v>
      </c>
      <c r="BI171" s="52">
        <v>0</v>
      </c>
      <c r="BJ171" s="52">
        <v>71.235683225133343</v>
      </c>
      <c r="BK171" s="33">
        <f t="shared" ref="BK171:BK221" si="5">SUM(C171:BJ171)</f>
        <v>10088.901714988999</v>
      </c>
    </row>
    <row r="172" spans="1:63">
      <c r="A172" s="53"/>
      <c r="B172" s="54" t="s">
        <v>179</v>
      </c>
      <c r="C172" s="55">
        <v>0</v>
      </c>
      <c r="D172" s="55">
        <v>0</v>
      </c>
      <c r="E172" s="55">
        <v>0</v>
      </c>
      <c r="F172" s="55">
        <v>0</v>
      </c>
      <c r="G172" s="55">
        <v>0</v>
      </c>
      <c r="H172" s="55">
        <v>28.790772266699996</v>
      </c>
      <c r="I172" s="55">
        <v>283.55962632696668</v>
      </c>
      <c r="J172" s="55">
        <v>0</v>
      </c>
      <c r="K172" s="55">
        <v>0</v>
      </c>
      <c r="L172" s="55">
        <v>16.048089310200005</v>
      </c>
      <c r="M172" s="55">
        <v>0</v>
      </c>
      <c r="N172" s="55">
        <v>0</v>
      </c>
      <c r="O172" s="55">
        <v>0</v>
      </c>
      <c r="P172" s="55">
        <v>0</v>
      </c>
      <c r="Q172" s="55">
        <v>0</v>
      </c>
      <c r="R172" s="55">
        <v>4.665967761866666</v>
      </c>
      <c r="S172" s="55">
        <v>3.8867833331000008</v>
      </c>
      <c r="T172" s="55">
        <v>0</v>
      </c>
      <c r="U172" s="55">
        <v>0</v>
      </c>
      <c r="V172" s="55">
        <v>4.3754983693666674</v>
      </c>
      <c r="W172" s="55">
        <v>0</v>
      </c>
      <c r="X172" s="55">
        <v>0</v>
      </c>
      <c r="Y172" s="55">
        <v>0</v>
      </c>
      <c r="Z172" s="55">
        <v>0</v>
      </c>
      <c r="AA172" s="55">
        <v>0</v>
      </c>
      <c r="AB172" s="55">
        <v>0.25971764009999998</v>
      </c>
      <c r="AC172" s="55">
        <v>0</v>
      </c>
      <c r="AD172" s="55">
        <v>0</v>
      </c>
      <c r="AE172" s="55">
        <v>0</v>
      </c>
      <c r="AF172" s="55">
        <v>1.3481860612666667</v>
      </c>
      <c r="AG172" s="55">
        <v>0</v>
      </c>
      <c r="AH172" s="55">
        <v>0</v>
      </c>
      <c r="AI172" s="55">
        <v>0</v>
      </c>
      <c r="AJ172" s="55">
        <v>0</v>
      </c>
      <c r="AK172" s="55">
        <v>0</v>
      </c>
      <c r="AL172" s="55">
        <v>0.15599514963333333</v>
      </c>
      <c r="AM172" s="55">
        <v>0</v>
      </c>
      <c r="AN172" s="55">
        <v>0</v>
      </c>
      <c r="AO172" s="55">
        <v>0</v>
      </c>
      <c r="AP172" s="55">
        <v>3.1305866166666668E-2</v>
      </c>
      <c r="AQ172" s="55">
        <v>0</v>
      </c>
      <c r="AR172" s="55">
        <v>0</v>
      </c>
      <c r="AS172" s="55">
        <v>0</v>
      </c>
      <c r="AT172" s="55">
        <v>0</v>
      </c>
      <c r="AU172" s="55">
        <v>0</v>
      </c>
      <c r="AV172" s="55">
        <v>168.74111129163322</v>
      </c>
      <c r="AW172" s="55">
        <v>284.66304811736671</v>
      </c>
      <c r="AX172" s="55">
        <v>35.508472586166668</v>
      </c>
      <c r="AY172" s="55">
        <v>0</v>
      </c>
      <c r="AZ172" s="55">
        <v>225.22448792516661</v>
      </c>
      <c r="BA172" s="55">
        <v>0</v>
      </c>
      <c r="BB172" s="55">
        <v>0</v>
      </c>
      <c r="BC172" s="55">
        <v>1.2925396472333333</v>
      </c>
      <c r="BD172" s="55">
        <v>0</v>
      </c>
      <c r="BE172" s="55">
        <v>0</v>
      </c>
      <c r="BF172" s="55">
        <v>111.53491475519999</v>
      </c>
      <c r="BG172" s="55">
        <v>24.392925651899997</v>
      </c>
      <c r="BH172" s="55">
        <v>1.6275897414666667</v>
      </c>
      <c r="BI172" s="55">
        <v>0</v>
      </c>
      <c r="BJ172" s="55">
        <v>33.061184814499995</v>
      </c>
      <c r="BK172" s="33">
        <f t="shared" si="5"/>
        <v>1229.1682166159997</v>
      </c>
    </row>
    <row r="173" spans="1:63">
      <c r="A173" s="53"/>
      <c r="B173" s="54" t="s">
        <v>180</v>
      </c>
      <c r="C173" s="55">
        <v>0</v>
      </c>
      <c r="D173" s="55">
        <v>0</v>
      </c>
      <c r="E173" s="55">
        <v>0</v>
      </c>
      <c r="F173" s="55">
        <v>0</v>
      </c>
      <c r="G173" s="55">
        <v>0</v>
      </c>
      <c r="H173" s="55">
        <v>71.119809427133347</v>
      </c>
      <c r="I173" s="55">
        <v>630.95058411786692</v>
      </c>
      <c r="J173" s="55">
        <v>0.11321817279999999</v>
      </c>
      <c r="K173" s="55">
        <v>0</v>
      </c>
      <c r="L173" s="55">
        <v>10.220503591</v>
      </c>
      <c r="M173" s="55">
        <v>0</v>
      </c>
      <c r="N173" s="55">
        <v>0</v>
      </c>
      <c r="O173" s="55">
        <v>0</v>
      </c>
      <c r="P173" s="55">
        <v>0</v>
      </c>
      <c r="Q173" s="55">
        <v>0</v>
      </c>
      <c r="R173" s="55">
        <v>9.6979157834000009</v>
      </c>
      <c r="S173" s="55">
        <v>11.782324288300003</v>
      </c>
      <c r="T173" s="55">
        <v>0</v>
      </c>
      <c r="U173" s="55">
        <v>0</v>
      </c>
      <c r="V173" s="55">
        <v>1.0829600112999997</v>
      </c>
      <c r="W173" s="55">
        <v>0</v>
      </c>
      <c r="X173" s="55">
        <v>0</v>
      </c>
      <c r="Y173" s="55">
        <v>0</v>
      </c>
      <c r="Z173" s="55">
        <v>0</v>
      </c>
      <c r="AA173" s="55">
        <v>0</v>
      </c>
      <c r="AB173" s="55">
        <v>4.7973886031000008</v>
      </c>
      <c r="AC173" s="55">
        <v>0</v>
      </c>
      <c r="AD173" s="55">
        <v>0</v>
      </c>
      <c r="AE173" s="55">
        <v>0</v>
      </c>
      <c r="AF173" s="55">
        <v>0</v>
      </c>
      <c r="AG173" s="55">
        <v>0</v>
      </c>
      <c r="AH173" s="55">
        <v>0</v>
      </c>
      <c r="AI173" s="55">
        <v>0</v>
      </c>
      <c r="AJ173" s="55">
        <v>0</v>
      </c>
      <c r="AK173" s="55">
        <v>0</v>
      </c>
      <c r="AL173" s="55">
        <v>0.26059403873333331</v>
      </c>
      <c r="AM173" s="55">
        <v>0</v>
      </c>
      <c r="AN173" s="55">
        <v>12.485088039966666</v>
      </c>
      <c r="AO173" s="55">
        <v>0</v>
      </c>
      <c r="AP173" s="55">
        <v>0.31407641720000001</v>
      </c>
      <c r="AQ173" s="55">
        <v>0</v>
      </c>
      <c r="AR173" s="55">
        <v>0</v>
      </c>
      <c r="AS173" s="55">
        <v>0</v>
      </c>
      <c r="AT173" s="55">
        <v>0</v>
      </c>
      <c r="AU173" s="55">
        <v>0</v>
      </c>
      <c r="AV173" s="55">
        <v>50.860394797600115</v>
      </c>
      <c r="AW173" s="55">
        <v>60.845530421833338</v>
      </c>
      <c r="AX173" s="55">
        <v>0</v>
      </c>
      <c r="AY173" s="55">
        <v>0</v>
      </c>
      <c r="AZ173" s="55">
        <v>22.503904088300004</v>
      </c>
      <c r="BA173" s="55">
        <v>0</v>
      </c>
      <c r="BB173" s="55">
        <v>0</v>
      </c>
      <c r="BC173" s="55">
        <v>0</v>
      </c>
      <c r="BD173" s="55">
        <v>0</v>
      </c>
      <c r="BE173" s="55">
        <v>0</v>
      </c>
      <c r="BF173" s="55">
        <v>12.661265027933331</v>
      </c>
      <c r="BG173" s="55">
        <v>2.5982535128333337</v>
      </c>
      <c r="BH173" s="55">
        <v>0</v>
      </c>
      <c r="BI173" s="55">
        <v>0</v>
      </c>
      <c r="BJ173" s="55">
        <v>4.1706269436999994</v>
      </c>
      <c r="BK173" s="33">
        <f t="shared" si="5"/>
        <v>906.46443728300028</v>
      </c>
    </row>
    <row r="174" spans="1:63">
      <c r="A174" s="53"/>
      <c r="B174" s="54" t="s">
        <v>181</v>
      </c>
      <c r="C174" s="55">
        <v>0</v>
      </c>
      <c r="D174" s="55">
        <v>0</v>
      </c>
      <c r="E174" s="55">
        <v>0</v>
      </c>
      <c r="F174" s="55">
        <v>0</v>
      </c>
      <c r="G174" s="55">
        <v>0</v>
      </c>
      <c r="H174" s="55">
        <v>6.8754254933333328E-2</v>
      </c>
      <c r="I174" s="55">
        <v>0</v>
      </c>
      <c r="J174" s="55">
        <v>0</v>
      </c>
      <c r="K174" s="55">
        <v>0</v>
      </c>
      <c r="L174" s="55">
        <v>0.12919493333333334</v>
      </c>
      <c r="M174" s="55">
        <v>0</v>
      </c>
      <c r="N174" s="55">
        <v>0</v>
      </c>
      <c r="O174" s="55">
        <v>0</v>
      </c>
      <c r="P174" s="55">
        <v>0</v>
      </c>
      <c r="Q174" s="55">
        <v>0</v>
      </c>
      <c r="R174" s="55">
        <v>4.6784031699999999E-2</v>
      </c>
      <c r="S174" s="55">
        <v>0</v>
      </c>
      <c r="T174" s="55">
        <v>0</v>
      </c>
      <c r="U174" s="55">
        <v>0</v>
      </c>
      <c r="V174" s="55">
        <v>3.1768249999999999E-3</v>
      </c>
      <c r="W174" s="55">
        <v>0</v>
      </c>
      <c r="X174" s="55">
        <v>0</v>
      </c>
      <c r="Y174" s="55">
        <v>0</v>
      </c>
      <c r="Z174" s="55">
        <v>0</v>
      </c>
      <c r="AA174" s="55">
        <v>0</v>
      </c>
      <c r="AB174" s="55">
        <v>8.2851023333333322E-3</v>
      </c>
      <c r="AC174" s="55">
        <v>0</v>
      </c>
      <c r="AD174" s="55">
        <v>0</v>
      </c>
      <c r="AE174" s="55">
        <v>0</v>
      </c>
      <c r="AF174" s="55">
        <v>0</v>
      </c>
      <c r="AG174" s="55">
        <v>0</v>
      </c>
      <c r="AH174" s="55">
        <v>0</v>
      </c>
      <c r="AI174" s="55">
        <v>0</v>
      </c>
      <c r="AJ174" s="55">
        <v>0</v>
      </c>
      <c r="AK174" s="55">
        <v>0</v>
      </c>
      <c r="AL174" s="55">
        <v>0</v>
      </c>
      <c r="AM174" s="55">
        <v>0</v>
      </c>
      <c r="AN174" s="55">
        <v>0</v>
      </c>
      <c r="AO174" s="55">
        <v>0</v>
      </c>
      <c r="AP174" s="55">
        <v>0</v>
      </c>
      <c r="AQ174" s="55">
        <v>0</v>
      </c>
      <c r="AR174" s="55">
        <v>0</v>
      </c>
      <c r="AS174" s="55">
        <v>0</v>
      </c>
      <c r="AT174" s="55">
        <v>0</v>
      </c>
      <c r="AU174" s="55">
        <v>0</v>
      </c>
      <c r="AV174" s="55">
        <v>2.9501953244666681</v>
      </c>
      <c r="AW174" s="55">
        <v>1.4608046631333333</v>
      </c>
      <c r="AX174" s="55">
        <v>0</v>
      </c>
      <c r="AY174" s="55">
        <v>0</v>
      </c>
      <c r="AZ174" s="55">
        <v>8.3174454530999995</v>
      </c>
      <c r="BA174" s="55">
        <v>0</v>
      </c>
      <c r="BB174" s="55">
        <v>0</v>
      </c>
      <c r="BC174" s="55">
        <v>0</v>
      </c>
      <c r="BD174" s="55">
        <v>0</v>
      </c>
      <c r="BE174" s="55">
        <v>0</v>
      </c>
      <c r="BF174" s="55">
        <v>1.3383569254666667</v>
      </c>
      <c r="BG174" s="55">
        <v>0.19433538580000001</v>
      </c>
      <c r="BH174" s="55">
        <v>0</v>
      </c>
      <c r="BI174" s="55">
        <v>0</v>
      </c>
      <c r="BJ174" s="55">
        <v>1.1407131037333333</v>
      </c>
      <c r="BK174" s="33">
        <f t="shared" si="5"/>
        <v>15.658046003000001</v>
      </c>
    </row>
    <row r="175" spans="1:63">
      <c r="A175" s="53"/>
      <c r="B175" s="54" t="s">
        <v>182</v>
      </c>
      <c r="C175" s="55">
        <v>0</v>
      </c>
      <c r="D175" s="55">
        <v>0</v>
      </c>
      <c r="E175" s="55">
        <v>0</v>
      </c>
      <c r="F175" s="55">
        <v>0</v>
      </c>
      <c r="G175" s="55">
        <v>0</v>
      </c>
      <c r="H175" s="55">
        <v>6.4173968566666684E-2</v>
      </c>
      <c r="I175" s="55">
        <v>0.17432885799999998</v>
      </c>
      <c r="J175" s="55">
        <v>0</v>
      </c>
      <c r="K175" s="55">
        <v>0</v>
      </c>
      <c r="L175" s="55">
        <v>8.9546730000000005E-2</v>
      </c>
      <c r="M175" s="55">
        <v>0</v>
      </c>
      <c r="N175" s="55">
        <v>0</v>
      </c>
      <c r="O175" s="55">
        <v>0</v>
      </c>
      <c r="P175" s="55">
        <v>0</v>
      </c>
      <c r="Q175" s="55">
        <v>0</v>
      </c>
      <c r="R175" s="55">
        <v>4.1525225866666675E-2</v>
      </c>
      <c r="S175" s="55">
        <v>0</v>
      </c>
      <c r="T175" s="55">
        <v>0</v>
      </c>
      <c r="U175" s="55">
        <v>0</v>
      </c>
      <c r="V175" s="55">
        <v>8.528260000000001E-3</v>
      </c>
      <c r="W175" s="55">
        <v>0</v>
      </c>
      <c r="X175" s="55">
        <v>0</v>
      </c>
      <c r="Y175" s="55">
        <v>0</v>
      </c>
      <c r="Z175" s="55">
        <v>0</v>
      </c>
      <c r="AA175" s="55">
        <v>0</v>
      </c>
      <c r="AB175" s="55">
        <v>2.8524580000000001E-2</v>
      </c>
      <c r="AC175" s="55">
        <v>0</v>
      </c>
      <c r="AD175" s="55">
        <v>0</v>
      </c>
      <c r="AE175" s="55">
        <v>0</v>
      </c>
      <c r="AF175" s="55">
        <v>0</v>
      </c>
      <c r="AG175" s="55">
        <v>0</v>
      </c>
      <c r="AH175" s="55">
        <v>0</v>
      </c>
      <c r="AI175" s="55">
        <v>0</v>
      </c>
      <c r="AJ175" s="55">
        <v>0</v>
      </c>
      <c r="AK175" s="55">
        <v>0</v>
      </c>
      <c r="AL175" s="55">
        <v>0</v>
      </c>
      <c r="AM175" s="55">
        <v>0</v>
      </c>
      <c r="AN175" s="55">
        <v>0</v>
      </c>
      <c r="AO175" s="55">
        <v>0</v>
      </c>
      <c r="AP175" s="55">
        <v>0</v>
      </c>
      <c r="AQ175" s="55">
        <v>0</v>
      </c>
      <c r="AR175" s="55">
        <v>0</v>
      </c>
      <c r="AS175" s="55">
        <v>0</v>
      </c>
      <c r="AT175" s="55">
        <v>0</v>
      </c>
      <c r="AU175" s="55">
        <v>0</v>
      </c>
      <c r="AV175" s="55">
        <v>5.0796470640666653</v>
      </c>
      <c r="AW175" s="55">
        <v>0.47574313263333334</v>
      </c>
      <c r="AX175" s="55">
        <v>0</v>
      </c>
      <c r="AY175" s="55">
        <v>0</v>
      </c>
      <c r="AZ175" s="55">
        <v>10.8014692095</v>
      </c>
      <c r="BA175" s="55">
        <v>0</v>
      </c>
      <c r="BB175" s="55">
        <v>0</v>
      </c>
      <c r="BC175" s="55">
        <v>0</v>
      </c>
      <c r="BD175" s="55">
        <v>0</v>
      </c>
      <c r="BE175" s="55">
        <v>0</v>
      </c>
      <c r="BF175" s="55">
        <v>2.4363148420333332</v>
      </c>
      <c r="BG175" s="55">
        <v>4.96704216E-2</v>
      </c>
      <c r="BH175" s="55">
        <v>2.0374699999999999E-2</v>
      </c>
      <c r="BI175" s="55">
        <v>0</v>
      </c>
      <c r="BJ175" s="55">
        <v>1.7692881527333333</v>
      </c>
      <c r="BK175" s="33">
        <f t="shared" si="5"/>
        <v>21.039135144999999</v>
      </c>
    </row>
    <row r="176" spans="1:63">
      <c r="A176" s="53"/>
      <c r="B176" s="54" t="s">
        <v>183</v>
      </c>
      <c r="C176" s="55">
        <v>0</v>
      </c>
      <c r="D176" s="55">
        <v>0</v>
      </c>
      <c r="E176" s="55">
        <v>0</v>
      </c>
      <c r="F176" s="55">
        <v>0</v>
      </c>
      <c r="G176" s="55">
        <v>0</v>
      </c>
      <c r="H176" s="55">
        <v>16.330008949133337</v>
      </c>
      <c r="I176" s="55">
        <v>0</v>
      </c>
      <c r="J176" s="55">
        <v>0</v>
      </c>
      <c r="K176" s="55">
        <v>0</v>
      </c>
      <c r="L176" s="55">
        <v>0.98332519136666674</v>
      </c>
      <c r="M176" s="55">
        <v>0</v>
      </c>
      <c r="N176" s="55">
        <v>0</v>
      </c>
      <c r="O176" s="55">
        <v>0</v>
      </c>
      <c r="P176" s="55">
        <v>0</v>
      </c>
      <c r="Q176" s="55">
        <v>0</v>
      </c>
      <c r="R176" s="55">
        <v>13.845539233866665</v>
      </c>
      <c r="S176" s="55">
        <v>0</v>
      </c>
      <c r="T176" s="55">
        <v>0</v>
      </c>
      <c r="U176" s="55">
        <v>0</v>
      </c>
      <c r="V176" s="55">
        <v>14.616282113033336</v>
      </c>
      <c r="W176" s="55">
        <v>0</v>
      </c>
      <c r="X176" s="55">
        <v>0</v>
      </c>
      <c r="Y176" s="55">
        <v>0</v>
      </c>
      <c r="Z176" s="55">
        <v>0</v>
      </c>
      <c r="AA176" s="55">
        <v>0</v>
      </c>
      <c r="AB176" s="55">
        <v>2.4764208847333329</v>
      </c>
      <c r="AC176" s="55">
        <v>0</v>
      </c>
      <c r="AD176" s="55">
        <v>0</v>
      </c>
      <c r="AE176" s="55">
        <v>0</v>
      </c>
      <c r="AF176" s="55">
        <v>0.92188867806666674</v>
      </c>
      <c r="AG176" s="55">
        <v>0</v>
      </c>
      <c r="AH176" s="55">
        <v>0</v>
      </c>
      <c r="AI176" s="55">
        <v>0</v>
      </c>
      <c r="AJ176" s="55">
        <v>0</v>
      </c>
      <c r="AK176" s="55">
        <v>0</v>
      </c>
      <c r="AL176" s="55">
        <v>0.59342792479999995</v>
      </c>
      <c r="AM176" s="55">
        <v>0</v>
      </c>
      <c r="AN176" s="55">
        <v>0</v>
      </c>
      <c r="AO176" s="55">
        <v>0</v>
      </c>
      <c r="AP176" s="55">
        <v>0.28125143246666673</v>
      </c>
      <c r="AQ176" s="55">
        <v>0</v>
      </c>
      <c r="AR176" s="55">
        <v>0</v>
      </c>
      <c r="AS176" s="55">
        <v>0</v>
      </c>
      <c r="AT176" s="55">
        <v>0</v>
      </c>
      <c r="AU176" s="55">
        <v>0</v>
      </c>
      <c r="AV176" s="55">
        <v>1117.4696111464325</v>
      </c>
      <c r="AW176" s="55">
        <v>6.6840953666666668E-3</v>
      </c>
      <c r="AX176" s="55">
        <v>0</v>
      </c>
      <c r="AY176" s="55">
        <v>0</v>
      </c>
      <c r="AZ176" s="55">
        <v>36.087283110899989</v>
      </c>
      <c r="BA176" s="55">
        <v>0</v>
      </c>
      <c r="BB176" s="55">
        <v>0</v>
      </c>
      <c r="BC176" s="55">
        <v>0</v>
      </c>
      <c r="BD176" s="55">
        <v>0</v>
      </c>
      <c r="BE176" s="55">
        <v>0</v>
      </c>
      <c r="BF176" s="55">
        <v>2572.4874198943007</v>
      </c>
      <c r="BG176" s="55">
        <v>0</v>
      </c>
      <c r="BH176" s="55">
        <v>0</v>
      </c>
      <c r="BI176" s="55">
        <v>0</v>
      </c>
      <c r="BJ176" s="55">
        <v>18.337278302533335</v>
      </c>
      <c r="BK176" s="33">
        <f t="shared" si="5"/>
        <v>3794.4364209569999</v>
      </c>
    </row>
    <row r="177" spans="1:63">
      <c r="A177" s="53"/>
      <c r="B177" s="54" t="s">
        <v>184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55">
        <v>3.9220744714999989</v>
      </c>
      <c r="I177" s="55">
        <v>0</v>
      </c>
      <c r="J177" s="55">
        <v>0</v>
      </c>
      <c r="K177" s="55">
        <v>0</v>
      </c>
      <c r="L177" s="55">
        <v>0.54705154669999989</v>
      </c>
      <c r="M177" s="55">
        <v>0</v>
      </c>
      <c r="N177" s="55">
        <v>0</v>
      </c>
      <c r="O177" s="55">
        <v>0</v>
      </c>
      <c r="P177" s="55">
        <v>0</v>
      </c>
      <c r="Q177" s="55">
        <v>0</v>
      </c>
      <c r="R177" s="55">
        <v>3.1488971861666668</v>
      </c>
      <c r="S177" s="55">
        <v>0</v>
      </c>
      <c r="T177" s="55">
        <v>0</v>
      </c>
      <c r="U177" s="55">
        <v>0</v>
      </c>
      <c r="V177" s="55">
        <v>0</v>
      </c>
      <c r="W177" s="55">
        <v>0</v>
      </c>
      <c r="X177" s="55">
        <v>0</v>
      </c>
      <c r="Y177" s="55">
        <v>0</v>
      </c>
      <c r="Z177" s="55">
        <v>0</v>
      </c>
      <c r="AA177" s="55">
        <v>0</v>
      </c>
      <c r="AB177" s="55">
        <v>0.80868077246666692</v>
      </c>
      <c r="AC177" s="55">
        <v>0</v>
      </c>
      <c r="AD177" s="55">
        <v>0</v>
      </c>
      <c r="AE177" s="55">
        <v>0</v>
      </c>
      <c r="AF177" s="55">
        <v>0</v>
      </c>
      <c r="AG177" s="55">
        <v>0</v>
      </c>
      <c r="AH177" s="55">
        <v>0</v>
      </c>
      <c r="AI177" s="55">
        <v>0</v>
      </c>
      <c r="AJ177" s="55">
        <v>0</v>
      </c>
      <c r="AK177" s="55">
        <v>0</v>
      </c>
      <c r="AL177" s="55">
        <v>6.4222883333333328E-2</v>
      </c>
      <c r="AM177" s="55">
        <v>0</v>
      </c>
      <c r="AN177" s="55">
        <v>0</v>
      </c>
      <c r="AO177" s="55">
        <v>0</v>
      </c>
      <c r="AP177" s="55">
        <v>0</v>
      </c>
      <c r="AQ177" s="55">
        <v>0</v>
      </c>
      <c r="AR177" s="55">
        <v>0</v>
      </c>
      <c r="AS177" s="55">
        <v>0</v>
      </c>
      <c r="AT177" s="55">
        <v>0</v>
      </c>
      <c r="AU177" s="55">
        <v>0</v>
      </c>
      <c r="AV177" s="55">
        <v>80.345121213533332</v>
      </c>
      <c r="AW177" s="55">
        <v>0</v>
      </c>
      <c r="AX177" s="55">
        <v>0</v>
      </c>
      <c r="AY177" s="55">
        <v>0</v>
      </c>
      <c r="AZ177" s="55">
        <v>4.621360215466666</v>
      </c>
      <c r="BA177" s="55">
        <v>0</v>
      </c>
      <c r="BB177" s="55">
        <v>0</v>
      </c>
      <c r="BC177" s="55">
        <v>0</v>
      </c>
      <c r="BD177" s="55">
        <v>0</v>
      </c>
      <c r="BE177" s="55">
        <v>0</v>
      </c>
      <c r="BF177" s="55">
        <v>143.92988527183331</v>
      </c>
      <c r="BG177" s="55">
        <v>0</v>
      </c>
      <c r="BH177" s="55">
        <v>0</v>
      </c>
      <c r="BI177" s="55">
        <v>0</v>
      </c>
      <c r="BJ177" s="55">
        <v>3.7252691100000002</v>
      </c>
      <c r="BK177" s="33">
        <f t="shared" si="5"/>
        <v>241.11256267099998</v>
      </c>
    </row>
    <row r="178" spans="1:63">
      <c r="A178" s="53"/>
      <c r="B178" s="54" t="s">
        <v>185</v>
      </c>
      <c r="C178" s="55">
        <v>0</v>
      </c>
      <c r="D178" s="55">
        <v>3.4888167785999999</v>
      </c>
      <c r="E178" s="55">
        <v>0</v>
      </c>
      <c r="F178" s="55">
        <v>0</v>
      </c>
      <c r="G178" s="55">
        <v>0</v>
      </c>
      <c r="H178" s="55">
        <v>162.72832230326662</v>
      </c>
      <c r="I178" s="55">
        <v>659.9405860157666</v>
      </c>
      <c r="J178" s="55">
        <v>9.7369594616333313</v>
      </c>
      <c r="K178" s="55">
        <v>0</v>
      </c>
      <c r="L178" s="55">
        <v>136.1188156986</v>
      </c>
      <c r="M178" s="55">
        <v>0</v>
      </c>
      <c r="N178" s="55">
        <v>0</v>
      </c>
      <c r="O178" s="55">
        <v>0</v>
      </c>
      <c r="P178" s="55">
        <v>0</v>
      </c>
      <c r="Q178" s="55">
        <v>0</v>
      </c>
      <c r="R178" s="55">
        <v>41.696710617800008</v>
      </c>
      <c r="S178" s="55">
        <v>19.036975499833339</v>
      </c>
      <c r="T178" s="55">
        <v>30.439186986300001</v>
      </c>
      <c r="U178" s="55">
        <v>0</v>
      </c>
      <c r="V178" s="55">
        <v>37.920358503566675</v>
      </c>
      <c r="W178" s="55">
        <v>0</v>
      </c>
      <c r="X178" s="55">
        <v>0</v>
      </c>
      <c r="Y178" s="55">
        <v>0</v>
      </c>
      <c r="Z178" s="55">
        <v>0</v>
      </c>
      <c r="AA178" s="55">
        <v>0</v>
      </c>
      <c r="AB178" s="55">
        <v>6.8505969460333338</v>
      </c>
      <c r="AC178" s="55">
        <v>0</v>
      </c>
      <c r="AD178" s="55">
        <v>0</v>
      </c>
      <c r="AE178" s="55">
        <v>0</v>
      </c>
      <c r="AF178" s="55">
        <v>0.91499579806666664</v>
      </c>
      <c r="AG178" s="55">
        <v>0</v>
      </c>
      <c r="AH178" s="55">
        <v>0</v>
      </c>
      <c r="AI178" s="55">
        <v>0</v>
      </c>
      <c r="AJ178" s="55">
        <v>0</v>
      </c>
      <c r="AK178" s="55">
        <v>0</v>
      </c>
      <c r="AL178" s="55">
        <v>0.54032854010000009</v>
      </c>
      <c r="AM178" s="55">
        <v>0</v>
      </c>
      <c r="AN178" s="55">
        <v>0</v>
      </c>
      <c r="AO178" s="55">
        <v>0</v>
      </c>
      <c r="AP178" s="55">
        <v>0</v>
      </c>
      <c r="AQ178" s="55">
        <v>0</v>
      </c>
      <c r="AR178" s="55">
        <v>0</v>
      </c>
      <c r="AS178" s="55">
        <v>0</v>
      </c>
      <c r="AT178" s="55">
        <v>0</v>
      </c>
      <c r="AU178" s="55">
        <v>0</v>
      </c>
      <c r="AV178" s="55">
        <v>1018.327366780167</v>
      </c>
      <c r="AW178" s="55">
        <v>765.14219370456658</v>
      </c>
      <c r="AX178" s="55">
        <v>19.546963869133332</v>
      </c>
      <c r="AY178" s="55">
        <v>0</v>
      </c>
      <c r="AZ178" s="55">
        <v>701.38011431116638</v>
      </c>
      <c r="BA178" s="55">
        <v>0</v>
      </c>
      <c r="BB178" s="55">
        <v>0</v>
      </c>
      <c r="BC178" s="55">
        <v>0</v>
      </c>
      <c r="BD178" s="55">
        <v>0</v>
      </c>
      <c r="BE178" s="55">
        <v>0</v>
      </c>
      <c r="BF178" s="55">
        <v>486.46035075680027</v>
      </c>
      <c r="BG178" s="55">
        <v>104.58213942523335</v>
      </c>
      <c r="BH178" s="55">
        <v>36.78496540823334</v>
      </c>
      <c r="BI178" s="55">
        <v>0</v>
      </c>
      <c r="BJ178" s="55">
        <v>153.17108230413328</v>
      </c>
      <c r="BK178" s="33">
        <f t="shared" si="5"/>
        <v>4394.8078297089996</v>
      </c>
    </row>
    <row r="179" spans="1:63">
      <c r="A179" s="53"/>
      <c r="B179" s="54" t="s">
        <v>186</v>
      </c>
      <c r="C179" s="55">
        <v>0</v>
      </c>
      <c r="D179" s="55">
        <v>0</v>
      </c>
      <c r="E179" s="55">
        <v>0</v>
      </c>
      <c r="F179" s="55">
        <v>0</v>
      </c>
      <c r="G179" s="55">
        <v>0</v>
      </c>
      <c r="H179" s="55">
        <v>0.46384179200000003</v>
      </c>
      <c r="I179" s="55">
        <v>0</v>
      </c>
      <c r="J179" s="55">
        <v>0</v>
      </c>
      <c r="K179" s="55">
        <v>0</v>
      </c>
      <c r="L179" s="55">
        <v>1.1141290715999996</v>
      </c>
      <c r="M179" s="55">
        <v>0</v>
      </c>
      <c r="N179" s="55">
        <v>0</v>
      </c>
      <c r="O179" s="55">
        <v>0</v>
      </c>
      <c r="P179" s="55">
        <v>0</v>
      </c>
      <c r="Q179" s="55">
        <v>0</v>
      </c>
      <c r="R179" s="55">
        <v>0.28796971149999995</v>
      </c>
      <c r="S179" s="55">
        <v>0</v>
      </c>
      <c r="T179" s="55">
        <v>0</v>
      </c>
      <c r="U179" s="55">
        <v>0</v>
      </c>
      <c r="V179" s="55">
        <v>0.15129301053333333</v>
      </c>
      <c r="W179" s="55">
        <v>0</v>
      </c>
      <c r="X179" s="55">
        <v>0</v>
      </c>
      <c r="Y179" s="55">
        <v>0</v>
      </c>
      <c r="Z179" s="55">
        <v>0</v>
      </c>
      <c r="AA179" s="55">
        <v>0</v>
      </c>
      <c r="AB179" s="55">
        <v>2.9697284133333331E-2</v>
      </c>
      <c r="AC179" s="55">
        <v>0</v>
      </c>
      <c r="AD179" s="55">
        <v>0</v>
      </c>
      <c r="AE179" s="55">
        <v>0</v>
      </c>
      <c r="AF179" s="55">
        <v>0</v>
      </c>
      <c r="AG179" s="55">
        <v>0</v>
      </c>
      <c r="AH179" s="55">
        <v>0</v>
      </c>
      <c r="AI179" s="55">
        <v>0</v>
      </c>
      <c r="AJ179" s="55">
        <v>0</v>
      </c>
      <c r="AK179" s="55">
        <v>0</v>
      </c>
      <c r="AL179" s="55">
        <v>1.212629E-2</v>
      </c>
      <c r="AM179" s="55">
        <v>0</v>
      </c>
      <c r="AN179" s="55">
        <v>0</v>
      </c>
      <c r="AO179" s="55">
        <v>0</v>
      </c>
      <c r="AP179" s="55">
        <v>0</v>
      </c>
      <c r="AQ179" s="55">
        <v>0</v>
      </c>
      <c r="AR179" s="55">
        <v>0</v>
      </c>
      <c r="AS179" s="55">
        <v>0</v>
      </c>
      <c r="AT179" s="55">
        <v>0</v>
      </c>
      <c r="AU179" s="55">
        <v>0</v>
      </c>
      <c r="AV179" s="55">
        <v>11.914408839766669</v>
      </c>
      <c r="AW179" s="55">
        <v>2.2012393765000002</v>
      </c>
      <c r="AX179" s="55">
        <v>0</v>
      </c>
      <c r="AY179" s="55">
        <v>0</v>
      </c>
      <c r="AZ179" s="55">
        <v>16.080343496233333</v>
      </c>
      <c r="BA179" s="55">
        <v>0</v>
      </c>
      <c r="BB179" s="55">
        <v>0</v>
      </c>
      <c r="BC179" s="55">
        <v>0</v>
      </c>
      <c r="BD179" s="55">
        <v>0</v>
      </c>
      <c r="BE179" s="55">
        <v>0</v>
      </c>
      <c r="BF179" s="55">
        <v>12.384193736799997</v>
      </c>
      <c r="BG179" s="55">
        <v>1.9402064000000001</v>
      </c>
      <c r="BH179" s="55">
        <v>1.27326045</v>
      </c>
      <c r="BI179" s="55">
        <v>0</v>
      </c>
      <c r="BJ179" s="55">
        <v>4.3866573399333335</v>
      </c>
      <c r="BK179" s="33">
        <f t="shared" si="5"/>
        <v>52.23936679900001</v>
      </c>
    </row>
    <row r="180" spans="1:63">
      <c r="A180" s="53"/>
      <c r="B180" s="54" t="s">
        <v>187</v>
      </c>
      <c r="C180" s="55">
        <v>0</v>
      </c>
      <c r="D180" s="55">
        <v>0</v>
      </c>
      <c r="E180" s="55">
        <v>0</v>
      </c>
      <c r="F180" s="55">
        <v>0</v>
      </c>
      <c r="G180" s="55">
        <v>0</v>
      </c>
      <c r="H180" s="55">
        <v>3.7168681170999989</v>
      </c>
      <c r="I180" s="55">
        <v>66.304313647866678</v>
      </c>
      <c r="J180" s="55">
        <v>0</v>
      </c>
      <c r="K180" s="55">
        <v>0</v>
      </c>
      <c r="L180" s="55">
        <v>20.035977520900001</v>
      </c>
      <c r="M180" s="55">
        <v>0</v>
      </c>
      <c r="N180" s="55">
        <v>0</v>
      </c>
      <c r="O180" s="55">
        <v>0</v>
      </c>
      <c r="P180" s="55">
        <v>0</v>
      </c>
      <c r="Q180" s="55">
        <v>0</v>
      </c>
      <c r="R180" s="55">
        <v>0</v>
      </c>
      <c r="S180" s="55">
        <v>11.822261266266665</v>
      </c>
      <c r="T180" s="55">
        <v>0</v>
      </c>
      <c r="U180" s="55">
        <v>0</v>
      </c>
      <c r="V180" s="55">
        <v>0</v>
      </c>
      <c r="W180" s="55">
        <v>0</v>
      </c>
      <c r="X180" s="55">
        <v>0</v>
      </c>
      <c r="Y180" s="55">
        <v>0</v>
      </c>
      <c r="Z180" s="55">
        <v>0</v>
      </c>
      <c r="AA180" s="55">
        <v>0</v>
      </c>
      <c r="AB180" s="55">
        <v>0</v>
      </c>
      <c r="AC180" s="55">
        <v>2.4460416711666664</v>
      </c>
      <c r="AD180" s="55">
        <v>0</v>
      </c>
      <c r="AE180" s="55">
        <v>0</v>
      </c>
      <c r="AF180" s="55">
        <v>0</v>
      </c>
      <c r="AG180" s="55">
        <v>0</v>
      </c>
      <c r="AH180" s="55">
        <v>0</v>
      </c>
      <c r="AI180" s="55">
        <v>0</v>
      </c>
      <c r="AJ180" s="55">
        <v>0</v>
      </c>
      <c r="AK180" s="55">
        <v>0</v>
      </c>
      <c r="AL180" s="55">
        <v>0</v>
      </c>
      <c r="AM180" s="55">
        <v>0</v>
      </c>
      <c r="AN180" s="55">
        <v>0</v>
      </c>
      <c r="AO180" s="55">
        <v>0</v>
      </c>
      <c r="AP180" s="55">
        <v>0</v>
      </c>
      <c r="AQ180" s="55">
        <v>0</v>
      </c>
      <c r="AR180" s="55">
        <v>0</v>
      </c>
      <c r="AS180" s="55">
        <v>0</v>
      </c>
      <c r="AT180" s="55">
        <v>0</v>
      </c>
      <c r="AU180" s="55">
        <v>0</v>
      </c>
      <c r="AV180" s="55">
        <v>0.27495906456666669</v>
      </c>
      <c r="AW180" s="55">
        <v>477.33843809276669</v>
      </c>
      <c r="AX180" s="55">
        <v>0</v>
      </c>
      <c r="AY180" s="55">
        <v>0</v>
      </c>
      <c r="AZ180" s="55">
        <v>9.2715906933333342E-2</v>
      </c>
      <c r="BA180" s="55">
        <v>0</v>
      </c>
      <c r="BB180" s="55">
        <v>0</v>
      </c>
      <c r="BC180" s="55">
        <v>0</v>
      </c>
      <c r="BD180" s="55">
        <v>0</v>
      </c>
      <c r="BE180" s="55">
        <v>0</v>
      </c>
      <c r="BF180" s="55">
        <v>1.742939533333333E-3</v>
      </c>
      <c r="BG180" s="55">
        <v>207.46165964323336</v>
      </c>
      <c r="BH180" s="55">
        <v>0</v>
      </c>
      <c r="BI180" s="55">
        <v>0</v>
      </c>
      <c r="BJ180" s="55">
        <v>0.43618838766666662</v>
      </c>
      <c r="BK180" s="33">
        <f t="shared" si="5"/>
        <v>789.93116625800008</v>
      </c>
    </row>
    <row r="181" spans="1:63">
      <c r="A181" s="53"/>
      <c r="B181" s="54" t="s">
        <v>188</v>
      </c>
      <c r="C181" s="55">
        <v>0</v>
      </c>
      <c r="D181" s="55">
        <v>0</v>
      </c>
      <c r="E181" s="55">
        <v>0</v>
      </c>
      <c r="F181" s="55">
        <v>0</v>
      </c>
      <c r="G181" s="55">
        <v>0</v>
      </c>
      <c r="H181" s="55">
        <v>0.44745902739999999</v>
      </c>
      <c r="I181" s="55">
        <v>0</v>
      </c>
      <c r="J181" s="55">
        <v>0</v>
      </c>
      <c r="K181" s="55">
        <v>0</v>
      </c>
      <c r="L181" s="55">
        <v>0.52302369999999998</v>
      </c>
      <c r="M181" s="55">
        <v>0</v>
      </c>
      <c r="N181" s="55">
        <v>0</v>
      </c>
      <c r="O181" s="55">
        <v>0</v>
      </c>
      <c r="P181" s="55">
        <v>0</v>
      </c>
      <c r="Q181" s="55">
        <v>0</v>
      </c>
      <c r="R181" s="55">
        <v>0.17290796929999999</v>
      </c>
      <c r="S181" s="55">
        <v>7.9991859999999998E-2</v>
      </c>
      <c r="T181" s="55">
        <v>0</v>
      </c>
      <c r="U181" s="55">
        <v>0</v>
      </c>
      <c r="V181" s="55">
        <v>3.5763010566666663E-2</v>
      </c>
      <c r="W181" s="55">
        <v>0</v>
      </c>
      <c r="X181" s="55">
        <v>0</v>
      </c>
      <c r="Y181" s="55">
        <v>0</v>
      </c>
      <c r="Z181" s="55">
        <v>0</v>
      </c>
      <c r="AA181" s="55">
        <v>0</v>
      </c>
      <c r="AB181" s="55">
        <v>4.7215236666666667E-2</v>
      </c>
      <c r="AC181" s="55">
        <v>0</v>
      </c>
      <c r="AD181" s="55">
        <v>0</v>
      </c>
      <c r="AE181" s="55">
        <v>0</v>
      </c>
      <c r="AF181" s="55">
        <v>0</v>
      </c>
      <c r="AG181" s="55">
        <v>0</v>
      </c>
      <c r="AH181" s="55">
        <v>0</v>
      </c>
      <c r="AI181" s="55">
        <v>0</v>
      </c>
      <c r="AJ181" s="55">
        <v>0</v>
      </c>
      <c r="AK181" s="55">
        <v>0</v>
      </c>
      <c r="AL181" s="55">
        <v>0</v>
      </c>
      <c r="AM181" s="55">
        <v>0</v>
      </c>
      <c r="AN181" s="55">
        <v>0</v>
      </c>
      <c r="AO181" s="55">
        <v>0</v>
      </c>
      <c r="AP181" s="55">
        <v>0</v>
      </c>
      <c r="AQ181" s="55">
        <v>0</v>
      </c>
      <c r="AR181" s="55">
        <v>0</v>
      </c>
      <c r="AS181" s="55">
        <v>0</v>
      </c>
      <c r="AT181" s="55">
        <v>0</v>
      </c>
      <c r="AU181" s="55">
        <v>0</v>
      </c>
      <c r="AV181" s="55">
        <v>14.473354196399999</v>
      </c>
      <c r="AW181" s="55">
        <v>2.2608494648666664</v>
      </c>
      <c r="AX181" s="55">
        <v>0</v>
      </c>
      <c r="AY181" s="55">
        <v>0</v>
      </c>
      <c r="AZ181" s="55">
        <v>36.521121141433355</v>
      </c>
      <c r="BA181" s="55">
        <v>0</v>
      </c>
      <c r="BB181" s="55">
        <v>0</v>
      </c>
      <c r="BC181" s="55">
        <v>0</v>
      </c>
      <c r="BD181" s="55">
        <v>0</v>
      </c>
      <c r="BE181" s="55">
        <v>0</v>
      </c>
      <c r="BF181" s="55">
        <v>10.537269695899999</v>
      </c>
      <c r="BG181" s="55">
        <v>0.6964247899999999</v>
      </c>
      <c r="BH181" s="55">
        <v>0</v>
      </c>
      <c r="BI181" s="55">
        <v>0</v>
      </c>
      <c r="BJ181" s="55">
        <v>9.4665803644666653</v>
      </c>
      <c r="BK181" s="33">
        <f t="shared" si="5"/>
        <v>75.261960457000015</v>
      </c>
    </row>
    <row r="182" spans="1:63">
      <c r="A182" s="53"/>
      <c r="B182" s="54" t="s">
        <v>189</v>
      </c>
      <c r="C182" s="55">
        <v>0</v>
      </c>
      <c r="D182" s="55">
        <v>0</v>
      </c>
      <c r="E182" s="55">
        <v>0</v>
      </c>
      <c r="F182" s="55">
        <v>0</v>
      </c>
      <c r="G182" s="55">
        <v>0</v>
      </c>
      <c r="H182" s="55">
        <v>0.35461313329999999</v>
      </c>
      <c r="I182" s="55">
        <v>0</v>
      </c>
      <c r="J182" s="55">
        <v>0</v>
      </c>
      <c r="K182" s="55">
        <v>0</v>
      </c>
      <c r="L182" s="55">
        <v>0.6149777478666667</v>
      </c>
      <c r="M182" s="55">
        <v>0</v>
      </c>
      <c r="N182" s="55">
        <v>0</v>
      </c>
      <c r="O182" s="55">
        <v>0</v>
      </c>
      <c r="P182" s="55">
        <v>0</v>
      </c>
      <c r="Q182" s="55">
        <v>0</v>
      </c>
      <c r="R182" s="55">
        <v>0.15401310333333335</v>
      </c>
      <c r="S182" s="55">
        <v>0.50712039000000009</v>
      </c>
      <c r="T182" s="55">
        <v>0</v>
      </c>
      <c r="U182" s="55">
        <v>0</v>
      </c>
      <c r="V182" s="55">
        <v>0.40295446670000001</v>
      </c>
      <c r="W182" s="55">
        <v>0</v>
      </c>
      <c r="X182" s="55">
        <v>0</v>
      </c>
      <c r="Y182" s="55">
        <v>0</v>
      </c>
      <c r="Z182" s="55">
        <v>0</v>
      </c>
      <c r="AA182" s="55">
        <v>0</v>
      </c>
      <c r="AB182" s="55">
        <v>2.1631434066666667E-2</v>
      </c>
      <c r="AC182" s="55">
        <v>0</v>
      </c>
      <c r="AD182" s="55">
        <v>0</v>
      </c>
      <c r="AE182" s="55">
        <v>0</v>
      </c>
      <c r="AF182" s="55">
        <v>8.9140524999999998E-2</v>
      </c>
      <c r="AG182" s="55">
        <v>0</v>
      </c>
      <c r="AH182" s="55">
        <v>0</v>
      </c>
      <c r="AI182" s="55">
        <v>0</v>
      </c>
      <c r="AJ182" s="55">
        <v>0</v>
      </c>
      <c r="AK182" s="55">
        <v>0</v>
      </c>
      <c r="AL182" s="55">
        <v>5.9427016666666662E-3</v>
      </c>
      <c r="AM182" s="55">
        <v>0</v>
      </c>
      <c r="AN182" s="55">
        <v>0</v>
      </c>
      <c r="AO182" s="55">
        <v>0</v>
      </c>
      <c r="AP182" s="55">
        <v>0</v>
      </c>
      <c r="AQ182" s="55">
        <v>0</v>
      </c>
      <c r="AR182" s="55">
        <v>0</v>
      </c>
      <c r="AS182" s="55">
        <v>0</v>
      </c>
      <c r="AT182" s="55">
        <v>0</v>
      </c>
      <c r="AU182" s="55">
        <v>0</v>
      </c>
      <c r="AV182" s="55">
        <v>4.9659095643666662</v>
      </c>
      <c r="AW182" s="55">
        <v>0.47541613333333332</v>
      </c>
      <c r="AX182" s="55">
        <v>0</v>
      </c>
      <c r="AY182" s="55">
        <v>0</v>
      </c>
      <c r="AZ182" s="55">
        <v>25.953757102966662</v>
      </c>
      <c r="BA182" s="55">
        <v>0</v>
      </c>
      <c r="BB182" s="55">
        <v>0</v>
      </c>
      <c r="BC182" s="55">
        <v>0</v>
      </c>
      <c r="BD182" s="55">
        <v>0</v>
      </c>
      <c r="BE182" s="55">
        <v>0</v>
      </c>
      <c r="BF182" s="55">
        <v>5.6066755285000003</v>
      </c>
      <c r="BG182" s="55">
        <v>1.1885403333333334E-2</v>
      </c>
      <c r="BH182" s="55">
        <v>0</v>
      </c>
      <c r="BI182" s="55">
        <v>0</v>
      </c>
      <c r="BJ182" s="55">
        <v>4.3295826715666657</v>
      </c>
      <c r="BK182" s="33">
        <f t="shared" si="5"/>
        <v>43.493619905999992</v>
      </c>
    </row>
    <row r="183" spans="1:63">
      <c r="A183" s="53"/>
      <c r="B183" s="54" t="s">
        <v>190</v>
      </c>
      <c r="C183" s="55">
        <v>0</v>
      </c>
      <c r="D183" s="55">
        <v>0</v>
      </c>
      <c r="E183" s="55">
        <v>0</v>
      </c>
      <c r="F183" s="55">
        <v>0</v>
      </c>
      <c r="G183" s="55">
        <v>0</v>
      </c>
      <c r="H183" s="55">
        <v>0.15399808400000001</v>
      </c>
      <c r="I183" s="55">
        <v>0</v>
      </c>
      <c r="J183" s="55">
        <v>0</v>
      </c>
      <c r="K183" s="55">
        <v>0</v>
      </c>
      <c r="L183" s="55">
        <v>0.39511699500000003</v>
      </c>
      <c r="M183" s="55">
        <v>0</v>
      </c>
      <c r="N183" s="55">
        <v>0</v>
      </c>
      <c r="O183" s="55">
        <v>0</v>
      </c>
      <c r="P183" s="55">
        <v>0</v>
      </c>
      <c r="Q183" s="55">
        <v>0</v>
      </c>
      <c r="R183" s="55">
        <v>0.12864487079999998</v>
      </c>
      <c r="S183" s="55">
        <v>0</v>
      </c>
      <c r="T183" s="55">
        <v>0</v>
      </c>
      <c r="U183" s="55">
        <v>0</v>
      </c>
      <c r="V183" s="55">
        <v>4.4005743933333348E-2</v>
      </c>
      <c r="W183" s="55">
        <v>0</v>
      </c>
      <c r="X183" s="55">
        <v>0</v>
      </c>
      <c r="Y183" s="55">
        <v>0</v>
      </c>
      <c r="Z183" s="55">
        <v>0</v>
      </c>
      <c r="AA183" s="55">
        <v>0</v>
      </c>
      <c r="AB183" s="55">
        <v>7.8719358666666673E-3</v>
      </c>
      <c r="AC183" s="55">
        <v>0</v>
      </c>
      <c r="AD183" s="55">
        <v>0</v>
      </c>
      <c r="AE183" s="55">
        <v>0</v>
      </c>
      <c r="AF183" s="55">
        <v>0.12092066666666668</v>
      </c>
      <c r="AG183" s="55">
        <v>0</v>
      </c>
      <c r="AH183" s="55">
        <v>0</v>
      </c>
      <c r="AI183" s="55">
        <v>0</v>
      </c>
      <c r="AJ183" s="55">
        <v>0</v>
      </c>
      <c r="AK183" s="55">
        <v>0</v>
      </c>
      <c r="AL183" s="55">
        <v>1.3301273333333338E-3</v>
      </c>
      <c r="AM183" s="55">
        <v>0</v>
      </c>
      <c r="AN183" s="55">
        <v>0</v>
      </c>
      <c r="AO183" s="55">
        <v>0</v>
      </c>
      <c r="AP183" s="55">
        <v>0</v>
      </c>
      <c r="AQ183" s="55">
        <v>0</v>
      </c>
      <c r="AR183" s="55">
        <v>0</v>
      </c>
      <c r="AS183" s="55">
        <v>0</v>
      </c>
      <c r="AT183" s="55">
        <v>0</v>
      </c>
      <c r="AU183" s="55">
        <v>0</v>
      </c>
      <c r="AV183" s="55">
        <v>9.0938661173666677</v>
      </c>
      <c r="AW183" s="55">
        <v>1.8379945499999999</v>
      </c>
      <c r="AX183" s="55">
        <v>0</v>
      </c>
      <c r="AY183" s="55">
        <v>0</v>
      </c>
      <c r="AZ183" s="55">
        <v>21.855523364733326</v>
      </c>
      <c r="BA183" s="55">
        <v>0</v>
      </c>
      <c r="BB183" s="55">
        <v>0</v>
      </c>
      <c r="BC183" s="55">
        <v>0</v>
      </c>
      <c r="BD183" s="55">
        <v>0</v>
      </c>
      <c r="BE183" s="55">
        <v>0</v>
      </c>
      <c r="BF183" s="55">
        <v>6.4568339235666663</v>
      </c>
      <c r="BG183" s="55">
        <v>0.36436651199999998</v>
      </c>
      <c r="BH183" s="55">
        <v>0</v>
      </c>
      <c r="BI183" s="55">
        <v>0</v>
      </c>
      <c r="BJ183" s="55">
        <v>5.0087863927333327</v>
      </c>
      <c r="BK183" s="33">
        <f t="shared" si="5"/>
        <v>45.469259283999989</v>
      </c>
    </row>
    <row r="184" spans="1:63">
      <c r="A184" s="53"/>
      <c r="B184" s="54" t="s">
        <v>191</v>
      </c>
      <c r="C184" s="55">
        <v>0</v>
      </c>
      <c r="D184" s="55">
        <v>0</v>
      </c>
      <c r="E184" s="55">
        <v>0</v>
      </c>
      <c r="F184" s="55">
        <v>0</v>
      </c>
      <c r="G184" s="55">
        <v>0</v>
      </c>
      <c r="H184" s="55">
        <v>0.11317121669999998</v>
      </c>
      <c r="I184" s="55">
        <v>0</v>
      </c>
      <c r="J184" s="55">
        <v>0</v>
      </c>
      <c r="K184" s="55">
        <v>0</v>
      </c>
      <c r="L184" s="55">
        <v>0.11047482</v>
      </c>
      <c r="M184" s="55">
        <v>0</v>
      </c>
      <c r="N184" s="55">
        <v>0</v>
      </c>
      <c r="O184" s="55">
        <v>0</v>
      </c>
      <c r="P184" s="55">
        <v>0</v>
      </c>
      <c r="Q184" s="55">
        <v>0</v>
      </c>
      <c r="R184" s="55">
        <v>5.5851157166666658E-2</v>
      </c>
      <c r="S184" s="55">
        <v>0</v>
      </c>
      <c r="T184" s="55">
        <v>0</v>
      </c>
      <c r="U184" s="55">
        <v>0</v>
      </c>
      <c r="V184" s="55">
        <v>0</v>
      </c>
      <c r="W184" s="55">
        <v>0</v>
      </c>
      <c r="X184" s="55">
        <v>0</v>
      </c>
      <c r="Y184" s="55">
        <v>0</v>
      </c>
      <c r="Z184" s="55">
        <v>0</v>
      </c>
      <c r="AA184" s="55">
        <v>0</v>
      </c>
      <c r="AB184" s="55">
        <v>0</v>
      </c>
      <c r="AC184" s="55">
        <v>0</v>
      </c>
      <c r="AD184" s="55">
        <v>0</v>
      </c>
      <c r="AE184" s="55">
        <v>0</v>
      </c>
      <c r="AF184" s="55">
        <v>0</v>
      </c>
      <c r="AG184" s="55">
        <v>0</v>
      </c>
      <c r="AH184" s="55">
        <v>0</v>
      </c>
      <c r="AI184" s="55">
        <v>0</v>
      </c>
      <c r="AJ184" s="55">
        <v>0</v>
      </c>
      <c r="AK184" s="55">
        <v>0</v>
      </c>
      <c r="AL184" s="55">
        <v>0</v>
      </c>
      <c r="AM184" s="55">
        <v>0</v>
      </c>
      <c r="AN184" s="55">
        <v>0</v>
      </c>
      <c r="AO184" s="55">
        <v>0</v>
      </c>
      <c r="AP184" s="55">
        <v>0</v>
      </c>
      <c r="AQ184" s="55">
        <v>0</v>
      </c>
      <c r="AR184" s="55">
        <v>0</v>
      </c>
      <c r="AS184" s="55">
        <v>0</v>
      </c>
      <c r="AT184" s="55">
        <v>0</v>
      </c>
      <c r="AU184" s="55">
        <v>0</v>
      </c>
      <c r="AV184" s="55">
        <v>8.6535841516333321</v>
      </c>
      <c r="AW184" s="55">
        <v>1.1237212333333333</v>
      </c>
      <c r="AX184" s="55">
        <v>0</v>
      </c>
      <c r="AY184" s="55">
        <v>0</v>
      </c>
      <c r="AZ184" s="55">
        <v>16.03635350936667</v>
      </c>
      <c r="BA184" s="55">
        <v>0</v>
      </c>
      <c r="BB184" s="55">
        <v>0</v>
      </c>
      <c r="BC184" s="55">
        <v>0</v>
      </c>
      <c r="BD184" s="55">
        <v>0</v>
      </c>
      <c r="BE184" s="55">
        <v>0</v>
      </c>
      <c r="BF184" s="55">
        <v>3.1473632734999999</v>
      </c>
      <c r="BG184" s="55">
        <v>0.95812092000000004</v>
      </c>
      <c r="BH184" s="55">
        <v>0</v>
      </c>
      <c r="BI184" s="55">
        <v>0</v>
      </c>
      <c r="BJ184" s="55">
        <v>4.7537245352999999</v>
      </c>
      <c r="BK184" s="33">
        <f t="shared" si="5"/>
        <v>34.952364817000003</v>
      </c>
    </row>
    <row r="185" spans="1:63">
      <c r="A185" s="53"/>
      <c r="B185" s="54" t="s">
        <v>192</v>
      </c>
      <c r="C185" s="55">
        <v>0</v>
      </c>
      <c r="D185" s="55">
        <v>0</v>
      </c>
      <c r="E185" s="55">
        <v>0</v>
      </c>
      <c r="F185" s="55">
        <v>0</v>
      </c>
      <c r="G185" s="55">
        <v>0</v>
      </c>
      <c r="H185" s="55">
        <v>0.16950470876666668</v>
      </c>
      <c r="I185" s="55">
        <v>0</v>
      </c>
      <c r="J185" s="55">
        <v>0</v>
      </c>
      <c r="K185" s="55">
        <v>0</v>
      </c>
      <c r="L185" s="55">
        <v>1.1994107399999999E-2</v>
      </c>
      <c r="M185" s="55">
        <v>0</v>
      </c>
      <c r="N185" s="55">
        <v>0</v>
      </c>
      <c r="O185" s="55">
        <v>0</v>
      </c>
      <c r="P185" s="55">
        <v>0</v>
      </c>
      <c r="Q185" s="55">
        <v>0</v>
      </c>
      <c r="R185" s="55">
        <v>2.0595958999999997E-2</v>
      </c>
      <c r="S185" s="55">
        <v>0</v>
      </c>
      <c r="T185" s="55">
        <v>0</v>
      </c>
      <c r="U185" s="55">
        <v>0</v>
      </c>
      <c r="V185" s="55">
        <v>0</v>
      </c>
      <c r="W185" s="55">
        <v>0</v>
      </c>
      <c r="X185" s="55">
        <v>0</v>
      </c>
      <c r="Y185" s="55">
        <v>0</v>
      </c>
      <c r="Z185" s="55">
        <v>0</v>
      </c>
      <c r="AA185" s="55">
        <v>0</v>
      </c>
      <c r="AB185" s="55">
        <v>0</v>
      </c>
      <c r="AC185" s="55">
        <v>0</v>
      </c>
      <c r="AD185" s="55">
        <v>0</v>
      </c>
      <c r="AE185" s="55">
        <v>0</v>
      </c>
      <c r="AF185" s="55">
        <v>0</v>
      </c>
      <c r="AG185" s="55">
        <v>0</v>
      </c>
      <c r="AH185" s="55">
        <v>0</v>
      </c>
      <c r="AI185" s="55">
        <v>0</v>
      </c>
      <c r="AJ185" s="55">
        <v>0</v>
      </c>
      <c r="AK185" s="55">
        <v>0</v>
      </c>
      <c r="AL185" s="55">
        <v>0</v>
      </c>
      <c r="AM185" s="55">
        <v>0</v>
      </c>
      <c r="AN185" s="55">
        <v>0</v>
      </c>
      <c r="AO185" s="55">
        <v>0</v>
      </c>
      <c r="AP185" s="55">
        <v>0</v>
      </c>
      <c r="AQ185" s="55">
        <v>0</v>
      </c>
      <c r="AR185" s="55">
        <v>0</v>
      </c>
      <c r="AS185" s="55">
        <v>0</v>
      </c>
      <c r="AT185" s="55">
        <v>0</v>
      </c>
      <c r="AU185" s="55">
        <v>0</v>
      </c>
      <c r="AV185" s="55">
        <v>5.8285289829666667</v>
      </c>
      <c r="AW185" s="55">
        <v>3.2740100233333336</v>
      </c>
      <c r="AX185" s="55">
        <v>0</v>
      </c>
      <c r="AY185" s="55">
        <v>0</v>
      </c>
      <c r="AZ185" s="55">
        <v>15.084491504666669</v>
      </c>
      <c r="BA185" s="55">
        <v>0</v>
      </c>
      <c r="BB185" s="55">
        <v>0</v>
      </c>
      <c r="BC185" s="55">
        <v>0</v>
      </c>
      <c r="BD185" s="55">
        <v>0</v>
      </c>
      <c r="BE185" s="55">
        <v>0</v>
      </c>
      <c r="BF185" s="55">
        <v>1.7487724892000003</v>
      </c>
      <c r="BG185" s="55">
        <v>0.64310913333333342</v>
      </c>
      <c r="BH185" s="55">
        <v>0</v>
      </c>
      <c r="BI185" s="55">
        <v>0</v>
      </c>
      <c r="BJ185" s="55">
        <v>1.4657041793333332</v>
      </c>
      <c r="BK185" s="33">
        <f t="shared" si="5"/>
        <v>28.246711088000001</v>
      </c>
    </row>
    <row r="186" spans="1:63">
      <c r="A186" s="53"/>
      <c r="B186" s="54" t="s">
        <v>193</v>
      </c>
      <c r="C186" s="55">
        <v>0</v>
      </c>
      <c r="D186" s="55">
        <v>0</v>
      </c>
      <c r="E186" s="55">
        <v>0</v>
      </c>
      <c r="F186" s="55">
        <v>0</v>
      </c>
      <c r="G186" s="55">
        <v>0</v>
      </c>
      <c r="H186" s="55">
        <v>0.40866892006666666</v>
      </c>
      <c r="I186" s="55">
        <v>4.4754702666666674E-2</v>
      </c>
      <c r="J186" s="55">
        <v>0</v>
      </c>
      <c r="K186" s="55">
        <v>0</v>
      </c>
      <c r="L186" s="55">
        <v>1.2042548283333334</v>
      </c>
      <c r="M186" s="55">
        <v>0</v>
      </c>
      <c r="N186" s="55">
        <v>0</v>
      </c>
      <c r="O186" s="55">
        <v>0</v>
      </c>
      <c r="P186" s="55">
        <v>0</v>
      </c>
      <c r="Q186" s="55">
        <v>0</v>
      </c>
      <c r="R186" s="55">
        <v>0.25396055676666668</v>
      </c>
      <c r="S186" s="55">
        <v>0</v>
      </c>
      <c r="T186" s="55">
        <v>0</v>
      </c>
      <c r="U186" s="55">
        <v>0</v>
      </c>
      <c r="V186" s="55">
        <v>0.19372885693333339</v>
      </c>
      <c r="W186" s="55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1.8816043300000002E-2</v>
      </c>
      <c r="AC186" s="55">
        <v>0</v>
      </c>
      <c r="AD186" s="55">
        <v>0</v>
      </c>
      <c r="AE186" s="55">
        <v>0</v>
      </c>
      <c r="AF186" s="55">
        <v>0.28474641666666667</v>
      </c>
      <c r="AG186" s="55">
        <v>0</v>
      </c>
      <c r="AH186" s="55">
        <v>0</v>
      </c>
      <c r="AI186" s="55">
        <v>0</v>
      </c>
      <c r="AJ186" s="55">
        <v>0</v>
      </c>
      <c r="AK186" s="55">
        <v>0</v>
      </c>
      <c r="AL186" s="55">
        <v>1.7085923666666661E-3</v>
      </c>
      <c r="AM186" s="55">
        <v>0</v>
      </c>
      <c r="AN186" s="55">
        <v>0</v>
      </c>
      <c r="AO186" s="55">
        <v>0</v>
      </c>
      <c r="AP186" s="55">
        <v>0</v>
      </c>
      <c r="AQ186" s="55">
        <v>0</v>
      </c>
      <c r="AR186" s="55">
        <v>0</v>
      </c>
      <c r="AS186" s="55">
        <v>0</v>
      </c>
      <c r="AT186" s="55">
        <v>0</v>
      </c>
      <c r="AU186" s="55">
        <v>0</v>
      </c>
      <c r="AV186" s="55">
        <v>20.533692157100003</v>
      </c>
      <c r="AW186" s="55">
        <v>5.5402142140666673</v>
      </c>
      <c r="AX186" s="55">
        <v>0</v>
      </c>
      <c r="AY186" s="55">
        <v>0</v>
      </c>
      <c r="AZ186" s="55">
        <v>88.070110887499993</v>
      </c>
      <c r="BA186" s="55">
        <v>0</v>
      </c>
      <c r="BB186" s="55">
        <v>0</v>
      </c>
      <c r="BC186" s="55">
        <v>0</v>
      </c>
      <c r="BD186" s="55">
        <v>0</v>
      </c>
      <c r="BE186" s="55">
        <v>0</v>
      </c>
      <c r="BF186" s="55">
        <v>7.1479955716999992</v>
      </c>
      <c r="BG186" s="55">
        <v>5.6949283333333336E-2</v>
      </c>
      <c r="BH186" s="55">
        <v>0</v>
      </c>
      <c r="BI186" s="55">
        <v>0</v>
      </c>
      <c r="BJ186" s="55">
        <v>8.5753990962</v>
      </c>
      <c r="BK186" s="33">
        <f t="shared" si="5"/>
        <v>132.335000127</v>
      </c>
    </row>
    <row r="187" spans="1:63">
      <c r="A187" s="53"/>
      <c r="B187" s="54" t="s">
        <v>194</v>
      </c>
      <c r="C187" s="55">
        <v>0</v>
      </c>
      <c r="D187" s="55">
        <v>0</v>
      </c>
      <c r="E187" s="55">
        <v>0</v>
      </c>
      <c r="F187" s="55">
        <v>0</v>
      </c>
      <c r="G187" s="55">
        <v>0</v>
      </c>
      <c r="H187" s="55">
        <v>0.36924535213333337</v>
      </c>
      <c r="I187" s="55">
        <v>1.742341E-2</v>
      </c>
      <c r="J187" s="55">
        <v>0</v>
      </c>
      <c r="K187" s="55">
        <v>0</v>
      </c>
      <c r="L187" s="55">
        <v>0.34846820000000001</v>
      </c>
      <c r="M187" s="55">
        <v>0</v>
      </c>
      <c r="N187" s="55">
        <v>0</v>
      </c>
      <c r="O187" s="55">
        <v>0</v>
      </c>
      <c r="P187" s="55">
        <v>0</v>
      </c>
      <c r="Q187" s="55">
        <v>0</v>
      </c>
      <c r="R187" s="55">
        <v>8.7291523433333337E-2</v>
      </c>
      <c r="S187" s="55">
        <v>0</v>
      </c>
      <c r="T187" s="55">
        <v>0</v>
      </c>
      <c r="U187" s="55">
        <v>0</v>
      </c>
      <c r="V187" s="55">
        <v>0</v>
      </c>
      <c r="W187" s="55">
        <v>0</v>
      </c>
      <c r="X187" s="55">
        <v>0</v>
      </c>
      <c r="Y187" s="55">
        <v>0</v>
      </c>
      <c r="Z187" s="55">
        <v>0</v>
      </c>
      <c r="AA187" s="55">
        <v>0</v>
      </c>
      <c r="AB187" s="55">
        <v>2.2511179999999999E-3</v>
      </c>
      <c r="AC187" s="55">
        <v>0</v>
      </c>
      <c r="AD187" s="55">
        <v>0</v>
      </c>
      <c r="AE187" s="55">
        <v>0</v>
      </c>
      <c r="AF187" s="55">
        <v>0</v>
      </c>
      <c r="AG187" s="55">
        <v>0</v>
      </c>
      <c r="AH187" s="55">
        <v>0</v>
      </c>
      <c r="AI187" s="55">
        <v>0</v>
      </c>
      <c r="AJ187" s="55">
        <v>0</v>
      </c>
      <c r="AK187" s="55">
        <v>0</v>
      </c>
      <c r="AL187" s="55">
        <v>2.2511179999999999E-3</v>
      </c>
      <c r="AM187" s="55">
        <v>0</v>
      </c>
      <c r="AN187" s="55">
        <v>0</v>
      </c>
      <c r="AO187" s="55">
        <v>0</v>
      </c>
      <c r="AP187" s="55">
        <v>0</v>
      </c>
      <c r="AQ187" s="55">
        <v>0</v>
      </c>
      <c r="AR187" s="55">
        <v>0</v>
      </c>
      <c r="AS187" s="55">
        <v>0</v>
      </c>
      <c r="AT187" s="55">
        <v>0</v>
      </c>
      <c r="AU187" s="55">
        <v>0</v>
      </c>
      <c r="AV187" s="55">
        <v>22.672789592300003</v>
      </c>
      <c r="AW187" s="55">
        <v>0.16433161566666665</v>
      </c>
      <c r="AX187" s="55">
        <v>0</v>
      </c>
      <c r="AY187" s="55">
        <v>0</v>
      </c>
      <c r="AZ187" s="55">
        <v>42.864901271400015</v>
      </c>
      <c r="BA187" s="55">
        <v>0</v>
      </c>
      <c r="BB187" s="55">
        <v>0</v>
      </c>
      <c r="BC187" s="55">
        <v>0</v>
      </c>
      <c r="BD187" s="55">
        <v>0</v>
      </c>
      <c r="BE187" s="55">
        <v>0</v>
      </c>
      <c r="BF187" s="55">
        <v>15.061181832200004</v>
      </c>
      <c r="BG187" s="55">
        <v>1.3439174626666668</v>
      </c>
      <c r="BH187" s="55">
        <v>1.125559</v>
      </c>
      <c r="BI187" s="55">
        <v>0</v>
      </c>
      <c r="BJ187" s="55">
        <v>17.419695409199999</v>
      </c>
      <c r="BK187" s="33">
        <f t="shared" si="5"/>
        <v>101.47930690500002</v>
      </c>
    </row>
    <row r="188" spans="1:63">
      <c r="A188" s="53"/>
      <c r="B188" s="54" t="s">
        <v>195</v>
      </c>
      <c r="C188" s="55">
        <v>0</v>
      </c>
      <c r="D188" s="55">
        <v>0</v>
      </c>
      <c r="E188" s="55">
        <v>0</v>
      </c>
      <c r="F188" s="55">
        <v>0</v>
      </c>
      <c r="G188" s="55">
        <v>0</v>
      </c>
      <c r="H188" s="55">
        <v>0.89445766436666663</v>
      </c>
      <c r="I188" s="55">
        <v>0</v>
      </c>
      <c r="J188" s="55">
        <v>0</v>
      </c>
      <c r="K188" s="55">
        <v>0</v>
      </c>
      <c r="L188" s="55">
        <v>1.6284701766666667</v>
      </c>
      <c r="M188" s="55">
        <v>0</v>
      </c>
      <c r="N188" s="55">
        <v>0</v>
      </c>
      <c r="O188" s="55">
        <v>0</v>
      </c>
      <c r="P188" s="55">
        <v>0</v>
      </c>
      <c r="Q188" s="55">
        <v>0</v>
      </c>
      <c r="R188" s="55">
        <v>9.6427056300000022E-2</v>
      </c>
      <c r="S188" s="55">
        <v>0</v>
      </c>
      <c r="T188" s="55">
        <v>0</v>
      </c>
      <c r="U188" s="55">
        <v>0</v>
      </c>
      <c r="V188" s="55">
        <v>0</v>
      </c>
      <c r="W188" s="55">
        <v>0</v>
      </c>
      <c r="X188" s="55">
        <v>0</v>
      </c>
      <c r="Y188" s="55">
        <v>0</v>
      </c>
      <c r="Z188" s="55">
        <v>0</v>
      </c>
      <c r="AA188" s="55">
        <v>0</v>
      </c>
      <c r="AB188" s="55">
        <v>8.9071022833333333E-2</v>
      </c>
      <c r="AC188" s="55">
        <v>0</v>
      </c>
      <c r="AD188" s="55">
        <v>0</v>
      </c>
      <c r="AE188" s="55">
        <v>0</v>
      </c>
      <c r="AF188" s="55">
        <v>0</v>
      </c>
      <c r="AG188" s="55">
        <v>0</v>
      </c>
      <c r="AH188" s="55">
        <v>0</v>
      </c>
      <c r="AI188" s="55">
        <v>0</v>
      </c>
      <c r="AJ188" s="55">
        <v>0</v>
      </c>
      <c r="AK188" s="55">
        <v>0</v>
      </c>
      <c r="AL188" s="55">
        <v>2.7661808333333334E-3</v>
      </c>
      <c r="AM188" s="55">
        <v>0</v>
      </c>
      <c r="AN188" s="55">
        <v>0</v>
      </c>
      <c r="AO188" s="55">
        <v>0</v>
      </c>
      <c r="AP188" s="55">
        <v>0</v>
      </c>
      <c r="AQ188" s="55">
        <v>0</v>
      </c>
      <c r="AR188" s="55">
        <v>0</v>
      </c>
      <c r="AS188" s="55">
        <v>0</v>
      </c>
      <c r="AT188" s="55">
        <v>0</v>
      </c>
      <c r="AU188" s="55">
        <v>0</v>
      </c>
      <c r="AV188" s="55">
        <v>69.591032317666674</v>
      </c>
      <c r="AW188" s="55">
        <v>1.549061266666667</v>
      </c>
      <c r="AX188" s="55">
        <v>0</v>
      </c>
      <c r="AY188" s="55">
        <v>0</v>
      </c>
      <c r="AZ188" s="55">
        <v>4.4511766929333181</v>
      </c>
      <c r="BA188" s="55">
        <v>0</v>
      </c>
      <c r="BB188" s="55">
        <v>0</v>
      </c>
      <c r="BC188" s="55">
        <v>0</v>
      </c>
      <c r="BD188" s="55">
        <v>0</v>
      </c>
      <c r="BE188" s="55">
        <v>0</v>
      </c>
      <c r="BF188" s="55">
        <v>9.9926272344000022</v>
      </c>
      <c r="BG188" s="55">
        <v>0.11064723333333333</v>
      </c>
      <c r="BH188" s="55">
        <v>0</v>
      </c>
      <c r="BI188" s="55">
        <v>0</v>
      </c>
      <c r="BJ188" s="55">
        <v>0.29874752999999998</v>
      </c>
      <c r="BK188" s="33">
        <f t="shared" si="5"/>
        <v>88.704484375999996</v>
      </c>
    </row>
    <row r="189" spans="1:63">
      <c r="A189" s="53"/>
      <c r="B189" s="54" t="s">
        <v>196</v>
      </c>
      <c r="C189" s="55">
        <v>0</v>
      </c>
      <c r="D189" s="55">
        <v>0</v>
      </c>
      <c r="E189" s="55">
        <v>0</v>
      </c>
      <c r="F189" s="55">
        <v>0</v>
      </c>
      <c r="G189" s="55">
        <v>0</v>
      </c>
      <c r="H189" s="55">
        <v>0.25030592976666666</v>
      </c>
      <c r="I189" s="55">
        <v>0</v>
      </c>
      <c r="J189" s="55">
        <v>0</v>
      </c>
      <c r="K189" s="55">
        <v>0</v>
      </c>
      <c r="L189" s="55">
        <v>0.14240137646666667</v>
      </c>
      <c r="M189" s="55">
        <v>0</v>
      </c>
      <c r="N189" s="55">
        <v>0</v>
      </c>
      <c r="O189" s="55">
        <v>0</v>
      </c>
      <c r="P189" s="55">
        <v>0</v>
      </c>
      <c r="Q189" s="55">
        <v>0</v>
      </c>
      <c r="R189" s="55">
        <v>0.15954432896666665</v>
      </c>
      <c r="S189" s="55">
        <v>1.5263244E-2</v>
      </c>
      <c r="T189" s="55">
        <v>0</v>
      </c>
      <c r="U189" s="55">
        <v>0</v>
      </c>
      <c r="V189" s="55">
        <v>6.9956535E-2</v>
      </c>
      <c r="W189" s="55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1.6248106666666668E-2</v>
      </c>
      <c r="AC189" s="55">
        <v>4.0620266666666668E-2</v>
      </c>
      <c r="AD189" s="55">
        <v>0</v>
      </c>
      <c r="AE189" s="55">
        <v>0</v>
      </c>
      <c r="AF189" s="55">
        <v>0.10155066666666668</v>
      </c>
      <c r="AG189" s="55">
        <v>0</v>
      </c>
      <c r="AH189" s="55">
        <v>0</v>
      </c>
      <c r="AI189" s="55">
        <v>0</v>
      </c>
      <c r="AJ189" s="55">
        <v>0</v>
      </c>
      <c r="AK189" s="55">
        <v>0</v>
      </c>
      <c r="AL189" s="55">
        <v>0</v>
      </c>
      <c r="AM189" s="55">
        <v>0</v>
      </c>
      <c r="AN189" s="55">
        <v>0</v>
      </c>
      <c r="AO189" s="55">
        <v>0</v>
      </c>
      <c r="AP189" s="55">
        <v>0</v>
      </c>
      <c r="AQ189" s="55">
        <v>0</v>
      </c>
      <c r="AR189" s="55">
        <v>0</v>
      </c>
      <c r="AS189" s="55">
        <v>0</v>
      </c>
      <c r="AT189" s="55">
        <v>0</v>
      </c>
      <c r="AU189" s="55">
        <v>0</v>
      </c>
      <c r="AV189" s="55">
        <v>3.810707321666666</v>
      </c>
      <c r="AW189" s="55">
        <v>1.8481552041333331</v>
      </c>
      <c r="AX189" s="55">
        <v>0</v>
      </c>
      <c r="AY189" s="55">
        <v>0</v>
      </c>
      <c r="AZ189" s="55">
        <v>7.4795710043000012</v>
      </c>
      <c r="BA189" s="55">
        <v>0</v>
      </c>
      <c r="BB189" s="55">
        <v>0</v>
      </c>
      <c r="BC189" s="55">
        <v>0</v>
      </c>
      <c r="BD189" s="55">
        <v>0</v>
      </c>
      <c r="BE189" s="55">
        <v>0</v>
      </c>
      <c r="BF189" s="55">
        <v>2.8410296576666667</v>
      </c>
      <c r="BG189" s="55">
        <v>0.23153551999999999</v>
      </c>
      <c r="BH189" s="55">
        <v>0</v>
      </c>
      <c r="BI189" s="55">
        <v>0</v>
      </c>
      <c r="BJ189" s="55">
        <v>2.0133062140333333</v>
      </c>
      <c r="BK189" s="33">
        <f t="shared" si="5"/>
        <v>19.020195376000004</v>
      </c>
    </row>
    <row r="190" spans="1:63">
      <c r="A190" s="53"/>
      <c r="B190" s="54" t="s">
        <v>197</v>
      </c>
      <c r="C190" s="55">
        <v>0</v>
      </c>
      <c r="D190" s="55">
        <v>0</v>
      </c>
      <c r="E190" s="55">
        <v>0</v>
      </c>
      <c r="F190" s="55">
        <v>0</v>
      </c>
      <c r="G190" s="55">
        <v>0</v>
      </c>
      <c r="H190" s="55">
        <v>74.991686617799999</v>
      </c>
      <c r="I190" s="55">
        <v>169.18681947169998</v>
      </c>
      <c r="J190" s="55">
        <v>0</v>
      </c>
      <c r="K190" s="55">
        <v>0</v>
      </c>
      <c r="L190" s="55">
        <v>49.388229282100006</v>
      </c>
      <c r="M190" s="55">
        <v>0</v>
      </c>
      <c r="N190" s="55">
        <v>0</v>
      </c>
      <c r="O190" s="55">
        <v>0</v>
      </c>
      <c r="P190" s="55">
        <v>0</v>
      </c>
      <c r="Q190" s="55">
        <v>0</v>
      </c>
      <c r="R190" s="55">
        <v>15.656734954866669</v>
      </c>
      <c r="S190" s="55">
        <v>9.9730211733000012</v>
      </c>
      <c r="T190" s="55">
        <v>0.4019289767666665</v>
      </c>
      <c r="U190" s="55">
        <v>0</v>
      </c>
      <c r="V190" s="55">
        <v>6.6348476721666669</v>
      </c>
      <c r="W190" s="55">
        <v>0</v>
      </c>
      <c r="X190" s="55">
        <v>0</v>
      </c>
      <c r="Y190" s="55">
        <v>0</v>
      </c>
      <c r="Z190" s="55">
        <v>0</v>
      </c>
      <c r="AA190" s="55">
        <v>0</v>
      </c>
      <c r="AB190" s="55">
        <v>2.8298742226333324</v>
      </c>
      <c r="AC190" s="55">
        <v>0.74466799200000011</v>
      </c>
      <c r="AD190" s="55">
        <v>0</v>
      </c>
      <c r="AE190" s="55">
        <v>0</v>
      </c>
      <c r="AF190" s="55">
        <v>0</v>
      </c>
      <c r="AG190" s="55">
        <v>0</v>
      </c>
      <c r="AH190" s="55">
        <v>0</v>
      </c>
      <c r="AI190" s="55">
        <v>0</v>
      </c>
      <c r="AJ190" s="55">
        <v>0</v>
      </c>
      <c r="AK190" s="55">
        <v>0</v>
      </c>
      <c r="AL190" s="55">
        <v>7.8187670733333339E-2</v>
      </c>
      <c r="AM190" s="55">
        <v>0</v>
      </c>
      <c r="AN190" s="55">
        <v>0</v>
      </c>
      <c r="AO190" s="55">
        <v>0</v>
      </c>
      <c r="AP190" s="55">
        <v>0</v>
      </c>
      <c r="AQ190" s="55">
        <v>0</v>
      </c>
      <c r="AR190" s="55">
        <v>0</v>
      </c>
      <c r="AS190" s="55">
        <v>0</v>
      </c>
      <c r="AT190" s="55">
        <v>0</v>
      </c>
      <c r="AU190" s="55">
        <v>0</v>
      </c>
      <c r="AV190" s="55">
        <v>249.0228169336001</v>
      </c>
      <c r="AW190" s="55">
        <v>318.89358720086659</v>
      </c>
      <c r="AX190" s="55">
        <v>42.573423927233328</v>
      </c>
      <c r="AY190" s="55">
        <v>0</v>
      </c>
      <c r="AZ190" s="55">
        <v>336.80844285336656</v>
      </c>
      <c r="BA190" s="55">
        <v>0</v>
      </c>
      <c r="BB190" s="55">
        <v>0</v>
      </c>
      <c r="BC190" s="55">
        <v>0</v>
      </c>
      <c r="BD190" s="55">
        <v>0</v>
      </c>
      <c r="BE190" s="55">
        <v>0</v>
      </c>
      <c r="BF190" s="55">
        <v>56.890555378066651</v>
      </c>
      <c r="BG190" s="55">
        <v>26.010642681300009</v>
      </c>
      <c r="BH190" s="55">
        <v>10.2985502237</v>
      </c>
      <c r="BI190" s="55">
        <v>0</v>
      </c>
      <c r="BJ190" s="55">
        <v>38.042450123800002</v>
      </c>
      <c r="BK190" s="33">
        <f t="shared" si="5"/>
        <v>1408.4264673559999</v>
      </c>
    </row>
    <row r="191" spans="1:63">
      <c r="A191" s="53"/>
      <c r="B191" s="54" t="s">
        <v>198</v>
      </c>
      <c r="C191" s="55">
        <v>0</v>
      </c>
      <c r="D191" s="55">
        <v>0</v>
      </c>
      <c r="E191" s="55">
        <v>0</v>
      </c>
      <c r="F191" s="55">
        <v>0</v>
      </c>
      <c r="G191" s="55">
        <v>0</v>
      </c>
      <c r="H191" s="55">
        <v>2.8294932033333338E-2</v>
      </c>
      <c r="I191" s="55">
        <v>1.2644733333333333E-3</v>
      </c>
      <c r="J191" s="55">
        <v>0</v>
      </c>
      <c r="K191" s="55">
        <v>0</v>
      </c>
      <c r="L191" s="55">
        <v>1.6564600666666665E-2</v>
      </c>
      <c r="M191" s="55">
        <v>0</v>
      </c>
      <c r="N191" s="55">
        <v>0</v>
      </c>
      <c r="O191" s="55">
        <v>0</v>
      </c>
      <c r="P191" s="55">
        <v>0</v>
      </c>
      <c r="Q191" s="55">
        <v>0</v>
      </c>
      <c r="R191" s="55">
        <v>1.4895253733333334E-2</v>
      </c>
      <c r="S191" s="55">
        <v>0</v>
      </c>
      <c r="T191" s="55">
        <v>0</v>
      </c>
      <c r="U191" s="55">
        <v>0</v>
      </c>
      <c r="V191" s="55">
        <v>0</v>
      </c>
      <c r="W191" s="55">
        <v>0</v>
      </c>
      <c r="X191" s="55">
        <v>0</v>
      </c>
      <c r="Y191" s="55">
        <v>0</v>
      </c>
      <c r="Z191" s="55">
        <v>0</v>
      </c>
      <c r="AA191" s="55">
        <v>0</v>
      </c>
      <c r="AB191" s="55">
        <v>1.2325434999999999E-2</v>
      </c>
      <c r="AC191" s="55">
        <v>0</v>
      </c>
      <c r="AD191" s="55">
        <v>0</v>
      </c>
      <c r="AE191" s="55">
        <v>0</v>
      </c>
      <c r="AF191" s="55">
        <v>4.8349600000000001E-3</v>
      </c>
      <c r="AG191" s="55">
        <v>0</v>
      </c>
      <c r="AH191" s="55">
        <v>0</v>
      </c>
      <c r="AI191" s="55">
        <v>0</v>
      </c>
      <c r="AJ191" s="55">
        <v>0</v>
      </c>
      <c r="AK191" s="55">
        <v>0</v>
      </c>
      <c r="AL191" s="55">
        <v>0</v>
      </c>
      <c r="AM191" s="55">
        <v>0</v>
      </c>
      <c r="AN191" s="55">
        <v>0</v>
      </c>
      <c r="AO191" s="55">
        <v>0</v>
      </c>
      <c r="AP191" s="55">
        <v>0</v>
      </c>
      <c r="AQ191" s="55">
        <v>0</v>
      </c>
      <c r="AR191" s="55">
        <v>0</v>
      </c>
      <c r="AS191" s="55">
        <v>0</v>
      </c>
      <c r="AT191" s="55">
        <v>0</v>
      </c>
      <c r="AU191" s="55">
        <v>0</v>
      </c>
      <c r="AV191" s="55">
        <v>0.90148107193333371</v>
      </c>
      <c r="AW191" s="55">
        <v>0.41249990243333329</v>
      </c>
      <c r="AX191" s="55">
        <v>0</v>
      </c>
      <c r="AY191" s="55">
        <v>0</v>
      </c>
      <c r="AZ191" s="55">
        <v>1.7487843979333331</v>
      </c>
      <c r="BA191" s="55">
        <v>0</v>
      </c>
      <c r="BB191" s="55">
        <v>0</v>
      </c>
      <c r="BC191" s="55">
        <v>0</v>
      </c>
      <c r="BD191" s="55">
        <v>0</v>
      </c>
      <c r="BE191" s="55">
        <v>0</v>
      </c>
      <c r="BF191" s="55">
        <v>0.56588854666666677</v>
      </c>
      <c r="BG191" s="55">
        <v>0.12694038853333334</v>
      </c>
      <c r="BH191" s="55">
        <v>0</v>
      </c>
      <c r="BI191" s="55">
        <v>0</v>
      </c>
      <c r="BJ191" s="55">
        <v>0.42279156573333326</v>
      </c>
      <c r="BK191" s="33">
        <f t="shared" si="5"/>
        <v>4.2565655280000003</v>
      </c>
    </row>
    <row r="192" spans="1:63">
      <c r="A192" s="53"/>
      <c r="B192" s="54" t="s">
        <v>199</v>
      </c>
      <c r="C192" s="55">
        <v>0</v>
      </c>
      <c r="D192" s="55">
        <v>0</v>
      </c>
      <c r="E192" s="55">
        <v>0</v>
      </c>
      <c r="F192" s="55">
        <v>0</v>
      </c>
      <c r="G192" s="55">
        <v>0</v>
      </c>
      <c r="H192" s="55">
        <v>5.4133751066666666E-2</v>
      </c>
      <c r="I192" s="55">
        <v>0.12361308436666668</v>
      </c>
      <c r="J192" s="55">
        <v>0</v>
      </c>
      <c r="K192" s="55">
        <v>0</v>
      </c>
      <c r="L192" s="55">
        <v>8.9960751666666658E-3</v>
      </c>
      <c r="M192" s="55">
        <v>0</v>
      </c>
      <c r="N192" s="55">
        <v>0</v>
      </c>
      <c r="O192" s="55">
        <v>0</v>
      </c>
      <c r="P192" s="55">
        <v>0</v>
      </c>
      <c r="Q192" s="55">
        <v>0</v>
      </c>
      <c r="R192" s="55">
        <v>3.0375791699999995E-2</v>
      </c>
      <c r="S192" s="55">
        <v>0</v>
      </c>
      <c r="T192" s="55">
        <v>0</v>
      </c>
      <c r="U192" s="55">
        <v>0</v>
      </c>
      <c r="V192" s="55">
        <v>6.3648666666666666E-3</v>
      </c>
      <c r="W192" s="55">
        <v>0</v>
      </c>
      <c r="X192" s="55">
        <v>0</v>
      </c>
      <c r="Y192" s="55">
        <v>0</v>
      </c>
      <c r="Z192" s="55">
        <v>0</v>
      </c>
      <c r="AA192" s="55">
        <v>0</v>
      </c>
      <c r="AB192" s="55">
        <v>5.8977420666666662E-3</v>
      </c>
      <c r="AC192" s="55">
        <v>0</v>
      </c>
      <c r="AD192" s="55">
        <v>0</v>
      </c>
      <c r="AE192" s="55">
        <v>0</v>
      </c>
      <c r="AF192" s="55">
        <v>1.2163966666666666E-2</v>
      </c>
      <c r="AG192" s="55">
        <v>0</v>
      </c>
      <c r="AH192" s="55">
        <v>0</v>
      </c>
      <c r="AI192" s="55">
        <v>0</v>
      </c>
      <c r="AJ192" s="55">
        <v>0</v>
      </c>
      <c r="AK192" s="55">
        <v>0</v>
      </c>
      <c r="AL192" s="55">
        <v>0</v>
      </c>
      <c r="AM192" s="55">
        <v>0</v>
      </c>
      <c r="AN192" s="55">
        <v>0</v>
      </c>
      <c r="AO192" s="55">
        <v>0</v>
      </c>
      <c r="AP192" s="55">
        <v>0</v>
      </c>
      <c r="AQ192" s="55">
        <v>0</v>
      </c>
      <c r="AR192" s="55">
        <v>0</v>
      </c>
      <c r="AS192" s="55">
        <v>0</v>
      </c>
      <c r="AT192" s="55">
        <v>0</v>
      </c>
      <c r="AU192" s="55">
        <v>0</v>
      </c>
      <c r="AV192" s="55">
        <v>1.0250388628333336</v>
      </c>
      <c r="AW192" s="55">
        <v>0.32112872000000003</v>
      </c>
      <c r="AX192" s="55">
        <v>0</v>
      </c>
      <c r="AY192" s="55">
        <v>0</v>
      </c>
      <c r="AZ192" s="55">
        <v>3.8831745138333336</v>
      </c>
      <c r="BA192" s="55">
        <v>0</v>
      </c>
      <c r="BB192" s="55">
        <v>0</v>
      </c>
      <c r="BC192" s="55">
        <v>0</v>
      </c>
      <c r="BD192" s="55">
        <v>0</v>
      </c>
      <c r="BE192" s="55">
        <v>0</v>
      </c>
      <c r="BF192" s="55">
        <v>0.41380887356666668</v>
      </c>
      <c r="BG192" s="55">
        <v>4.5005460266666665E-2</v>
      </c>
      <c r="BH192" s="55">
        <v>0</v>
      </c>
      <c r="BI192" s="55">
        <v>0</v>
      </c>
      <c r="BJ192" s="55">
        <v>0.54401663180000004</v>
      </c>
      <c r="BK192" s="33">
        <f t="shared" si="5"/>
        <v>6.4737183399999996</v>
      </c>
    </row>
    <row r="193" spans="1:63">
      <c r="A193" s="53"/>
      <c r="B193" s="54" t="s">
        <v>200</v>
      </c>
      <c r="C193" s="55">
        <v>0</v>
      </c>
      <c r="D193" s="55">
        <v>0</v>
      </c>
      <c r="E193" s="55">
        <v>0</v>
      </c>
      <c r="F193" s="55">
        <v>0</v>
      </c>
      <c r="G193" s="55">
        <v>0</v>
      </c>
      <c r="H193" s="55">
        <v>0.44981633033333346</v>
      </c>
      <c r="I193" s="55">
        <v>0</v>
      </c>
      <c r="J193" s="55">
        <v>0</v>
      </c>
      <c r="K193" s="55">
        <v>0</v>
      </c>
      <c r="L193" s="55">
        <v>0.31826025000000002</v>
      </c>
      <c r="M193" s="55">
        <v>0</v>
      </c>
      <c r="N193" s="55">
        <v>0</v>
      </c>
      <c r="O193" s="55">
        <v>0</v>
      </c>
      <c r="P193" s="55">
        <v>0</v>
      </c>
      <c r="Q193" s="55">
        <v>0</v>
      </c>
      <c r="R193" s="55">
        <v>0.30893553026666659</v>
      </c>
      <c r="S193" s="55">
        <v>0</v>
      </c>
      <c r="T193" s="55">
        <v>0</v>
      </c>
      <c r="U193" s="55">
        <v>0</v>
      </c>
      <c r="V193" s="55">
        <v>0.38191230000000004</v>
      </c>
      <c r="W193" s="55">
        <v>0</v>
      </c>
      <c r="X193" s="55">
        <v>0</v>
      </c>
      <c r="Y193" s="55">
        <v>0</v>
      </c>
      <c r="Z193" s="55">
        <v>0</v>
      </c>
      <c r="AA193" s="55">
        <v>0</v>
      </c>
      <c r="AB193" s="55">
        <v>1.2173603333333335E-2</v>
      </c>
      <c r="AC193" s="55">
        <v>0</v>
      </c>
      <c r="AD193" s="55">
        <v>0</v>
      </c>
      <c r="AE193" s="55">
        <v>0</v>
      </c>
      <c r="AF193" s="55">
        <v>0.19598551823333335</v>
      </c>
      <c r="AG193" s="55">
        <v>0</v>
      </c>
      <c r="AH193" s="55">
        <v>0</v>
      </c>
      <c r="AI193" s="55">
        <v>0</v>
      </c>
      <c r="AJ193" s="55">
        <v>0</v>
      </c>
      <c r="AK193" s="55">
        <v>0</v>
      </c>
      <c r="AL193" s="55">
        <v>0</v>
      </c>
      <c r="AM193" s="55">
        <v>0</v>
      </c>
      <c r="AN193" s="55">
        <v>0</v>
      </c>
      <c r="AO193" s="55">
        <v>0</v>
      </c>
      <c r="AP193" s="55">
        <v>0</v>
      </c>
      <c r="AQ193" s="55">
        <v>0</v>
      </c>
      <c r="AR193" s="55">
        <v>0</v>
      </c>
      <c r="AS193" s="55">
        <v>0</v>
      </c>
      <c r="AT193" s="55">
        <v>0</v>
      </c>
      <c r="AU193" s="55">
        <v>0</v>
      </c>
      <c r="AV193" s="55">
        <v>8.3731572546666637</v>
      </c>
      <c r="AW193" s="55">
        <v>2.1285962270000001</v>
      </c>
      <c r="AX193" s="55">
        <v>0</v>
      </c>
      <c r="AY193" s="55">
        <v>0</v>
      </c>
      <c r="AZ193" s="55">
        <v>26.122604563366664</v>
      </c>
      <c r="BA193" s="55">
        <v>0</v>
      </c>
      <c r="BB193" s="55">
        <v>0</v>
      </c>
      <c r="BC193" s="55">
        <v>0</v>
      </c>
      <c r="BD193" s="55">
        <v>0</v>
      </c>
      <c r="BE193" s="55">
        <v>0</v>
      </c>
      <c r="BF193" s="55">
        <v>7.5027018054333316</v>
      </c>
      <c r="BG193" s="55">
        <v>0.54793388603333337</v>
      </c>
      <c r="BH193" s="55">
        <v>0</v>
      </c>
      <c r="BI193" s="55">
        <v>0</v>
      </c>
      <c r="BJ193" s="55">
        <v>3.8626179993333345</v>
      </c>
      <c r="BK193" s="33">
        <f t="shared" si="5"/>
        <v>50.204695267999995</v>
      </c>
    </row>
    <row r="194" spans="1:63">
      <c r="A194" s="53"/>
      <c r="B194" s="54" t="s">
        <v>201</v>
      </c>
      <c r="C194" s="55">
        <v>0</v>
      </c>
      <c r="D194" s="55">
        <v>0</v>
      </c>
      <c r="E194" s="55">
        <v>0</v>
      </c>
      <c r="F194" s="55">
        <v>0</v>
      </c>
      <c r="G194" s="55">
        <v>0</v>
      </c>
      <c r="H194" s="55">
        <v>0.22506824750000001</v>
      </c>
      <c r="I194" s="55">
        <v>0.49158940000000001</v>
      </c>
      <c r="J194" s="55">
        <v>0</v>
      </c>
      <c r="K194" s="55">
        <v>0</v>
      </c>
      <c r="L194" s="55">
        <v>0.27530945393333334</v>
      </c>
      <c r="M194" s="55">
        <v>0</v>
      </c>
      <c r="N194" s="55">
        <v>0</v>
      </c>
      <c r="O194" s="55">
        <v>0</v>
      </c>
      <c r="P194" s="55">
        <v>0</v>
      </c>
      <c r="Q194" s="55">
        <v>0</v>
      </c>
      <c r="R194" s="55">
        <v>0.26137915413333335</v>
      </c>
      <c r="S194" s="55">
        <v>0</v>
      </c>
      <c r="T194" s="55">
        <v>0</v>
      </c>
      <c r="U194" s="55">
        <v>0</v>
      </c>
      <c r="V194" s="55">
        <v>7.9717200000000002E-2</v>
      </c>
      <c r="W194" s="55">
        <v>0</v>
      </c>
      <c r="X194" s="55">
        <v>0</v>
      </c>
      <c r="Y194" s="55">
        <v>0</v>
      </c>
      <c r="Z194" s="55">
        <v>0</v>
      </c>
      <c r="AA194" s="55">
        <v>0</v>
      </c>
      <c r="AB194" s="55">
        <v>0</v>
      </c>
      <c r="AC194" s="55">
        <v>0</v>
      </c>
      <c r="AD194" s="55">
        <v>0</v>
      </c>
      <c r="AE194" s="55">
        <v>0</v>
      </c>
      <c r="AF194" s="55">
        <v>0.12689423333333333</v>
      </c>
      <c r="AG194" s="55">
        <v>0</v>
      </c>
      <c r="AH194" s="55">
        <v>0</v>
      </c>
      <c r="AI194" s="55">
        <v>0</v>
      </c>
      <c r="AJ194" s="55">
        <v>0</v>
      </c>
      <c r="AK194" s="55">
        <v>0</v>
      </c>
      <c r="AL194" s="55">
        <v>0</v>
      </c>
      <c r="AM194" s="55">
        <v>0</v>
      </c>
      <c r="AN194" s="55">
        <v>0</v>
      </c>
      <c r="AO194" s="55">
        <v>0</v>
      </c>
      <c r="AP194" s="55">
        <v>0</v>
      </c>
      <c r="AQ194" s="55">
        <v>0</v>
      </c>
      <c r="AR194" s="55">
        <v>0</v>
      </c>
      <c r="AS194" s="55">
        <v>0</v>
      </c>
      <c r="AT194" s="55">
        <v>0</v>
      </c>
      <c r="AU194" s="55">
        <v>0</v>
      </c>
      <c r="AV194" s="55">
        <v>41.295221159966651</v>
      </c>
      <c r="AW194" s="55">
        <v>3.601245652766667</v>
      </c>
      <c r="AX194" s="55">
        <v>0</v>
      </c>
      <c r="AY194" s="55">
        <v>0</v>
      </c>
      <c r="AZ194" s="55">
        <v>78.584391182700003</v>
      </c>
      <c r="BA194" s="55">
        <v>0</v>
      </c>
      <c r="BB194" s="55">
        <v>0</v>
      </c>
      <c r="BC194" s="55">
        <v>0</v>
      </c>
      <c r="BD194" s="55">
        <v>0</v>
      </c>
      <c r="BE194" s="55">
        <v>0</v>
      </c>
      <c r="BF194" s="55">
        <v>34.138295803066676</v>
      </c>
      <c r="BG194" s="55">
        <v>0.74671730580000006</v>
      </c>
      <c r="BH194" s="55">
        <v>0.12689423333333333</v>
      </c>
      <c r="BI194" s="55">
        <v>0</v>
      </c>
      <c r="BJ194" s="55">
        <v>22.964872385466663</v>
      </c>
      <c r="BK194" s="33">
        <f t="shared" si="5"/>
        <v>182.91759541199997</v>
      </c>
    </row>
    <row r="195" spans="1:63">
      <c r="A195" s="53"/>
      <c r="B195" s="54" t="s">
        <v>202</v>
      </c>
      <c r="C195" s="55">
        <v>0</v>
      </c>
      <c r="D195" s="55">
        <v>0</v>
      </c>
      <c r="E195" s="55">
        <v>0</v>
      </c>
      <c r="F195" s="55">
        <v>0</v>
      </c>
      <c r="G195" s="55">
        <v>0</v>
      </c>
      <c r="H195" s="55">
        <v>0.33709800173333332</v>
      </c>
      <c r="I195" s="55">
        <v>6.5067683333333335</v>
      </c>
      <c r="J195" s="55">
        <v>0</v>
      </c>
      <c r="K195" s="55">
        <v>0</v>
      </c>
      <c r="L195" s="55">
        <v>2.8542822509333341</v>
      </c>
      <c r="M195" s="55">
        <v>0</v>
      </c>
      <c r="N195" s="55">
        <v>0</v>
      </c>
      <c r="O195" s="55">
        <v>0</v>
      </c>
      <c r="P195" s="55">
        <v>0</v>
      </c>
      <c r="Q195" s="55">
        <v>0</v>
      </c>
      <c r="R195" s="55">
        <v>0.10291085550000001</v>
      </c>
      <c r="S195" s="55">
        <v>0</v>
      </c>
      <c r="T195" s="55">
        <v>0</v>
      </c>
      <c r="U195" s="55">
        <v>0</v>
      </c>
      <c r="V195" s="55">
        <v>0.2049632025</v>
      </c>
      <c r="W195" s="55">
        <v>0</v>
      </c>
      <c r="X195" s="55">
        <v>0</v>
      </c>
      <c r="Y195" s="55">
        <v>0</v>
      </c>
      <c r="Z195" s="55">
        <v>0</v>
      </c>
      <c r="AA195" s="55">
        <v>0</v>
      </c>
      <c r="AB195" s="55">
        <v>0</v>
      </c>
      <c r="AC195" s="55">
        <v>0</v>
      </c>
      <c r="AD195" s="55">
        <v>0</v>
      </c>
      <c r="AE195" s="55">
        <v>0</v>
      </c>
      <c r="AF195" s="55">
        <v>0</v>
      </c>
      <c r="AG195" s="55">
        <v>0</v>
      </c>
      <c r="AH195" s="55">
        <v>0</v>
      </c>
      <c r="AI195" s="55">
        <v>0</v>
      </c>
      <c r="AJ195" s="55">
        <v>0</v>
      </c>
      <c r="AK195" s="55">
        <v>0</v>
      </c>
      <c r="AL195" s="55">
        <v>0</v>
      </c>
      <c r="AM195" s="55">
        <v>0</v>
      </c>
      <c r="AN195" s="55">
        <v>0</v>
      </c>
      <c r="AO195" s="55">
        <v>0</v>
      </c>
      <c r="AP195" s="55">
        <v>0</v>
      </c>
      <c r="AQ195" s="55">
        <v>0</v>
      </c>
      <c r="AR195" s="55">
        <v>0</v>
      </c>
      <c r="AS195" s="55">
        <v>0</v>
      </c>
      <c r="AT195" s="55">
        <v>0</v>
      </c>
      <c r="AU195" s="55">
        <v>0</v>
      </c>
      <c r="AV195" s="55">
        <v>2.8262627646999996</v>
      </c>
      <c r="AW195" s="55">
        <v>1.1751042899999999</v>
      </c>
      <c r="AX195" s="55">
        <v>0</v>
      </c>
      <c r="AY195" s="55">
        <v>0</v>
      </c>
      <c r="AZ195" s="55">
        <v>2.3605150240999992</v>
      </c>
      <c r="BA195" s="55">
        <v>0</v>
      </c>
      <c r="BB195" s="55">
        <v>0</v>
      </c>
      <c r="BC195" s="55">
        <v>0</v>
      </c>
      <c r="BD195" s="55">
        <v>0</v>
      </c>
      <c r="BE195" s="55">
        <v>0</v>
      </c>
      <c r="BF195" s="55">
        <v>5.831186473699999</v>
      </c>
      <c r="BG195" s="55">
        <v>0.75813179999999991</v>
      </c>
      <c r="BH195" s="55">
        <v>0</v>
      </c>
      <c r="BI195" s="55">
        <v>0</v>
      </c>
      <c r="BJ195" s="55">
        <v>3.0474632215000002</v>
      </c>
      <c r="BK195" s="33">
        <f t="shared" si="5"/>
        <v>26.004686218</v>
      </c>
    </row>
    <row r="196" spans="1:63">
      <c r="A196" s="53"/>
      <c r="B196" s="54" t="s">
        <v>203</v>
      </c>
      <c r="C196" s="55">
        <v>0</v>
      </c>
      <c r="D196" s="55">
        <v>0</v>
      </c>
      <c r="E196" s="55">
        <v>0</v>
      </c>
      <c r="F196" s="55">
        <v>0</v>
      </c>
      <c r="G196" s="55">
        <v>0</v>
      </c>
      <c r="H196" s="55">
        <v>0.46808897476666667</v>
      </c>
      <c r="I196" s="55">
        <v>2.6756186666666668</v>
      </c>
      <c r="J196" s="55">
        <v>0</v>
      </c>
      <c r="K196" s="55">
        <v>0</v>
      </c>
      <c r="L196" s="55">
        <v>4.0425153394333337</v>
      </c>
      <c r="M196" s="55">
        <v>0</v>
      </c>
      <c r="N196" s="55">
        <v>0</v>
      </c>
      <c r="O196" s="55">
        <v>0</v>
      </c>
      <c r="P196" s="55">
        <v>0</v>
      </c>
      <c r="Q196" s="55">
        <v>0</v>
      </c>
      <c r="R196" s="55">
        <v>0.2793193373666667</v>
      </c>
      <c r="S196" s="55">
        <v>0.11103817466666664</v>
      </c>
      <c r="T196" s="55">
        <v>0</v>
      </c>
      <c r="U196" s="55">
        <v>0</v>
      </c>
      <c r="V196" s="55">
        <v>0</v>
      </c>
      <c r="W196" s="55">
        <v>0</v>
      </c>
      <c r="X196" s="55">
        <v>0</v>
      </c>
      <c r="Y196" s="55">
        <v>0</v>
      </c>
      <c r="Z196" s="55">
        <v>0</v>
      </c>
      <c r="AA196" s="55">
        <v>0</v>
      </c>
      <c r="AB196" s="55">
        <v>6.4734983333333326E-3</v>
      </c>
      <c r="AC196" s="55">
        <v>0</v>
      </c>
      <c r="AD196" s="55">
        <v>0</v>
      </c>
      <c r="AE196" s="55">
        <v>0</v>
      </c>
      <c r="AF196" s="55">
        <v>0.19420494999999999</v>
      </c>
      <c r="AG196" s="55">
        <v>0</v>
      </c>
      <c r="AH196" s="55">
        <v>0</v>
      </c>
      <c r="AI196" s="55">
        <v>0</v>
      </c>
      <c r="AJ196" s="55">
        <v>0</v>
      </c>
      <c r="AK196" s="55">
        <v>0</v>
      </c>
      <c r="AL196" s="55">
        <v>0</v>
      </c>
      <c r="AM196" s="55">
        <v>0</v>
      </c>
      <c r="AN196" s="55">
        <v>0</v>
      </c>
      <c r="AO196" s="55">
        <v>0</v>
      </c>
      <c r="AP196" s="55">
        <v>0</v>
      </c>
      <c r="AQ196" s="55">
        <v>0</v>
      </c>
      <c r="AR196" s="55">
        <v>0</v>
      </c>
      <c r="AS196" s="55">
        <v>0</v>
      </c>
      <c r="AT196" s="55">
        <v>0</v>
      </c>
      <c r="AU196" s="55">
        <v>0</v>
      </c>
      <c r="AV196" s="55">
        <v>4.9937890460333332</v>
      </c>
      <c r="AW196" s="55">
        <v>0.37489503233333338</v>
      </c>
      <c r="AX196" s="55">
        <v>0</v>
      </c>
      <c r="AY196" s="55">
        <v>0</v>
      </c>
      <c r="AZ196" s="55">
        <v>2.9810394940666711</v>
      </c>
      <c r="BA196" s="55">
        <v>0</v>
      </c>
      <c r="BB196" s="55">
        <v>0</v>
      </c>
      <c r="BC196" s="55">
        <v>0</v>
      </c>
      <c r="BD196" s="55">
        <v>0</v>
      </c>
      <c r="BE196" s="55">
        <v>0</v>
      </c>
      <c r="BF196" s="55">
        <v>6.2378657093999994</v>
      </c>
      <c r="BG196" s="55">
        <v>0.46607893286666668</v>
      </c>
      <c r="BH196" s="55">
        <v>0</v>
      </c>
      <c r="BI196" s="55">
        <v>0</v>
      </c>
      <c r="BJ196" s="55">
        <v>4.1817958150666659</v>
      </c>
      <c r="BK196" s="33">
        <f t="shared" si="5"/>
        <v>27.012722970999995</v>
      </c>
    </row>
    <row r="197" spans="1:63">
      <c r="A197" s="53"/>
      <c r="B197" s="54" t="s">
        <v>204</v>
      </c>
      <c r="C197" s="55">
        <v>0</v>
      </c>
      <c r="D197" s="55">
        <v>0</v>
      </c>
      <c r="E197" s="55">
        <v>0</v>
      </c>
      <c r="F197" s="55">
        <v>0</v>
      </c>
      <c r="G197" s="55">
        <v>0</v>
      </c>
      <c r="H197" s="55">
        <v>0.34481675413333335</v>
      </c>
      <c r="I197" s="55">
        <v>0</v>
      </c>
      <c r="J197" s="55">
        <v>0</v>
      </c>
      <c r="K197" s="55">
        <v>0</v>
      </c>
      <c r="L197" s="55">
        <v>0.58348226999999997</v>
      </c>
      <c r="M197" s="55">
        <v>0</v>
      </c>
      <c r="N197" s="55">
        <v>0</v>
      </c>
      <c r="O197" s="55">
        <v>0</v>
      </c>
      <c r="P197" s="55">
        <v>0</v>
      </c>
      <c r="Q197" s="55">
        <v>0</v>
      </c>
      <c r="R197" s="55">
        <v>0.26794038096666667</v>
      </c>
      <c r="S197" s="55">
        <v>0</v>
      </c>
      <c r="T197" s="55">
        <v>0</v>
      </c>
      <c r="U197" s="55">
        <v>0</v>
      </c>
      <c r="V197" s="55">
        <v>0</v>
      </c>
      <c r="W197" s="55">
        <v>0</v>
      </c>
      <c r="X197" s="55">
        <v>0</v>
      </c>
      <c r="Y197" s="55">
        <v>0</v>
      </c>
      <c r="Z197" s="55">
        <v>0</v>
      </c>
      <c r="AA197" s="55">
        <v>0</v>
      </c>
      <c r="AB197" s="55">
        <v>6.9576466666666656E-2</v>
      </c>
      <c r="AC197" s="55">
        <v>0</v>
      </c>
      <c r="AD197" s="55">
        <v>0</v>
      </c>
      <c r="AE197" s="55">
        <v>0</v>
      </c>
      <c r="AF197" s="55">
        <v>6.325133333333334E-2</v>
      </c>
      <c r="AG197" s="55">
        <v>0</v>
      </c>
      <c r="AH197" s="55">
        <v>0</v>
      </c>
      <c r="AI197" s="55">
        <v>0</v>
      </c>
      <c r="AJ197" s="55">
        <v>0</v>
      </c>
      <c r="AK197" s="55">
        <v>0</v>
      </c>
      <c r="AL197" s="55">
        <v>1.2650266666666667E-2</v>
      </c>
      <c r="AM197" s="55">
        <v>0</v>
      </c>
      <c r="AN197" s="55">
        <v>0</v>
      </c>
      <c r="AO197" s="55">
        <v>0</v>
      </c>
      <c r="AP197" s="55">
        <v>0</v>
      </c>
      <c r="AQ197" s="55">
        <v>0</v>
      </c>
      <c r="AR197" s="55">
        <v>0</v>
      </c>
      <c r="AS197" s="55">
        <v>0</v>
      </c>
      <c r="AT197" s="55">
        <v>0</v>
      </c>
      <c r="AU197" s="55">
        <v>0</v>
      </c>
      <c r="AV197" s="55">
        <v>36.882118267200006</v>
      </c>
      <c r="AW197" s="55">
        <v>4.7277537500333331</v>
      </c>
      <c r="AX197" s="55">
        <v>0</v>
      </c>
      <c r="AY197" s="55">
        <v>0</v>
      </c>
      <c r="AZ197" s="55">
        <v>65.228161553633313</v>
      </c>
      <c r="BA197" s="55">
        <v>0</v>
      </c>
      <c r="BB197" s="55">
        <v>0</v>
      </c>
      <c r="BC197" s="55">
        <v>0</v>
      </c>
      <c r="BD197" s="55">
        <v>0</v>
      </c>
      <c r="BE197" s="55">
        <v>0</v>
      </c>
      <c r="BF197" s="55">
        <v>30.12467649123333</v>
      </c>
      <c r="BG197" s="55">
        <v>1.6400944229666667</v>
      </c>
      <c r="BH197" s="55">
        <v>1.2650266666666665</v>
      </c>
      <c r="BI197" s="55">
        <v>0</v>
      </c>
      <c r="BJ197" s="55">
        <v>21.369455209500003</v>
      </c>
      <c r="BK197" s="33">
        <f t="shared" si="5"/>
        <v>162.579003833</v>
      </c>
    </row>
    <row r="198" spans="1:63">
      <c r="A198" s="53"/>
      <c r="B198" s="54" t="s">
        <v>205</v>
      </c>
      <c r="C198" s="55">
        <v>0</v>
      </c>
      <c r="D198" s="55">
        <v>0</v>
      </c>
      <c r="E198" s="55">
        <v>0</v>
      </c>
      <c r="F198" s="55">
        <v>0</v>
      </c>
      <c r="G198" s="55">
        <v>0</v>
      </c>
      <c r="H198" s="55">
        <v>0.1580670104666666</v>
      </c>
      <c r="I198" s="55">
        <v>0</v>
      </c>
      <c r="J198" s="55">
        <v>0</v>
      </c>
      <c r="K198" s="55">
        <v>0</v>
      </c>
      <c r="L198" s="55">
        <v>0.28382735333333331</v>
      </c>
      <c r="M198" s="55">
        <v>0</v>
      </c>
      <c r="N198" s="55">
        <v>0</v>
      </c>
      <c r="O198" s="55">
        <v>0</v>
      </c>
      <c r="P198" s="55">
        <v>0</v>
      </c>
      <c r="Q198" s="55">
        <v>0</v>
      </c>
      <c r="R198" s="55">
        <v>1.7432683566666666E-2</v>
      </c>
      <c r="S198" s="55">
        <v>0</v>
      </c>
      <c r="T198" s="55">
        <v>0</v>
      </c>
      <c r="U198" s="55">
        <v>0</v>
      </c>
      <c r="V198" s="55">
        <v>0</v>
      </c>
      <c r="W198" s="55">
        <v>0</v>
      </c>
      <c r="X198" s="55">
        <v>0</v>
      </c>
      <c r="Y198" s="55">
        <v>0</v>
      </c>
      <c r="Z198" s="55">
        <v>0</v>
      </c>
      <c r="AA198" s="55">
        <v>0</v>
      </c>
      <c r="AB198" s="55">
        <v>0</v>
      </c>
      <c r="AC198" s="55">
        <v>0</v>
      </c>
      <c r="AD198" s="55">
        <v>0</v>
      </c>
      <c r="AE198" s="55">
        <v>0</v>
      </c>
      <c r="AF198" s="55">
        <v>0</v>
      </c>
      <c r="AG198" s="55">
        <v>0</v>
      </c>
      <c r="AH198" s="55">
        <v>0</v>
      </c>
      <c r="AI198" s="55">
        <v>0</v>
      </c>
      <c r="AJ198" s="55">
        <v>0</v>
      </c>
      <c r="AK198" s="55">
        <v>0</v>
      </c>
      <c r="AL198" s="55">
        <v>0</v>
      </c>
      <c r="AM198" s="55">
        <v>0</v>
      </c>
      <c r="AN198" s="55">
        <v>0</v>
      </c>
      <c r="AO198" s="55">
        <v>0</v>
      </c>
      <c r="AP198" s="55">
        <v>0</v>
      </c>
      <c r="AQ198" s="55">
        <v>0</v>
      </c>
      <c r="AR198" s="55">
        <v>0</v>
      </c>
      <c r="AS198" s="55">
        <v>0</v>
      </c>
      <c r="AT198" s="55">
        <v>0</v>
      </c>
      <c r="AU198" s="55">
        <v>0</v>
      </c>
      <c r="AV198" s="55">
        <v>6.9997287055333341</v>
      </c>
      <c r="AW198" s="55">
        <v>0</v>
      </c>
      <c r="AX198" s="55">
        <v>0</v>
      </c>
      <c r="AY198" s="55">
        <v>0</v>
      </c>
      <c r="AZ198" s="55">
        <v>34.651945769000001</v>
      </c>
      <c r="BA198" s="55">
        <v>0</v>
      </c>
      <c r="BB198" s="55">
        <v>0</v>
      </c>
      <c r="BC198" s="55">
        <v>0</v>
      </c>
      <c r="BD198" s="55">
        <v>0</v>
      </c>
      <c r="BE198" s="55">
        <v>0</v>
      </c>
      <c r="BF198" s="55">
        <v>2.5541081039666671</v>
      </c>
      <c r="BG198" s="55">
        <v>0</v>
      </c>
      <c r="BH198" s="55">
        <v>0</v>
      </c>
      <c r="BI198" s="55">
        <v>0</v>
      </c>
      <c r="BJ198" s="55">
        <v>2.4311973521333328</v>
      </c>
      <c r="BK198" s="33">
        <f t="shared" si="5"/>
        <v>47.096306978000001</v>
      </c>
    </row>
    <row r="199" spans="1:63">
      <c r="A199" s="53"/>
      <c r="B199" s="54" t="s">
        <v>206</v>
      </c>
      <c r="C199" s="55">
        <v>0</v>
      </c>
      <c r="D199" s="55">
        <v>0</v>
      </c>
      <c r="E199" s="55">
        <v>0</v>
      </c>
      <c r="F199" s="55">
        <v>0</v>
      </c>
      <c r="G199" s="55">
        <v>0</v>
      </c>
      <c r="H199" s="55">
        <v>5.6042760999999983E-2</v>
      </c>
      <c r="I199" s="55">
        <v>5.153357333333334</v>
      </c>
      <c r="J199" s="55">
        <v>0</v>
      </c>
      <c r="K199" s="55">
        <v>0</v>
      </c>
      <c r="L199" s="55">
        <v>6.4416966666666658E-2</v>
      </c>
      <c r="M199" s="55">
        <v>0</v>
      </c>
      <c r="N199" s="55">
        <v>0</v>
      </c>
      <c r="O199" s="55">
        <v>0</v>
      </c>
      <c r="P199" s="55">
        <v>0</v>
      </c>
      <c r="Q199" s="55">
        <v>0</v>
      </c>
      <c r="R199" s="55">
        <v>1.8948307866666667E-2</v>
      </c>
      <c r="S199" s="55">
        <v>0</v>
      </c>
      <c r="T199" s="55">
        <v>0</v>
      </c>
      <c r="U199" s="55">
        <v>0</v>
      </c>
      <c r="V199" s="55">
        <v>1.2883393333333335E-3</v>
      </c>
      <c r="W199" s="55">
        <v>0</v>
      </c>
      <c r="X199" s="55">
        <v>0</v>
      </c>
      <c r="Y199" s="55">
        <v>0</v>
      </c>
      <c r="Z199" s="55">
        <v>0</v>
      </c>
      <c r="AA199" s="55">
        <v>0</v>
      </c>
      <c r="AB199" s="55">
        <v>0</v>
      </c>
      <c r="AC199" s="55">
        <v>0</v>
      </c>
      <c r="AD199" s="55">
        <v>0</v>
      </c>
      <c r="AE199" s="55">
        <v>0</v>
      </c>
      <c r="AF199" s="55">
        <v>0</v>
      </c>
      <c r="AG199" s="55">
        <v>0</v>
      </c>
      <c r="AH199" s="55">
        <v>0</v>
      </c>
      <c r="AI199" s="55">
        <v>0</v>
      </c>
      <c r="AJ199" s="55">
        <v>0</v>
      </c>
      <c r="AK199" s="55">
        <v>0</v>
      </c>
      <c r="AL199" s="55">
        <v>0</v>
      </c>
      <c r="AM199" s="55">
        <v>0</v>
      </c>
      <c r="AN199" s="55">
        <v>0</v>
      </c>
      <c r="AO199" s="55">
        <v>0</v>
      </c>
      <c r="AP199" s="55">
        <v>0</v>
      </c>
      <c r="AQ199" s="55">
        <v>0</v>
      </c>
      <c r="AR199" s="55">
        <v>0</v>
      </c>
      <c r="AS199" s="55">
        <v>0</v>
      </c>
      <c r="AT199" s="55">
        <v>0</v>
      </c>
      <c r="AU199" s="55">
        <v>0</v>
      </c>
      <c r="AV199" s="55">
        <v>2.8598098685666669</v>
      </c>
      <c r="AW199" s="55">
        <v>0.86936943333333327</v>
      </c>
      <c r="AX199" s="55">
        <v>0</v>
      </c>
      <c r="AY199" s="55">
        <v>0</v>
      </c>
      <c r="AZ199" s="55">
        <v>16.303291813933335</v>
      </c>
      <c r="BA199" s="55">
        <v>0</v>
      </c>
      <c r="BB199" s="55">
        <v>0</v>
      </c>
      <c r="BC199" s="55">
        <v>0</v>
      </c>
      <c r="BD199" s="55">
        <v>0</v>
      </c>
      <c r="BE199" s="55">
        <v>0</v>
      </c>
      <c r="BF199" s="55">
        <v>0.74328015086666666</v>
      </c>
      <c r="BG199" s="55">
        <v>0</v>
      </c>
      <c r="BH199" s="55">
        <v>0</v>
      </c>
      <c r="BI199" s="55">
        <v>0</v>
      </c>
      <c r="BJ199" s="55">
        <v>0.87929328409999996</v>
      </c>
      <c r="BK199" s="33">
        <f t="shared" si="5"/>
        <v>26.949098259000003</v>
      </c>
    </row>
    <row r="200" spans="1:63">
      <c r="A200" s="53"/>
      <c r="B200" s="54" t="s">
        <v>207</v>
      </c>
      <c r="C200" s="55">
        <v>0</v>
      </c>
      <c r="D200" s="55">
        <v>0</v>
      </c>
      <c r="E200" s="55">
        <v>0</v>
      </c>
      <c r="F200" s="55">
        <v>0</v>
      </c>
      <c r="G200" s="55">
        <v>0</v>
      </c>
      <c r="H200" s="55">
        <v>0.45642762883333327</v>
      </c>
      <c r="I200" s="55">
        <v>0</v>
      </c>
      <c r="J200" s="55">
        <v>0</v>
      </c>
      <c r="K200" s="55">
        <v>0</v>
      </c>
      <c r="L200" s="55">
        <v>2.3744447077666666</v>
      </c>
      <c r="M200" s="55">
        <v>0</v>
      </c>
      <c r="N200" s="55">
        <v>0</v>
      </c>
      <c r="O200" s="55">
        <v>0</v>
      </c>
      <c r="P200" s="55">
        <v>0</v>
      </c>
      <c r="Q200" s="55">
        <v>0</v>
      </c>
      <c r="R200" s="55">
        <v>0.34984870846666666</v>
      </c>
      <c r="S200" s="55">
        <v>0</v>
      </c>
      <c r="T200" s="55">
        <v>0</v>
      </c>
      <c r="U200" s="55">
        <v>0</v>
      </c>
      <c r="V200" s="55">
        <v>5.8258933333333339E-2</v>
      </c>
      <c r="W200" s="55">
        <v>0</v>
      </c>
      <c r="X200" s="55">
        <v>0</v>
      </c>
      <c r="Y200" s="55">
        <v>0</v>
      </c>
      <c r="Z200" s="55">
        <v>0</v>
      </c>
      <c r="AA200" s="55">
        <v>0</v>
      </c>
      <c r="AB200" s="55">
        <v>1.6979250000000001E-3</v>
      </c>
      <c r="AC200" s="55">
        <v>0</v>
      </c>
      <c r="AD200" s="55">
        <v>0</v>
      </c>
      <c r="AE200" s="55">
        <v>0</v>
      </c>
      <c r="AF200" s="55">
        <v>0.22639000000000001</v>
      </c>
      <c r="AG200" s="55">
        <v>0</v>
      </c>
      <c r="AH200" s="55">
        <v>0</v>
      </c>
      <c r="AI200" s="55">
        <v>0</v>
      </c>
      <c r="AJ200" s="55">
        <v>0</v>
      </c>
      <c r="AK200" s="55">
        <v>0</v>
      </c>
      <c r="AL200" s="55">
        <v>6.7916999999999995E-3</v>
      </c>
      <c r="AM200" s="55">
        <v>0</v>
      </c>
      <c r="AN200" s="55">
        <v>0</v>
      </c>
      <c r="AO200" s="55">
        <v>0</v>
      </c>
      <c r="AP200" s="55">
        <v>0</v>
      </c>
      <c r="AQ200" s="55">
        <v>0</v>
      </c>
      <c r="AR200" s="55">
        <v>0</v>
      </c>
      <c r="AS200" s="55">
        <v>0</v>
      </c>
      <c r="AT200" s="55">
        <v>0</v>
      </c>
      <c r="AU200" s="55">
        <v>0</v>
      </c>
      <c r="AV200" s="55">
        <v>11.4908908734</v>
      </c>
      <c r="AW200" s="55">
        <v>2.9656920208333335</v>
      </c>
      <c r="AX200" s="55">
        <v>0</v>
      </c>
      <c r="AY200" s="55">
        <v>0</v>
      </c>
      <c r="AZ200" s="55">
        <v>33.70806149196666</v>
      </c>
      <c r="BA200" s="55">
        <v>0</v>
      </c>
      <c r="BB200" s="55">
        <v>0</v>
      </c>
      <c r="BC200" s="55">
        <v>0</v>
      </c>
      <c r="BD200" s="55">
        <v>0</v>
      </c>
      <c r="BE200" s="55">
        <v>0</v>
      </c>
      <c r="BF200" s="55">
        <v>7.3609826091999988</v>
      </c>
      <c r="BG200" s="55">
        <v>1.13195E-2</v>
      </c>
      <c r="BH200" s="55">
        <v>0</v>
      </c>
      <c r="BI200" s="55">
        <v>0</v>
      </c>
      <c r="BJ200" s="55">
        <v>5.4377567902000008</v>
      </c>
      <c r="BK200" s="33">
        <f t="shared" si="5"/>
        <v>64.448562889000002</v>
      </c>
    </row>
    <row r="201" spans="1:63">
      <c r="A201" s="53"/>
      <c r="B201" s="54" t="s">
        <v>208</v>
      </c>
      <c r="C201" s="55">
        <v>0</v>
      </c>
      <c r="D201" s="55">
        <v>0</v>
      </c>
      <c r="E201" s="55">
        <v>0</v>
      </c>
      <c r="F201" s="55">
        <v>0</v>
      </c>
      <c r="G201" s="55">
        <v>0</v>
      </c>
      <c r="H201" s="55">
        <v>0.57857586863333332</v>
      </c>
      <c r="I201" s="55">
        <v>0</v>
      </c>
      <c r="J201" s="55">
        <v>0</v>
      </c>
      <c r="K201" s="55">
        <v>0</v>
      </c>
      <c r="L201" s="55">
        <v>0.28533375</v>
      </c>
      <c r="M201" s="55">
        <v>0</v>
      </c>
      <c r="N201" s="55">
        <v>0</v>
      </c>
      <c r="O201" s="55">
        <v>0</v>
      </c>
      <c r="P201" s="55">
        <v>0</v>
      </c>
      <c r="Q201" s="55">
        <v>0</v>
      </c>
      <c r="R201" s="55">
        <v>0.32328893546666665</v>
      </c>
      <c r="S201" s="55">
        <v>1.9402695000000001E-2</v>
      </c>
      <c r="T201" s="55">
        <v>0</v>
      </c>
      <c r="U201" s="55">
        <v>0</v>
      </c>
      <c r="V201" s="55">
        <v>0</v>
      </c>
      <c r="W201" s="55">
        <v>0</v>
      </c>
      <c r="X201" s="55">
        <v>0</v>
      </c>
      <c r="Y201" s="55">
        <v>0</v>
      </c>
      <c r="Z201" s="55">
        <v>0</v>
      </c>
      <c r="AA201" s="55">
        <v>0</v>
      </c>
      <c r="AB201" s="55">
        <v>2.3131270999999999E-3</v>
      </c>
      <c r="AC201" s="55">
        <v>0</v>
      </c>
      <c r="AD201" s="55">
        <v>0</v>
      </c>
      <c r="AE201" s="55">
        <v>0</v>
      </c>
      <c r="AF201" s="55">
        <v>0</v>
      </c>
      <c r="AG201" s="55">
        <v>0</v>
      </c>
      <c r="AH201" s="55">
        <v>0</v>
      </c>
      <c r="AI201" s="55">
        <v>0</v>
      </c>
      <c r="AJ201" s="55">
        <v>0</v>
      </c>
      <c r="AK201" s="55">
        <v>0</v>
      </c>
      <c r="AL201" s="55">
        <v>1.5580224500000002E-2</v>
      </c>
      <c r="AM201" s="55">
        <v>0</v>
      </c>
      <c r="AN201" s="55">
        <v>0</v>
      </c>
      <c r="AO201" s="55">
        <v>0</v>
      </c>
      <c r="AP201" s="55">
        <v>0</v>
      </c>
      <c r="AQ201" s="55">
        <v>0</v>
      </c>
      <c r="AR201" s="55">
        <v>0</v>
      </c>
      <c r="AS201" s="55">
        <v>0</v>
      </c>
      <c r="AT201" s="55">
        <v>0</v>
      </c>
      <c r="AU201" s="55">
        <v>0</v>
      </c>
      <c r="AV201" s="55">
        <v>16.746550260566668</v>
      </c>
      <c r="AW201" s="55">
        <v>0.83405899999999999</v>
      </c>
      <c r="AX201" s="55">
        <v>0</v>
      </c>
      <c r="AY201" s="55">
        <v>0</v>
      </c>
      <c r="AZ201" s="55">
        <v>1.9652804533333299</v>
      </c>
      <c r="BA201" s="55">
        <v>0</v>
      </c>
      <c r="BB201" s="55">
        <v>0</v>
      </c>
      <c r="BC201" s="55">
        <v>0</v>
      </c>
      <c r="BD201" s="55">
        <v>0</v>
      </c>
      <c r="BE201" s="55">
        <v>0</v>
      </c>
      <c r="BF201" s="55">
        <v>7.4427190631000002</v>
      </c>
      <c r="BG201" s="55">
        <v>0.33362360000000002</v>
      </c>
      <c r="BH201" s="55">
        <v>0</v>
      </c>
      <c r="BI201" s="55">
        <v>0</v>
      </c>
      <c r="BJ201" s="55">
        <v>0.27182329329999999</v>
      </c>
      <c r="BK201" s="33">
        <f t="shared" si="5"/>
        <v>28.818550270999999</v>
      </c>
    </row>
    <row r="202" spans="1:63">
      <c r="A202" s="53"/>
      <c r="B202" s="54" t="s">
        <v>209</v>
      </c>
      <c r="C202" s="55">
        <v>0</v>
      </c>
      <c r="D202" s="55">
        <v>0</v>
      </c>
      <c r="E202" s="55">
        <v>0</v>
      </c>
      <c r="F202" s="55">
        <v>0</v>
      </c>
      <c r="G202" s="55">
        <v>0</v>
      </c>
      <c r="H202" s="55">
        <v>0.6283326952999998</v>
      </c>
      <c r="I202" s="55">
        <v>0</v>
      </c>
      <c r="J202" s="55">
        <v>0</v>
      </c>
      <c r="K202" s="55">
        <v>0</v>
      </c>
      <c r="L202" s="55">
        <v>0.17694901333333332</v>
      </c>
      <c r="M202" s="55">
        <v>0</v>
      </c>
      <c r="N202" s="55">
        <v>0</v>
      </c>
      <c r="O202" s="55">
        <v>0</v>
      </c>
      <c r="P202" s="55">
        <v>0</v>
      </c>
      <c r="Q202" s="55">
        <v>0</v>
      </c>
      <c r="R202" s="55">
        <v>0.12845393293333335</v>
      </c>
      <c r="S202" s="55">
        <v>0</v>
      </c>
      <c r="T202" s="55">
        <v>0</v>
      </c>
      <c r="U202" s="55">
        <v>0</v>
      </c>
      <c r="V202" s="55">
        <v>0</v>
      </c>
      <c r="W202" s="55">
        <v>0</v>
      </c>
      <c r="X202" s="55">
        <v>0</v>
      </c>
      <c r="Y202" s="55">
        <v>0</v>
      </c>
      <c r="Z202" s="55">
        <v>0</v>
      </c>
      <c r="AA202" s="55">
        <v>0</v>
      </c>
      <c r="AB202" s="55">
        <v>0</v>
      </c>
      <c r="AC202" s="55">
        <v>0</v>
      </c>
      <c r="AD202" s="55">
        <v>0</v>
      </c>
      <c r="AE202" s="55">
        <v>0</v>
      </c>
      <c r="AF202" s="55">
        <v>0</v>
      </c>
      <c r="AG202" s="55">
        <v>0</v>
      </c>
      <c r="AH202" s="55">
        <v>0</v>
      </c>
      <c r="AI202" s="55">
        <v>0</v>
      </c>
      <c r="AJ202" s="55">
        <v>0</v>
      </c>
      <c r="AK202" s="55">
        <v>0</v>
      </c>
      <c r="AL202" s="55">
        <v>6.4838880000000002E-3</v>
      </c>
      <c r="AM202" s="55">
        <v>0</v>
      </c>
      <c r="AN202" s="55">
        <v>0</v>
      </c>
      <c r="AO202" s="55">
        <v>0</v>
      </c>
      <c r="AP202" s="55">
        <v>0</v>
      </c>
      <c r="AQ202" s="55">
        <v>0</v>
      </c>
      <c r="AR202" s="55">
        <v>0</v>
      </c>
      <c r="AS202" s="55">
        <v>0</v>
      </c>
      <c r="AT202" s="55">
        <v>0</v>
      </c>
      <c r="AU202" s="55">
        <v>0</v>
      </c>
      <c r="AV202" s="55">
        <v>34.129290173500003</v>
      </c>
      <c r="AW202" s="55">
        <v>3.6201708000000004</v>
      </c>
      <c r="AX202" s="55">
        <v>0</v>
      </c>
      <c r="AY202" s="55">
        <v>0</v>
      </c>
      <c r="AZ202" s="55">
        <v>1.6239958460666597</v>
      </c>
      <c r="BA202" s="55">
        <v>0</v>
      </c>
      <c r="BB202" s="55">
        <v>0</v>
      </c>
      <c r="BC202" s="55">
        <v>0</v>
      </c>
      <c r="BD202" s="55">
        <v>0</v>
      </c>
      <c r="BE202" s="55">
        <v>0</v>
      </c>
      <c r="BF202" s="55">
        <v>4.5912008590333331</v>
      </c>
      <c r="BG202" s="55">
        <v>1.2103149534333335</v>
      </c>
      <c r="BH202" s="55">
        <v>0</v>
      </c>
      <c r="BI202" s="55">
        <v>0</v>
      </c>
      <c r="BJ202" s="55">
        <v>0.35660303339999999</v>
      </c>
      <c r="BK202" s="33">
        <f t="shared" si="5"/>
        <v>46.471795194999999</v>
      </c>
    </row>
    <row r="203" spans="1:63">
      <c r="A203" s="53"/>
      <c r="B203" s="54" t="s">
        <v>210</v>
      </c>
      <c r="C203" s="55">
        <v>0</v>
      </c>
      <c r="D203" s="55">
        <v>0</v>
      </c>
      <c r="E203" s="55">
        <v>0</v>
      </c>
      <c r="F203" s="55">
        <v>0</v>
      </c>
      <c r="G203" s="55">
        <v>0</v>
      </c>
      <c r="H203" s="55">
        <v>0.88254171966666639</v>
      </c>
      <c r="I203" s="55">
        <v>0</v>
      </c>
      <c r="J203" s="55">
        <v>0</v>
      </c>
      <c r="K203" s="55">
        <v>0</v>
      </c>
      <c r="L203" s="55">
        <v>0.2017460126333333</v>
      </c>
      <c r="M203" s="55">
        <v>0</v>
      </c>
      <c r="N203" s="55">
        <v>0</v>
      </c>
      <c r="O203" s="55">
        <v>0</v>
      </c>
      <c r="P203" s="55">
        <v>0</v>
      </c>
      <c r="Q203" s="55">
        <v>0</v>
      </c>
      <c r="R203" s="55">
        <v>0.27626089193333331</v>
      </c>
      <c r="S203" s="55">
        <v>0</v>
      </c>
      <c r="T203" s="55">
        <v>0</v>
      </c>
      <c r="U203" s="55">
        <v>0</v>
      </c>
      <c r="V203" s="55">
        <v>0</v>
      </c>
      <c r="W203" s="55">
        <v>0</v>
      </c>
      <c r="X203" s="55">
        <v>0</v>
      </c>
      <c r="Y203" s="55">
        <v>0</v>
      </c>
      <c r="Z203" s="55">
        <v>0</v>
      </c>
      <c r="AA203" s="55">
        <v>0</v>
      </c>
      <c r="AB203" s="55">
        <v>0</v>
      </c>
      <c r="AC203" s="55">
        <v>0</v>
      </c>
      <c r="AD203" s="55">
        <v>0</v>
      </c>
      <c r="AE203" s="55">
        <v>0</v>
      </c>
      <c r="AF203" s="55">
        <v>0</v>
      </c>
      <c r="AG203" s="55">
        <v>0</v>
      </c>
      <c r="AH203" s="55">
        <v>0</v>
      </c>
      <c r="AI203" s="55">
        <v>0</v>
      </c>
      <c r="AJ203" s="55">
        <v>0</v>
      </c>
      <c r="AK203" s="55">
        <v>0</v>
      </c>
      <c r="AL203" s="55">
        <v>0</v>
      </c>
      <c r="AM203" s="55">
        <v>0</v>
      </c>
      <c r="AN203" s="55">
        <v>0</v>
      </c>
      <c r="AO203" s="55">
        <v>0</v>
      </c>
      <c r="AP203" s="55">
        <v>0</v>
      </c>
      <c r="AQ203" s="55">
        <v>0</v>
      </c>
      <c r="AR203" s="55">
        <v>0</v>
      </c>
      <c r="AS203" s="55">
        <v>0</v>
      </c>
      <c r="AT203" s="55">
        <v>0</v>
      </c>
      <c r="AU203" s="55">
        <v>0</v>
      </c>
      <c r="AV203" s="55">
        <v>32.746054354766656</v>
      </c>
      <c r="AW203" s="55">
        <v>0.98596275</v>
      </c>
      <c r="AX203" s="55">
        <v>0</v>
      </c>
      <c r="AY203" s="55">
        <v>0</v>
      </c>
      <c r="AZ203" s="55">
        <v>2.1503614201000145</v>
      </c>
      <c r="BA203" s="55">
        <v>0</v>
      </c>
      <c r="BB203" s="55">
        <v>0</v>
      </c>
      <c r="BC203" s="55">
        <v>0</v>
      </c>
      <c r="BD203" s="55">
        <v>0</v>
      </c>
      <c r="BE203" s="55">
        <v>0</v>
      </c>
      <c r="BF203" s="55">
        <v>11.05238595406667</v>
      </c>
      <c r="BG203" s="55">
        <v>2.2337781232</v>
      </c>
      <c r="BH203" s="55">
        <v>0</v>
      </c>
      <c r="BI203" s="55">
        <v>0</v>
      </c>
      <c r="BJ203" s="55">
        <v>0.1064268336333333</v>
      </c>
      <c r="BK203" s="33">
        <f t="shared" si="5"/>
        <v>50.635518060000003</v>
      </c>
    </row>
    <row r="204" spans="1:63">
      <c r="A204" s="53"/>
      <c r="B204" s="54" t="s">
        <v>211</v>
      </c>
      <c r="C204" s="55">
        <v>0</v>
      </c>
      <c r="D204" s="55">
        <v>0</v>
      </c>
      <c r="E204" s="55">
        <v>0</v>
      </c>
      <c r="F204" s="55">
        <v>0</v>
      </c>
      <c r="G204" s="55">
        <v>0</v>
      </c>
      <c r="H204" s="55">
        <v>0.8817933097666667</v>
      </c>
      <c r="I204" s="55">
        <v>0</v>
      </c>
      <c r="J204" s="55">
        <v>0</v>
      </c>
      <c r="K204" s="55">
        <v>0</v>
      </c>
      <c r="L204" s="55">
        <v>0.21535905299999997</v>
      </c>
      <c r="M204" s="55">
        <v>0</v>
      </c>
      <c r="N204" s="55">
        <v>0</v>
      </c>
      <c r="O204" s="55">
        <v>0</v>
      </c>
      <c r="P204" s="55">
        <v>0</v>
      </c>
      <c r="Q204" s="55">
        <v>0</v>
      </c>
      <c r="R204" s="55">
        <v>0.113886617</v>
      </c>
      <c r="S204" s="55">
        <v>0</v>
      </c>
      <c r="T204" s="55">
        <v>0</v>
      </c>
      <c r="U204" s="55">
        <v>0</v>
      </c>
      <c r="V204" s="55">
        <v>0</v>
      </c>
      <c r="W204" s="55">
        <v>0</v>
      </c>
      <c r="X204" s="55">
        <v>0</v>
      </c>
      <c r="Y204" s="55">
        <v>0</v>
      </c>
      <c r="Z204" s="55">
        <v>0</v>
      </c>
      <c r="AA204" s="55">
        <v>0</v>
      </c>
      <c r="AB204" s="55">
        <v>0.54963168000000007</v>
      </c>
      <c r="AC204" s="55">
        <v>0</v>
      </c>
      <c r="AD204" s="55">
        <v>0</v>
      </c>
      <c r="AE204" s="55">
        <v>0</v>
      </c>
      <c r="AF204" s="55">
        <v>0</v>
      </c>
      <c r="AG204" s="55">
        <v>0</v>
      </c>
      <c r="AH204" s="55">
        <v>0</v>
      </c>
      <c r="AI204" s="55">
        <v>0</v>
      </c>
      <c r="AJ204" s="55">
        <v>0</v>
      </c>
      <c r="AK204" s="55">
        <v>0</v>
      </c>
      <c r="AL204" s="55">
        <v>1.5854759999999999E-2</v>
      </c>
      <c r="AM204" s="55">
        <v>0</v>
      </c>
      <c r="AN204" s="55">
        <v>0</v>
      </c>
      <c r="AO204" s="55">
        <v>0</v>
      </c>
      <c r="AP204" s="55">
        <v>0</v>
      </c>
      <c r="AQ204" s="55">
        <v>0</v>
      </c>
      <c r="AR204" s="55">
        <v>0</v>
      </c>
      <c r="AS204" s="55">
        <v>0</v>
      </c>
      <c r="AT204" s="55">
        <v>0</v>
      </c>
      <c r="AU204" s="55">
        <v>0</v>
      </c>
      <c r="AV204" s="55">
        <v>40.304518639766663</v>
      </c>
      <c r="AW204" s="55">
        <v>1.3740792000000002</v>
      </c>
      <c r="AX204" s="55">
        <v>0</v>
      </c>
      <c r="AY204" s="55">
        <v>0</v>
      </c>
      <c r="AZ204" s="55">
        <v>3.8464107049666625</v>
      </c>
      <c r="BA204" s="55">
        <v>0</v>
      </c>
      <c r="BB204" s="55">
        <v>0</v>
      </c>
      <c r="BC204" s="55">
        <v>0</v>
      </c>
      <c r="BD204" s="55">
        <v>0</v>
      </c>
      <c r="BE204" s="55">
        <v>0</v>
      </c>
      <c r="BF204" s="55">
        <v>4.8809003405333335</v>
      </c>
      <c r="BG204" s="55">
        <v>0.70285274863333336</v>
      </c>
      <c r="BH204" s="55">
        <v>0.26424599999999998</v>
      </c>
      <c r="BI204" s="55">
        <v>0</v>
      </c>
      <c r="BJ204" s="55">
        <v>0.6364229583333334</v>
      </c>
      <c r="BK204" s="33">
        <f t="shared" si="5"/>
        <v>53.785956011999993</v>
      </c>
    </row>
    <row r="205" spans="1:63">
      <c r="A205" s="53"/>
      <c r="B205" s="54" t="s">
        <v>212</v>
      </c>
      <c r="C205" s="55">
        <v>0</v>
      </c>
      <c r="D205" s="55">
        <v>0</v>
      </c>
      <c r="E205" s="55">
        <v>0</v>
      </c>
      <c r="F205" s="55">
        <v>0</v>
      </c>
      <c r="G205" s="55">
        <v>0</v>
      </c>
      <c r="H205" s="55">
        <v>0.55928744816666665</v>
      </c>
      <c r="I205" s="55">
        <v>0</v>
      </c>
      <c r="J205" s="55">
        <v>0</v>
      </c>
      <c r="K205" s="55">
        <v>0</v>
      </c>
      <c r="L205" s="55">
        <v>0</v>
      </c>
      <c r="M205" s="55">
        <v>0</v>
      </c>
      <c r="N205" s="55">
        <v>0</v>
      </c>
      <c r="O205" s="55">
        <v>0</v>
      </c>
      <c r="P205" s="55">
        <v>0</v>
      </c>
      <c r="Q205" s="55">
        <v>0</v>
      </c>
      <c r="R205" s="55">
        <v>0.13512125420000001</v>
      </c>
      <c r="S205" s="55">
        <v>0</v>
      </c>
      <c r="T205" s="55">
        <v>0</v>
      </c>
      <c r="U205" s="55">
        <v>0</v>
      </c>
      <c r="V205" s="55">
        <v>2.1103066666666667E-2</v>
      </c>
      <c r="W205" s="55">
        <v>0</v>
      </c>
      <c r="X205" s="55">
        <v>0</v>
      </c>
      <c r="Y205" s="55">
        <v>0</v>
      </c>
      <c r="Z205" s="55">
        <v>0</v>
      </c>
      <c r="AA205" s="55">
        <v>0</v>
      </c>
      <c r="AB205" s="55">
        <v>0</v>
      </c>
      <c r="AC205" s="55">
        <v>0</v>
      </c>
      <c r="AD205" s="55">
        <v>0</v>
      </c>
      <c r="AE205" s="55">
        <v>0</v>
      </c>
      <c r="AF205" s="55">
        <v>0</v>
      </c>
      <c r="AG205" s="55">
        <v>0</v>
      </c>
      <c r="AH205" s="55">
        <v>0</v>
      </c>
      <c r="AI205" s="55">
        <v>0</v>
      </c>
      <c r="AJ205" s="55">
        <v>0</v>
      </c>
      <c r="AK205" s="55">
        <v>0</v>
      </c>
      <c r="AL205" s="55">
        <v>0</v>
      </c>
      <c r="AM205" s="55">
        <v>0</v>
      </c>
      <c r="AN205" s="55">
        <v>0</v>
      </c>
      <c r="AO205" s="55">
        <v>0</v>
      </c>
      <c r="AP205" s="55">
        <v>0</v>
      </c>
      <c r="AQ205" s="55">
        <v>0</v>
      </c>
      <c r="AR205" s="55">
        <v>0</v>
      </c>
      <c r="AS205" s="55">
        <v>0</v>
      </c>
      <c r="AT205" s="55">
        <v>0</v>
      </c>
      <c r="AU205" s="55">
        <v>0</v>
      </c>
      <c r="AV205" s="55">
        <v>10.867392489666667</v>
      </c>
      <c r="AW205" s="55">
        <v>1.2674286916666666</v>
      </c>
      <c r="AX205" s="55">
        <v>0</v>
      </c>
      <c r="AY205" s="55">
        <v>0</v>
      </c>
      <c r="AZ205" s="55">
        <v>0.2325180144666644</v>
      </c>
      <c r="BA205" s="55">
        <v>0</v>
      </c>
      <c r="BB205" s="55">
        <v>0</v>
      </c>
      <c r="BC205" s="55">
        <v>0</v>
      </c>
      <c r="BD205" s="55">
        <v>0</v>
      </c>
      <c r="BE205" s="55">
        <v>0</v>
      </c>
      <c r="BF205" s="55">
        <v>7.2737168661333325</v>
      </c>
      <c r="BG205" s="55">
        <v>0.28760802266666663</v>
      </c>
      <c r="BH205" s="55">
        <v>0.51731783333333325</v>
      </c>
      <c r="BI205" s="55">
        <v>0</v>
      </c>
      <c r="BJ205" s="55">
        <v>0.23723161203333332</v>
      </c>
      <c r="BK205" s="33">
        <f t="shared" si="5"/>
        <v>21.398725298999999</v>
      </c>
    </row>
    <row r="206" spans="1:63">
      <c r="A206" s="53"/>
      <c r="B206" s="54" t="s">
        <v>213</v>
      </c>
      <c r="C206" s="55">
        <v>0</v>
      </c>
      <c r="D206" s="55">
        <v>0</v>
      </c>
      <c r="E206" s="55">
        <v>0</v>
      </c>
      <c r="F206" s="55">
        <v>0</v>
      </c>
      <c r="G206" s="55">
        <v>0</v>
      </c>
      <c r="H206" s="55">
        <v>0.90629505740000027</v>
      </c>
      <c r="I206" s="55">
        <v>0</v>
      </c>
      <c r="J206" s="55">
        <v>0</v>
      </c>
      <c r="K206" s="55">
        <v>0</v>
      </c>
      <c r="L206" s="55">
        <v>0.89685521550000002</v>
      </c>
      <c r="M206" s="55">
        <v>0</v>
      </c>
      <c r="N206" s="55">
        <v>0</v>
      </c>
      <c r="O206" s="55">
        <v>0</v>
      </c>
      <c r="P206" s="55">
        <v>0</v>
      </c>
      <c r="Q206" s="55">
        <v>0</v>
      </c>
      <c r="R206" s="55">
        <v>0.47398007323333341</v>
      </c>
      <c r="S206" s="55">
        <v>0</v>
      </c>
      <c r="T206" s="55">
        <v>0</v>
      </c>
      <c r="U206" s="55">
        <v>0</v>
      </c>
      <c r="V206" s="55">
        <v>7.70151E-3</v>
      </c>
      <c r="W206" s="55">
        <v>0</v>
      </c>
      <c r="X206" s="55">
        <v>0</v>
      </c>
      <c r="Y206" s="55">
        <v>0</v>
      </c>
      <c r="Z206" s="55">
        <v>0</v>
      </c>
      <c r="AA206" s="55">
        <v>0</v>
      </c>
      <c r="AB206" s="55">
        <v>4.0671786666666668E-2</v>
      </c>
      <c r="AC206" s="55">
        <v>0</v>
      </c>
      <c r="AD206" s="55">
        <v>0</v>
      </c>
      <c r="AE206" s="55">
        <v>0</v>
      </c>
      <c r="AF206" s="55">
        <v>0</v>
      </c>
      <c r="AG206" s="55">
        <v>0</v>
      </c>
      <c r="AH206" s="55">
        <v>0</v>
      </c>
      <c r="AI206" s="55">
        <v>0</v>
      </c>
      <c r="AJ206" s="55">
        <v>0</v>
      </c>
      <c r="AK206" s="55">
        <v>0</v>
      </c>
      <c r="AL206" s="55">
        <v>0</v>
      </c>
      <c r="AM206" s="55">
        <v>0</v>
      </c>
      <c r="AN206" s="55">
        <v>0</v>
      </c>
      <c r="AO206" s="55">
        <v>0</v>
      </c>
      <c r="AP206" s="55">
        <v>0</v>
      </c>
      <c r="AQ206" s="55">
        <v>0</v>
      </c>
      <c r="AR206" s="55">
        <v>0</v>
      </c>
      <c r="AS206" s="55">
        <v>0</v>
      </c>
      <c r="AT206" s="55">
        <v>0</v>
      </c>
      <c r="AU206" s="55">
        <v>0</v>
      </c>
      <c r="AV206" s="55">
        <v>20.509210396600007</v>
      </c>
      <c r="AW206" s="55">
        <v>3.6226320169999995</v>
      </c>
      <c r="AX206" s="55">
        <v>0</v>
      </c>
      <c r="AY206" s="55">
        <v>0</v>
      </c>
      <c r="AZ206" s="55">
        <v>0.97048192996666649</v>
      </c>
      <c r="BA206" s="55">
        <v>0</v>
      </c>
      <c r="BB206" s="55">
        <v>0</v>
      </c>
      <c r="BC206" s="55">
        <v>0</v>
      </c>
      <c r="BD206" s="55">
        <v>0</v>
      </c>
      <c r="BE206" s="55">
        <v>0</v>
      </c>
      <c r="BF206" s="55">
        <v>8.5856202376333322</v>
      </c>
      <c r="BG206" s="55">
        <v>0</v>
      </c>
      <c r="BH206" s="55">
        <v>0</v>
      </c>
      <c r="BI206" s="55">
        <v>0</v>
      </c>
      <c r="BJ206" s="55">
        <v>0</v>
      </c>
      <c r="BK206" s="33">
        <f t="shared" si="5"/>
        <v>36.013448224000008</v>
      </c>
    </row>
    <row r="207" spans="1:63">
      <c r="A207" s="53"/>
      <c r="B207" s="54" t="s">
        <v>214</v>
      </c>
      <c r="C207" s="55">
        <v>0</v>
      </c>
      <c r="D207" s="55">
        <v>11.0032678433</v>
      </c>
      <c r="E207" s="55">
        <v>0</v>
      </c>
      <c r="F207" s="55">
        <v>0</v>
      </c>
      <c r="G207" s="55">
        <v>0</v>
      </c>
      <c r="H207" s="55">
        <v>122.06213282280002</v>
      </c>
      <c r="I207" s="55">
        <v>1576.4758763266659</v>
      </c>
      <c r="J207" s="55">
        <v>99.110460229833322</v>
      </c>
      <c r="K207" s="55">
        <v>0</v>
      </c>
      <c r="L207" s="55">
        <v>135.92174634336666</v>
      </c>
      <c r="M207" s="55">
        <v>0</v>
      </c>
      <c r="N207" s="55">
        <v>0</v>
      </c>
      <c r="O207" s="55">
        <v>0</v>
      </c>
      <c r="P207" s="55">
        <v>0</v>
      </c>
      <c r="Q207" s="55">
        <v>0</v>
      </c>
      <c r="R207" s="55">
        <v>50.825647977966661</v>
      </c>
      <c r="S207" s="55">
        <v>88.707845294766685</v>
      </c>
      <c r="T207" s="55">
        <v>4.3111892864000003</v>
      </c>
      <c r="U207" s="55">
        <v>0</v>
      </c>
      <c r="V207" s="55">
        <v>23.260378676066662</v>
      </c>
      <c r="W207" s="55">
        <v>0</v>
      </c>
      <c r="X207" s="55">
        <v>0</v>
      </c>
      <c r="Y207" s="55">
        <v>0</v>
      </c>
      <c r="Z207" s="55">
        <v>0</v>
      </c>
      <c r="AA207" s="55">
        <v>0</v>
      </c>
      <c r="AB207" s="55">
        <v>0.78739735603333327</v>
      </c>
      <c r="AC207" s="55">
        <v>0</v>
      </c>
      <c r="AD207" s="55">
        <v>0</v>
      </c>
      <c r="AE207" s="55">
        <v>0</v>
      </c>
      <c r="AF207" s="55">
        <v>0.59143928066666662</v>
      </c>
      <c r="AG207" s="55">
        <v>0</v>
      </c>
      <c r="AH207" s="55">
        <v>0</v>
      </c>
      <c r="AI207" s="55">
        <v>0</v>
      </c>
      <c r="AJ207" s="55">
        <v>0</v>
      </c>
      <c r="AK207" s="55">
        <v>0</v>
      </c>
      <c r="AL207" s="55">
        <v>0.1602946549</v>
      </c>
      <c r="AM207" s="55">
        <v>5.6017181266666646E-2</v>
      </c>
      <c r="AN207" s="55">
        <v>0</v>
      </c>
      <c r="AO207" s="55">
        <v>0</v>
      </c>
      <c r="AP207" s="55">
        <v>0</v>
      </c>
      <c r="AQ207" s="55">
        <v>0</v>
      </c>
      <c r="AR207" s="55">
        <v>0</v>
      </c>
      <c r="AS207" s="55">
        <v>0</v>
      </c>
      <c r="AT207" s="55">
        <v>0</v>
      </c>
      <c r="AU207" s="55">
        <v>0</v>
      </c>
      <c r="AV207" s="55">
        <v>663.82847997013414</v>
      </c>
      <c r="AW207" s="55">
        <v>1006.0637186640332</v>
      </c>
      <c r="AX207" s="55">
        <v>22.439156963733332</v>
      </c>
      <c r="AY207" s="55">
        <v>0</v>
      </c>
      <c r="AZ207" s="55">
        <v>395.73956026149983</v>
      </c>
      <c r="BA207" s="55">
        <v>0</v>
      </c>
      <c r="BB207" s="55">
        <v>0</v>
      </c>
      <c r="BC207" s="55">
        <v>0</v>
      </c>
      <c r="BD207" s="55">
        <v>0</v>
      </c>
      <c r="BE207" s="55">
        <v>0</v>
      </c>
      <c r="BF207" s="55">
        <v>624.3181687261665</v>
      </c>
      <c r="BG207" s="55">
        <v>301.68921353763329</v>
      </c>
      <c r="BH207" s="55">
        <v>411.26774151706661</v>
      </c>
      <c r="BI207" s="55">
        <v>0</v>
      </c>
      <c r="BJ207" s="55">
        <v>171.10285186770005</v>
      </c>
      <c r="BK207" s="33">
        <f t="shared" si="5"/>
        <v>5709.7225847819991</v>
      </c>
    </row>
    <row r="208" spans="1:63">
      <c r="A208" s="53"/>
      <c r="B208" s="54" t="s">
        <v>215</v>
      </c>
      <c r="C208" s="55">
        <v>0</v>
      </c>
      <c r="D208" s="55">
        <v>0</v>
      </c>
      <c r="E208" s="55">
        <v>0</v>
      </c>
      <c r="F208" s="55">
        <v>0</v>
      </c>
      <c r="G208" s="55">
        <v>0</v>
      </c>
      <c r="H208" s="55">
        <v>20.5275916041</v>
      </c>
      <c r="I208" s="55">
        <v>2.0074683900000001</v>
      </c>
      <c r="J208" s="55">
        <v>20.083523711000002</v>
      </c>
      <c r="K208" s="55">
        <v>0</v>
      </c>
      <c r="L208" s="55">
        <v>16.317095451800004</v>
      </c>
      <c r="M208" s="55">
        <v>0</v>
      </c>
      <c r="N208" s="55">
        <v>0</v>
      </c>
      <c r="O208" s="55">
        <v>0</v>
      </c>
      <c r="P208" s="55">
        <v>0</v>
      </c>
      <c r="Q208" s="55">
        <v>0</v>
      </c>
      <c r="R208" s="55">
        <v>18.833046602633331</v>
      </c>
      <c r="S208" s="55">
        <v>1.9141028770333335</v>
      </c>
      <c r="T208" s="55">
        <v>0</v>
      </c>
      <c r="U208" s="55">
        <v>0</v>
      </c>
      <c r="V208" s="55">
        <v>5.206542071666667</v>
      </c>
      <c r="W208" s="55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1.8089384681333334</v>
      </c>
      <c r="AC208" s="55">
        <v>0</v>
      </c>
      <c r="AD208" s="55">
        <v>0</v>
      </c>
      <c r="AE208" s="55">
        <v>0</v>
      </c>
      <c r="AF208" s="55">
        <v>5.5278160972000006</v>
      </c>
      <c r="AG208" s="55">
        <v>0</v>
      </c>
      <c r="AH208" s="55">
        <v>0</v>
      </c>
      <c r="AI208" s="55">
        <v>0</v>
      </c>
      <c r="AJ208" s="55">
        <v>0</v>
      </c>
      <c r="AK208" s="55">
        <v>0</v>
      </c>
      <c r="AL208" s="55">
        <v>0.11204659259999998</v>
      </c>
      <c r="AM208" s="55">
        <v>0</v>
      </c>
      <c r="AN208" s="55">
        <v>0</v>
      </c>
      <c r="AO208" s="55">
        <v>0</v>
      </c>
      <c r="AP208" s="55">
        <v>0.18541787033333337</v>
      </c>
      <c r="AQ208" s="55">
        <v>0</v>
      </c>
      <c r="AR208" s="55">
        <v>0</v>
      </c>
      <c r="AS208" s="55">
        <v>0</v>
      </c>
      <c r="AT208" s="55">
        <v>0</v>
      </c>
      <c r="AU208" s="55">
        <v>0</v>
      </c>
      <c r="AV208" s="55">
        <v>262.88751769816679</v>
      </c>
      <c r="AW208" s="55">
        <v>31.101926929199998</v>
      </c>
      <c r="AX208" s="55">
        <v>0</v>
      </c>
      <c r="AY208" s="55">
        <v>0</v>
      </c>
      <c r="AZ208" s="55">
        <v>184.52052907613333</v>
      </c>
      <c r="BA208" s="55">
        <v>0</v>
      </c>
      <c r="BB208" s="55">
        <v>0</v>
      </c>
      <c r="BC208" s="55">
        <v>0</v>
      </c>
      <c r="BD208" s="55">
        <v>0</v>
      </c>
      <c r="BE208" s="55">
        <v>0</v>
      </c>
      <c r="BF208" s="55">
        <v>455.5831890623333</v>
      </c>
      <c r="BG208" s="55">
        <v>44.696426037866651</v>
      </c>
      <c r="BH208" s="55">
        <v>8.2567721345333336</v>
      </c>
      <c r="BI208" s="55">
        <v>0</v>
      </c>
      <c r="BJ208" s="55">
        <v>118.2244470462667</v>
      </c>
      <c r="BK208" s="33">
        <f t="shared" si="5"/>
        <v>1197.794397721</v>
      </c>
    </row>
    <row r="209" spans="1:63">
      <c r="A209" s="53"/>
      <c r="B209" s="54" t="s">
        <v>216</v>
      </c>
      <c r="C209" s="55">
        <v>0</v>
      </c>
      <c r="D209" s="55">
        <v>0</v>
      </c>
      <c r="E209" s="55">
        <v>0</v>
      </c>
      <c r="F209" s="55">
        <v>0</v>
      </c>
      <c r="G209" s="55">
        <v>0</v>
      </c>
      <c r="H209" s="55">
        <v>1.4390402653333332</v>
      </c>
      <c r="I209" s="55">
        <v>0.74404644586666646</v>
      </c>
      <c r="J209" s="55">
        <v>0</v>
      </c>
      <c r="K209" s="55">
        <v>0</v>
      </c>
      <c r="L209" s="55">
        <v>1.7846381896333332</v>
      </c>
      <c r="M209" s="55">
        <v>0</v>
      </c>
      <c r="N209" s="55">
        <v>0</v>
      </c>
      <c r="O209" s="55">
        <v>0</v>
      </c>
      <c r="P209" s="55">
        <v>0</v>
      </c>
      <c r="Q209" s="55">
        <v>0</v>
      </c>
      <c r="R209" s="55">
        <v>1.0149984084666666</v>
      </c>
      <c r="S209" s="55">
        <v>0.69902565286666685</v>
      </c>
      <c r="T209" s="55">
        <v>0</v>
      </c>
      <c r="U209" s="55">
        <v>0</v>
      </c>
      <c r="V209" s="55">
        <v>0.22316756216666669</v>
      </c>
      <c r="W209" s="55">
        <v>0</v>
      </c>
      <c r="X209" s="55">
        <v>0</v>
      </c>
      <c r="Y209" s="55">
        <v>0</v>
      </c>
      <c r="Z209" s="55">
        <v>0</v>
      </c>
      <c r="AA209" s="55">
        <v>0</v>
      </c>
      <c r="AB209" s="55">
        <v>0.2661772235</v>
      </c>
      <c r="AC209" s="55">
        <v>0</v>
      </c>
      <c r="AD209" s="55">
        <v>0</v>
      </c>
      <c r="AE209" s="55">
        <v>0</v>
      </c>
      <c r="AF209" s="55">
        <v>8.413801536666668E-2</v>
      </c>
      <c r="AG209" s="55">
        <v>0</v>
      </c>
      <c r="AH209" s="55">
        <v>0</v>
      </c>
      <c r="AI209" s="55">
        <v>0</v>
      </c>
      <c r="AJ209" s="55">
        <v>0</v>
      </c>
      <c r="AK209" s="55">
        <v>0</v>
      </c>
      <c r="AL209" s="55">
        <v>4.5546345033333338E-2</v>
      </c>
      <c r="AM209" s="55">
        <v>0</v>
      </c>
      <c r="AN209" s="55">
        <v>0</v>
      </c>
      <c r="AO209" s="55">
        <v>0</v>
      </c>
      <c r="AP209" s="55">
        <v>0</v>
      </c>
      <c r="AQ209" s="55">
        <v>0</v>
      </c>
      <c r="AR209" s="55">
        <v>0</v>
      </c>
      <c r="AS209" s="55">
        <v>0</v>
      </c>
      <c r="AT209" s="55">
        <v>0</v>
      </c>
      <c r="AU209" s="55">
        <v>0</v>
      </c>
      <c r="AV209" s="55">
        <v>53.25917293506668</v>
      </c>
      <c r="AW209" s="55">
        <v>8.5994564083999983</v>
      </c>
      <c r="AX209" s="55">
        <v>1.8057228024333332</v>
      </c>
      <c r="AY209" s="55">
        <v>0</v>
      </c>
      <c r="AZ209" s="55">
        <v>62.863695656766666</v>
      </c>
      <c r="BA209" s="55">
        <v>0</v>
      </c>
      <c r="BB209" s="55">
        <v>0</v>
      </c>
      <c r="BC209" s="55">
        <v>0</v>
      </c>
      <c r="BD209" s="55">
        <v>0</v>
      </c>
      <c r="BE209" s="55">
        <v>0</v>
      </c>
      <c r="BF209" s="55">
        <v>67.441468748299997</v>
      </c>
      <c r="BG209" s="55">
        <v>33.756505264833329</v>
      </c>
      <c r="BH209" s="55">
        <v>0</v>
      </c>
      <c r="BI209" s="55">
        <v>0</v>
      </c>
      <c r="BJ209" s="55">
        <v>17.709687043966667</v>
      </c>
      <c r="BK209" s="33">
        <f t="shared" si="5"/>
        <v>251.73648696800001</v>
      </c>
    </row>
    <row r="210" spans="1:63">
      <c r="A210" s="53"/>
      <c r="B210" s="54" t="s">
        <v>217</v>
      </c>
      <c r="C210" s="55">
        <v>0</v>
      </c>
      <c r="D210" s="55">
        <v>0</v>
      </c>
      <c r="E210" s="55">
        <v>0</v>
      </c>
      <c r="F210" s="55">
        <v>0</v>
      </c>
      <c r="G210" s="55">
        <v>0</v>
      </c>
      <c r="H210" s="55">
        <v>1.6230060974666662</v>
      </c>
      <c r="I210" s="55">
        <v>0</v>
      </c>
      <c r="J210" s="55">
        <v>0</v>
      </c>
      <c r="K210" s="55">
        <v>0</v>
      </c>
      <c r="L210" s="55">
        <v>0.72698192456666666</v>
      </c>
      <c r="M210" s="55">
        <v>0</v>
      </c>
      <c r="N210" s="55">
        <v>0</v>
      </c>
      <c r="O210" s="55">
        <v>0</v>
      </c>
      <c r="P210" s="55">
        <v>0</v>
      </c>
      <c r="Q210" s="55">
        <v>0</v>
      </c>
      <c r="R210" s="55">
        <v>0.86260548146666671</v>
      </c>
      <c r="S210" s="55">
        <v>0</v>
      </c>
      <c r="T210" s="55">
        <v>0</v>
      </c>
      <c r="U210" s="55">
        <v>0</v>
      </c>
      <c r="V210" s="55">
        <v>1.4407891900000001E-2</v>
      </c>
      <c r="W210" s="55">
        <v>0</v>
      </c>
      <c r="X210" s="55">
        <v>0</v>
      </c>
      <c r="Y210" s="55">
        <v>0</v>
      </c>
      <c r="Z210" s="55">
        <v>0</v>
      </c>
      <c r="AA210" s="55">
        <v>0</v>
      </c>
      <c r="AB210" s="55">
        <v>0.25081711503333337</v>
      </c>
      <c r="AC210" s="55">
        <v>0</v>
      </c>
      <c r="AD210" s="55">
        <v>0</v>
      </c>
      <c r="AE210" s="55">
        <v>0</v>
      </c>
      <c r="AF210" s="55">
        <v>1.8720366933333333E-2</v>
      </c>
      <c r="AG210" s="55">
        <v>0</v>
      </c>
      <c r="AH210" s="55">
        <v>0</v>
      </c>
      <c r="AI210" s="55">
        <v>0</v>
      </c>
      <c r="AJ210" s="55">
        <v>0</v>
      </c>
      <c r="AK210" s="55">
        <v>0</v>
      </c>
      <c r="AL210" s="55">
        <v>9.4899087000000007E-2</v>
      </c>
      <c r="AM210" s="55">
        <v>0</v>
      </c>
      <c r="AN210" s="55">
        <v>0</v>
      </c>
      <c r="AO210" s="55">
        <v>0</v>
      </c>
      <c r="AP210" s="55">
        <v>0</v>
      </c>
      <c r="AQ210" s="55">
        <v>0</v>
      </c>
      <c r="AR210" s="55">
        <v>0</v>
      </c>
      <c r="AS210" s="55">
        <v>0</v>
      </c>
      <c r="AT210" s="55">
        <v>0</v>
      </c>
      <c r="AU210" s="55">
        <v>0</v>
      </c>
      <c r="AV210" s="55">
        <v>108.06721373113325</v>
      </c>
      <c r="AW210" s="55">
        <v>0</v>
      </c>
      <c r="AX210" s="55">
        <v>0</v>
      </c>
      <c r="AY210" s="55">
        <v>0</v>
      </c>
      <c r="AZ210" s="55">
        <v>20.745022970100003</v>
      </c>
      <c r="BA210" s="55">
        <v>0</v>
      </c>
      <c r="BB210" s="55">
        <v>0</v>
      </c>
      <c r="BC210" s="55">
        <v>0</v>
      </c>
      <c r="BD210" s="55">
        <v>0</v>
      </c>
      <c r="BE210" s="55">
        <v>0</v>
      </c>
      <c r="BF210" s="55">
        <v>228.09689397893334</v>
      </c>
      <c r="BG210" s="55">
        <v>0</v>
      </c>
      <c r="BH210" s="55">
        <v>0</v>
      </c>
      <c r="BI210" s="55">
        <v>0</v>
      </c>
      <c r="BJ210" s="55">
        <v>22.277120250466663</v>
      </c>
      <c r="BK210" s="33">
        <f t="shared" si="5"/>
        <v>382.77768889499993</v>
      </c>
    </row>
    <row r="211" spans="1:63">
      <c r="A211" s="53"/>
      <c r="B211" s="54" t="s">
        <v>218</v>
      </c>
      <c r="C211" s="55">
        <v>0</v>
      </c>
      <c r="D211" s="55">
        <v>0</v>
      </c>
      <c r="E211" s="55">
        <v>0</v>
      </c>
      <c r="F211" s="55">
        <v>0</v>
      </c>
      <c r="G211" s="55">
        <v>0</v>
      </c>
      <c r="H211" s="55">
        <v>5.7131148639999996</v>
      </c>
      <c r="I211" s="55">
        <v>32.131966436333329</v>
      </c>
      <c r="J211" s="55">
        <v>0.26225660000000001</v>
      </c>
      <c r="K211" s="55">
        <v>0</v>
      </c>
      <c r="L211" s="55">
        <v>4.5944272561666661</v>
      </c>
      <c r="M211" s="55">
        <v>0</v>
      </c>
      <c r="N211" s="55">
        <v>0</v>
      </c>
      <c r="O211" s="55">
        <v>0</v>
      </c>
      <c r="P211" s="55">
        <v>0</v>
      </c>
      <c r="Q211" s="55">
        <v>0</v>
      </c>
      <c r="R211" s="55">
        <v>1.0095463619</v>
      </c>
      <c r="S211" s="55">
        <v>0</v>
      </c>
      <c r="T211" s="55">
        <v>0</v>
      </c>
      <c r="U211" s="55">
        <v>0</v>
      </c>
      <c r="V211" s="55">
        <v>0.81525484236666645</v>
      </c>
      <c r="W211" s="55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55">
        <v>0</v>
      </c>
      <c r="AG211" s="55">
        <v>0</v>
      </c>
      <c r="AH211" s="55">
        <v>0</v>
      </c>
      <c r="AI211" s="55">
        <v>0</v>
      </c>
      <c r="AJ211" s="55">
        <v>0</v>
      </c>
      <c r="AK211" s="55">
        <v>0</v>
      </c>
      <c r="AL211" s="55">
        <v>0</v>
      </c>
      <c r="AM211" s="55">
        <v>0</v>
      </c>
      <c r="AN211" s="55">
        <v>0</v>
      </c>
      <c r="AO211" s="55">
        <v>0</v>
      </c>
      <c r="AP211" s="55">
        <v>0</v>
      </c>
      <c r="AQ211" s="55">
        <v>0</v>
      </c>
      <c r="AR211" s="55">
        <v>0</v>
      </c>
      <c r="AS211" s="55">
        <v>0</v>
      </c>
      <c r="AT211" s="55">
        <v>0</v>
      </c>
      <c r="AU211" s="55">
        <v>0</v>
      </c>
      <c r="AV211" s="55">
        <v>54.155835168433356</v>
      </c>
      <c r="AW211" s="55">
        <v>60.389026539700012</v>
      </c>
      <c r="AX211" s="55">
        <v>1.275867354466667</v>
      </c>
      <c r="AY211" s="55">
        <v>0</v>
      </c>
      <c r="AZ211" s="55">
        <v>21.962062210000003</v>
      </c>
      <c r="BA211" s="55">
        <v>0</v>
      </c>
      <c r="BB211" s="55">
        <v>0</v>
      </c>
      <c r="BC211" s="55">
        <v>0</v>
      </c>
      <c r="BD211" s="55">
        <v>0</v>
      </c>
      <c r="BE211" s="55">
        <v>0</v>
      </c>
      <c r="BF211" s="55">
        <v>11.657763123566667</v>
      </c>
      <c r="BG211" s="55">
        <v>4.8249801756999995</v>
      </c>
      <c r="BH211" s="55">
        <v>3.3856290138333334</v>
      </c>
      <c r="BI211" s="55">
        <v>0</v>
      </c>
      <c r="BJ211" s="55">
        <v>8.8072506615333328</v>
      </c>
      <c r="BK211" s="33">
        <f t="shared" si="5"/>
        <v>210.98498060800003</v>
      </c>
    </row>
    <row r="212" spans="1:63">
      <c r="A212" s="53"/>
      <c r="B212" s="54" t="s">
        <v>219</v>
      </c>
      <c r="C212" s="55">
        <v>0</v>
      </c>
      <c r="D212" s="55">
        <v>0</v>
      </c>
      <c r="E212" s="55">
        <v>0</v>
      </c>
      <c r="F212" s="55">
        <v>0</v>
      </c>
      <c r="G212" s="55">
        <v>0</v>
      </c>
      <c r="H212" s="55">
        <v>43.296029310099996</v>
      </c>
      <c r="I212" s="55">
        <v>0</v>
      </c>
      <c r="J212" s="55">
        <v>0</v>
      </c>
      <c r="K212" s="55">
        <v>0</v>
      </c>
      <c r="L212" s="55">
        <v>3.9040502823666658</v>
      </c>
      <c r="M212" s="55">
        <v>0</v>
      </c>
      <c r="N212" s="55">
        <v>0</v>
      </c>
      <c r="O212" s="55">
        <v>0</v>
      </c>
      <c r="P212" s="55">
        <v>0</v>
      </c>
      <c r="Q212" s="55">
        <v>0</v>
      </c>
      <c r="R212" s="55">
        <v>24.928909494299994</v>
      </c>
      <c r="S212" s="55">
        <v>0</v>
      </c>
      <c r="T212" s="55">
        <v>0</v>
      </c>
      <c r="U212" s="55">
        <v>0</v>
      </c>
      <c r="V212" s="55">
        <v>1.6736058176333333</v>
      </c>
      <c r="W212" s="55">
        <v>0</v>
      </c>
      <c r="X212" s="55">
        <v>0</v>
      </c>
      <c r="Y212" s="55">
        <v>0</v>
      </c>
      <c r="Z212" s="55">
        <v>0</v>
      </c>
      <c r="AA212" s="55">
        <v>0</v>
      </c>
      <c r="AB212" s="55">
        <v>4.9603760755000019</v>
      </c>
      <c r="AC212" s="55">
        <v>0</v>
      </c>
      <c r="AD212" s="55">
        <v>0</v>
      </c>
      <c r="AE212" s="55">
        <v>0</v>
      </c>
      <c r="AF212" s="55">
        <v>0.16101977670000003</v>
      </c>
      <c r="AG212" s="55">
        <v>0</v>
      </c>
      <c r="AH212" s="55">
        <v>0</v>
      </c>
      <c r="AI212" s="55">
        <v>0</v>
      </c>
      <c r="AJ212" s="55">
        <v>0</v>
      </c>
      <c r="AK212" s="55">
        <v>0</v>
      </c>
      <c r="AL212" s="55">
        <v>0.66242876273333362</v>
      </c>
      <c r="AM212" s="55">
        <v>0</v>
      </c>
      <c r="AN212" s="55">
        <v>0</v>
      </c>
      <c r="AO212" s="55">
        <v>0</v>
      </c>
      <c r="AP212" s="55">
        <v>0</v>
      </c>
      <c r="AQ212" s="55">
        <v>0</v>
      </c>
      <c r="AR212" s="55">
        <v>0</v>
      </c>
      <c r="AS212" s="55">
        <v>0</v>
      </c>
      <c r="AT212" s="55">
        <v>0</v>
      </c>
      <c r="AU212" s="55">
        <v>0</v>
      </c>
      <c r="AV212" s="55">
        <v>942.78056519170082</v>
      </c>
      <c r="AW212" s="55">
        <v>8.9708540000000008E-4</v>
      </c>
      <c r="AX212" s="55">
        <v>5.2851454666666665E-2</v>
      </c>
      <c r="AY212" s="55">
        <v>0</v>
      </c>
      <c r="AZ212" s="55">
        <v>94.101312208666656</v>
      </c>
      <c r="BA212" s="55">
        <v>0</v>
      </c>
      <c r="BB212" s="55">
        <v>0</v>
      </c>
      <c r="BC212" s="55">
        <v>0</v>
      </c>
      <c r="BD212" s="55">
        <v>0</v>
      </c>
      <c r="BE212" s="55">
        <v>0</v>
      </c>
      <c r="BF212" s="55">
        <v>1477.6358953138326</v>
      </c>
      <c r="BG212" s="55">
        <v>1.1359233400000002E-2</v>
      </c>
      <c r="BH212" s="55">
        <v>0</v>
      </c>
      <c r="BI212" s="55">
        <v>0</v>
      </c>
      <c r="BJ212" s="55">
        <v>46.153767169999988</v>
      </c>
      <c r="BK212" s="33">
        <f t="shared" si="5"/>
        <v>2640.3230671769998</v>
      </c>
    </row>
    <row r="213" spans="1:63">
      <c r="A213" s="53"/>
      <c r="B213" s="54" t="s">
        <v>220</v>
      </c>
      <c r="C213" s="55">
        <v>0</v>
      </c>
      <c r="D213" s="55">
        <v>0</v>
      </c>
      <c r="E213" s="55">
        <v>2.9964951981000003</v>
      </c>
      <c r="F213" s="55">
        <v>0</v>
      </c>
      <c r="G213" s="55">
        <v>0</v>
      </c>
      <c r="H213" s="55">
        <v>200.38097405509995</v>
      </c>
      <c r="I213" s="55">
        <v>6424.116685625334</v>
      </c>
      <c r="J213" s="55">
        <v>0.54894711460000012</v>
      </c>
      <c r="K213" s="55">
        <v>0</v>
      </c>
      <c r="L213" s="55">
        <v>246.85946318010005</v>
      </c>
      <c r="M213" s="55">
        <v>0</v>
      </c>
      <c r="N213" s="55">
        <v>4.0744777969000001</v>
      </c>
      <c r="O213" s="55">
        <v>0</v>
      </c>
      <c r="P213" s="55">
        <v>0</v>
      </c>
      <c r="Q213" s="55">
        <v>0</v>
      </c>
      <c r="R213" s="55">
        <v>12.131142712033332</v>
      </c>
      <c r="S213" s="55">
        <v>75.558043912266683</v>
      </c>
      <c r="T213" s="55">
        <v>13.3101911165</v>
      </c>
      <c r="U213" s="55">
        <v>0</v>
      </c>
      <c r="V213" s="55">
        <v>21.35476318826667</v>
      </c>
      <c r="W213" s="55">
        <v>0</v>
      </c>
      <c r="X213" s="55">
        <v>0</v>
      </c>
      <c r="Y213" s="55">
        <v>0</v>
      </c>
      <c r="Z213" s="55">
        <v>0</v>
      </c>
      <c r="AA213" s="55">
        <v>0</v>
      </c>
      <c r="AB213" s="55">
        <v>10.609984479566666</v>
      </c>
      <c r="AC213" s="55">
        <v>0</v>
      </c>
      <c r="AD213" s="55">
        <v>0</v>
      </c>
      <c r="AE213" s="55">
        <v>0</v>
      </c>
      <c r="AF213" s="55">
        <v>3.2191990045000005</v>
      </c>
      <c r="AG213" s="55">
        <v>0</v>
      </c>
      <c r="AH213" s="55">
        <v>0</v>
      </c>
      <c r="AI213" s="55">
        <v>0</v>
      </c>
      <c r="AJ213" s="55">
        <v>0</v>
      </c>
      <c r="AK213" s="55">
        <v>0</v>
      </c>
      <c r="AL213" s="55">
        <v>0.82572988179999995</v>
      </c>
      <c r="AM213" s="55">
        <v>0</v>
      </c>
      <c r="AN213" s="55">
        <v>0.40563253149999995</v>
      </c>
      <c r="AO213" s="55">
        <v>0</v>
      </c>
      <c r="AP213" s="55">
        <v>0</v>
      </c>
      <c r="AQ213" s="55">
        <v>0</v>
      </c>
      <c r="AR213" s="55">
        <v>0</v>
      </c>
      <c r="AS213" s="55">
        <v>0</v>
      </c>
      <c r="AT213" s="55">
        <v>0</v>
      </c>
      <c r="AU213" s="55">
        <v>0</v>
      </c>
      <c r="AV213" s="55">
        <v>619.05270136396848</v>
      </c>
      <c r="AW213" s="55">
        <v>1793.4416620742338</v>
      </c>
      <c r="AX213" s="55">
        <v>10.002392713566669</v>
      </c>
      <c r="AY213" s="55">
        <v>0</v>
      </c>
      <c r="AZ213" s="55">
        <v>882.20985234793375</v>
      </c>
      <c r="BA213" s="55">
        <v>0</v>
      </c>
      <c r="BB213" s="55">
        <v>0</v>
      </c>
      <c r="BC213" s="55">
        <v>0</v>
      </c>
      <c r="BD213" s="55">
        <v>0</v>
      </c>
      <c r="BE213" s="55">
        <v>0</v>
      </c>
      <c r="BF213" s="55">
        <v>83.963836974133329</v>
      </c>
      <c r="BG213" s="55">
        <v>45.580590716399996</v>
      </c>
      <c r="BH213" s="55">
        <v>1.9195246086000002</v>
      </c>
      <c r="BI213" s="55">
        <v>0</v>
      </c>
      <c r="BJ213" s="55">
        <v>68.391882981600006</v>
      </c>
      <c r="BK213" s="33">
        <f t="shared" si="5"/>
        <v>10520.954173577002</v>
      </c>
    </row>
    <row r="214" spans="1:63">
      <c r="A214" s="53"/>
      <c r="B214" s="54" t="s">
        <v>221</v>
      </c>
      <c r="C214" s="55">
        <v>0</v>
      </c>
      <c r="D214" s="55">
        <v>0</v>
      </c>
      <c r="E214" s="55">
        <v>0</v>
      </c>
      <c r="F214" s="55">
        <v>0</v>
      </c>
      <c r="G214" s="55">
        <v>0</v>
      </c>
      <c r="H214" s="55">
        <v>26.383257764099991</v>
      </c>
      <c r="I214" s="55">
        <v>0</v>
      </c>
      <c r="J214" s="55">
        <v>0</v>
      </c>
      <c r="K214" s="55">
        <v>0</v>
      </c>
      <c r="L214" s="55">
        <v>1.34202071E-2</v>
      </c>
      <c r="M214" s="55">
        <v>0</v>
      </c>
      <c r="N214" s="55">
        <v>0</v>
      </c>
      <c r="O214" s="55">
        <v>0</v>
      </c>
      <c r="P214" s="55">
        <v>0</v>
      </c>
      <c r="Q214" s="55">
        <v>0</v>
      </c>
      <c r="R214" s="55">
        <v>20.758238720666665</v>
      </c>
      <c r="S214" s="55">
        <v>0</v>
      </c>
      <c r="T214" s="55">
        <v>0</v>
      </c>
      <c r="U214" s="55">
        <v>0</v>
      </c>
      <c r="V214" s="55">
        <v>0</v>
      </c>
      <c r="W214" s="55">
        <v>0</v>
      </c>
      <c r="X214" s="55">
        <v>0</v>
      </c>
      <c r="Y214" s="55">
        <v>0</v>
      </c>
      <c r="Z214" s="55">
        <v>0</v>
      </c>
      <c r="AA214" s="55">
        <v>0</v>
      </c>
      <c r="AB214" s="55">
        <v>3.4529427887999997</v>
      </c>
      <c r="AC214" s="55">
        <v>0</v>
      </c>
      <c r="AD214" s="55">
        <v>0</v>
      </c>
      <c r="AE214" s="55">
        <v>0</v>
      </c>
      <c r="AF214" s="55">
        <v>0</v>
      </c>
      <c r="AG214" s="55">
        <v>0</v>
      </c>
      <c r="AH214" s="55">
        <v>0</v>
      </c>
      <c r="AI214" s="55">
        <v>0</v>
      </c>
      <c r="AJ214" s="55">
        <v>0</v>
      </c>
      <c r="AK214" s="55">
        <v>0</v>
      </c>
      <c r="AL214" s="55">
        <v>1.8030478065333331</v>
      </c>
      <c r="AM214" s="55">
        <v>0</v>
      </c>
      <c r="AN214" s="55">
        <v>0</v>
      </c>
      <c r="AO214" s="55">
        <v>0</v>
      </c>
      <c r="AP214" s="55">
        <v>0</v>
      </c>
      <c r="AQ214" s="55">
        <v>0</v>
      </c>
      <c r="AR214" s="55">
        <v>0</v>
      </c>
      <c r="AS214" s="55">
        <v>0</v>
      </c>
      <c r="AT214" s="55">
        <v>0</v>
      </c>
      <c r="AU214" s="55">
        <v>0</v>
      </c>
      <c r="AV214" s="55">
        <v>1845.8634681013998</v>
      </c>
      <c r="AW214" s="55">
        <v>0</v>
      </c>
      <c r="AX214" s="55">
        <v>0</v>
      </c>
      <c r="AY214" s="55">
        <v>0</v>
      </c>
      <c r="AZ214" s="55">
        <v>3.0829339684999999</v>
      </c>
      <c r="BA214" s="55">
        <v>0</v>
      </c>
      <c r="BB214" s="55">
        <v>0</v>
      </c>
      <c r="BC214" s="55">
        <v>0</v>
      </c>
      <c r="BD214" s="55">
        <v>0</v>
      </c>
      <c r="BE214" s="55">
        <v>0</v>
      </c>
      <c r="BF214" s="55">
        <v>2338.8219894709341</v>
      </c>
      <c r="BG214" s="55">
        <v>0</v>
      </c>
      <c r="BH214" s="55">
        <v>0</v>
      </c>
      <c r="BI214" s="55">
        <v>0</v>
      </c>
      <c r="BJ214" s="55">
        <v>1.2734930799666666</v>
      </c>
      <c r="BK214" s="33">
        <f t="shared" si="5"/>
        <v>4241.452791908001</v>
      </c>
    </row>
    <row r="215" spans="1:63">
      <c r="A215" s="53"/>
      <c r="B215" s="54" t="s">
        <v>222</v>
      </c>
      <c r="C215" s="55">
        <v>0</v>
      </c>
      <c r="D215" s="55">
        <v>0</v>
      </c>
      <c r="E215" s="55">
        <v>0</v>
      </c>
      <c r="F215" s="55">
        <v>0</v>
      </c>
      <c r="G215" s="55">
        <v>0</v>
      </c>
      <c r="H215" s="55">
        <v>0.51751010169999989</v>
      </c>
      <c r="I215" s="55">
        <v>0</v>
      </c>
      <c r="J215" s="55">
        <v>0</v>
      </c>
      <c r="K215" s="55">
        <v>0</v>
      </c>
      <c r="L215" s="55">
        <v>0.17063675</v>
      </c>
      <c r="M215" s="55">
        <v>0</v>
      </c>
      <c r="N215" s="55">
        <v>0</v>
      </c>
      <c r="O215" s="55">
        <v>0</v>
      </c>
      <c r="P215" s="55">
        <v>0</v>
      </c>
      <c r="Q215" s="55">
        <v>0</v>
      </c>
      <c r="R215" s="55">
        <v>7.4635626633333327E-2</v>
      </c>
      <c r="S215" s="55">
        <v>0</v>
      </c>
      <c r="T215" s="55">
        <v>0</v>
      </c>
      <c r="U215" s="55">
        <v>0</v>
      </c>
      <c r="V215" s="55">
        <v>0</v>
      </c>
      <c r="W215" s="55">
        <v>0</v>
      </c>
      <c r="X215" s="55">
        <v>0</v>
      </c>
      <c r="Y215" s="55">
        <v>0</v>
      </c>
      <c r="Z215" s="55">
        <v>0</v>
      </c>
      <c r="AA215" s="55">
        <v>0</v>
      </c>
      <c r="AB215" s="55">
        <v>0.17455456280000003</v>
      </c>
      <c r="AC215" s="55">
        <v>0</v>
      </c>
      <c r="AD215" s="55">
        <v>0</v>
      </c>
      <c r="AE215" s="55">
        <v>0</v>
      </c>
      <c r="AF215" s="55">
        <v>7.7477469999999993E-2</v>
      </c>
      <c r="AG215" s="55">
        <v>0</v>
      </c>
      <c r="AH215" s="55">
        <v>0</v>
      </c>
      <c r="AI215" s="55">
        <v>0</v>
      </c>
      <c r="AJ215" s="55">
        <v>0</v>
      </c>
      <c r="AK215" s="55">
        <v>0</v>
      </c>
      <c r="AL215" s="55">
        <v>0</v>
      </c>
      <c r="AM215" s="55">
        <v>0</v>
      </c>
      <c r="AN215" s="55">
        <v>0</v>
      </c>
      <c r="AO215" s="55">
        <v>0</v>
      </c>
      <c r="AP215" s="55">
        <v>0</v>
      </c>
      <c r="AQ215" s="55">
        <v>0</v>
      </c>
      <c r="AR215" s="55">
        <v>0</v>
      </c>
      <c r="AS215" s="55">
        <v>0</v>
      </c>
      <c r="AT215" s="55">
        <v>0</v>
      </c>
      <c r="AU215" s="55">
        <v>0</v>
      </c>
      <c r="AV215" s="55">
        <v>51.475438205066666</v>
      </c>
      <c r="AW215" s="55">
        <v>1.1621620500000001</v>
      </c>
      <c r="AX215" s="55">
        <v>0</v>
      </c>
      <c r="AY215" s="55">
        <v>0</v>
      </c>
      <c r="AZ215" s="55">
        <v>2.2953399067666664</v>
      </c>
      <c r="BA215" s="55">
        <v>0</v>
      </c>
      <c r="BB215" s="55">
        <v>0</v>
      </c>
      <c r="BC215" s="55">
        <v>0</v>
      </c>
      <c r="BD215" s="55">
        <v>0</v>
      </c>
      <c r="BE215" s="55">
        <v>0</v>
      </c>
      <c r="BF215" s="55">
        <v>25.360831919033334</v>
      </c>
      <c r="BG215" s="55">
        <v>0.36525093000000003</v>
      </c>
      <c r="BH215" s="55">
        <v>0</v>
      </c>
      <c r="BI215" s="55">
        <v>0</v>
      </c>
      <c r="BJ215" s="55">
        <v>0.23243241000000003</v>
      </c>
      <c r="BK215" s="33">
        <f t="shared" si="5"/>
        <v>81.906269932000001</v>
      </c>
    </row>
    <row r="216" spans="1:63">
      <c r="A216" s="53"/>
      <c r="B216" s="54" t="s">
        <v>223</v>
      </c>
      <c r="C216" s="55">
        <v>0</v>
      </c>
      <c r="D216" s="55">
        <v>0</v>
      </c>
      <c r="E216" s="55">
        <v>0</v>
      </c>
      <c r="F216" s="55">
        <v>0</v>
      </c>
      <c r="G216" s="55">
        <v>0</v>
      </c>
      <c r="H216" s="55">
        <v>0.60394451416666661</v>
      </c>
      <c r="I216" s="55">
        <v>0</v>
      </c>
      <c r="J216" s="55">
        <v>0</v>
      </c>
      <c r="K216" s="55">
        <v>0</v>
      </c>
      <c r="L216" s="55">
        <v>3.334467E-2</v>
      </c>
      <c r="M216" s="55">
        <v>0</v>
      </c>
      <c r="N216" s="55">
        <v>0</v>
      </c>
      <c r="O216" s="55">
        <v>0</v>
      </c>
      <c r="P216" s="55">
        <v>0</v>
      </c>
      <c r="Q216" s="55">
        <v>0</v>
      </c>
      <c r="R216" s="55">
        <v>0.15638639863333328</v>
      </c>
      <c r="S216" s="55">
        <v>0</v>
      </c>
      <c r="T216" s="55">
        <v>0</v>
      </c>
      <c r="U216" s="55">
        <v>0</v>
      </c>
      <c r="V216" s="55">
        <v>0</v>
      </c>
      <c r="W216" s="55">
        <v>0</v>
      </c>
      <c r="X216" s="55">
        <v>0</v>
      </c>
      <c r="Y216" s="55">
        <v>0</v>
      </c>
      <c r="Z216" s="55">
        <v>0</v>
      </c>
      <c r="AA216" s="55">
        <v>0</v>
      </c>
      <c r="AB216" s="55">
        <v>0.18233834333333335</v>
      </c>
      <c r="AC216" s="55">
        <v>0</v>
      </c>
      <c r="AD216" s="55">
        <v>0</v>
      </c>
      <c r="AE216" s="55">
        <v>0</v>
      </c>
      <c r="AF216" s="55">
        <v>0</v>
      </c>
      <c r="AG216" s="55">
        <v>0</v>
      </c>
      <c r="AH216" s="55">
        <v>0</v>
      </c>
      <c r="AI216" s="55">
        <v>0</v>
      </c>
      <c r="AJ216" s="55">
        <v>0</v>
      </c>
      <c r="AK216" s="55">
        <v>0</v>
      </c>
      <c r="AL216" s="55">
        <v>1.0821266666666664E-3</v>
      </c>
      <c r="AM216" s="55">
        <v>0</v>
      </c>
      <c r="AN216" s="55">
        <v>0</v>
      </c>
      <c r="AO216" s="55">
        <v>0</v>
      </c>
      <c r="AP216" s="55">
        <v>0</v>
      </c>
      <c r="AQ216" s="55">
        <v>0</v>
      </c>
      <c r="AR216" s="55">
        <v>0</v>
      </c>
      <c r="AS216" s="55">
        <v>0</v>
      </c>
      <c r="AT216" s="55">
        <v>0</v>
      </c>
      <c r="AU216" s="55">
        <v>0</v>
      </c>
      <c r="AV216" s="55">
        <v>69.291784960600012</v>
      </c>
      <c r="AW216" s="55">
        <v>1.4392284666666666</v>
      </c>
      <c r="AX216" s="55">
        <v>0</v>
      </c>
      <c r="AY216" s="55">
        <v>0</v>
      </c>
      <c r="AZ216" s="55">
        <v>8.6943467033333324</v>
      </c>
      <c r="BA216" s="55">
        <v>0</v>
      </c>
      <c r="BB216" s="55">
        <v>0</v>
      </c>
      <c r="BC216" s="55">
        <v>0</v>
      </c>
      <c r="BD216" s="55">
        <v>0</v>
      </c>
      <c r="BE216" s="55">
        <v>0</v>
      </c>
      <c r="BF216" s="55">
        <v>18.830682020266668</v>
      </c>
      <c r="BG216" s="55">
        <v>14.544369166999999</v>
      </c>
      <c r="BH216" s="55">
        <v>0</v>
      </c>
      <c r="BI216" s="55">
        <v>0</v>
      </c>
      <c r="BJ216" s="55">
        <v>0.29215255733333328</v>
      </c>
      <c r="BK216" s="33">
        <f t="shared" si="5"/>
        <v>114.06965992800001</v>
      </c>
    </row>
    <row r="217" spans="1:63">
      <c r="A217" s="53"/>
      <c r="B217" s="54" t="s">
        <v>224</v>
      </c>
      <c r="C217" s="55">
        <v>0</v>
      </c>
      <c r="D217" s="55">
        <v>0</v>
      </c>
      <c r="E217" s="55">
        <v>0</v>
      </c>
      <c r="F217" s="55">
        <v>0</v>
      </c>
      <c r="G217" s="55">
        <v>0</v>
      </c>
      <c r="H217" s="55">
        <v>0.49679110459999992</v>
      </c>
      <c r="I217" s="55">
        <v>0</v>
      </c>
      <c r="J217" s="55">
        <v>0</v>
      </c>
      <c r="K217" s="55">
        <v>0</v>
      </c>
      <c r="L217" s="55">
        <v>0</v>
      </c>
      <c r="M217" s="55">
        <v>0</v>
      </c>
      <c r="N217" s="55">
        <v>0</v>
      </c>
      <c r="O217" s="55">
        <v>0</v>
      </c>
      <c r="P217" s="55">
        <v>0</v>
      </c>
      <c r="Q217" s="55">
        <v>0</v>
      </c>
      <c r="R217" s="55">
        <v>8.1590998933333325E-2</v>
      </c>
      <c r="S217" s="55">
        <v>0</v>
      </c>
      <c r="T217" s="55">
        <v>0</v>
      </c>
      <c r="U217" s="55">
        <v>0</v>
      </c>
      <c r="V217" s="55">
        <v>5.5731566666666663E-2</v>
      </c>
      <c r="W217" s="55">
        <v>0</v>
      </c>
      <c r="X217" s="55">
        <v>0</v>
      </c>
      <c r="Y217" s="55">
        <v>0</v>
      </c>
      <c r="Z217" s="55">
        <v>0</v>
      </c>
      <c r="AA217" s="55">
        <v>0</v>
      </c>
      <c r="AB217" s="55">
        <v>0</v>
      </c>
      <c r="AC217" s="55">
        <v>0</v>
      </c>
      <c r="AD217" s="55">
        <v>0</v>
      </c>
      <c r="AE217" s="55">
        <v>0</v>
      </c>
      <c r="AF217" s="55">
        <v>0</v>
      </c>
      <c r="AG217" s="55">
        <v>0</v>
      </c>
      <c r="AH217" s="55">
        <v>0</v>
      </c>
      <c r="AI217" s="55">
        <v>0</v>
      </c>
      <c r="AJ217" s="55">
        <v>0</v>
      </c>
      <c r="AK217" s="55">
        <v>0</v>
      </c>
      <c r="AL217" s="55">
        <v>0</v>
      </c>
      <c r="AM217" s="55">
        <v>0</v>
      </c>
      <c r="AN217" s="55">
        <v>0</v>
      </c>
      <c r="AO217" s="55">
        <v>0</v>
      </c>
      <c r="AP217" s="55">
        <v>0</v>
      </c>
      <c r="AQ217" s="55">
        <v>0</v>
      </c>
      <c r="AR217" s="55">
        <v>0</v>
      </c>
      <c r="AS217" s="55">
        <v>0</v>
      </c>
      <c r="AT217" s="55">
        <v>0</v>
      </c>
      <c r="AU217" s="55">
        <v>0</v>
      </c>
      <c r="AV217" s="55">
        <v>26.239080648800002</v>
      </c>
      <c r="AW217" s="55">
        <v>1.2829762399999998</v>
      </c>
      <c r="AX217" s="55">
        <v>0</v>
      </c>
      <c r="AY217" s="55">
        <v>0</v>
      </c>
      <c r="AZ217" s="55">
        <v>0.483290626</v>
      </c>
      <c r="BA217" s="55">
        <v>0</v>
      </c>
      <c r="BB217" s="55">
        <v>0</v>
      </c>
      <c r="BC217" s="55">
        <v>0</v>
      </c>
      <c r="BD217" s="55">
        <v>0</v>
      </c>
      <c r="BE217" s="55">
        <v>0</v>
      </c>
      <c r="BF217" s="55">
        <v>12.534938072866668</v>
      </c>
      <c r="BG217" s="55">
        <v>0.1087268</v>
      </c>
      <c r="BH217" s="55">
        <v>0</v>
      </c>
      <c r="BI217" s="55">
        <v>0</v>
      </c>
      <c r="BJ217" s="55">
        <v>0.42787138013333337</v>
      </c>
      <c r="BK217" s="33">
        <f t="shared" si="5"/>
        <v>41.710997438</v>
      </c>
    </row>
    <row r="218" spans="1:63">
      <c r="A218" s="53"/>
      <c r="B218" s="54" t="s">
        <v>225</v>
      </c>
      <c r="C218" s="55">
        <v>0</v>
      </c>
      <c r="D218" s="55">
        <v>0</v>
      </c>
      <c r="E218" s="55">
        <v>0</v>
      </c>
      <c r="F218" s="55">
        <v>0</v>
      </c>
      <c r="G218" s="55">
        <v>0</v>
      </c>
      <c r="H218" s="55">
        <v>0.66483535766666679</v>
      </c>
      <c r="I218" s="55">
        <v>0</v>
      </c>
      <c r="J218" s="55">
        <v>0</v>
      </c>
      <c r="K218" s="55">
        <v>0</v>
      </c>
      <c r="L218" s="55">
        <v>0.68734835543333339</v>
      </c>
      <c r="M218" s="55">
        <v>0</v>
      </c>
      <c r="N218" s="55">
        <v>0</v>
      </c>
      <c r="O218" s="55">
        <v>0</v>
      </c>
      <c r="P218" s="55">
        <v>0</v>
      </c>
      <c r="Q218" s="55">
        <v>0</v>
      </c>
      <c r="R218" s="55">
        <v>0.17005931183333334</v>
      </c>
      <c r="S218" s="55">
        <v>1.5841965E-2</v>
      </c>
      <c r="T218" s="55">
        <v>0</v>
      </c>
      <c r="U218" s="55">
        <v>0</v>
      </c>
      <c r="V218" s="55">
        <v>1.0561310000000001E-2</v>
      </c>
      <c r="W218" s="55">
        <v>0</v>
      </c>
      <c r="X218" s="55">
        <v>0</v>
      </c>
      <c r="Y218" s="55">
        <v>0</v>
      </c>
      <c r="Z218" s="55">
        <v>0</v>
      </c>
      <c r="AA218" s="55">
        <v>0</v>
      </c>
      <c r="AB218" s="55">
        <v>2.1286441499999999E-2</v>
      </c>
      <c r="AC218" s="55">
        <v>0</v>
      </c>
      <c r="AD218" s="55">
        <v>0</v>
      </c>
      <c r="AE218" s="55">
        <v>0</v>
      </c>
      <c r="AF218" s="55">
        <v>0</v>
      </c>
      <c r="AG218" s="55">
        <v>0</v>
      </c>
      <c r="AH218" s="55">
        <v>0</v>
      </c>
      <c r="AI218" s="55">
        <v>0</v>
      </c>
      <c r="AJ218" s="55">
        <v>0</v>
      </c>
      <c r="AK218" s="55">
        <v>0</v>
      </c>
      <c r="AL218" s="55">
        <v>0</v>
      </c>
      <c r="AM218" s="55">
        <v>0</v>
      </c>
      <c r="AN218" s="55">
        <v>0</v>
      </c>
      <c r="AO218" s="55">
        <v>0</v>
      </c>
      <c r="AP218" s="55">
        <v>0</v>
      </c>
      <c r="AQ218" s="55">
        <v>0</v>
      </c>
      <c r="AR218" s="55">
        <v>0</v>
      </c>
      <c r="AS218" s="55">
        <v>0</v>
      </c>
      <c r="AT218" s="55">
        <v>0</v>
      </c>
      <c r="AU218" s="55">
        <v>0</v>
      </c>
      <c r="AV218" s="55">
        <v>32.753521621866653</v>
      </c>
      <c r="AW218" s="55">
        <v>2.9789059273333334</v>
      </c>
      <c r="AX218" s="55">
        <v>0</v>
      </c>
      <c r="AY218" s="55">
        <v>0</v>
      </c>
      <c r="AZ218" s="55">
        <v>1.1914968210333332</v>
      </c>
      <c r="BA218" s="55">
        <v>0</v>
      </c>
      <c r="BB218" s="55">
        <v>0</v>
      </c>
      <c r="BC218" s="55">
        <v>0</v>
      </c>
      <c r="BD218" s="55">
        <v>0</v>
      </c>
      <c r="BE218" s="55">
        <v>0</v>
      </c>
      <c r="BF218" s="55">
        <v>15.795809374333334</v>
      </c>
      <c r="BG218" s="55">
        <v>0.35304342</v>
      </c>
      <c r="BH218" s="55">
        <v>3.1150890000000002</v>
      </c>
      <c r="BI218" s="55">
        <v>0</v>
      </c>
      <c r="BJ218" s="55">
        <v>0.10383630000000001</v>
      </c>
      <c r="BK218" s="33">
        <f t="shared" si="5"/>
        <v>57.861635205999981</v>
      </c>
    </row>
    <row r="219" spans="1:63">
      <c r="A219" s="53"/>
      <c r="B219" s="54" t="s">
        <v>226</v>
      </c>
      <c r="C219" s="55">
        <v>0</v>
      </c>
      <c r="D219" s="55">
        <v>0</v>
      </c>
      <c r="E219" s="55">
        <v>0</v>
      </c>
      <c r="F219" s="55">
        <v>0</v>
      </c>
      <c r="G219" s="55">
        <v>0</v>
      </c>
      <c r="H219" s="55">
        <v>0.81601647180000003</v>
      </c>
      <c r="I219" s="55">
        <v>0</v>
      </c>
      <c r="J219" s="55">
        <v>0</v>
      </c>
      <c r="K219" s="55">
        <v>0</v>
      </c>
      <c r="L219" s="55">
        <v>0.18697665823333331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7.9867324599999984E-2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0</v>
      </c>
      <c r="AA219" s="55">
        <v>0</v>
      </c>
      <c r="AB219" s="55">
        <v>5.1030449999999996E-3</v>
      </c>
      <c r="AC219" s="55">
        <v>0</v>
      </c>
      <c r="AD219" s="55">
        <v>0</v>
      </c>
      <c r="AE219" s="55">
        <v>0</v>
      </c>
      <c r="AF219" s="55">
        <v>0</v>
      </c>
      <c r="AG219" s="55">
        <v>0</v>
      </c>
      <c r="AH219" s="55">
        <v>0</v>
      </c>
      <c r="AI219" s="55">
        <v>0</v>
      </c>
      <c r="AJ219" s="55">
        <v>0</v>
      </c>
      <c r="AK219" s="55">
        <v>0</v>
      </c>
      <c r="AL219" s="55">
        <v>0</v>
      </c>
      <c r="AM219" s="55">
        <v>0</v>
      </c>
      <c r="AN219" s="55">
        <v>0</v>
      </c>
      <c r="AO219" s="55">
        <v>0</v>
      </c>
      <c r="AP219" s="55">
        <v>0</v>
      </c>
      <c r="AQ219" s="55">
        <v>0</v>
      </c>
      <c r="AR219" s="55">
        <v>0</v>
      </c>
      <c r="AS219" s="55">
        <v>0</v>
      </c>
      <c r="AT219" s="55">
        <v>0</v>
      </c>
      <c r="AU219" s="55">
        <v>0</v>
      </c>
      <c r="AV219" s="55">
        <v>16.099736484933338</v>
      </c>
      <c r="AW219" s="55">
        <v>0.96968840013333324</v>
      </c>
      <c r="AX219" s="55">
        <v>0</v>
      </c>
      <c r="AY219" s="55">
        <v>0</v>
      </c>
      <c r="AZ219" s="55">
        <v>0.28021048300000001</v>
      </c>
      <c r="BA219" s="55">
        <v>0</v>
      </c>
      <c r="BB219" s="55">
        <v>0</v>
      </c>
      <c r="BC219" s="55">
        <v>0</v>
      </c>
      <c r="BD219" s="55">
        <v>0</v>
      </c>
      <c r="BE219" s="55">
        <v>0</v>
      </c>
      <c r="BF219" s="55">
        <v>8.2609408440333318</v>
      </c>
      <c r="BG219" s="55">
        <v>8.1256457462666631</v>
      </c>
      <c r="BH219" s="55">
        <v>0</v>
      </c>
      <c r="BI219" s="55">
        <v>0</v>
      </c>
      <c r="BJ219" s="55">
        <v>5.1030449999999998E-2</v>
      </c>
      <c r="BK219" s="33">
        <f t="shared" si="5"/>
        <v>34.875215908000001</v>
      </c>
    </row>
    <row r="220" spans="1:63">
      <c r="A220" s="53"/>
      <c r="B220" s="54" t="s">
        <v>227</v>
      </c>
      <c r="C220" s="55">
        <v>0</v>
      </c>
      <c r="D220" s="55">
        <v>0</v>
      </c>
      <c r="E220" s="55">
        <v>0</v>
      </c>
      <c r="F220" s="55">
        <v>0</v>
      </c>
      <c r="G220" s="55">
        <v>0</v>
      </c>
      <c r="H220" s="55">
        <v>0.53629231246666664</v>
      </c>
      <c r="I220" s="55">
        <v>5.1238833333333331E-2</v>
      </c>
      <c r="J220" s="55">
        <v>0</v>
      </c>
      <c r="K220" s="55">
        <v>0</v>
      </c>
      <c r="L220" s="55">
        <v>0.79092013613333323</v>
      </c>
      <c r="M220" s="55">
        <v>0</v>
      </c>
      <c r="N220" s="55">
        <v>0</v>
      </c>
      <c r="O220" s="55">
        <v>0</v>
      </c>
      <c r="P220" s="55">
        <v>0</v>
      </c>
      <c r="Q220" s="55">
        <v>0</v>
      </c>
      <c r="R220" s="55">
        <v>0.13202024003333335</v>
      </c>
      <c r="S220" s="55">
        <v>0</v>
      </c>
      <c r="T220" s="55">
        <v>0</v>
      </c>
      <c r="U220" s="55">
        <v>0</v>
      </c>
      <c r="V220" s="55">
        <v>5.636271666666666E-2</v>
      </c>
      <c r="W220" s="55">
        <v>0</v>
      </c>
      <c r="X220" s="55">
        <v>0</v>
      </c>
      <c r="Y220" s="55">
        <v>0</v>
      </c>
      <c r="Z220" s="55">
        <v>0</v>
      </c>
      <c r="AA220" s="55">
        <v>0</v>
      </c>
      <c r="AB220" s="55">
        <v>1.0126630000000001E-2</v>
      </c>
      <c r="AC220" s="55">
        <v>0</v>
      </c>
      <c r="AD220" s="55">
        <v>0</v>
      </c>
      <c r="AE220" s="55">
        <v>0</v>
      </c>
      <c r="AF220" s="55">
        <v>0</v>
      </c>
      <c r="AG220" s="55">
        <v>0</v>
      </c>
      <c r="AH220" s="55">
        <v>0</v>
      </c>
      <c r="AI220" s="55">
        <v>0</v>
      </c>
      <c r="AJ220" s="55">
        <v>0</v>
      </c>
      <c r="AK220" s="55">
        <v>0</v>
      </c>
      <c r="AL220" s="55">
        <v>0</v>
      </c>
      <c r="AM220" s="55">
        <v>0</v>
      </c>
      <c r="AN220" s="55">
        <v>0</v>
      </c>
      <c r="AO220" s="55">
        <v>0</v>
      </c>
      <c r="AP220" s="55">
        <v>0</v>
      </c>
      <c r="AQ220" s="55">
        <v>0</v>
      </c>
      <c r="AR220" s="55">
        <v>0</v>
      </c>
      <c r="AS220" s="55">
        <v>0</v>
      </c>
      <c r="AT220" s="55">
        <v>0</v>
      </c>
      <c r="AU220" s="55">
        <v>0</v>
      </c>
      <c r="AV220" s="55">
        <v>35.803103713000006</v>
      </c>
      <c r="AW220" s="55">
        <v>2.6290845414666668</v>
      </c>
      <c r="AX220" s="55">
        <v>0</v>
      </c>
      <c r="AY220" s="55">
        <v>0</v>
      </c>
      <c r="AZ220" s="55">
        <v>7.7457584335333332</v>
      </c>
      <c r="BA220" s="55">
        <v>0</v>
      </c>
      <c r="BB220" s="55">
        <v>0</v>
      </c>
      <c r="BC220" s="55">
        <v>0</v>
      </c>
      <c r="BD220" s="55">
        <v>0</v>
      </c>
      <c r="BE220" s="55">
        <v>0</v>
      </c>
      <c r="BF220" s="55">
        <v>18.8533061575</v>
      </c>
      <c r="BG220" s="55">
        <v>0.20253260000000001</v>
      </c>
      <c r="BH220" s="55">
        <v>1.0126630000000001</v>
      </c>
      <c r="BI220" s="55">
        <v>0</v>
      </c>
      <c r="BJ220" s="55">
        <v>2.3476534288666673</v>
      </c>
      <c r="BK220" s="33">
        <f t="shared" si="5"/>
        <v>70.171062743000007</v>
      </c>
    </row>
    <row r="221" spans="1:63" ht="13.5" thickBot="1">
      <c r="A221" s="53"/>
      <c r="B221" s="54" t="s">
        <v>228</v>
      </c>
      <c r="C221" s="55">
        <v>0</v>
      </c>
      <c r="D221" s="55">
        <v>0</v>
      </c>
      <c r="E221" s="55">
        <v>0</v>
      </c>
      <c r="F221" s="55">
        <v>0</v>
      </c>
      <c r="G221" s="55">
        <v>0</v>
      </c>
      <c r="H221" s="55">
        <v>7.0088995033333337E-2</v>
      </c>
      <c r="I221" s="55">
        <v>2.0930063844000002</v>
      </c>
      <c r="J221" s="55">
        <v>0</v>
      </c>
      <c r="K221" s="55">
        <v>0</v>
      </c>
      <c r="L221" s="55">
        <v>0.30757318333333333</v>
      </c>
      <c r="M221" s="55">
        <v>0</v>
      </c>
      <c r="N221" s="55">
        <v>0</v>
      </c>
      <c r="O221" s="55">
        <v>0</v>
      </c>
      <c r="P221" s="55">
        <v>0</v>
      </c>
      <c r="Q221" s="55">
        <v>0</v>
      </c>
      <c r="R221" s="55">
        <v>9.3673629266666669E-2</v>
      </c>
      <c r="S221" s="55">
        <v>3.9986833333333334E-3</v>
      </c>
      <c r="T221" s="55">
        <v>0</v>
      </c>
      <c r="U221" s="55">
        <v>0</v>
      </c>
      <c r="V221" s="55">
        <v>0</v>
      </c>
      <c r="W221" s="55">
        <v>0</v>
      </c>
      <c r="X221" s="55">
        <v>0</v>
      </c>
      <c r="Y221" s="55">
        <v>0</v>
      </c>
      <c r="Z221" s="55">
        <v>0</v>
      </c>
      <c r="AA221" s="55">
        <v>0</v>
      </c>
      <c r="AB221" s="55">
        <v>1.8189612000000001E-2</v>
      </c>
      <c r="AC221" s="55">
        <v>0</v>
      </c>
      <c r="AD221" s="55">
        <v>0</v>
      </c>
      <c r="AE221" s="55">
        <v>0</v>
      </c>
      <c r="AF221" s="55">
        <v>0</v>
      </c>
      <c r="AG221" s="55">
        <v>0</v>
      </c>
      <c r="AH221" s="55">
        <v>0</v>
      </c>
      <c r="AI221" s="55">
        <v>0</v>
      </c>
      <c r="AJ221" s="55">
        <v>0</v>
      </c>
      <c r="AK221" s="55">
        <v>0</v>
      </c>
      <c r="AL221" s="55">
        <v>0</v>
      </c>
      <c r="AM221" s="55">
        <v>0</v>
      </c>
      <c r="AN221" s="55">
        <v>0</v>
      </c>
      <c r="AO221" s="55">
        <v>0</v>
      </c>
      <c r="AP221" s="55">
        <v>0</v>
      </c>
      <c r="AQ221" s="55">
        <v>0</v>
      </c>
      <c r="AR221" s="55">
        <v>0</v>
      </c>
      <c r="AS221" s="55">
        <v>0</v>
      </c>
      <c r="AT221" s="55">
        <v>0</v>
      </c>
      <c r="AU221" s="55">
        <v>0</v>
      </c>
      <c r="AV221" s="55">
        <v>2.8501338221333348</v>
      </c>
      <c r="AW221" s="55">
        <v>1.5406154999999999</v>
      </c>
      <c r="AX221" s="55">
        <v>0</v>
      </c>
      <c r="AY221" s="55">
        <v>0</v>
      </c>
      <c r="AZ221" s="55">
        <v>1.6508945263000001</v>
      </c>
      <c r="BA221" s="55">
        <v>0</v>
      </c>
      <c r="BB221" s="55">
        <v>0</v>
      </c>
      <c r="BC221" s="55">
        <v>0</v>
      </c>
      <c r="BD221" s="55">
        <v>0</v>
      </c>
      <c r="BE221" s="55">
        <v>0</v>
      </c>
      <c r="BF221" s="55">
        <v>0.89673276420000003</v>
      </c>
      <c r="BG221" s="55">
        <v>0</v>
      </c>
      <c r="BH221" s="55">
        <v>0</v>
      </c>
      <c r="BI221" s="55">
        <v>0</v>
      </c>
      <c r="BJ221" s="55">
        <v>0</v>
      </c>
      <c r="BK221" s="33">
        <f t="shared" si="5"/>
        <v>9.5249071000000001</v>
      </c>
    </row>
    <row r="222" spans="1:63" ht="13.5" thickBot="1">
      <c r="A222" s="37"/>
      <c r="B222" s="38" t="s">
        <v>229</v>
      </c>
      <c r="C222" s="39">
        <f t="shared" ref="C222:BK222" si="6">SUM(C171:C221)</f>
        <v>0</v>
      </c>
      <c r="D222" s="39">
        <f t="shared" si="6"/>
        <v>94.732499231266658</v>
      </c>
      <c r="E222" s="39">
        <f t="shared" si="6"/>
        <v>46.3920170986</v>
      </c>
      <c r="F222" s="39">
        <f t="shared" si="6"/>
        <v>0</v>
      </c>
      <c r="G222" s="39">
        <f t="shared" si="6"/>
        <v>0</v>
      </c>
      <c r="H222" s="39">
        <f t="shared" si="6"/>
        <v>940.95756448573331</v>
      </c>
      <c r="I222" s="39">
        <f t="shared" si="6"/>
        <v>15526.828979305368</v>
      </c>
      <c r="J222" s="39">
        <f t="shared" si="6"/>
        <v>222.79399779259998</v>
      </c>
      <c r="K222" s="39">
        <f t="shared" si="6"/>
        <v>0</v>
      </c>
      <c r="L222" s="39">
        <f t="shared" si="6"/>
        <v>913.99443505533361</v>
      </c>
      <c r="M222" s="39">
        <f t="shared" si="6"/>
        <v>0</v>
      </c>
      <c r="N222" s="39">
        <f t="shared" si="6"/>
        <v>4.0744777969000001</v>
      </c>
      <c r="O222" s="39">
        <f t="shared" si="6"/>
        <v>0</v>
      </c>
      <c r="P222" s="39">
        <f t="shared" si="6"/>
        <v>0</v>
      </c>
      <c r="Q222" s="39">
        <f t="shared" si="6"/>
        <v>0</v>
      </c>
      <c r="R222" s="39">
        <f t="shared" si="6"/>
        <v>316.73631936840002</v>
      </c>
      <c r="S222" s="39">
        <f t="shared" si="6"/>
        <v>360.45348471860012</v>
      </c>
      <c r="T222" s="39">
        <f t="shared" si="6"/>
        <v>110.63049942733332</v>
      </c>
      <c r="U222" s="39">
        <f t="shared" si="6"/>
        <v>0</v>
      </c>
      <c r="V222" s="39">
        <f t="shared" si="6"/>
        <v>178.7374101416334</v>
      </c>
      <c r="W222" s="39">
        <f t="shared" si="6"/>
        <v>0</v>
      </c>
      <c r="X222" s="39">
        <f t="shared" si="6"/>
        <v>0</v>
      </c>
      <c r="Y222" s="39">
        <f t="shared" si="6"/>
        <v>0</v>
      </c>
      <c r="Z222" s="39">
        <f t="shared" si="6"/>
        <v>0</v>
      </c>
      <c r="AA222" s="39">
        <f t="shared" si="6"/>
        <v>0</v>
      </c>
      <c r="AB222" s="39">
        <f t="shared" si="6"/>
        <v>44.576758547766673</v>
      </c>
      <c r="AC222" s="39">
        <f t="shared" si="6"/>
        <v>8.6143685657999995</v>
      </c>
      <c r="AD222" s="39">
        <f t="shared" si="6"/>
        <v>0.30056199469999995</v>
      </c>
      <c r="AE222" s="39">
        <f t="shared" si="6"/>
        <v>0</v>
      </c>
      <c r="AF222" s="39">
        <f t="shared" si="6"/>
        <v>15.385156264433334</v>
      </c>
      <c r="AG222" s="39">
        <f t="shared" si="6"/>
        <v>0</v>
      </c>
      <c r="AH222" s="39">
        <f t="shared" si="6"/>
        <v>0</v>
      </c>
      <c r="AI222" s="39">
        <f t="shared" si="6"/>
        <v>0</v>
      </c>
      <c r="AJ222" s="39">
        <f t="shared" si="6"/>
        <v>0</v>
      </c>
      <c r="AK222" s="39">
        <f t="shared" si="6"/>
        <v>0</v>
      </c>
      <c r="AL222" s="39">
        <f t="shared" si="6"/>
        <v>5.5247133731666667</v>
      </c>
      <c r="AM222" s="39">
        <f t="shared" si="6"/>
        <v>5.6017181266666646E-2</v>
      </c>
      <c r="AN222" s="39">
        <f t="shared" si="6"/>
        <v>12.890720571466666</v>
      </c>
      <c r="AO222" s="39">
        <f t="shared" si="6"/>
        <v>0</v>
      </c>
      <c r="AP222" s="39">
        <f t="shared" si="6"/>
        <v>0.81205158616666673</v>
      </c>
      <c r="AQ222" s="39">
        <f t="shared" si="6"/>
        <v>0</v>
      </c>
      <c r="AR222" s="39">
        <f t="shared" si="6"/>
        <v>0</v>
      </c>
      <c r="AS222" s="39">
        <f t="shared" si="6"/>
        <v>0</v>
      </c>
      <c r="AT222" s="39">
        <f t="shared" si="6"/>
        <v>0</v>
      </c>
      <c r="AU222" s="39">
        <f t="shared" si="6"/>
        <v>0</v>
      </c>
      <c r="AV222" s="39">
        <f t="shared" si="6"/>
        <v>8209.9055805572043</v>
      </c>
      <c r="AW222" s="39">
        <f t="shared" si="6"/>
        <v>6430.3428139320667</v>
      </c>
      <c r="AX222" s="39">
        <f t="shared" si="6"/>
        <v>541.55697240866664</v>
      </c>
      <c r="AY222" s="39">
        <f t="shared" si="6"/>
        <v>0</v>
      </c>
      <c r="AZ222" s="39">
        <f t="shared" si="6"/>
        <v>4463.1910497167655</v>
      </c>
      <c r="BA222" s="39">
        <f t="shared" si="6"/>
        <v>0</v>
      </c>
      <c r="BB222" s="39">
        <f t="shared" si="6"/>
        <v>0</v>
      </c>
      <c r="BC222" s="39">
        <f t="shared" si="6"/>
        <v>1.2925396472333333</v>
      </c>
      <c r="BD222" s="39">
        <f t="shared" si="6"/>
        <v>0</v>
      </c>
      <c r="BE222" s="39">
        <f t="shared" si="6"/>
        <v>0</v>
      </c>
      <c r="BF222" s="39">
        <f t="shared" si="6"/>
        <v>9049.8169331969675</v>
      </c>
      <c r="BG222" s="39">
        <f t="shared" si="6"/>
        <v>1016.4842505496332</v>
      </c>
      <c r="BH222" s="39">
        <f t="shared" si="6"/>
        <v>488.04576944086659</v>
      </c>
      <c r="BI222" s="39">
        <f t="shared" si="6"/>
        <v>0</v>
      </c>
      <c r="BJ222" s="39">
        <f t="shared" si="6"/>
        <v>906.95319281406671</v>
      </c>
      <c r="BK222" s="44">
        <f t="shared" si="6"/>
        <v>49912.08113477</v>
      </c>
    </row>
    <row r="223" spans="1:63" ht="13.5" thickBot="1">
      <c r="A223" s="56"/>
      <c r="B223" s="57" t="s">
        <v>230</v>
      </c>
      <c r="C223" s="58">
        <f t="shared" ref="C223:BK223" si="7">C222+C169+C167+C165+C19+C15</f>
        <v>0</v>
      </c>
      <c r="D223" s="58">
        <f t="shared" si="7"/>
        <v>1775.5149327160671</v>
      </c>
      <c r="E223" s="58">
        <f t="shared" si="7"/>
        <v>934.81649425730006</v>
      </c>
      <c r="F223" s="58">
        <f t="shared" si="7"/>
        <v>0</v>
      </c>
      <c r="G223" s="58">
        <f t="shared" si="7"/>
        <v>0</v>
      </c>
      <c r="H223" s="58">
        <f t="shared" si="7"/>
        <v>1588.5119910621333</v>
      </c>
      <c r="I223" s="58">
        <f t="shared" si="7"/>
        <v>38003.188965875728</v>
      </c>
      <c r="J223" s="58">
        <f t="shared" si="7"/>
        <v>2859.4761457610666</v>
      </c>
      <c r="K223" s="58">
        <f t="shared" si="7"/>
        <v>46.506860073266672</v>
      </c>
      <c r="L223" s="58">
        <f t="shared" si="7"/>
        <v>1487.857667293667</v>
      </c>
      <c r="M223" s="58">
        <f t="shared" si="7"/>
        <v>0</v>
      </c>
      <c r="N223" s="58">
        <f t="shared" si="7"/>
        <v>4.0744777969000001</v>
      </c>
      <c r="O223" s="58">
        <f t="shared" si="7"/>
        <v>0</v>
      </c>
      <c r="P223" s="58">
        <f t="shared" si="7"/>
        <v>0</v>
      </c>
      <c r="Q223" s="58">
        <f t="shared" si="7"/>
        <v>0</v>
      </c>
      <c r="R223" s="58">
        <f t="shared" si="7"/>
        <v>484.05005050199998</v>
      </c>
      <c r="S223" s="58">
        <f t="shared" si="7"/>
        <v>1364.6311639788335</v>
      </c>
      <c r="T223" s="58">
        <f t="shared" si="7"/>
        <v>1367.3759486156666</v>
      </c>
      <c r="U223" s="58">
        <f t="shared" si="7"/>
        <v>0</v>
      </c>
      <c r="V223" s="58">
        <f t="shared" si="7"/>
        <v>359.73484304496679</v>
      </c>
      <c r="W223" s="58">
        <f t="shared" si="7"/>
        <v>0</v>
      </c>
      <c r="X223" s="58">
        <f t="shared" si="7"/>
        <v>0</v>
      </c>
      <c r="Y223" s="58">
        <f t="shared" si="7"/>
        <v>0</v>
      </c>
      <c r="Z223" s="58">
        <f t="shared" si="7"/>
        <v>0</v>
      </c>
      <c r="AA223" s="58">
        <f t="shared" si="7"/>
        <v>0</v>
      </c>
      <c r="AB223" s="58">
        <f t="shared" si="7"/>
        <v>49.921417877200007</v>
      </c>
      <c r="AC223" s="58">
        <f t="shared" si="7"/>
        <v>23.698260453066666</v>
      </c>
      <c r="AD223" s="58">
        <f t="shared" si="7"/>
        <v>0.30056199469999995</v>
      </c>
      <c r="AE223" s="58">
        <f t="shared" si="7"/>
        <v>0</v>
      </c>
      <c r="AF223" s="58">
        <f t="shared" si="7"/>
        <v>25.7730168567</v>
      </c>
      <c r="AG223" s="58">
        <f t="shared" si="7"/>
        <v>0</v>
      </c>
      <c r="AH223" s="58">
        <f t="shared" si="7"/>
        <v>0</v>
      </c>
      <c r="AI223" s="58">
        <f t="shared" si="7"/>
        <v>0</v>
      </c>
      <c r="AJ223" s="58">
        <f t="shared" si="7"/>
        <v>0</v>
      </c>
      <c r="AK223" s="58">
        <f t="shared" si="7"/>
        <v>0</v>
      </c>
      <c r="AL223" s="58">
        <f t="shared" si="7"/>
        <v>5.6672663070666669</v>
      </c>
      <c r="AM223" s="58">
        <f t="shared" si="7"/>
        <v>5.6017181266666646E-2</v>
      </c>
      <c r="AN223" s="58">
        <f t="shared" si="7"/>
        <v>12.890720571466666</v>
      </c>
      <c r="AO223" s="58">
        <f t="shared" si="7"/>
        <v>0</v>
      </c>
      <c r="AP223" s="58">
        <f t="shared" si="7"/>
        <v>0.91289745950000001</v>
      </c>
      <c r="AQ223" s="58">
        <f t="shared" si="7"/>
        <v>0</v>
      </c>
      <c r="AR223" s="58">
        <f t="shared" si="7"/>
        <v>32.050870528666664</v>
      </c>
      <c r="AS223" s="58">
        <f t="shared" si="7"/>
        <v>0</v>
      </c>
      <c r="AT223" s="58">
        <f t="shared" si="7"/>
        <v>0</v>
      </c>
      <c r="AU223" s="58">
        <f t="shared" si="7"/>
        <v>0</v>
      </c>
      <c r="AV223" s="58">
        <f t="shared" si="7"/>
        <v>9713.1138820136039</v>
      </c>
      <c r="AW223" s="58">
        <f t="shared" si="7"/>
        <v>13943.886188083401</v>
      </c>
      <c r="AX223" s="58">
        <f t="shared" si="7"/>
        <v>1225.1914567809001</v>
      </c>
      <c r="AY223" s="58">
        <f t="shared" si="7"/>
        <v>0</v>
      </c>
      <c r="AZ223" s="58">
        <f t="shared" si="7"/>
        <v>6368.1568346853328</v>
      </c>
      <c r="BA223" s="58">
        <f t="shared" si="7"/>
        <v>0</v>
      </c>
      <c r="BB223" s="58">
        <f t="shared" si="7"/>
        <v>0</v>
      </c>
      <c r="BC223" s="58">
        <f t="shared" si="7"/>
        <v>1.2925396472333333</v>
      </c>
      <c r="BD223" s="58">
        <f t="shared" si="7"/>
        <v>0</v>
      </c>
      <c r="BE223" s="58">
        <f t="shared" si="7"/>
        <v>0</v>
      </c>
      <c r="BF223" s="58">
        <f t="shared" si="7"/>
        <v>9525.5563006084667</v>
      </c>
      <c r="BG223" s="58">
        <f t="shared" si="7"/>
        <v>1358.7733283839332</v>
      </c>
      <c r="BH223" s="58">
        <f t="shared" si="7"/>
        <v>721.91827047059996</v>
      </c>
      <c r="BI223" s="58">
        <f t="shared" si="7"/>
        <v>0</v>
      </c>
      <c r="BJ223" s="58">
        <f t="shared" si="7"/>
        <v>1123.7755509563001</v>
      </c>
      <c r="BK223" s="58">
        <f t="shared" si="7"/>
        <v>94408.674921836995</v>
      </c>
    </row>
    <row r="224" spans="1:63">
      <c r="A224" s="59"/>
      <c r="B224" s="60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3"/>
    </row>
    <row r="225" spans="1:63">
      <c r="A225" s="26" t="s">
        <v>231</v>
      </c>
      <c r="B225" s="61" t="s">
        <v>232</v>
      </c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3"/>
    </row>
    <row r="226" spans="1:63">
      <c r="A226" s="26" t="s">
        <v>13</v>
      </c>
      <c r="B226" s="27" t="s">
        <v>233</v>
      </c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3"/>
    </row>
    <row r="227" spans="1:63">
      <c r="A227" s="30"/>
      <c r="B227" s="31" t="s">
        <v>234</v>
      </c>
      <c r="C227" s="32">
        <v>0</v>
      </c>
      <c r="D227" s="32">
        <v>0</v>
      </c>
      <c r="E227" s="32">
        <v>0</v>
      </c>
      <c r="F227" s="32">
        <v>0</v>
      </c>
      <c r="G227" s="32">
        <v>0</v>
      </c>
      <c r="H227" s="32">
        <v>26.823091376366669</v>
      </c>
      <c r="I227" s="32">
        <v>0.73796087613333361</v>
      </c>
      <c r="J227" s="32">
        <v>0</v>
      </c>
      <c r="K227" s="32">
        <v>0</v>
      </c>
      <c r="L227" s="32">
        <v>2.0391299872333328</v>
      </c>
      <c r="M227" s="32">
        <v>0</v>
      </c>
      <c r="N227" s="32">
        <v>0</v>
      </c>
      <c r="O227" s="32">
        <v>0</v>
      </c>
      <c r="P227" s="32">
        <v>0</v>
      </c>
      <c r="Q227" s="32">
        <v>0</v>
      </c>
      <c r="R227" s="32">
        <v>22.209165614466666</v>
      </c>
      <c r="S227" s="32">
        <v>0</v>
      </c>
      <c r="T227" s="32">
        <v>0</v>
      </c>
      <c r="U227" s="32">
        <v>0</v>
      </c>
      <c r="V227" s="32">
        <v>1.0983983698666668</v>
      </c>
      <c r="W227" s="32">
        <v>0</v>
      </c>
      <c r="X227" s="32">
        <v>0</v>
      </c>
      <c r="Y227" s="32">
        <v>0</v>
      </c>
      <c r="Z227" s="32">
        <v>0</v>
      </c>
      <c r="AA227" s="32">
        <v>0</v>
      </c>
      <c r="AB227" s="32">
        <v>2.7825610975333341</v>
      </c>
      <c r="AC227" s="32">
        <v>2.4493429999999998E-4</v>
      </c>
      <c r="AD227" s="32">
        <v>0</v>
      </c>
      <c r="AE227" s="32">
        <v>0</v>
      </c>
      <c r="AF227" s="32">
        <v>0.12267719219999999</v>
      </c>
      <c r="AG227" s="32">
        <v>0</v>
      </c>
      <c r="AH227" s="32">
        <v>0</v>
      </c>
      <c r="AI227" s="32">
        <v>0</v>
      </c>
      <c r="AJ227" s="32">
        <v>0</v>
      </c>
      <c r="AK227" s="32">
        <v>0</v>
      </c>
      <c r="AL227" s="32">
        <v>1.8081085169000004</v>
      </c>
      <c r="AM227" s="32">
        <v>0</v>
      </c>
      <c r="AN227" s="32">
        <v>0</v>
      </c>
      <c r="AO227" s="32">
        <v>0</v>
      </c>
      <c r="AP227" s="32">
        <v>0</v>
      </c>
      <c r="AQ227" s="32">
        <v>0</v>
      </c>
      <c r="AR227" s="32">
        <v>0</v>
      </c>
      <c r="AS227" s="32">
        <v>0</v>
      </c>
      <c r="AT227" s="32">
        <v>0</v>
      </c>
      <c r="AU227" s="32">
        <v>0</v>
      </c>
      <c r="AV227" s="32">
        <v>316.90604538280013</v>
      </c>
      <c r="AW227" s="32">
        <v>0.62810792140000016</v>
      </c>
      <c r="AX227" s="32">
        <v>8.1704800199999997E-2</v>
      </c>
      <c r="AY227" s="32">
        <v>0</v>
      </c>
      <c r="AZ227" s="32">
        <v>18.566200283433332</v>
      </c>
      <c r="BA227" s="32">
        <v>0</v>
      </c>
      <c r="BB227" s="32">
        <v>0</v>
      </c>
      <c r="BC227" s="32">
        <v>0</v>
      </c>
      <c r="BD227" s="32">
        <v>0</v>
      </c>
      <c r="BE227" s="32">
        <v>0</v>
      </c>
      <c r="BF227" s="32">
        <v>524.83698949299969</v>
      </c>
      <c r="BG227" s="32">
        <v>24.4169529867</v>
      </c>
      <c r="BH227" s="32">
        <v>1.981901316666667E-2</v>
      </c>
      <c r="BI227" s="32">
        <v>0</v>
      </c>
      <c r="BJ227" s="32">
        <v>19.874934899300001</v>
      </c>
      <c r="BK227" s="33">
        <f t="shared" ref="BK227:BK234" si="8">SUM(C227:BJ227)</f>
        <v>962.95209274499985</v>
      </c>
    </row>
    <row r="228" spans="1:63">
      <c r="A228" s="30"/>
      <c r="B228" s="31" t="s">
        <v>235</v>
      </c>
      <c r="C228" s="32">
        <v>0</v>
      </c>
      <c r="D228" s="32">
        <v>0</v>
      </c>
      <c r="E228" s="32">
        <v>0</v>
      </c>
      <c r="F228" s="32">
        <v>0</v>
      </c>
      <c r="G228" s="32">
        <v>0</v>
      </c>
      <c r="H228" s="32">
        <v>0</v>
      </c>
      <c r="I228" s="32">
        <v>0</v>
      </c>
      <c r="J228" s="32">
        <v>0</v>
      </c>
      <c r="K228" s="32">
        <v>0</v>
      </c>
      <c r="L228" s="32">
        <v>0</v>
      </c>
      <c r="M228" s="32">
        <v>0</v>
      </c>
      <c r="N228" s="32">
        <v>0</v>
      </c>
      <c r="O228" s="32">
        <v>0</v>
      </c>
      <c r="P228" s="32">
        <v>0</v>
      </c>
      <c r="Q228" s="32">
        <v>0</v>
      </c>
      <c r="R228" s="32">
        <v>0</v>
      </c>
      <c r="S228" s="32">
        <v>0</v>
      </c>
      <c r="T228" s="32">
        <v>0</v>
      </c>
      <c r="U228" s="32">
        <v>0</v>
      </c>
      <c r="V228" s="32">
        <v>0</v>
      </c>
      <c r="W228" s="32">
        <v>0</v>
      </c>
      <c r="X228" s="32">
        <v>0</v>
      </c>
      <c r="Y228" s="32">
        <v>0</v>
      </c>
      <c r="Z228" s="32">
        <v>0</v>
      </c>
      <c r="AA228" s="32">
        <v>0</v>
      </c>
      <c r="AB228" s="32">
        <v>0.1205084074</v>
      </c>
      <c r="AC228" s="32">
        <v>0</v>
      </c>
      <c r="AD228" s="32">
        <v>0</v>
      </c>
      <c r="AE228" s="32">
        <v>0</v>
      </c>
      <c r="AF228" s="32">
        <v>2.0340199999999999E-2</v>
      </c>
      <c r="AG228" s="32">
        <v>0</v>
      </c>
      <c r="AH228" s="32">
        <v>0</v>
      </c>
      <c r="AI228" s="32">
        <v>0</v>
      </c>
      <c r="AJ228" s="32">
        <v>0</v>
      </c>
      <c r="AK228" s="32">
        <v>0</v>
      </c>
      <c r="AL228" s="32">
        <v>3.5182253233333335E-2</v>
      </c>
      <c r="AM228" s="32">
        <v>3.2558880000000002E-3</v>
      </c>
      <c r="AN228" s="32">
        <v>0</v>
      </c>
      <c r="AO228" s="32">
        <v>0</v>
      </c>
      <c r="AP228" s="32">
        <v>0</v>
      </c>
      <c r="AQ228" s="32">
        <v>0</v>
      </c>
      <c r="AR228" s="32">
        <v>0</v>
      </c>
      <c r="AS228" s="32">
        <v>0</v>
      </c>
      <c r="AT228" s="32">
        <v>0</v>
      </c>
      <c r="AU228" s="32">
        <v>0</v>
      </c>
      <c r="AV228" s="32">
        <v>3.8935170032999986</v>
      </c>
      <c r="AW228" s="32">
        <v>5.6706199999999995E-3</v>
      </c>
      <c r="AX228" s="32">
        <v>0</v>
      </c>
      <c r="AY228" s="32">
        <v>0</v>
      </c>
      <c r="AZ228" s="32">
        <v>0.13784576199999998</v>
      </c>
      <c r="BA228" s="32">
        <v>0</v>
      </c>
      <c r="BB228" s="32">
        <v>0</v>
      </c>
      <c r="BC228" s="32">
        <v>0</v>
      </c>
      <c r="BD228" s="32">
        <v>0</v>
      </c>
      <c r="BE228" s="32">
        <v>0</v>
      </c>
      <c r="BF228" s="32">
        <v>3.7161138811000001</v>
      </c>
      <c r="BG228" s="32">
        <v>3.0510299999999998E-4</v>
      </c>
      <c r="BH228" s="32">
        <v>0</v>
      </c>
      <c r="BI228" s="32">
        <v>0</v>
      </c>
      <c r="BJ228" s="32">
        <v>4.2773149666666668E-3</v>
      </c>
      <c r="BK228" s="33">
        <f t="shared" si="8"/>
        <v>7.9370164329999984</v>
      </c>
    </row>
    <row r="229" spans="1:63">
      <c r="A229" s="30"/>
      <c r="B229" s="31" t="s">
        <v>236</v>
      </c>
      <c r="C229" s="32">
        <v>0</v>
      </c>
      <c r="D229" s="32">
        <v>0</v>
      </c>
      <c r="E229" s="32">
        <v>0</v>
      </c>
      <c r="F229" s="32">
        <v>0</v>
      </c>
      <c r="G229" s="32">
        <v>0</v>
      </c>
      <c r="H229" s="32">
        <v>2.8197395434999994</v>
      </c>
      <c r="I229" s="32">
        <v>0.41725659999999998</v>
      </c>
      <c r="J229" s="32">
        <v>0</v>
      </c>
      <c r="K229" s="32">
        <v>0</v>
      </c>
      <c r="L229" s="32">
        <v>7.0896856986000003</v>
      </c>
      <c r="M229" s="32">
        <v>0</v>
      </c>
      <c r="N229" s="32">
        <v>0</v>
      </c>
      <c r="O229" s="32">
        <v>0</v>
      </c>
      <c r="P229" s="32">
        <v>0</v>
      </c>
      <c r="Q229" s="32">
        <v>0</v>
      </c>
      <c r="R229" s="32">
        <v>2.3238769121333331</v>
      </c>
      <c r="S229" s="32">
        <v>2.2956509999999999E-2</v>
      </c>
      <c r="T229" s="32">
        <v>0</v>
      </c>
      <c r="U229" s="32">
        <v>0</v>
      </c>
      <c r="V229" s="32">
        <v>0.46294376380000002</v>
      </c>
      <c r="W229" s="32">
        <v>0</v>
      </c>
      <c r="X229" s="32">
        <v>0</v>
      </c>
      <c r="Y229" s="32">
        <v>0</v>
      </c>
      <c r="Z229" s="32">
        <v>0</v>
      </c>
      <c r="AA229" s="32">
        <v>0</v>
      </c>
      <c r="AB229" s="32">
        <v>4.3933808366666674E-2</v>
      </c>
      <c r="AC229" s="32">
        <v>0</v>
      </c>
      <c r="AD229" s="32">
        <v>0</v>
      </c>
      <c r="AE229" s="32">
        <v>0</v>
      </c>
      <c r="AF229" s="32">
        <v>0.10294486999999999</v>
      </c>
      <c r="AG229" s="32">
        <v>0</v>
      </c>
      <c r="AH229" s="32">
        <v>0</v>
      </c>
      <c r="AI229" s="32">
        <v>0</v>
      </c>
      <c r="AJ229" s="32">
        <v>0</v>
      </c>
      <c r="AK229" s="32">
        <v>0</v>
      </c>
      <c r="AL229" s="32">
        <v>7.8649646999999989E-2</v>
      </c>
      <c r="AM229" s="32">
        <v>0</v>
      </c>
      <c r="AN229" s="32">
        <v>0</v>
      </c>
      <c r="AO229" s="32">
        <v>0</v>
      </c>
      <c r="AP229" s="32">
        <v>2.9412820000000003E-2</v>
      </c>
      <c r="AQ229" s="32">
        <v>0</v>
      </c>
      <c r="AR229" s="32">
        <v>0</v>
      </c>
      <c r="AS229" s="32">
        <v>0</v>
      </c>
      <c r="AT229" s="32">
        <v>0</v>
      </c>
      <c r="AU229" s="32">
        <v>0</v>
      </c>
      <c r="AV229" s="32">
        <v>85.897065859166645</v>
      </c>
      <c r="AW229" s="32">
        <v>19.779786967066666</v>
      </c>
      <c r="AX229" s="32">
        <v>0</v>
      </c>
      <c r="AY229" s="32">
        <v>0</v>
      </c>
      <c r="AZ229" s="32">
        <v>57.790286231100005</v>
      </c>
      <c r="BA229" s="32">
        <v>0</v>
      </c>
      <c r="BB229" s="32">
        <v>0</v>
      </c>
      <c r="BC229" s="32">
        <v>0</v>
      </c>
      <c r="BD229" s="32">
        <v>0</v>
      </c>
      <c r="BE229" s="32">
        <v>0</v>
      </c>
      <c r="BF229" s="32">
        <v>134.49526730769995</v>
      </c>
      <c r="BG229" s="32">
        <v>19.890114719966668</v>
      </c>
      <c r="BH229" s="32">
        <v>2.9451791986666676</v>
      </c>
      <c r="BI229" s="32">
        <v>0</v>
      </c>
      <c r="BJ229" s="32">
        <v>42.54900546093333</v>
      </c>
      <c r="BK229" s="33">
        <f t="shared" si="8"/>
        <v>376.73810591799997</v>
      </c>
    </row>
    <row r="230" spans="1:63">
      <c r="A230" s="30"/>
      <c r="B230" s="31" t="s">
        <v>237</v>
      </c>
      <c r="C230" s="32">
        <v>0</v>
      </c>
      <c r="D230" s="32">
        <v>0</v>
      </c>
      <c r="E230" s="32">
        <v>0</v>
      </c>
      <c r="F230" s="32">
        <v>0</v>
      </c>
      <c r="G230" s="32">
        <v>0</v>
      </c>
      <c r="H230" s="32">
        <v>3.8724560348999995</v>
      </c>
      <c r="I230" s="32">
        <v>0</v>
      </c>
      <c r="J230" s="32">
        <v>0</v>
      </c>
      <c r="K230" s="32">
        <v>0</v>
      </c>
      <c r="L230" s="32">
        <v>1.5444415074000002</v>
      </c>
      <c r="M230" s="32">
        <v>0</v>
      </c>
      <c r="N230" s="32">
        <v>0</v>
      </c>
      <c r="O230" s="32">
        <v>0</v>
      </c>
      <c r="P230" s="32">
        <v>0</v>
      </c>
      <c r="Q230" s="32">
        <v>0</v>
      </c>
      <c r="R230" s="32">
        <v>2.2694696060666661</v>
      </c>
      <c r="S230" s="32">
        <v>0</v>
      </c>
      <c r="T230" s="32">
        <v>0</v>
      </c>
      <c r="U230" s="32">
        <v>0</v>
      </c>
      <c r="V230" s="32">
        <v>0.18646851930000002</v>
      </c>
      <c r="W230" s="32">
        <v>0</v>
      </c>
      <c r="X230" s="32">
        <v>0</v>
      </c>
      <c r="Y230" s="32">
        <v>0</v>
      </c>
      <c r="Z230" s="32">
        <v>0</v>
      </c>
      <c r="AA230" s="32">
        <v>0</v>
      </c>
      <c r="AB230" s="32">
        <v>6.6295418166666661E-2</v>
      </c>
      <c r="AC230" s="32">
        <v>0</v>
      </c>
      <c r="AD230" s="32">
        <v>0</v>
      </c>
      <c r="AE230" s="32">
        <v>0</v>
      </c>
      <c r="AF230" s="32">
        <v>0</v>
      </c>
      <c r="AG230" s="32">
        <v>0</v>
      </c>
      <c r="AH230" s="32">
        <v>0</v>
      </c>
      <c r="AI230" s="32">
        <v>0</v>
      </c>
      <c r="AJ230" s="32">
        <v>0</v>
      </c>
      <c r="AK230" s="32">
        <v>0</v>
      </c>
      <c r="AL230" s="32">
        <v>6.6017579266666668E-2</v>
      </c>
      <c r="AM230" s="32">
        <v>0</v>
      </c>
      <c r="AN230" s="32">
        <v>0</v>
      </c>
      <c r="AO230" s="32">
        <v>0</v>
      </c>
      <c r="AP230" s="32">
        <v>0</v>
      </c>
      <c r="AQ230" s="32">
        <v>0</v>
      </c>
      <c r="AR230" s="32">
        <v>0</v>
      </c>
      <c r="AS230" s="32">
        <v>0</v>
      </c>
      <c r="AT230" s="32">
        <v>0</v>
      </c>
      <c r="AU230" s="32">
        <v>0</v>
      </c>
      <c r="AV230" s="32">
        <v>56.837506537933336</v>
      </c>
      <c r="AW230" s="32">
        <v>1.7909338723333335</v>
      </c>
      <c r="AX230" s="32">
        <v>0</v>
      </c>
      <c r="AY230" s="32">
        <v>0</v>
      </c>
      <c r="AZ230" s="32">
        <v>5.585646032633333</v>
      </c>
      <c r="BA230" s="32">
        <v>0</v>
      </c>
      <c r="BB230" s="32">
        <v>0</v>
      </c>
      <c r="BC230" s="32">
        <v>0</v>
      </c>
      <c r="BD230" s="32">
        <v>0</v>
      </c>
      <c r="BE230" s="32">
        <v>0</v>
      </c>
      <c r="BF230" s="32">
        <v>80.965068115999983</v>
      </c>
      <c r="BG230" s="32">
        <v>9.7250451135000002</v>
      </c>
      <c r="BH230" s="32">
        <v>1.8075368533333336</v>
      </c>
      <c r="BI230" s="32">
        <v>0</v>
      </c>
      <c r="BJ230" s="32">
        <v>4.6955587491666666</v>
      </c>
      <c r="BK230" s="33">
        <f t="shared" si="8"/>
        <v>169.41244394</v>
      </c>
    </row>
    <row r="231" spans="1:63">
      <c r="A231" s="30"/>
      <c r="B231" s="31" t="s">
        <v>238</v>
      </c>
      <c r="C231" s="32">
        <v>0</v>
      </c>
      <c r="D231" s="32">
        <v>0</v>
      </c>
      <c r="E231" s="32">
        <v>0</v>
      </c>
      <c r="F231" s="32">
        <v>0</v>
      </c>
      <c r="G231" s="32">
        <v>0</v>
      </c>
      <c r="H231" s="32">
        <v>3.0305696449333328</v>
      </c>
      <c r="I231" s="32">
        <v>0</v>
      </c>
      <c r="J231" s="32">
        <v>0</v>
      </c>
      <c r="K231" s="32">
        <v>0</v>
      </c>
      <c r="L231" s="32">
        <v>0.21183450893333336</v>
      </c>
      <c r="M231" s="32">
        <v>0</v>
      </c>
      <c r="N231" s="32">
        <v>0</v>
      </c>
      <c r="O231" s="32">
        <v>0</v>
      </c>
      <c r="P231" s="32">
        <v>0</v>
      </c>
      <c r="Q231" s="32">
        <v>0</v>
      </c>
      <c r="R231" s="32">
        <v>2.171633879266667</v>
      </c>
      <c r="S231" s="32">
        <v>0</v>
      </c>
      <c r="T231" s="32">
        <v>0</v>
      </c>
      <c r="U231" s="32">
        <v>0</v>
      </c>
      <c r="V231" s="32">
        <v>0.19041051983333335</v>
      </c>
      <c r="W231" s="32">
        <v>0</v>
      </c>
      <c r="X231" s="32">
        <v>0</v>
      </c>
      <c r="Y231" s="32">
        <v>0</v>
      </c>
      <c r="Z231" s="32">
        <v>0</v>
      </c>
      <c r="AA231" s="32">
        <v>0</v>
      </c>
      <c r="AB231" s="32">
        <v>2.0436992633333338E-2</v>
      </c>
      <c r="AC231" s="32">
        <v>0</v>
      </c>
      <c r="AD231" s="32">
        <v>0</v>
      </c>
      <c r="AE231" s="32">
        <v>0</v>
      </c>
      <c r="AF231" s="32">
        <v>0</v>
      </c>
      <c r="AG231" s="32">
        <v>0</v>
      </c>
      <c r="AH231" s="32">
        <v>0</v>
      </c>
      <c r="AI231" s="32">
        <v>0</v>
      </c>
      <c r="AJ231" s="32">
        <v>0</v>
      </c>
      <c r="AK231" s="32">
        <v>0</v>
      </c>
      <c r="AL231" s="32">
        <v>1.5731161233333336E-2</v>
      </c>
      <c r="AM231" s="32">
        <v>0</v>
      </c>
      <c r="AN231" s="32">
        <v>0</v>
      </c>
      <c r="AO231" s="32">
        <v>0</v>
      </c>
      <c r="AP231" s="32">
        <v>0</v>
      </c>
      <c r="AQ231" s="32">
        <v>0</v>
      </c>
      <c r="AR231" s="32">
        <v>0</v>
      </c>
      <c r="AS231" s="32">
        <v>0</v>
      </c>
      <c r="AT231" s="32">
        <v>0</v>
      </c>
      <c r="AU231" s="32">
        <v>0</v>
      </c>
      <c r="AV231" s="32">
        <v>54.807188741133317</v>
      </c>
      <c r="AW231" s="32">
        <v>2.5528126089333334</v>
      </c>
      <c r="AX231" s="32">
        <v>0</v>
      </c>
      <c r="AY231" s="32">
        <v>0</v>
      </c>
      <c r="AZ231" s="32">
        <v>8.821130125533335</v>
      </c>
      <c r="BA231" s="32">
        <v>0</v>
      </c>
      <c r="BB231" s="32">
        <v>0</v>
      </c>
      <c r="BC231" s="32">
        <v>0</v>
      </c>
      <c r="BD231" s="32">
        <v>0</v>
      </c>
      <c r="BE231" s="32">
        <v>0</v>
      </c>
      <c r="BF231" s="32">
        <v>72.990217305633351</v>
      </c>
      <c r="BG231" s="32">
        <v>9.1923414317666676</v>
      </c>
      <c r="BH231" s="32">
        <v>0</v>
      </c>
      <c r="BI231" s="32">
        <v>0</v>
      </c>
      <c r="BJ231" s="32">
        <v>3.1100867141666666</v>
      </c>
      <c r="BK231" s="33">
        <f t="shared" si="8"/>
        <v>157.11439363400001</v>
      </c>
    </row>
    <row r="232" spans="1:63">
      <c r="A232" s="30"/>
      <c r="B232" s="31" t="s">
        <v>239</v>
      </c>
      <c r="C232" s="32">
        <v>0</v>
      </c>
      <c r="D232" s="32">
        <v>0</v>
      </c>
      <c r="E232" s="32">
        <v>0</v>
      </c>
      <c r="F232" s="32">
        <v>0</v>
      </c>
      <c r="G232" s="32">
        <v>0</v>
      </c>
      <c r="H232" s="32">
        <v>6.3907366274999999</v>
      </c>
      <c r="I232" s="32">
        <v>1.7806780833333331E-2</v>
      </c>
      <c r="J232" s="32">
        <v>0</v>
      </c>
      <c r="K232" s="32">
        <v>0</v>
      </c>
      <c r="L232" s="32">
        <v>2.4538761523000008</v>
      </c>
      <c r="M232" s="32">
        <v>0</v>
      </c>
      <c r="N232" s="32">
        <v>0</v>
      </c>
      <c r="O232" s="32">
        <v>0</v>
      </c>
      <c r="P232" s="32">
        <v>0</v>
      </c>
      <c r="Q232" s="32">
        <v>0</v>
      </c>
      <c r="R232" s="32">
        <v>4.3127626360333329</v>
      </c>
      <c r="S232" s="32">
        <v>1.8315546</v>
      </c>
      <c r="T232" s="32">
        <v>0</v>
      </c>
      <c r="U232" s="32">
        <v>0</v>
      </c>
      <c r="V232" s="32">
        <v>0.71517119480000013</v>
      </c>
      <c r="W232" s="32">
        <v>0</v>
      </c>
      <c r="X232" s="32">
        <v>0</v>
      </c>
      <c r="Y232" s="32">
        <v>0</v>
      </c>
      <c r="Z232" s="32">
        <v>0</v>
      </c>
      <c r="AA232" s="32">
        <v>0</v>
      </c>
      <c r="AB232" s="32">
        <v>5.6343452099999997E-2</v>
      </c>
      <c r="AC232" s="32">
        <v>0</v>
      </c>
      <c r="AD232" s="32">
        <v>0</v>
      </c>
      <c r="AE232" s="32">
        <v>0</v>
      </c>
      <c r="AF232" s="32">
        <v>0</v>
      </c>
      <c r="AG232" s="32">
        <v>0</v>
      </c>
      <c r="AH232" s="32">
        <v>0</v>
      </c>
      <c r="AI232" s="32">
        <v>0</v>
      </c>
      <c r="AJ232" s="32">
        <v>0</v>
      </c>
      <c r="AK232" s="32">
        <v>0</v>
      </c>
      <c r="AL232" s="32">
        <v>7.6606037500000002E-2</v>
      </c>
      <c r="AM232" s="32">
        <v>0</v>
      </c>
      <c r="AN232" s="32">
        <v>0</v>
      </c>
      <c r="AO232" s="32">
        <v>0</v>
      </c>
      <c r="AP232" s="32">
        <v>0</v>
      </c>
      <c r="AQ232" s="32">
        <v>0</v>
      </c>
      <c r="AR232" s="32">
        <v>0</v>
      </c>
      <c r="AS232" s="32">
        <v>0</v>
      </c>
      <c r="AT232" s="32">
        <v>0</v>
      </c>
      <c r="AU232" s="32">
        <v>0</v>
      </c>
      <c r="AV232" s="32">
        <v>128.76164963646676</v>
      </c>
      <c r="AW232" s="32">
        <v>7.4542220415666662</v>
      </c>
      <c r="AX232" s="32">
        <v>0</v>
      </c>
      <c r="AY232" s="32">
        <v>0</v>
      </c>
      <c r="AZ232" s="32">
        <v>37.016972733233331</v>
      </c>
      <c r="BA232" s="32">
        <v>0</v>
      </c>
      <c r="BB232" s="32">
        <v>0</v>
      </c>
      <c r="BC232" s="32">
        <v>0</v>
      </c>
      <c r="BD232" s="32">
        <v>0</v>
      </c>
      <c r="BE232" s="32">
        <v>0</v>
      </c>
      <c r="BF232" s="32">
        <v>205.3212953087332</v>
      </c>
      <c r="BG232" s="32">
        <v>6.245852147199999</v>
      </c>
      <c r="BH232" s="32">
        <v>6.9698637389999973</v>
      </c>
      <c r="BI232" s="32">
        <v>0</v>
      </c>
      <c r="BJ232" s="32">
        <v>31.064158375733335</v>
      </c>
      <c r="BK232" s="33">
        <f t="shared" si="8"/>
        <v>438.688871463</v>
      </c>
    </row>
    <row r="233" spans="1:63">
      <c r="A233" s="30"/>
      <c r="B233" s="31" t="s">
        <v>240</v>
      </c>
      <c r="C233" s="32">
        <v>0</v>
      </c>
      <c r="D233" s="32">
        <v>0</v>
      </c>
      <c r="E233" s="32">
        <v>0</v>
      </c>
      <c r="F233" s="32">
        <v>0</v>
      </c>
      <c r="G233" s="32">
        <v>0</v>
      </c>
      <c r="H233" s="32">
        <v>3.3708326161333333</v>
      </c>
      <c r="I233" s="32">
        <v>5.0444283333333333E-2</v>
      </c>
      <c r="J233" s="32">
        <v>0</v>
      </c>
      <c r="K233" s="32">
        <v>0</v>
      </c>
      <c r="L233" s="32">
        <v>0.26160405340000004</v>
      </c>
      <c r="M233" s="32">
        <v>0</v>
      </c>
      <c r="N233" s="32">
        <v>0</v>
      </c>
      <c r="O233" s="32">
        <v>0</v>
      </c>
      <c r="P233" s="32">
        <v>0</v>
      </c>
      <c r="Q233" s="32">
        <v>0</v>
      </c>
      <c r="R233" s="32">
        <v>2.0542135026666668</v>
      </c>
      <c r="S233" s="32">
        <v>0</v>
      </c>
      <c r="T233" s="32">
        <v>0</v>
      </c>
      <c r="U233" s="32">
        <v>0</v>
      </c>
      <c r="V233" s="32">
        <v>0.13857044626666665</v>
      </c>
      <c r="W233" s="32">
        <v>0</v>
      </c>
      <c r="X233" s="32">
        <v>0</v>
      </c>
      <c r="Y233" s="32">
        <v>0</v>
      </c>
      <c r="Z233" s="32">
        <v>0</v>
      </c>
      <c r="AA233" s="32">
        <v>0</v>
      </c>
      <c r="AB233" s="32">
        <v>5.7816502333333325E-2</v>
      </c>
      <c r="AC233" s="32">
        <v>0</v>
      </c>
      <c r="AD233" s="32">
        <v>0</v>
      </c>
      <c r="AE233" s="32">
        <v>0</v>
      </c>
      <c r="AF233" s="32">
        <v>0</v>
      </c>
      <c r="AG233" s="32">
        <v>0</v>
      </c>
      <c r="AH233" s="32">
        <v>0</v>
      </c>
      <c r="AI233" s="32">
        <v>0</v>
      </c>
      <c r="AJ233" s="32">
        <v>0</v>
      </c>
      <c r="AK233" s="32">
        <v>0</v>
      </c>
      <c r="AL233" s="32">
        <v>8.0521813999999987E-3</v>
      </c>
      <c r="AM233" s="32">
        <v>0</v>
      </c>
      <c r="AN233" s="32">
        <v>0</v>
      </c>
      <c r="AO233" s="32">
        <v>0</v>
      </c>
      <c r="AP233" s="32">
        <v>0</v>
      </c>
      <c r="AQ233" s="32">
        <v>0</v>
      </c>
      <c r="AR233" s="32">
        <v>0</v>
      </c>
      <c r="AS233" s="32">
        <v>0</v>
      </c>
      <c r="AT233" s="32">
        <v>0</v>
      </c>
      <c r="AU233" s="32">
        <v>0</v>
      </c>
      <c r="AV233" s="32">
        <v>86.418306026166604</v>
      </c>
      <c r="AW233" s="32">
        <v>7.2796959226666669</v>
      </c>
      <c r="AX233" s="32">
        <v>0</v>
      </c>
      <c r="AY233" s="32">
        <v>0</v>
      </c>
      <c r="AZ233" s="32">
        <v>12.1641551825</v>
      </c>
      <c r="BA233" s="32">
        <v>0</v>
      </c>
      <c r="BB233" s="32">
        <v>0</v>
      </c>
      <c r="BC233" s="32">
        <v>0</v>
      </c>
      <c r="BD233" s="32">
        <v>0</v>
      </c>
      <c r="BE233" s="32">
        <v>0</v>
      </c>
      <c r="BF233" s="32">
        <v>145.93497825773341</v>
      </c>
      <c r="BG233" s="32">
        <v>11.570641560299999</v>
      </c>
      <c r="BH233" s="32">
        <v>0</v>
      </c>
      <c r="BI233" s="32">
        <v>0</v>
      </c>
      <c r="BJ233" s="32">
        <v>6.3849548861000001</v>
      </c>
      <c r="BK233" s="33">
        <f t="shared" si="8"/>
        <v>275.69426542099995</v>
      </c>
    </row>
    <row r="234" spans="1:63" ht="13.5" thickBot="1">
      <c r="A234" s="30"/>
      <c r="B234" s="31" t="s">
        <v>241</v>
      </c>
      <c r="C234" s="32">
        <v>0</v>
      </c>
      <c r="D234" s="32">
        <v>0</v>
      </c>
      <c r="E234" s="32">
        <v>0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32">
        <v>0</v>
      </c>
      <c r="L234" s="32">
        <v>0</v>
      </c>
      <c r="M234" s="32">
        <v>0</v>
      </c>
      <c r="N234" s="32">
        <v>0</v>
      </c>
      <c r="O234" s="32">
        <v>0</v>
      </c>
      <c r="P234" s="32">
        <v>0</v>
      </c>
      <c r="Q234" s="32">
        <v>0</v>
      </c>
      <c r="R234" s="32">
        <v>0</v>
      </c>
      <c r="S234" s="32">
        <v>0</v>
      </c>
      <c r="T234" s="32">
        <v>0</v>
      </c>
      <c r="U234" s="32">
        <v>0</v>
      </c>
      <c r="V234" s="32">
        <v>0</v>
      </c>
      <c r="W234" s="32">
        <v>0</v>
      </c>
      <c r="X234" s="32">
        <v>0</v>
      </c>
      <c r="Y234" s="32">
        <v>0</v>
      </c>
      <c r="Z234" s="32">
        <v>0</v>
      </c>
      <c r="AA234" s="32">
        <v>0</v>
      </c>
      <c r="AB234" s="32">
        <v>2.8386573733333333E-2</v>
      </c>
      <c r="AC234" s="32">
        <v>0</v>
      </c>
      <c r="AD234" s="32">
        <v>0</v>
      </c>
      <c r="AE234" s="32">
        <v>0</v>
      </c>
      <c r="AF234" s="32">
        <v>0</v>
      </c>
      <c r="AG234" s="32">
        <v>0</v>
      </c>
      <c r="AH234" s="32">
        <v>0</v>
      </c>
      <c r="AI234" s="32">
        <v>0</v>
      </c>
      <c r="AJ234" s="32">
        <v>0</v>
      </c>
      <c r="AK234" s="32">
        <v>0</v>
      </c>
      <c r="AL234" s="32">
        <v>0</v>
      </c>
      <c r="AM234" s="32">
        <v>0</v>
      </c>
      <c r="AN234" s="32">
        <v>0</v>
      </c>
      <c r="AO234" s="32">
        <v>0</v>
      </c>
      <c r="AP234" s="32">
        <v>0</v>
      </c>
      <c r="AQ234" s="32">
        <v>0</v>
      </c>
      <c r="AR234" s="32">
        <v>0</v>
      </c>
      <c r="AS234" s="32">
        <v>0</v>
      </c>
      <c r="AT234" s="32">
        <v>0</v>
      </c>
      <c r="AU234" s="32">
        <v>0</v>
      </c>
      <c r="AV234" s="32">
        <v>1190.0745654985667</v>
      </c>
      <c r="AW234" s="32">
        <v>2.4151685730666665</v>
      </c>
      <c r="AX234" s="32">
        <v>0</v>
      </c>
      <c r="AY234" s="32">
        <v>0</v>
      </c>
      <c r="AZ234" s="32">
        <v>9.4753509900000005E-2</v>
      </c>
      <c r="BA234" s="32">
        <v>0</v>
      </c>
      <c r="BB234" s="32">
        <v>0</v>
      </c>
      <c r="BC234" s="32">
        <v>0</v>
      </c>
      <c r="BD234" s="32">
        <v>0</v>
      </c>
      <c r="BE234" s="32">
        <v>0</v>
      </c>
      <c r="BF234" s="32">
        <v>669.60712024886641</v>
      </c>
      <c r="BG234" s="32">
        <v>1.8239398303000001</v>
      </c>
      <c r="BH234" s="32">
        <v>0</v>
      </c>
      <c r="BI234" s="32">
        <v>0</v>
      </c>
      <c r="BJ234" s="32">
        <v>8.2500335666666671E-3</v>
      </c>
      <c r="BK234" s="33">
        <f t="shared" si="8"/>
        <v>1864.0521842679998</v>
      </c>
    </row>
    <row r="235" spans="1:63" ht="13.5" thickBot="1">
      <c r="A235" s="37"/>
      <c r="B235" s="38" t="s">
        <v>17</v>
      </c>
      <c r="C235" s="39">
        <f t="shared" ref="C235:BK235" si="9">SUM(C227:C234)</f>
        <v>0</v>
      </c>
      <c r="D235" s="39">
        <f t="shared" si="9"/>
        <v>0</v>
      </c>
      <c r="E235" s="39">
        <f t="shared" si="9"/>
        <v>0</v>
      </c>
      <c r="F235" s="39">
        <f t="shared" si="9"/>
        <v>0</v>
      </c>
      <c r="G235" s="39">
        <f t="shared" si="9"/>
        <v>0</v>
      </c>
      <c r="H235" s="39">
        <f t="shared" si="9"/>
        <v>46.307425843333327</v>
      </c>
      <c r="I235" s="39">
        <f t="shared" si="9"/>
        <v>1.2234685403000003</v>
      </c>
      <c r="J235" s="39">
        <f t="shared" si="9"/>
        <v>0</v>
      </c>
      <c r="K235" s="39">
        <f t="shared" si="9"/>
        <v>0</v>
      </c>
      <c r="L235" s="39">
        <f t="shared" si="9"/>
        <v>13.600571907866668</v>
      </c>
      <c r="M235" s="39">
        <f t="shared" si="9"/>
        <v>0</v>
      </c>
      <c r="N235" s="39">
        <f t="shared" si="9"/>
        <v>0</v>
      </c>
      <c r="O235" s="39">
        <f t="shared" si="9"/>
        <v>0</v>
      </c>
      <c r="P235" s="39">
        <f t="shared" si="9"/>
        <v>0</v>
      </c>
      <c r="Q235" s="39">
        <f t="shared" si="9"/>
        <v>0</v>
      </c>
      <c r="R235" s="39">
        <f t="shared" si="9"/>
        <v>35.341122150633332</v>
      </c>
      <c r="S235" s="39">
        <f t="shared" si="9"/>
        <v>1.85451111</v>
      </c>
      <c r="T235" s="39">
        <f t="shared" si="9"/>
        <v>0</v>
      </c>
      <c r="U235" s="39">
        <f t="shared" si="9"/>
        <v>0</v>
      </c>
      <c r="V235" s="39">
        <f t="shared" si="9"/>
        <v>2.7919628138666672</v>
      </c>
      <c r="W235" s="39">
        <f t="shared" si="9"/>
        <v>0</v>
      </c>
      <c r="X235" s="39">
        <f t="shared" si="9"/>
        <v>0</v>
      </c>
      <c r="Y235" s="39">
        <f t="shared" si="9"/>
        <v>0</v>
      </c>
      <c r="Z235" s="39">
        <f t="shared" si="9"/>
        <v>0</v>
      </c>
      <c r="AA235" s="39">
        <f t="shared" si="9"/>
        <v>0</v>
      </c>
      <c r="AB235" s="39">
        <f t="shared" si="9"/>
        <v>3.176282252266668</v>
      </c>
      <c r="AC235" s="39">
        <f t="shared" si="9"/>
        <v>2.4493429999999998E-4</v>
      </c>
      <c r="AD235" s="39">
        <f t="shared" si="9"/>
        <v>0</v>
      </c>
      <c r="AE235" s="39">
        <f t="shared" si="9"/>
        <v>0</v>
      </c>
      <c r="AF235" s="39">
        <f t="shared" si="9"/>
        <v>0.24596226219999998</v>
      </c>
      <c r="AG235" s="39">
        <f t="shared" si="9"/>
        <v>0</v>
      </c>
      <c r="AH235" s="39">
        <f t="shared" si="9"/>
        <v>0</v>
      </c>
      <c r="AI235" s="39">
        <f t="shared" si="9"/>
        <v>0</v>
      </c>
      <c r="AJ235" s="39">
        <f t="shared" si="9"/>
        <v>0</v>
      </c>
      <c r="AK235" s="39">
        <f t="shared" si="9"/>
        <v>0</v>
      </c>
      <c r="AL235" s="39">
        <f t="shared" si="9"/>
        <v>2.0883473765333336</v>
      </c>
      <c r="AM235" s="39">
        <f t="shared" si="9"/>
        <v>3.2558880000000002E-3</v>
      </c>
      <c r="AN235" s="39">
        <f t="shared" si="9"/>
        <v>0</v>
      </c>
      <c r="AO235" s="39">
        <f t="shared" si="9"/>
        <v>0</v>
      </c>
      <c r="AP235" s="39">
        <f t="shared" si="9"/>
        <v>2.9412820000000003E-2</v>
      </c>
      <c r="AQ235" s="39">
        <f t="shared" si="9"/>
        <v>0</v>
      </c>
      <c r="AR235" s="39">
        <f t="shared" si="9"/>
        <v>0</v>
      </c>
      <c r="AS235" s="39">
        <f t="shared" si="9"/>
        <v>0</v>
      </c>
      <c r="AT235" s="39">
        <f t="shared" si="9"/>
        <v>0</v>
      </c>
      <c r="AU235" s="39">
        <f t="shared" si="9"/>
        <v>0</v>
      </c>
      <c r="AV235" s="39">
        <f t="shared" si="9"/>
        <v>1923.5958446855336</v>
      </c>
      <c r="AW235" s="39">
        <f t="shared" si="9"/>
        <v>41.906398527033339</v>
      </c>
      <c r="AX235" s="39">
        <f t="shared" si="9"/>
        <v>8.1704800199999997E-2</v>
      </c>
      <c r="AY235" s="39">
        <f t="shared" si="9"/>
        <v>0</v>
      </c>
      <c r="AZ235" s="39">
        <f t="shared" si="9"/>
        <v>140.17698986033332</v>
      </c>
      <c r="BA235" s="39">
        <f t="shared" si="9"/>
        <v>0</v>
      </c>
      <c r="BB235" s="39">
        <f t="shared" si="9"/>
        <v>0</v>
      </c>
      <c r="BC235" s="39">
        <f t="shared" si="9"/>
        <v>0</v>
      </c>
      <c r="BD235" s="39">
        <f t="shared" si="9"/>
        <v>0</v>
      </c>
      <c r="BE235" s="39">
        <f t="shared" si="9"/>
        <v>0</v>
      </c>
      <c r="BF235" s="39">
        <f t="shared" si="9"/>
        <v>1837.867049918766</v>
      </c>
      <c r="BG235" s="39">
        <f t="shared" si="9"/>
        <v>82.865192892733347</v>
      </c>
      <c r="BH235" s="39">
        <f t="shared" si="9"/>
        <v>11.742398804166665</v>
      </c>
      <c r="BI235" s="39">
        <f t="shared" si="9"/>
        <v>0</v>
      </c>
      <c r="BJ235" s="39">
        <f t="shared" si="9"/>
        <v>107.69122643393335</v>
      </c>
      <c r="BK235" s="39">
        <f t="shared" si="9"/>
        <v>4252.5893738220002</v>
      </c>
    </row>
    <row r="236" spans="1:63">
      <c r="A236" s="40" t="s">
        <v>18</v>
      </c>
      <c r="B236" s="41" t="s">
        <v>242</v>
      </c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3"/>
    </row>
    <row r="237" spans="1:63">
      <c r="A237" s="30"/>
      <c r="B237" s="31" t="s">
        <v>243</v>
      </c>
      <c r="C237" s="32">
        <v>0</v>
      </c>
      <c r="D237" s="32">
        <v>0</v>
      </c>
      <c r="E237" s="32">
        <v>0</v>
      </c>
      <c r="F237" s="32">
        <v>0</v>
      </c>
      <c r="G237" s="32">
        <v>0</v>
      </c>
      <c r="H237" s="32">
        <v>88.616175128500018</v>
      </c>
      <c r="I237" s="32">
        <v>4.6536354063666661</v>
      </c>
      <c r="J237" s="32">
        <v>0</v>
      </c>
      <c r="K237" s="32">
        <v>0</v>
      </c>
      <c r="L237" s="32">
        <v>39.772155271800003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51.400417495766661</v>
      </c>
      <c r="S237" s="32">
        <v>1.8885604864000001</v>
      </c>
      <c r="T237" s="32">
        <v>0</v>
      </c>
      <c r="U237" s="32">
        <v>0</v>
      </c>
      <c r="V237" s="32">
        <v>9.0996214839333351</v>
      </c>
      <c r="W237" s="32">
        <v>0</v>
      </c>
      <c r="X237" s="32">
        <v>0</v>
      </c>
      <c r="Y237" s="32">
        <v>0</v>
      </c>
      <c r="Z237" s="32">
        <v>0</v>
      </c>
      <c r="AA237" s="32">
        <v>0</v>
      </c>
      <c r="AB237" s="32">
        <v>2.4448133016666667</v>
      </c>
      <c r="AC237" s="32">
        <v>0.1048251871333333</v>
      </c>
      <c r="AD237" s="32">
        <v>0</v>
      </c>
      <c r="AE237" s="32">
        <v>0</v>
      </c>
      <c r="AF237" s="32">
        <v>0.77970100036666679</v>
      </c>
      <c r="AG237" s="32">
        <v>0</v>
      </c>
      <c r="AH237" s="32">
        <v>0</v>
      </c>
      <c r="AI237" s="32">
        <v>0</v>
      </c>
      <c r="AJ237" s="32">
        <v>0</v>
      </c>
      <c r="AK237" s="32">
        <v>0</v>
      </c>
      <c r="AL237" s="32">
        <v>0.92206604023333338</v>
      </c>
      <c r="AM237" s="32">
        <v>0</v>
      </c>
      <c r="AN237" s="32">
        <v>0</v>
      </c>
      <c r="AO237" s="32">
        <v>0</v>
      </c>
      <c r="AP237" s="32">
        <v>0</v>
      </c>
      <c r="AQ237" s="32">
        <v>0</v>
      </c>
      <c r="AR237" s="32">
        <v>0</v>
      </c>
      <c r="AS237" s="32">
        <v>0</v>
      </c>
      <c r="AT237" s="32">
        <v>0</v>
      </c>
      <c r="AU237" s="32">
        <v>0</v>
      </c>
      <c r="AV237" s="32">
        <v>591.2615198964661</v>
      </c>
      <c r="AW237" s="32">
        <v>53.991531954700001</v>
      </c>
      <c r="AX237" s="32">
        <v>2.3077164899999999E-2</v>
      </c>
      <c r="AY237" s="32">
        <v>0</v>
      </c>
      <c r="AZ237" s="32">
        <v>198.81834635956662</v>
      </c>
      <c r="BA237" s="32">
        <v>0</v>
      </c>
      <c r="BB237" s="32">
        <v>0</v>
      </c>
      <c r="BC237" s="32">
        <v>0</v>
      </c>
      <c r="BD237" s="32">
        <v>0</v>
      </c>
      <c r="BE237" s="32">
        <v>0</v>
      </c>
      <c r="BF237" s="32">
        <v>513.09916526250049</v>
      </c>
      <c r="BG237" s="32">
        <v>20.792889559399995</v>
      </c>
      <c r="BH237" s="32">
        <v>0</v>
      </c>
      <c r="BI237" s="32">
        <v>0</v>
      </c>
      <c r="BJ237" s="32">
        <v>53.243190726299993</v>
      </c>
      <c r="BK237" s="33">
        <f t="shared" ref="BK237:BK257" si="10">SUM(C237:BJ237)</f>
        <v>1630.9116917260001</v>
      </c>
    </row>
    <row r="238" spans="1:63">
      <c r="A238" s="30"/>
      <c r="B238" s="31" t="s">
        <v>244</v>
      </c>
      <c r="C238" s="32">
        <v>0</v>
      </c>
      <c r="D238" s="32">
        <v>0</v>
      </c>
      <c r="E238" s="32">
        <v>0</v>
      </c>
      <c r="F238" s="32">
        <v>0</v>
      </c>
      <c r="G238" s="32">
        <v>0</v>
      </c>
      <c r="H238" s="32">
        <v>22.086545223000009</v>
      </c>
      <c r="I238" s="32">
        <v>1.0360972077666666</v>
      </c>
      <c r="J238" s="32">
        <v>0</v>
      </c>
      <c r="K238" s="32">
        <v>0</v>
      </c>
      <c r="L238" s="32">
        <v>7.0740322387999992</v>
      </c>
      <c r="M238" s="32">
        <v>0</v>
      </c>
      <c r="N238" s="32">
        <v>0</v>
      </c>
      <c r="O238" s="32">
        <v>0</v>
      </c>
      <c r="P238" s="32">
        <v>0</v>
      </c>
      <c r="Q238" s="32">
        <v>0</v>
      </c>
      <c r="R238" s="32">
        <v>13.295736423766668</v>
      </c>
      <c r="S238" s="32">
        <v>0.4424632136333333</v>
      </c>
      <c r="T238" s="32">
        <v>0</v>
      </c>
      <c r="U238" s="32">
        <v>0</v>
      </c>
      <c r="V238" s="32">
        <v>1.5697219437999999</v>
      </c>
      <c r="W238" s="32">
        <v>0</v>
      </c>
      <c r="X238" s="32">
        <v>0</v>
      </c>
      <c r="Y238" s="32">
        <v>0</v>
      </c>
      <c r="Z238" s="32">
        <v>0</v>
      </c>
      <c r="AA238" s="32">
        <v>0</v>
      </c>
      <c r="AB238" s="32">
        <v>2.1699571828666664</v>
      </c>
      <c r="AC238" s="32">
        <v>7.790202743333334E-2</v>
      </c>
      <c r="AD238" s="32">
        <v>0</v>
      </c>
      <c r="AE238" s="32">
        <v>0</v>
      </c>
      <c r="AF238" s="32">
        <v>0.90210375340000004</v>
      </c>
      <c r="AG238" s="32">
        <v>0</v>
      </c>
      <c r="AH238" s="32">
        <v>0</v>
      </c>
      <c r="AI238" s="32">
        <v>0</v>
      </c>
      <c r="AJ238" s="32">
        <v>0</v>
      </c>
      <c r="AK238" s="32">
        <v>0</v>
      </c>
      <c r="AL238" s="32">
        <v>1.3151492722333331</v>
      </c>
      <c r="AM238" s="32">
        <v>1.2817659299999997E-2</v>
      </c>
      <c r="AN238" s="32">
        <v>0</v>
      </c>
      <c r="AO238" s="32">
        <v>0</v>
      </c>
      <c r="AP238" s="32">
        <v>2.4399853899999997E-2</v>
      </c>
      <c r="AQ238" s="32">
        <v>0</v>
      </c>
      <c r="AR238" s="32">
        <v>0</v>
      </c>
      <c r="AS238" s="32">
        <v>0</v>
      </c>
      <c r="AT238" s="32">
        <v>0</v>
      </c>
      <c r="AU238" s="32">
        <v>0</v>
      </c>
      <c r="AV238" s="32">
        <v>175.60936619803334</v>
      </c>
      <c r="AW238" s="32">
        <v>33.245775645299993</v>
      </c>
      <c r="AX238" s="32">
        <v>0.11641172223333335</v>
      </c>
      <c r="AY238" s="32">
        <v>0</v>
      </c>
      <c r="AZ238" s="32">
        <v>47.891923880666653</v>
      </c>
      <c r="BA238" s="32">
        <v>0</v>
      </c>
      <c r="BB238" s="32">
        <v>0</v>
      </c>
      <c r="BC238" s="32">
        <v>0</v>
      </c>
      <c r="BD238" s="32">
        <v>0</v>
      </c>
      <c r="BE238" s="32">
        <v>0</v>
      </c>
      <c r="BF238" s="32">
        <v>246.50923194936675</v>
      </c>
      <c r="BG238" s="32">
        <v>81.181066499433356</v>
      </c>
      <c r="BH238" s="32">
        <v>0</v>
      </c>
      <c r="BI238" s="32">
        <v>0</v>
      </c>
      <c r="BJ238" s="32">
        <v>31.281444016066668</v>
      </c>
      <c r="BK238" s="33">
        <f t="shared" si="10"/>
        <v>665.84214591099999</v>
      </c>
    </row>
    <row r="239" spans="1:63">
      <c r="A239" s="30"/>
      <c r="B239" s="31" t="s">
        <v>245</v>
      </c>
      <c r="C239" s="32">
        <v>0</v>
      </c>
      <c r="D239" s="32">
        <v>0</v>
      </c>
      <c r="E239" s="32">
        <v>0</v>
      </c>
      <c r="F239" s="32">
        <v>0</v>
      </c>
      <c r="G239" s="32">
        <v>0</v>
      </c>
      <c r="H239" s="32">
        <v>30.084189863300001</v>
      </c>
      <c r="I239" s="32">
        <v>13.249393568466667</v>
      </c>
      <c r="J239" s="32">
        <v>0</v>
      </c>
      <c r="K239" s="32">
        <v>0</v>
      </c>
      <c r="L239" s="32">
        <v>4.3242914649666666</v>
      </c>
      <c r="M239" s="32">
        <v>0</v>
      </c>
      <c r="N239" s="32">
        <v>0</v>
      </c>
      <c r="O239" s="32">
        <v>0</v>
      </c>
      <c r="P239" s="32">
        <v>0</v>
      </c>
      <c r="Q239" s="32">
        <v>0</v>
      </c>
      <c r="R239" s="32">
        <v>15.174475527466663</v>
      </c>
      <c r="S239" s="32">
        <v>1.3627772591333334</v>
      </c>
      <c r="T239" s="32">
        <v>0</v>
      </c>
      <c r="U239" s="32">
        <v>0</v>
      </c>
      <c r="V239" s="32">
        <v>2.5034805969999998</v>
      </c>
      <c r="W239" s="32">
        <v>0</v>
      </c>
      <c r="X239" s="32">
        <v>0</v>
      </c>
      <c r="Y239" s="32">
        <v>0</v>
      </c>
      <c r="Z239" s="32">
        <v>0</v>
      </c>
      <c r="AA239" s="32">
        <v>0</v>
      </c>
      <c r="AB239" s="32">
        <v>19.198075113399998</v>
      </c>
      <c r="AC239" s="32">
        <v>0.6850186481666668</v>
      </c>
      <c r="AD239" s="32">
        <v>0</v>
      </c>
      <c r="AE239" s="32">
        <v>0</v>
      </c>
      <c r="AF239" s="32">
        <v>3.7848282649333331</v>
      </c>
      <c r="AG239" s="32">
        <v>0</v>
      </c>
      <c r="AH239" s="32">
        <v>0</v>
      </c>
      <c r="AI239" s="32">
        <v>0</v>
      </c>
      <c r="AJ239" s="32">
        <v>0</v>
      </c>
      <c r="AK239" s="32">
        <v>0</v>
      </c>
      <c r="AL239" s="32">
        <v>11.761431075533332</v>
      </c>
      <c r="AM239" s="32">
        <v>5.4836839333333345E-2</v>
      </c>
      <c r="AN239" s="32">
        <v>0</v>
      </c>
      <c r="AO239" s="32">
        <v>0</v>
      </c>
      <c r="AP239" s="32">
        <v>5.0971993133333331E-2</v>
      </c>
      <c r="AQ239" s="32">
        <v>0</v>
      </c>
      <c r="AR239" s="32">
        <v>0</v>
      </c>
      <c r="AS239" s="32">
        <v>0</v>
      </c>
      <c r="AT239" s="32">
        <v>0</v>
      </c>
      <c r="AU239" s="32">
        <v>0</v>
      </c>
      <c r="AV239" s="32">
        <v>930.64751161473259</v>
      </c>
      <c r="AW239" s="32">
        <v>124.25165477096655</v>
      </c>
      <c r="AX239" s="32">
        <v>1.5910589367333334</v>
      </c>
      <c r="AY239" s="32">
        <v>0</v>
      </c>
      <c r="AZ239" s="32">
        <v>154.80574661660003</v>
      </c>
      <c r="BA239" s="32">
        <v>0</v>
      </c>
      <c r="BB239" s="32">
        <v>0</v>
      </c>
      <c r="BC239" s="32">
        <v>0</v>
      </c>
      <c r="BD239" s="32">
        <v>0</v>
      </c>
      <c r="BE239" s="32">
        <v>0</v>
      </c>
      <c r="BF239" s="32">
        <v>1192.067324616301</v>
      </c>
      <c r="BG239" s="32">
        <v>38.212771016333328</v>
      </c>
      <c r="BH239" s="32">
        <v>3.2623520794333332</v>
      </c>
      <c r="BI239" s="32">
        <v>0</v>
      </c>
      <c r="BJ239" s="32">
        <v>72.734567865066666</v>
      </c>
      <c r="BK239" s="33">
        <f t="shared" si="10"/>
        <v>2619.8067577309998</v>
      </c>
    </row>
    <row r="240" spans="1:63">
      <c r="A240" s="30"/>
      <c r="B240" s="31" t="s">
        <v>246</v>
      </c>
      <c r="C240" s="32">
        <v>0</v>
      </c>
      <c r="D240" s="32">
        <v>0</v>
      </c>
      <c r="E240" s="32">
        <v>0</v>
      </c>
      <c r="F240" s="32">
        <v>0</v>
      </c>
      <c r="G240" s="32">
        <v>0</v>
      </c>
      <c r="H240" s="32">
        <v>82.254627480933337</v>
      </c>
      <c r="I240" s="32">
        <v>146.20557254876661</v>
      </c>
      <c r="J240" s="32">
        <v>0</v>
      </c>
      <c r="K240" s="32">
        <v>0</v>
      </c>
      <c r="L240" s="32">
        <v>40.58606740433332</v>
      </c>
      <c r="M240" s="32">
        <v>0</v>
      </c>
      <c r="N240" s="32">
        <v>0</v>
      </c>
      <c r="O240" s="32">
        <v>0</v>
      </c>
      <c r="P240" s="32">
        <v>0</v>
      </c>
      <c r="Q240" s="32">
        <v>0</v>
      </c>
      <c r="R240" s="32">
        <v>34.593937911666671</v>
      </c>
      <c r="S240" s="32">
        <v>39.394411494800003</v>
      </c>
      <c r="T240" s="32">
        <v>0</v>
      </c>
      <c r="U240" s="32">
        <v>0</v>
      </c>
      <c r="V240" s="32">
        <v>7.2413940806666659</v>
      </c>
      <c r="W240" s="32">
        <v>0</v>
      </c>
      <c r="X240" s="32">
        <v>0</v>
      </c>
      <c r="Y240" s="32">
        <v>0</v>
      </c>
      <c r="Z240" s="32">
        <v>0</v>
      </c>
      <c r="AA240" s="32">
        <v>0</v>
      </c>
      <c r="AB240" s="32">
        <v>3.9960594931666669</v>
      </c>
      <c r="AC240" s="32">
        <v>7.2412638999999985E-3</v>
      </c>
      <c r="AD240" s="32">
        <v>0</v>
      </c>
      <c r="AE240" s="32">
        <v>0</v>
      </c>
      <c r="AF240" s="32">
        <v>1.3206242573666667</v>
      </c>
      <c r="AG240" s="32">
        <v>0</v>
      </c>
      <c r="AH240" s="32">
        <v>0</v>
      </c>
      <c r="AI240" s="32">
        <v>0</v>
      </c>
      <c r="AJ240" s="32">
        <v>0</v>
      </c>
      <c r="AK240" s="32">
        <v>0</v>
      </c>
      <c r="AL240" s="32">
        <v>2.0181654946999998</v>
      </c>
      <c r="AM240" s="32">
        <v>0</v>
      </c>
      <c r="AN240" s="32">
        <v>0</v>
      </c>
      <c r="AO240" s="32">
        <v>0</v>
      </c>
      <c r="AP240" s="32">
        <v>0</v>
      </c>
      <c r="AQ240" s="32">
        <v>0</v>
      </c>
      <c r="AR240" s="32">
        <v>8.1107657366666655E-2</v>
      </c>
      <c r="AS240" s="32">
        <v>0.1073434355</v>
      </c>
      <c r="AT240" s="32">
        <v>0</v>
      </c>
      <c r="AU240" s="32">
        <v>0</v>
      </c>
      <c r="AV240" s="32">
        <v>2303.0319566041662</v>
      </c>
      <c r="AW240" s="32">
        <v>124.08674788903333</v>
      </c>
      <c r="AX240" s="32">
        <v>1.3688006353333337</v>
      </c>
      <c r="AY240" s="32">
        <v>0.120952062</v>
      </c>
      <c r="AZ240" s="32">
        <v>286.91746015673328</v>
      </c>
      <c r="BA240" s="32">
        <v>0</v>
      </c>
      <c r="BB240" s="32">
        <v>0</v>
      </c>
      <c r="BC240" s="32">
        <v>0</v>
      </c>
      <c r="BD240" s="32">
        <v>0</v>
      </c>
      <c r="BE240" s="32">
        <v>0</v>
      </c>
      <c r="BF240" s="32">
        <v>1935.9423747803012</v>
      </c>
      <c r="BG240" s="32">
        <v>29.05208010963333</v>
      </c>
      <c r="BH240" s="32">
        <v>2.9243283394666677</v>
      </c>
      <c r="BI240" s="32">
        <v>0</v>
      </c>
      <c r="BJ240" s="32">
        <v>97.898968794166649</v>
      </c>
      <c r="BK240" s="33">
        <f t="shared" si="10"/>
        <v>5139.1502218940004</v>
      </c>
    </row>
    <row r="241" spans="1:63">
      <c r="A241" s="30"/>
      <c r="B241" s="31" t="s">
        <v>247</v>
      </c>
      <c r="C241" s="32">
        <v>0</v>
      </c>
      <c r="D241" s="32">
        <v>0</v>
      </c>
      <c r="E241" s="32">
        <v>0</v>
      </c>
      <c r="F241" s="32">
        <v>0</v>
      </c>
      <c r="G241" s="32">
        <v>0</v>
      </c>
      <c r="H241" s="32">
        <v>1.6507037739666672</v>
      </c>
      <c r="I241" s="32">
        <v>7.3059716666666663E-2</v>
      </c>
      <c r="J241" s="32">
        <v>0</v>
      </c>
      <c r="K241" s="32">
        <v>0</v>
      </c>
      <c r="L241" s="32">
        <v>0.72127478003333345</v>
      </c>
      <c r="M241" s="32">
        <v>0</v>
      </c>
      <c r="N241" s="32">
        <v>0</v>
      </c>
      <c r="O241" s="32">
        <v>0</v>
      </c>
      <c r="P241" s="32">
        <v>0</v>
      </c>
      <c r="Q241" s="32">
        <v>0</v>
      </c>
      <c r="R241" s="32">
        <v>1.144800349466667</v>
      </c>
      <c r="S241" s="32">
        <v>0</v>
      </c>
      <c r="T241" s="32">
        <v>0</v>
      </c>
      <c r="U241" s="32">
        <v>0</v>
      </c>
      <c r="V241" s="32">
        <v>0.81327588760000002</v>
      </c>
      <c r="W241" s="32">
        <v>0</v>
      </c>
      <c r="X241" s="32">
        <v>0</v>
      </c>
      <c r="Y241" s="32">
        <v>0</v>
      </c>
      <c r="Z241" s="32">
        <v>0</v>
      </c>
      <c r="AA241" s="32">
        <v>0</v>
      </c>
      <c r="AB241" s="32">
        <v>5.1194339999999998E-2</v>
      </c>
      <c r="AC241" s="32">
        <v>0</v>
      </c>
      <c r="AD241" s="32">
        <v>0</v>
      </c>
      <c r="AE241" s="32">
        <v>0</v>
      </c>
      <c r="AF241" s="32">
        <v>0</v>
      </c>
      <c r="AG241" s="32">
        <v>0</v>
      </c>
      <c r="AH241" s="32">
        <v>0</v>
      </c>
      <c r="AI241" s="32">
        <v>0</v>
      </c>
      <c r="AJ241" s="32">
        <v>0</v>
      </c>
      <c r="AK241" s="32">
        <v>0</v>
      </c>
      <c r="AL241" s="32">
        <v>1.0341002133333334E-2</v>
      </c>
      <c r="AM241" s="32">
        <v>0</v>
      </c>
      <c r="AN241" s="32">
        <v>0</v>
      </c>
      <c r="AO241" s="32">
        <v>0</v>
      </c>
      <c r="AP241" s="32">
        <v>0</v>
      </c>
      <c r="AQ241" s="32">
        <v>0</v>
      </c>
      <c r="AR241" s="32">
        <v>0</v>
      </c>
      <c r="AS241" s="32">
        <v>0</v>
      </c>
      <c r="AT241" s="32">
        <v>0</v>
      </c>
      <c r="AU241" s="32">
        <v>0</v>
      </c>
      <c r="AV241" s="32">
        <v>25.422022307533346</v>
      </c>
      <c r="AW241" s="32">
        <v>1.2519149688666666</v>
      </c>
      <c r="AX241" s="32">
        <v>0</v>
      </c>
      <c r="AY241" s="32">
        <v>0</v>
      </c>
      <c r="AZ241" s="32">
        <v>29.898655764133327</v>
      </c>
      <c r="BA241" s="32">
        <v>0</v>
      </c>
      <c r="BB241" s="32">
        <v>0</v>
      </c>
      <c r="BC241" s="32">
        <v>0</v>
      </c>
      <c r="BD241" s="32">
        <v>0</v>
      </c>
      <c r="BE241" s="32">
        <v>0</v>
      </c>
      <c r="BF241" s="32">
        <v>29.290599791366645</v>
      </c>
      <c r="BG241" s="32">
        <v>0.84433450333333337</v>
      </c>
      <c r="BH241" s="32">
        <v>0</v>
      </c>
      <c r="BI241" s="32">
        <v>0</v>
      </c>
      <c r="BJ241" s="32">
        <v>5.8095696899</v>
      </c>
      <c r="BK241" s="33">
        <f t="shared" si="10"/>
        <v>96.981746874999985</v>
      </c>
    </row>
    <row r="242" spans="1:63">
      <c r="A242" s="30"/>
      <c r="B242" s="31" t="s">
        <v>248</v>
      </c>
      <c r="C242" s="32">
        <v>0</v>
      </c>
      <c r="D242" s="32">
        <v>0</v>
      </c>
      <c r="E242" s="32">
        <v>0</v>
      </c>
      <c r="F242" s="32">
        <v>0</v>
      </c>
      <c r="G242" s="32">
        <v>0</v>
      </c>
      <c r="H242" s="32">
        <v>6.9240280887333352</v>
      </c>
      <c r="I242" s="32">
        <v>1.0015493333333334</v>
      </c>
      <c r="J242" s="32">
        <v>2.0030986666666668</v>
      </c>
      <c r="K242" s="32">
        <v>0</v>
      </c>
      <c r="L242" s="32">
        <v>2.2078162510000006</v>
      </c>
      <c r="M242" s="32">
        <v>0</v>
      </c>
      <c r="N242" s="32">
        <v>0</v>
      </c>
      <c r="O242" s="32">
        <v>0</v>
      </c>
      <c r="P242" s="32">
        <v>0</v>
      </c>
      <c r="Q242" s="32">
        <v>0</v>
      </c>
      <c r="R242" s="32">
        <v>3.4919418533000002</v>
      </c>
      <c r="S242" s="32">
        <v>1.0015493333333336E-3</v>
      </c>
      <c r="T242" s="32">
        <v>0</v>
      </c>
      <c r="U242" s="32">
        <v>0</v>
      </c>
      <c r="V242" s="32">
        <v>0.54597738369999993</v>
      </c>
      <c r="W242" s="32">
        <v>0</v>
      </c>
      <c r="X242" s="32">
        <v>0</v>
      </c>
      <c r="Y242" s="32">
        <v>0</v>
      </c>
      <c r="Z242" s="32">
        <v>0</v>
      </c>
      <c r="AA242" s="32">
        <v>0</v>
      </c>
      <c r="AB242" s="32">
        <v>0.53694953109999999</v>
      </c>
      <c r="AC242" s="32">
        <v>2.4723749999999999E-2</v>
      </c>
      <c r="AD242" s="32">
        <v>0</v>
      </c>
      <c r="AE242" s="32">
        <v>0</v>
      </c>
      <c r="AF242" s="32">
        <v>4.9447499999999998E-2</v>
      </c>
      <c r="AG242" s="32">
        <v>0</v>
      </c>
      <c r="AH242" s="32">
        <v>0</v>
      </c>
      <c r="AI242" s="32">
        <v>0</v>
      </c>
      <c r="AJ242" s="32">
        <v>0</v>
      </c>
      <c r="AK242" s="32">
        <v>0</v>
      </c>
      <c r="AL242" s="32">
        <v>5.8468465766666679E-2</v>
      </c>
      <c r="AM242" s="32">
        <v>0</v>
      </c>
      <c r="AN242" s="32">
        <v>0</v>
      </c>
      <c r="AO242" s="32">
        <v>0</v>
      </c>
      <c r="AP242" s="32">
        <v>0</v>
      </c>
      <c r="AQ242" s="32">
        <v>0</v>
      </c>
      <c r="AR242" s="32">
        <v>0</v>
      </c>
      <c r="AS242" s="32">
        <v>0</v>
      </c>
      <c r="AT242" s="32">
        <v>0</v>
      </c>
      <c r="AU242" s="32">
        <v>0</v>
      </c>
      <c r="AV242" s="32">
        <v>141.49939264083324</v>
      </c>
      <c r="AW242" s="32">
        <v>9.8080036929666665</v>
      </c>
      <c r="AX242" s="32">
        <v>0</v>
      </c>
      <c r="AY242" s="32">
        <v>0</v>
      </c>
      <c r="AZ242" s="32">
        <v>23.540926706566662</v>
      </c>
      <c r="BA242" s="32">
        <v>0</v>
      </c>
      <c r="BB242" s="32">
        <v>0</v>
      </c>
      <c r="BC242" s="32">
        <v>0</v>
      </c>
      <c r="BD242" s="32">
        <v>0</v>
      </c>
      <c r="BE242" s="32">
        <v>0</v>
      </c>
      <c r="BF242" s="32">
        <v>125.87448988486672</v>
      </c>
      <c r="BG242" s="32">
        <v>7.9939856523000019</v>
      </c>
      <c r="BH242" s="32">
        <v>2.96685</v>
      </c>
      <c r="BI242" s="32">
        <v>0</v>
      </c>
      <c r="BJ242" s="32">
        <v>17.038007254533333</v>
      </c>
      <c r="BK242" s="33">
        <f t="shared" si="10"/>
        <v>345.56665820500001</v>
      </c>
    </row>
    <row r="243" spans="1:63">
      <c r="A243" s="30"/>
      <c r="B243" s="31" t="s">
        <v>249</v>
      </c>
      <c r="C243" s="32">
        <v>0</v>
      </c>
      <c r="D243" s="32">
        <v>0</v>
      </c>
      <c r="E243" s="32">
        <v>0</v>
      </c>
      <c r="F243" s="32">
        <v>0</v>
      </c>
      <c r="G243" s="32">
        <v>0</v>
      </c>
      <c r="H243" s="32">
        <v>6.9899678852666671</v>
      </c>
      <c r="I243" s="32">
        <v>9.8251633333333338E-2</v>
      </c>
      <c r="J243" s="32">
        <v>4.9125816666666662</v>
      </c>
      <c r="K243" s="32">
        <v>0</v>
      </c>
      <c r="L243" s="32">
        <v>3.958986312633332</v>
      </c>
      <c r="M243" s="32">
        <v>0</v>
      </c>
      <c r="N243" s="32">
        <v>0</v>
      </c>
      <c r="O243" s="32">
        <v>0</v>
      </c>
      <c r="P243" s="32">
        <v>0</v>
      </c>
      <c r="Q243" s="32">
        <v>0</v>
      </c>
      <c r="R243" s="32">
        <v>3.6516560790999999</v>
      </c>
      <c r="S243" s="32">
        <v>0.24562908333333336</v>
      </c>
      <c r="T243" s="32">
        <v>0</v>
      </c>
      <c r="U243" s="32">
        <v>0</v>
      </c>
      <c r="V243" s="32">
        <v>0.45800787050000002</v>
      </c>
      <c r="W243" s="32">
        <v>0</v>
      </c>
      <c r="X243" s="32">
        <v>0</v>
      </c>
      <c r="Y243" s="32">
        <v>0</v>
      </c>
      <c r="Z243" s="32">
        <v>0</v>
      </c>
      <c r="AA243" s="32">
        <v>0</v>
      </c>
      <c r="AB243" s="32">
        <v>6.6263428199999988E-2</v>
      </c>
      <c r="AC243" s="32">
        <v>0</v>
      </c>
      <c r="AD243" s="32">
        <v>0</v>
      </c>
      <c r="AE243" s="32">
        <v>0</v>
      </c>
      <c r="AF243" s="32">
        <v>8.6034218199999971E-2</v>
      </c>
      <c r="AG243" s="32">
        <v>0</v>
      </c>
      <c r="AH243" s="32">
        <v>0</v>
      </c>
      <c r="AI243" s="32">
        <v>0</v>
      </c>
      <c r="AJ243" s="32">
        <v>0</v>
      </c>
      <c r="AK243" s="32">
        <v>0</v>
      </c>
      <c r="AL243" s="32">
        <v>0.3117691129666666</v>
      </c>
      <c r="AM243" s="32">
        <v>0</v>
      </c>
      <c r="AN243" s="32">
        <v>0</v>
      </c>
      <c r="AO243" s="32">
        <v>0</v>
      </c>
      <c r="AP243" s="32">
        <v>0</v>
      </c>
      <c r="AQ243" s="32">
        <v>0</v>
      </c>
      <c r="AR243" s="32">
        <v>0</v>
      </c>
      <c r="AS243" s="32">
        <v>0</v>
      </c>
      <c r="AT243" s="32">
        <v>0</v>
      </c>
      <c r="AU243" s="32">
        <v>0</v>
      </c>
      <c r="AV243" s="32">
        <v>234.23790657103331</v>
      </c>
      <c r="AW243" s="32">
        <v>28.47872427843334</v>
      </c>
      <c r="AX243" s="32">
        <v>0</v>
      </c>
      <c r="AY243" s="32">
        <v>0</v>
      </c>
      <c r="AZ243" s="32">
        <v>29.689197576499996</v>
      </c>
      <c r="BA243" s="32">
        <v>0</v>
      </c>
      <c r="BB243" s="32">
        <v>0</v>
      </c>
      <c r="BC243" s="32">
        <v>0</v>
      </c>
      <c r="BD243" s="32">
        <v>0</v>
      </c>
      <c r="BE243" s="32">
        <v>0</v>
      </c>
      <c r="BF243" s="32">
        <v>269.20832766253329</v>
      </c>
      <c r="BG243" s="32">
        <v>14.752778374533335</v>
      </c>
      <c r="BH243" s="32">
        <v>1.2374031569333335</v>
      </c>
      <c r="BI243" s="32">
        <v>0</v>
      </c>
      <c r="BJ243" s="32">
        <v>19.975036597833338</v>
      </c>
      <c r="BK243" s="33">
        <f t="shared" si="10"/>
        <v>618.35852150799997</v>
      </c>
    </row>
    <row r="244" spans="1:63">
      <c r="A244" s="30"/>
      <c r="B244" s="31" t="s">
        <v>250</v>
      </c>
      <c r="C244" s="32">
        <v>0</v>
      </c>
      <c r="D244" s="32">
        <v>0</v>
      </c>
      <c r="E244" s="32">
        <v>0</v>
      </c>
      <c r="F244" s="32">
        <v>0</v>
      </c>
      <c r="G244" s="32">
        <v>0</v>
      </c>
      <c r="H244" s="32">
        <v>4.2267138388333336</v>
      </c>
      <c r="I244" s="32">
        <v>2.0432353333333331</v>
      </c>
      <c r="J244" s="32">
        <v>2.5540441666666669</v>
      </c>
      <c r="K244" s="32">
        <v>0</v>
      </c>
      <c r="L244" s="32">
        <v>0.46278361696666664</v>
      </c>
      <c r="M244" s="32">
        <v>0</v>
      </c>
      <c r="N244" s="32">
        <v>0</v>
      </c>
      <c r="O244" s="32">
        <v>0</v>
      </c>
      <c r="P244" s="32">
        <v>0</v>
      </c>
      <c r="Q244" s="32">
        <v>0</v>
      </c>
      <c r="R244" s="32">
        <v>2.1198056054000007</v>
      </c>
      <c r="S244" s="32">
        <v>2.1580634355333332</v>
      </c>
      <c r="T244" s="32">
        <v>0</v>
      </c>
      <c r="U244" s="32">
        <v>0</v>
      </c>
      <c r="V244" s="32">
        <v>2.1505214249666662</v>
      </c>
      <c r="W244" s="32">
        <v>0</v>
      </c>
      <c r="X244" s="32">
        <v>0</v>
      </c>
      <c r="Y244" s="32">
        <v>0</v>
      </c>
      <c r="Z244" s="32">
        <v>0</v>
      </c>
      <c r="AA244" s="32">
        <v>0</v>
      </c>
      <c r="AB244" s="32">
        <v>0.10327630976666666</v>
      </c>
      <c r="AC244" s="32">
        <v>0</v>
      </c>
      <c r="AD244" s="32">
        <v>0</v>
      </c>
      <c r="AE244" s="32">
        <v>0</v>
      </c>
      <c r="AF244" s="32">
        <v>0</v>
      </c>
      <c r="AG244" s="32">
        <v>0</v>
      </c>
      <c r="AH244" s="32">
        <v>0</v>
      </c>
      <c r="AI244" s="32">
        <v>0</v>
      </c>
      <c r="AJ244" s="32">
        <v>0</v>
      </c>
      <c r="AK244" s="32">
        <v>0</v>
      </c>
      <c r="AL244" s="32">
        <v>6.2348396400000013E-2</v>
      </c>
      <c r="AM244" s="32">
        <v>0</v>
      </c>
      <c r="AN244" s="32">
        <v>0</v>
      </c>
      <c r="AO244" s="32">
        <v>0</v>
      </c>
      <c r="AP244" s="32">
        <v>5.0884550000000001E-2</v>
      </c>
      <c r="AQ244" s="32">
        <v>0</v>
      </c>
      <c r="AR244" s="32">
        <v>0</v>
      </c>
      <c r="AS244" s="32">
        <v>0</v>
      </c>
      <c r="AT244" s="32">
        <v>0</v>
      </c>
      <c r="AU244" s="32">
        <v>0</v>
      </c>
      <c r="AV244" s="32">
        <v>116.91801309606656</v>
      </c>
      <c r="AW244" s="32">
        <v>11.615399850933334</v>
      </c>
      <c r="AX244" s="32">
        <v>0</v>
      </c>
      <c r="AY244" s="32">
        <v>0</v>
      </c>
      <c r="AZ244" s="32">
        <v>16.205315105566669</v>
      </c>
      <c r="BA244" s="32">
        <v>0</v>
      </c>
      <c r="BB244" s="32">
        <v>0</v>
      </c>
      <c r="BC244" s="32">
        <v>0</v>
      </c>
      <c r="BD244" s="32">
        <v>0</v>
      </c>
      <c r="BE244" s="32">
        <v>0</v>
      </c>
      <c r="BF244" s="32">
        <v>136.65553042253347</v>
      </c>
      <c r="BG244" s="32">
        <v>9.3367178981333332</v>
      </c>
      <c r="BH244" s="32">
        <v>0</v>
      </c>
      <c r="BI244" s="32">
        <v>0</v>
      </c>
      <c r="BJ244" s="32">
        <v>9.3598364038999993</v>
      </c>
      <c r="BK244" s="33">
        <f t="shared" si="10"/>
        <v>316.02248945500003</v>
      </c>
    </row>
    <row r="245" spans="1:63">
      <c r="A245" s="30"/>
      <c r="B245" s="31" t="s">
        <v>251</v>
      </c>
      <c r="C245" s="32">
        <v>0</v>
      </c>
      <c r="D245" s="32">
        <v>0</v>
      </c>
      <c r="E245" s="32">
        <v>0</v>
      </c>
      <c r="F245" s="32">
        <v>0</v>
      </c>
      <c r="G245" s="32">
        <v>0</v>
      </c>
      <c r="H245" s="32">
        <v>18.375898314800001</v>
      </c>
      <c r="I245" s="32">
        <v>1.5346390742333331</v>
      </c>
      <c r="J245" s="32">
        <v>4.7439523333333335E-4</v>
      </c>
      <c r="K245" s="32">
        <v>0</v>
      </c>
      <c r="L245" s="32">
        <v>7.2737169694666663</v>
      </c>
      <c r="M245" s="32">
        <v>0</v>
      </c>
      <c r="N245" s="32">
        <v>0</v>
      </c>
      <c r="O245" s="32">
        <v>0</v>
      </c>
      <c r="P245" s="32">
        <v>0</v>
      </c>
      <c r="Q245" s="32">
        <v>0</v>
      </c>
      <c r="R245" s="32">
        <v>7.451611511566667</v>
      </c>
      <c r="S245" s="32">
        <v>0.59167985249999988</v>
      </c>
      <c r="T245" s="32">
        <v>0</v>
      </c>
      <c r="U245" s="32">
        <v>0</v>
      </c>
      <c r="V245" s="32">
        <v>0.56802209213333321</v>
      </c>
      <c r="W245" s="32">
        <v>0</v>
      </c>
      <c r="X245" s="32">
        <v>0</v>
      </c>
      <c r="Y245" s="32">
        <v>0</v>
      </c>
      <c r="Z245" s="32">
        <v>0</v>
      </c>
      <c r="AA245" s="32">
        <v>0</v>
      </c>
      <c r="AB245" s="32">
        <v>0.52005161319999993</v>
      </c>
      <c r="AC245" s="32">
        <v>0</v>
      </c>
      <c r="AD245" s="32">
        <v>0</v>
      </c>
      <c r="AE245" s="32">
        <v>0</v>
      </c>
      <c r="AF245" s="32">
        <v>5.0142281899999988E-2</v>
      </c>
      <c r="AG245" s="32">
        <v>0</v>
      </c>
      <c r="AH245" s="32">
        <v>0</v>
      </c>
      <c r="AI245" s="32">
        <v>0</v>
      </c>
      <c r="AJ245" s="32">
        <v>0</v>
      </c>
      <c r="AK245" s="32">
        <v>0</v>
      </c>
      <c r="AL245" s="32">
        <v>0.46433080430000001</v>
      </c>
      <c r="AM245" s="32">
        <v>0</v>
      </c>
      <c r="AN245" s="32">
        <v>0</v>
      </c>
      <c r="AO245" s="32">
        <v>0</v>
      </c>
      <c r="AP245" s="32">
        <v>0</v>
      </c>
      <c r="AQ245" s="32">
        <v>0</v>
      </c>
      <c r="AR245" s="32">
        <v>0</v>
      </c>
      <c r="AS245" s="32">
        <v>0</v>
      </c>
      <c r="AT245" s="32">
        <v>0</v>
      </c>
      <c r="AU245" s="32">
        <v>0</v>
      </c>
      <c r="AV245" s="32">
        <v>152.9593170877001</v>
      </c>
      <c r="AW245" s="32">
        <v>29.89056780000001</v>
      </c>
      <c r="AX245" s="32">
        <v>0</v>
      </c>
      <c r="AY245" s="32">
        <v>0</v>
      </c>
      <c r="AZ245" s="32">
        <v>50.718469140433335</v>
      </c>
      <c r="BA245" s="32">
        <v>0</v>
      </c>
      <c r="BB245" s="32">
        <v>0</v>
      </c>
      <c r="BC245" s="32">
        <v>0</v>
      </c>
      <c r="BD245" s="32">
        <v>0</v>
      </c>
      <c r="BE245" s="32">
        <v>0</v>
      </c>
      <c r="BF245" s="32">
        <v>110.48985173303318</v>
      </c>
      <c r="BG245" s="32">
        <v>4.8368120850333325</v>
      </c>
      <c r="BH245" s="32">
        <v>0</v>
      </c>
      <c r="BI245" s="32">
        <v>0</v>
      </c>
      <c r="BJ245" s="32">
        <v>13.451665451466667</v>
      </c>
      <c r="BK245" s="33">
        <f t="shared" si="10"/>
        <v>399.17725020699993</v>
      </c>
    </row>
    <row r="246" spans="1:63">
      <c r="A246" s="30"/>
      <c r="B246" s="31" t="s">
        <v>252</v>
      </c>
      <c r="C246" s="32">
        <v>0</v>
      </c>
      <c r="D246" s="32">
        <v>0</v>
      </c>
      <c r="E246" s="32">
        <v>0</v>
      </c>
      <c r="F246" s="32">
        <v>0</v>
      </c>
      <c r="G246" s="32">
        <v>0</v>
      </c>
      <c r="H246" s="32">
        <v>8.5493158163666685</v>
      </c>
      <c r="I246" s="32">
        <v>1.7496768034333332</v>
      </c>
      <c r="J246" s="32">
        <v>0</v>
      </c>
      <c r="K246" s="32">
        <v>0</v>
      </c>
      <c r="L246" s="32">
        <v>2.1771937432666668</v>
      </c>
      <c r="M246" s="32">
        <v>0</v>
      </c>
      <c r="N246" s="32">
        <v>0</v>
      </c>
      <c r="O246" s="32">
        <v>0</v>
      </c>
      <c r="P246" s="32">
        <v>0</v>
      </c>
      <c r="Q246" s="32">
        <v>0</v>
      </c>
      <c r="R246" s="32">
        <v>5.8875744338333345</v>
      </c>
      <c r="S246" s="32">
        <v>0.30594691930000001</v>
      </c>
      <c r="T246" s="32">
        <v>0</v>
      </c>
      <c r="U246" s="32">
        <v>0</v>
      </c>
      <c r="V246" s="32">
        <v>1.7750843591333332</v>
      </c>
      <c r="W246" s="32">
        <v>0</v>
      </c>
      <c r="X246" s="32">
        <v>0</v>
      </c>
      <c r="Y246" s="32">
        <v>0</v>
      </c>
      <c r="Z246" s="32">
        <v>0</v>
      </c>
      <c r="AA246" s="32">
        <v>0</v>
      </c>
      <c r="AB246" s="32">
        <v>19.415032122133329</v>
      </c>
      <c r="AC246" s="32">
        <v>1.2651465573</v>
      </c>
      <c r="AD246" s="32">
        <v>0</v>
      </c>
      <c r="AE246" s="32">
        <v>0</v>
      </c>
      <c r="AF246" s="32">
        <v>7.4824714856666681</v>
      </c>
      <c r="AG246" s="32">
        <v>0</v>
      </c>
      <c r="AH246" s="32">
        <v>0</v>
      </c>
      <c r="AI246" s="32">
        <v>0</v>
      </c>
      <c r="AJ246" s="32">
        <v>0</v>
      </c>
      <c r="AK246" s="32">
        <v>0</v>
      </c>
      <c r="AL246" s="32">
        <v>9.8385165894666677</v>
      </c>
      <c r="AM246" s="32">
        <v>0.15596265450000002</v>
      </c>
      <c r="AN246" s="32">
        <v>0</v>
      </c>
      <c r="AO246" s="32">
        <v>0</v>
      </c>
      <c r="AP246" s="32">
        <v>1.1903250989000003</v>
      </c>
      <c r="AQ246" s="32">
        <v>0</v>
      </c>
      <c r="AR246" s="32">
        <v>0</v>
      </c>
      <c r="AS246" s="32">
        <v>0</v>
      </c>
      <c r="AT246" s="32">
        <v>0</v>
      </c>
      <c r="AU246" s="32">
        <v>0</v>
      </c>
      <c r="AV246" s="32">
        <v>601.15248440710036</v>
      </c>
      <c r="AW246" s="32">
        <v>35.313788064233336</v>
      </c>
      <c r="AX246" s="32">
        <v>5.1287701950999987</v>
      </c>
      <c r="AY246" s="32">
        <v>0</v>
      </c>
      <c r="AZ246" s="32">
        <v>56.411166319900005</v>
      </c>
      <c r="BA246" s="32">
        <v>0</v>
      </c>
      <c r="BB246" s="32">
        <v>0</v>
      </c>
      <c r="BC246" s="32">
        <v>0</v>
      </c>
      <c r="BD246" s="32">
        <v>0</v>
      </c>
      <c r="BE246" s="32">
        <v>0</v>
      </c>
      <c r="BF246" s="32">
        <v>734.30553323686604</v>
      </c>
      <c r="BG246" s="32">
        <v>61.750594405433326</v>
      </c>
      <c r="BH246" s="32">
        <v>3.646683333333333E-2</v>
      </c>
      <c r="BI246" s="32">
        <v>0</v>
      </c>
      <c r="BJ246" s="32">
        <v>35.893535586733336</v>
      </c>
      <c r="BK246" s="33">
        <f t="shared" si="10"/>
        <v>1589.7845856319998</v>
      </c>
    </row>
    <row r="247" spans="1:63">
      <c r="A247" s="30"/>
      <c r="B247" s="31" t="s">
        <v>253</v>
      </c>
      <c r="C247" s="32">
        <v>0</v>
      </c>
      <c r="D247" s="32">
        <v>0</v>
      </c>
      <c r="E247" s="32">
        <v>0</v>
      </c>
      <c r="F247" s="32">
        <v>0</v>
      </c>
      <c r="G247" s="32">
        <v>0</v>
      </c>
      <c r="H247" s="32">
        <v>68.888903291266658</v>
      </c>
      <c r="I247" s="32">
        <v>31.398969318499997</v>
      </c>
      <c r="J247" s="32">
        <v>0</v>
      </c>
      <c r="K247" s="32">
        <v>0</v>
      </c>
      <c r="L247" s="32">
        <v>111.6902001760667</v>
      </c>
      <c r="M247" s="32">
        <v>0</v>
      </c>
      <c r="N247" s="32">
        <v>0</v>
      </c>
      <c r="O247" s="32">
        <v>0</v>
      </c>
      <c r="P247" s="32">
        <v>0</v>
      </c>
      <c r="Q247" s="32">
        <v>0</v>
      </c>
      <c r="R247" s="32">
        <v>10.6790017771</v>
      </c>
      <c r="S247" s="32">
        <v>0.13759397146666663</v>
      </c>
      <c r="T247" s="32">
        <v>0</v>
      </c>
      <c r="U247" s="32">
        <v>0</v>
      </c>
      <c r="V247" s="32">
        <v>2.0959303949333332</v>
      </c>
      <c r="W247" s="32">
        <v>0</v>
      </c>
      <c r="X247" s="32">
        <v>0</v>
      </c>
      <c r="Y247" s="32">
        <v>0</v>
      </c>
      <c r="Z247" s="32">
        <v>0</v>
      </c>
      <c r="AA247" s="32">
        <v>0</v>
      </c>
      <c r="AB247" s="32">
        <v>3.3731080810999998</v>
      </c>
      <c r="AC247" s="32">
        <v>0</v>
      </c>
      <c r="AD247" s="32">
        <v>0</v>
      </c>
      <c r="AE247" s="32">
        <v>0</v>
      </c>
      <c r="AF247" s="32">
        <v>0.52827241426666649</v>
      </c>
      <c r="AG247" s="32">
        <v>0</v>
      </c>
      <c r="AH247" s="32">
        <v>0</v>
      </c>
      <c r="AI247" s="32">
        <v>0</v>
      </c>
      <c r="AJ247" s="32">
        <v>0</v>
      </c>
      <c r="AK247" s="32">
        <v>0</v>
      </c>
      <c r="AL247" s="32">
        <v>1.4010929053666668</v>
      </c>
      <c r="AM247" s="32">
        <v>0</v>
      </c>
      <c r="AN247" s="32">
        <v>0</v>
      </c>
      <c r="AO247" s="32">
        <v>0</v>
      </c>
      <c r="AP247" s="32">
        <v>0</v>
      </c>
      <c r="AQ247" s="32">
        <v>0</v>
      </c>
      <c r="AR247" s="32">
        <v>0</v>
      </c>
      <c r="AS247" s="32">
        <v>0.12551664063333334</v>
      </c>
      <c r="AT247" s="32">
        <v>0</v>
      </c>
      <c r="AU247" s="32">
        <v>0</v>
      </c>
      <c r="AV247" s="32">
        <v>977.19548840256698</v>
      </c>
      <c r="AW247" s="32">
        <v>52.008714657899993</v>
      </c>
      <c r="AX247" s="32">
        <v>0.22040227906666671</v>
      </c>
      <c r="AY247" s="32">
        <v>3.7149012000000002E-2</v>
      </c>
      <c r="AZ247" s="32">
        <v>101.7101938205</v>
      </c>
      <c r="BA247" s="32">
        <v>0</v>
      </c>
      <c r="BB247" s="32">
        <v>0</v>
      </c>
      <c r="BC247" s="32">
        <v>0</v>
      </c>
      <c r="BD247" s="32">
        <v>0</v>
      </c>
      <c r="BE247" s="32">
        <v>0</v>
      </c>
      <c r="BF247" s="32">
        <v>951.34649061089931</v>
      </c>
      <c r="BG247" s="32">
        <v>24.717655548399996</v>
      </c>
      <c r="BH247" s="32">
        <v>0.48864554203333332</v>
      </c>
      <c r="BI247" s="32">
        <v>0</v>
      </c>
      <c r="BJ247" s="32">
        <v>70.787190724933339</v>
      </c>
      <c r="BK247" s="33">
        <f t="shared" si="10"/>
        <v>2408.830519569</v>
      </c>
    </row>
    <row r="248" spans="1:63">
      <c r="A248" s="30"/>
      <c r="B248" s="31" t="s">
        <v>254</v>
      </c>
      <c r="C248" s="32">
        <v>0</v>
      </c>
      <c r="D248" s="32">
        <v>0</v>
      </c>
      <c r="E248" s="32">
        <v>0</v>
      </c>
      <c r="F248" s="32">
        <v>0</v>
      </c>
      <c r="G248" s="32">
        <v>0</v>
      </c>
      <c r="H248" s="32">
        <v>1.1714683297666664</v>
      </c>
      <c r="I248" s="32">
        <v>0.70013210576666662</v>
      </c>
      <c r="J248" s="32">
        <v>0</v>
      </c>
      <c r="K248" s="32">
        <v>0</v>
      </c>
      <c r="L248" s="32">
        <v>0.45057066703333337</v>
      </c>
      <c r="M248" s="32">
        <v>0</v>
      </c>
      <c r="N248" s="32">
        <v>0</v>
      </c>
      <c r="O248" s="32">
        <v>0</v>
      </c>
      <c r="P248" s="32">
        <v>0</v>
      </c>
      <c r="Q248" s="32">
        <v>0</v>
      </c>
      <c r="R248" s="32">
        <v>0.312427697</v>
      </c>
      <c r="S248" s="32">
        <v>0</v>
      </c>
      <c r="T248" s="32">
        <v>0</v>
      </c>
      <c r="U248" s="32">
        <v>0</v>
      </c>
      <c r="V248" s="32">
        <v>6.2508314566666667E-2</v>
      </c>
      <c r="W248" s="32">
        <v>0</v>
      </c>
      <c r="X248" s="32">
        <v>0</v>
      </c>
      <c r="Y248" s="32">
        <v>0</v>
      </c>
      <c r="Z248" s="32">
        <v>0</v>
      </c>
      <c r="AA248" s="32">
        <v>0</v>
      </c>
      <c r="AB248" s="32">
        <v>5.1831899850666669</v>
      </c>
      <c r="AC248" s="32">
        <v>0.24654834176666662</v>
      </c>
      <c r="AD248" s="32">
        <v>0</v>
      </c>
      <c r="AE248" s="32">
        <v>0</v>
      </c>
      <c r="AF248" s="32">
        <v>2.373476285333334</v>
      </c>
      <c r="AG248" s="32">
        <v>0</v>
      </c>
      <c r="AH248" s="32">
        <v>0</v>
      </c>
      <c r="AI248" s="32">
        <v>0</v>
      </c>
      <c r="AJ248" s="32">
        <v>0</v>
      </c>
      <c r="AK248" s="32">
        <v>0</v>
      </c>
      <c r="AL248" s="32">
        <v>1.5154811548000002</v>
      </c>
      <c r="AM248" s="32">
        <v>3.8215270000000003E-2</v>
      </c>
      <c r="AN248" s="32">
        <v>0</v>
      </c>
      <c r="AO248" s="32">
        <v>0</v>
      </c>
      <c r="AP248" s="32">
        <v>0</v>
      </c>
      <c r="AQ248" s="32">
        <v>0</v>
      </c>
      <c r="AR248" s="32">
        <v>0</v>
      </c>
      <c r="AS248" s="32">
        <v>0</v>
      </c>
      <c r="AT248" s="32">
        <v>0</v>
      </c>
      <c r="AU248" s="32">
        <v>0</v>
      </c>
      <c r="AV248" s="32">
        <v>109.4053597839667</v>
      </c>
      <c r="AW248" s="32">
        <v>5.1030854969000004</v>
      </c>
      <c r="AX248" s="32">
        <v>0</v>
      </c>
      <c r="AY248" s="32">
        <v>0</v>
      </c>
      <c r="AZ248" s="32">
        <v>4.9832211170000011</v>
      </c>
      <c r="BA248" s="32">
        <v>0</v>
      </c>
      <c r="BB248" s="32">
        <v>0</v>
      </c>
      <c r="BC248" s="32">
        <v>0</v>
      </c>
      <c r="BD248" s="32">
        <v>0</v>
      </c>
      <c r="BE248" s="32">
        <v>0</v>
      </c>
      <c r="BF248" s="32">
        <v>147.02770689506664</v>
      </c>
      <c r="BG248" s="32">
        <v>2.0402050391999995</v>
      </c>
      <c r="BH248" s="32">
        <v>0</v>
      </c>
      <c r="BI248" s="32">
        <v>0</v>
      </c>
      <c r="BJ248" s="32">
        <v>2.5685685527666666</v>
      </c>
      <c r="BK248" s="33">
        <f t="shared" si="10"/>
        <v>283.18216503600001</v>
      </c>
    </row>
    <row r="249" spans="1:63">
      <c r="A249" s="30"/>
      <c r="B249" s="31" t="s">
        <v>255</v>
      </c>
      <c r="C249" s="32">
        <v>0</v>
      </c>
      <c r="D249" s="32">
        <v>0</v>
      </c>
      <c r="E249" s="32">
        <v>0</v>
      </c>
      <c r="F249" s="32">
        <v>0</v>
      </c>
      <c r="G249" s="32">
        <v>0</v>
      </c>
      <c r="H249" s="32">
        <v>145.93288750873333</v>
      </c>
      <c r="I249" s="32">
        <v>73.223736681199995</v>
      </c>
      <c r="J249" s="32">
        <v>0</v>
      </c>
      <c r="K249" s="32">
        <v>0</v>
      </c>
      <c r="L249" s="32">
        <v>40.674413016933343</v>
      </c>
      <c r="M249" s="32">
        <v>0</v>
      </c>
      <c r="N249" s="32">
        <v>0</v>
      </c>
      <c r="O249" s="32">
        <v>0</v>
      </c>
      <c r="P249" s="32">
        <v>0</v>
      </c>
      <c r="Q249" s="32">
        <v>0</v>
      </c>
      <c r="R249" s="32">
        <v>84.422747849933316</v>
      </c>
      <c r="S249" s="32">
        <v>20.728241707533329</v>
      </c>
      <c r="T249" s="32">
        <v>0</v>
      </c>
      <c r="U249" s="32">
        <v>0</v>
      </c>
      <c r="V249" s="32">
        <v>15.816752478900002</v>
      </c>
      <c r="W249" s="32">
        <v>0</v>
      </c>
      <c r="X249" s="32">
        <v>6.5350490333333337E-3</v>
      </c>
      <c r="Y249" s="32">
        <v>0</v>
      </c>
      <c r="Z249" s="32">
        <v>0</v>
      </c>
      <c r="AA249" s="32">
        <v>0</v>
      </c>
      <c r="AB249" s="32">
        <v>10.691904544633335</v>
      </c>
      <c r="AC249" s="32">
        <v>0.40013310880000008</v>
      </c>
      <c r="AD249" s="32">
        <v>0</v>
      </c>
      <c r="AE249" s="32">
        <v>0</v>
      </c>
      <c r="AF249" s="32">
        <v>1.8212858585666667</v>
      </c>
      <c r="AG249" s="32">
        <v>0</v>
      </c>
      <c r="AH249" s="32">
        <v>0</v>
      </c>
      <c r="AI249" s="32">
        <v>0</v>
      </c>
      <c r="AJ249" s="32">
        <v>0</v>
      </c>
      <c r="AK249" s="32">
        <v>0</v>
      </c>
      <c r="AL249" s="32">
        <v>6.4609854542333327</v>
      </c>
      <c r="AM249" s="32">
        <v>0</v>
      </c>
      <c r="AN249" s="32">
        <v>0</v>
      </c>
      <c r="AO249" s="32">
        <v>0</v>
      </c>
      <c r="AP249" s="32">
        <v>6.4457103499999974E-2</v>
      </c>
      <c r="AQ249" s="32">
        <v>0</v>
      </c>
      <c r="AR249" s="32">
        <v>0</v>
      </c>
      <c r="AS249" s="32">
        <v>0</v>
      </c>
      <c r="AT249" s="32">
        <v>0</v>
      </c>
      <c r="AU249" s="32">
        <v>0</v>
      </c>
      <c r="AV249" s="32">
        <v>1481.4577895976661</v>
      </c>
      <c r="AW249" s="32">
        <v>175.19451341586668</v>
      </c>
      <c r="AX249" s="32">
        <v>0</v>
      </c>
      <c r="AY249" s="32">
        <v>0</v>
      </c>
      <c r="AZ249" s="32">
        <v>503.70346753273327</v>
      </c>
      <c r="BA249" s="32">
        <v>0</v>
      </c>
      <c r="BB249" s="32">
        <v>0</v>
      </c>
      <c r="BC249" s="32">
        <v>0</v>
      </c>
      <c r="BD249" s="32">
        <v>0</v>
      </c>
      <c r="BE249" s="32">
        <v>0</v>
      </c>
      <c r="BF249" s="32">
        <v>1456.2970539672667</v>
      </c>
      <c r="BG249" s="32">
        <v>64.778331611733336</v>
      </c>
      <c r="BH249" s="32">
        <v>2.4907057338666658</v>
      </c>
      <c r="BI249" s="32">
        <v>0</v>
      </c>
      <c r="BJ249" s="32">
        <v>144.39703084786669</v>
      </c>
      <c r="BK249" s="33">
        <f t="shared" si="10"/>
        <v>4228.5629730689998</v>
      </c>
    </row>
    <row r="250" spans="1:63">
      <c r="A250" s="30"/>
      <c r="B250" s="31" t="s">
        <v>256</v>
      </c>
      <c r="C250" s="32">
        <v>0</v>
      </c>
      <c r="D250" s="32">
        <v>0</v>
      </c>
      <c r="E250" s="32">
        <v>0</v>
      </c>
      <c r="F250" s="32">
        <v>0</v>
      </c>
      <c r="G250" s="32">
        <v>0</v>
      </c>
      <c r="H250" s="32">
        <v>77.336429248899989</v>
      </c>
      <c r="I250" s="32">
        <v>55.962146201800003</v>
      </c>
      <c r="J250" s="32">
        <v>0</v>
      </c>
      <c r="K250" s="32">
        <v>0</v>
      </c>
      <c r="L250" s="32">
        <v>20.26730828503333</v>
      </c>
      <c r="M250" s="32">
        <v>0</v>
      </c>
      <c r="N250" s="32">
        <v>0</v>
      </c>
      <c r="O250" s="32">
        <v>0</v>
      </c>
      <c r="P250" s="32">
        <v>0</v>
      </c>
      <c r="Q250" s="32">
        <v>0</v>
      </c>
      <c r="R250" s="32">
        <v>44.016088228533334</v>
      </c>
      <c r="S250" s="32">
        <v>3.1378217068000001</v>
      </c>
      <c r="T250" s="32">
        <v>0</v>
      </c>
      <c r="U250" s="32">
        <v>0</v>
      </c>
      <c r="V250" s="32">
        <v>5.6672218422666667</v>
      </c>
      <c r="W250" s="32">
        <v>0</v>
      </c>
      <c r="X250" s="32">
        <v>0</v>
      </c>
      <c r="Y250" s="32">
        <v>0</v>
      </c>
      <c r="Z250" s="32">
        <v>0</v>
      </c>
      <c r="AA250" s="32">
        <v>0</v>
      </c>
      <c r="AB250" s="32">
        <v>3.9453570082333331</v>
      </c>
      <c r="AC250" s="32">
        <v>1.0450446E-3</v>
      </c>
      <c r="AD250" s="32">
        <v>0</v>
      </c>
      <c r="AE250" s="32">
        <v>0</v>
      </c>
      <c r="AF250" s="32">
        <v>0.36284495100000014</v>
      </c>
      <c r="AG250" s="32">
        <v>0</v>
      </c>
      <c r="AH250" s="32">
        <v>0</v>
      </c>
      <c r="AI250" s="32">
        <v>0</v>
      </c>
      <c r="AJ250" s="32">
        <v>0</v>
      </c>
      <c r="AK250" s="32">
        <v>0</v>
      </c>
      <c r="AL250" s="32">
        <v>3.8485302232</v>
      </c>
      <c r="AM250" s="32">
        <v>0</v>
      </c>
      <c r="AN250" s="32">
        <v>0</v>
      </c>
      <c r="AO250" s="32">
        <v>0</v>
      </c>
      <c r="AP250" s="32">
        <v>0.10391443616666668</v>
      </c>
      <c r="AQ250" s="32">
        <v>0</v>
      </c>
      <c r="AR250" s="32">
        <v>0</v>
      </c>
      <c r="AS250" s="32">
        <v>0</v>
      </c>
      <c r="AT250" s="32">
        <v>0</v>
      </c>
      <c r="AU250" s="32">
        <v>0</v>
      </c>
      <c r="AV250" s="32">
        <v>718.27903913650016</v>
      </c>
      <c r="AW250" s="32">
        <v>62.891231474533342</v>
      </c>
      <c r="AX250" s="32">
        <v>0</v>
      </c>
      <c r="AY250" s="32">
        <v>0</v>
      </c>
      <c r="AZ250" s="32">
        <v>219.33046039519996</v>
      </c>
      <c r="BA250" s="32">
        <v>0</v>
      </c>
      <c r="BB250" s="32">
        <v>0</v>
      </c>
      <c r="BC250" s="32">
        <v>0</v>
      </c>
      <c r="BD250" s="32">
        <v>0</v>
      </c>
      <c r="BE250" s="32">
        <v>0</v>
      </c>
      <c r="BF250" s="32">
        <v>688.05882066919958</v>
      </c>
      <c r="BG250" s="32">
        <v>22.405949877333335</v>
      </c>
      <c r="BH250" s="32">
        <v>2.966700659866667</v>
      </c>
      <c r="BI250" s="32">
        <v>0</v>
      </c>
      <c r="BJ250" s="32">
        <v>76.59245478583334</v>
      </c>
      <c r="BK250" s="33">
        <f t="shared" si="10"/>
        <v>2005.1733641749997</v>
      </c>
    </row>
    <row r="251" spans="1:63">
      <c r="A251" s="30"/>
      <c r="B251" s="31" t="s">
        <v>257</v>
      </c>
      <c r="C251" s="32">
        <v>0</v>
      </c>
      <c r="D251" s="32">
        <v>0</v>
      </c>
      <c r="E251" s="32">
        <v>0</v>
      </c>
      <c r="F251" s="32">
        <v>0</v>
      </c>
      <c r="G251" s="32">
        <v>0</v>
      </c>
      <c r="H251" s="32">
        <v>12.793140518933331</v>
      </c>
      <c r="I251" s="32">
        <v>10.116296451166663</v>
      </c>
      <c r="J251" s="32">
        <v>0</v>
      </c>
      <c r="K251" s="32">
        <v>0</v>
      </c>
      <c r="L251" s="32">
        <v>2.2406968136666667</v>
      </c>
      <c r="M251" s="32">
        <v>0</v>
      </c>
      <c r="N251" s="32">
        <v>0</v>
      </c>
      <c r="O251" s="32">
        <v>0</v>
      </c>
      <c r="P251" s="32">
        <v>0</v>
      </c>
      <c r="Q251" s="32">
        <v>0</v>
      </c>
      <c r="R251" s="32">
        <v>8.5282498086333334</v>
      </c>
      <c r="S251" s="32">
        <v>0.78994385629999986</v>
      </c>
      <c r="T251" s="32">
        <v>0</v>
      </c>
      <c r="U251" s="32">
        <v>0</v>
      </c>
      <c r="V251" s="32">
        <v>3.0404654556666664</v>
      </c>
      <c r="W251" s="32">
        <v>0</v>
      </c>
      <c r="X251" s="32">
        <v>0</v>
      </c>
      <c r="Y251" s="32">
        <v>0</v>
      </c>
      <c r="Z251" s="32">
        <v>0</v>
      </c>
      <c r="AA251" s="32">
        <v>0</v>
      </c>
      <c r="AB251" s="32">
        <v>1.7219208425333337</v>
      </c>
      <c r="AC251" s="32">
        <v>1.0017682666666663E-3</v>
      </c>
      <c r="AD251" s="32">
        <v>0</v>
      </c>
      <c r="AE251" s="32">
        <v>0</v>
      </c>
      <c r="AF251" s="32">
        <v>0.90678280026666669</v>
      </c>
      <c r="AG251" s="32">
        <v>0</v>
      </c>
      <c r="AH251" s="32">
        <v>0</v>
      </c>
      <c r="AI251" s="32">
        <v>0</v>
      </c>
      <c r="AJ251" s="32">
        <v>0</v>
      </c>
      <c r="AK251" s="32">
        <v>0</v>
      </c>
      <c r="AL251" s="32">
        <v>0.59208139966666673</v>
      </c>
      <c r="AM251" s="32">
        <v>0</v>
      </c>
      <c r="AN251" s="32">
        <v>0</v>
      </c>
      <c r="AO251" s="32">
        <v>0</v>
      </c>
      <c r="AP251" s="32">
        <v>0.10107012039999999</v>
      </c>
      <c r="AQ251" s="32">
        <v>0</v>
      </c>
      <c r="AR251" s="32">
        <v>0</v>
      </c>
      <c r="AS251" s="32">
        <v>1.3555342666666664E-3</v>
      </c>
      <c r="AT251" s="32">
        <v>0</v>
      </c>
      <c r="AU251" s="32">
        <v>0</v>
      </c>
      <c r="AV251" s="32">
        <v>366.53401363090006</v>
      </c>
      <c r="AW251" s="32">
        <v>29.109910677966671</v>
      </c>
      <c r="AX251" s="32">
        <v>3.9310493733333333E-2</v>
      </c>
      <c r="AY251" s="32">
        <v>0</v>
      </c>
      <c r="AZ251" s="32">
        <v>50.718697711666678</v>
      </c>
      <c r="BA251" s="32">
        <v>0</v>
      </c>
      <c r="BB251" s="32">
        <v>0</v>
      </c>
      <c r="BC251" s="32">
        <v>0</v>
      </c>
      <c r="BD251" s="32">
        <v>0</v>
      </c>
      <c r="BE251" s="32">
        <v>0</v>
      </c>
      <c r="BF251" s="32">
        <v>412.66748277100004</v>
      </c>
      <c r="BG251" s="32">
        <v>9.9667354451333328</v>
      </c>
      <c r="BH251" s="32">
        <v>4.6962907334666655</v>
      </c>
      <c r="BI251" s="32">
        <v>0</v>
      </c>
      <c r="BJ251" s="32">
        <v>37.548284735366664</v>
      </c>
      <c r="BK251" s="33">
        <f t="shared" si="10"/>
        <v>952.11373156900004</v>
      </c>
    </row>
    <row r="252" spans="1:63">
      <c r="A252" s="30"/>
      <c r="B252" s="31" t="s">
        <v>258</v>
      </c>
      <c r="C252" s="32">
        <v>0</v>
      </c>
      <c r="D252" s="32">
        <v>0</v>
      </c>
      <c r="E252" s="32">
        <v>0</v>
      </c>
      <c r="F252" s="32">
        <v>0</v>
      </c>
      <c r="G252" s="32">
        <v>0</v>
      </c>
      <c r="H252" s="32">
        <v>100.00433470996663</v>
      </c>
      <c r="I252" s="32">
        <v>10.089529878633334</v>
      </c>
      <c r="J252" s="32">
        <v>6.7519373409999988</v>
      </c>
      <c r="K252" s="32">
        <v>0</v>
      </c>
      <c r="L252" s="32">
        <v>29.338174385000006</v>
      </c>
      <c r="M252" s="32">
        <v>0</v>
      </c>
      <c r="N252" s="32">
        <v>0</v>
      </c>
      <c r="O252" s="32">
        <v>0</v>
      </c>
      <c r="P252" s="32">
        <v>0</v>
      </c>
      <c r="Q252" s="32">
        <v>0</v>
      </c>
      <c r="R252" s="32">
        <v>39.619643835000012</v>
      </c>
      <c r="S252" s="32">
        <v>44.807982851666665</v>
      </c>
      <c r="T252" s="32">
        <v>0</v>
      </c>
      <c r="U252" s="32">
        <v>0</v>
      </c>
      <c r="V252" s="32">
        <v>11.724563481233334</v>
      </c>
      <c r="W252" s="32">
        <v>0</v>
      </c>
      <c r="X252" s="32">
        <v>0</v>
      </c>
      <c r="Y252" s="32">
        <v>0</v>
      </c>
      <c r="Z252" s="32">
        <v>0</v>
      </c>
      <c r="AA252" s="32">
        <v>0</v>
      </c>
      <c r="AB252" s="32">
        <v>3.1446953303333327</v>
      </c>
      <c r="AC252" s="32">
        <v>0.14372484296666668</v>
      </c>
      <c r="AD252" s="32">
        <v>0</v>
      </c>
      <c r="AE252" s="32">
        <v>0</v>
      </c>
      <c r="AF252" s="32">
        <v>0.7339178820333333</v>
      </c>
      <c r="AG252" s="32">
        <v>0</v>
      </c>
      <c r="AH252" s="32">
        <v>0</v>
      </c>
      <c r="AI252" s="32">
        <v>0</v>
      </c>
      <c r="AJ252" s="32">
        <v>0</v>
      </c>
      <c r="AK252" s="32">
        <v>0</v>
      </c>
      <c r="AL252" s="32">
        <v>1.2653368714333331</v>
      </c>
      <c r="AM252" s="32">
        <v>0</v>
      </c>
      <c r="AN252" s="32">
        <v>0</v>
      </c>
      <c r="AO252" s="32">
        <v>0</v>
      </c>
      <c r="AP252" s="32">
        <v>6.6850399499999991E-2</v>
      </c>
      <c r="AQ252" s="32">
        <v>0</v>
      </c>
      <c r="AR252" s="32">
        <v>9.7512869666666682E-3</v>
      </c>
      <c r="AS252" s="32">
        <v>5.7909497333333334E-3</v>
      </c>
      <c r="AT252" s="32">
        <v>0</v>
      </c>
      <c r="AU252" s="32">
        <v>0</v>
      </c>
      <c r="AV252" s="32">
        <v>2232.4966663390646</v>
      </c>
      <c r="AW252" s="32">
        <v>208.03629803863333</v>
      </c>
      <c r="AX252" s="32">
        <v>0.20437765333333333</v>
      </c>
      <c r="AY252" s="32">
        <v>0</v>
      </c>
      <c r="AZ252" s="32">
        <v>482.36759751476689</v>
      </c>
      <c r="BA252" s="32">
        <v>0</v>
      </c>
      <c r="BB252" s="32">
        <v>0</v>
      </c>
      <c r="BC252" s="32">
        <v>0</v>
      </c>
      <c r="BD252" s="32">
        <v>0</v>
      </c>
      <c r="BE252" s="32">
        <v>0</v>
      </c>
      <c r="BF252" s="32">
        <v>1501.5290601889355</v>
      </c>
      <c r="BG252" s="32">
        <v>63.134543436433333</v>
      </c>
      <c r="BH252" s="32">
        <v>11.300887637800001</v>
      </c>
      <c r="BI252" s="32">
        <v>0</v>
      </c>
      <c r="BJ252" s="32">
        <v>291.30275726356672</v>
      </c>
      <c r="BK252" s="33">
        <f t="shared" si="10"/>
        <v>5038.0784221180002</v>
      </c>
    </row>
    <row r="253" spans="1:63">
      <c r="A253" s="30"/>
      <c r="B253" s="31" t="s">
        <v>259</v>
      </c>
      <c r="C253" s="32">
        <v>0</v>
      </c>
      <c r="D253" s="32">
        <v>0</v>
      </c>
      <c r="E253" s="32">
        <v>0</v>
      </c>
      <c r="F253" s="32">
        <v>0</v>
      </c>
      <c r="G253" s="32">
        <v>0</v>
      </c>
      <c r="H253" s="32">
        <v>3.3247377918333334</v>
      </c>
      <c r="I253" s="32">
        <v>0.71131407563333349</v>
      </c>
      <c r="J253" s="32">
        <v>0</v>
      </c>
      <c r="K253" s="32">
        <v>0</v>
      </c>
      <c r="L253" s="32">
        <v>0.36587552106666665</v>
      </c>
      <c r="M253" s="32">
        <v>0</v>
      </c>
      <c r="N253" s="32">
        <v>0</v>
      </c>
      <c r="O253" s="32">
        <v>0</v>
      </c>
      <c r="P253" s="32">
        <v>0</v>
      </c>
      <c r="Q253" s="32">
        <v>0</v>
      </c>
      <c r="R253" s="32">
        <v>2.3131820295666663</v>
      </c>
      <c r="S253" s="32">
        <v>1.251869433333333E-3</v>
      </c>
      <c r="T253" s="32">
        <v>0</v>
      </c>
      <c r="U253" s="32">
        <v>0</v>
      </c>
      <c r="V253" s="32">
        <v>0.37873137763333325</v>
      </c>
      <c r="W253" s="32">
        <v>0</v>
      </c>
      <c r="X253" s="32">
        <v>0</v>
      </c>
      <c r="Y253" s="32">
        <v>0</v>
      </c>
      <c r="Z253" s="32">
        <v>0</v>
      </c>
      <c r="AA253" s="32">
        <v>0</v>
      </c>
      <c r="AB253" s="32">
        <v>1.4154513953999996</v>
      </c>
      <c r="AC253" s="32">
        <v>0</v>
      </c>
      <c r="AD253" s="32">
        <v>0</v>
      </c>
      <c r="AE253" s="32">
        <v>0</v>
      </c>
      <c r="AF253" s="32">
        <v>0.63813351286666653</v>
      </c>
      <c r="AG253" s="32">
        <v>0</v>
      </c>
      <c r="AH253" s="32">
        <v>0</v>
      </c>
      <c r="AI253" s="32">
        <v>0</v>
      </c>
      <c r="AJ253" s="32">
        <v>0</v>
      </c>
      <c r="AK253" s="32">
        <v>0</v>
      </c>
      <c r="AL253" s="32">
        <v>0.19899917046666665</v>
      </c>
      <c r="AM253" s="32">
        <v>0</v>
      </c>
      <c r="AN253" s="32">
        <v>0</v>
      </c>
      <c r="AO253" s="32">
        <v>0</v>
      </c>
      <c r="AP253" s="32">
        <v>2.0517013333333335E-4</v>
      </c>
      <c r="AQ253" s="32">
        <v>0</v>
      </c>
      <c r="AR253" s="32">
        <v>0</v>
      </c>
      <c r="AS253" s="32">
        <v>0</v>
      </c>
      <c r="AT253" s="32">
        <v>0</v>
      </c>
      <c r="AU253" s="32">
        <v>0</v>
      </c>
      <c r="AV253" s="32">
        <v>163.65644445326649</v>
      </c>
      <c r="AW253" s="32">
        <v>8.9298788386333339</v>
      </c>
      <c r="AX253" s="32">
        <v>0</v>
      </c>
      <c r="AY253" s="32">
        <v>0</v>
      </c>
      <c r="AZ253" s="32">
        <v>13.565819490733334</v>
      </c>
      <c r="BA253" s="32">
        <v>0</v>
      </c>
      <c r="BB253" s="32">
        <v>0</v>
      </c>
      <c r="BC253" s="32">
        <v>0</v>
      </c>
      <c r="BD253" s="32">
        <v>0</v>
      </c>
      <c r="BE253" s="32">
        <v>0</v>
      </c>
      <c r="BF253" s="32">
        <v>187.27556528793352</v>
      </c>
      <c r="BG253" s="32">
        <v>1.8936150130666662</v>
      </c>
      <c r="BH253" s="32">
        <v>1.6707876513333333</v>
      </c>
      <c r="BI253" s="32">
        <v>0</v>
      </c>
      <c r="BJ253" s="32">
        <v>7.2614373119999973</v>
      </c>
      <c r="BK253" s="33">
        <f t="shared" si="10"/>
        <v>393.60142996100001</v>
      </c>
    </row>
    <row r="254" spans="1:63">
      <c r="A254" s="30"/>
      <c r="B254" s="31" t="s">
        <v>260</v>
      </c>
      <c r="C254" s="32">
        <v>0</v>
      </c>
      <c r="D254" s="32">
        <v>0</v>
      </c>
      <c r="E254" s="32">
        <v>0</v>
      </c>
      <c r="F254" s="32">
        <v>0</v>
      </c>
      <c r="G254" s="32">
        <v>0</v>
      </c>
      <c r="H254" s="32">
        <v>71.952222634399988</v>
      </c>
      <c r="I254" s="32">
        <v>475.95779206506666</v>
      </c>
      <c r="J254" s="32">
        <v>0</v>
      </c>
      <c r="K254" s="32">
        <v>0</v>
      </c>
      <c r="L254" s="32">
        <v>8.2986949408333359</v>
      </c>
      <c r="M254" s="32">
        <v>0</v>
      </c>
      <c r="N254" s="32">
        <v>0</v>
      </c>
      <c r="O254" s="32">
        <v>0</v>
      </c>
      <c r="P254" s="32">
        <v>0</v>
      </c>
      <c r="Q254" s="32">
        <v>0</v>
      </c>
      <c r="R254" s="32">
        <v>10.719021356600001</v>
      </c>
      <c r="S254" s="32">
        <v>16.847257334766667</v>
      </c>
      <c r="T254" s="32">
        <v>0</v>
      </c>
      <c r="U254" s="32">
        <v>0</v>
      </c>
      <c r="V254" s="32">
        <v>1.4454700948000001</v>
      </c>
      <c r="W254" s="32">
        <v>0</v>
      </c>
      <c r="X254" s="32">
        <v>0</v>
      </c>
      <c r="Y254" s="32">
        <v>0</v>
      </c>
      <c r="Z254" s="32">
        <v>0</v>
      </c>
      <c r="AA254" s="32">
        <v>0</v>
      </c>
      <c r="AB254" s="32">
        <v>1.0994529029666671</v>
      </c>
      <c r="AC254" s="32">
        <v>2.0606485999999993E-3</v>
      </c>
      <c r="AD254" s="32">
        <v>0</v>
      </c>
      <c r="AE254" s="32">
        <v>0</v>
      </c>
      <c r="AF254" s="32">
        <v>5.1791460666666664E-2</v>
      </c>
      <c r="AG254" s="32">
        <v>0</v>
      </c>
      <c r="AH254" s="32">
        <v>0</v>
      </c>
      <c r="AI254" s="32">
        <v>0</v>
      </c>
      <c r="AJ254" s="32">
        <v>0</v>
      </c>
      <c r="AK254" s="32">
        <v>0</v>
      </c>
      <c r="AL254" s="32">
        <v>7.2771057866666669E-2</v>
      </c>
      <c r="AM254" s="32">
        <v>0</v>
      </c>
      <c r="AN254" s="32">
        <v>0</v>
      </c>
      <c r="AO254" s="32">
        <v>0</v>
      </c>
      <c r="AP254" s="32">
        <v>0</v>
      </c>
      <c r="AQ254" s="32">
        <v>0</v>
      </c>
      <c r="AR254" s="32">
        <v>0</v>
      </c>
      <c r="AS254" s="32">
        <v>0</v>
      </c>
      <c r="AT254" s="32">
        <v>0</v>
      </c>
      <c r="AU254" s="32">
        <v>0</v>
      </c>
      <c r="AV254" s="32">
        <v>100.26104834613334</v>
      </c>
      <c r="AW254" s="32">
        <v>65.62743426723334</v>
      </c>
      <c r="AX254" s="32">
        <v>0</v>
      </c>
      <c r="AY254" s="32">
        <v>0</v>
      </c>
      <c r="AZ254" s="32">
        <v>17.679322174500001</v>
      </c>
      <c r="BA254" s="32">
        <v>0</v>
      </c>
      <c r="BB254" s="32">
        <v>0</v>
      </c>
      <c r="BC254" s="32">
        <v>0</v>
      </c>
      <c r="BD254" s="32">
        <v>0</v>
      </c>
      <c r="BE254" s="32">
        <v>0</v>
      </c>
      <c r="BF254" s="32">
        <v>47.224678595366633</v>
      </c>
      <c r="BG254" s="32">
        <v>0.74026539056666663</v>
      </c>
      <c r="BH254" s="32">
        <v>0</v>
      </c>
      <c r="BI254" s="32">
        <v>0</v>
      </c>
      <c r="BJ254" s="32">
        <v>2.3115226146333332</v>
      </c>
      <c r="BK254" s="33">
        <f t="shared" si="10"/>
        <v>820.29080588500005</v>
      </c>
    </row>
    <row r="255" spans="1:63">
      <c r="A255" s="30"/>
      <c r="B255" s="31" t="s">
        <v>261</v>
      </c>
      <c r="C255" s="32">
        <v>0</v>
      </c>
      <c r="D255" s="32">
        <v>0</v>
      </c>
      <c r="E255" s="32">
        <v>0</v>
      </c>
      <c r="F255" s="32">
        <v>0</v>
      </c>
      <c r="G255" s="32">
        <v>0</v>
      </c>
      <c r="H255" s="32">
        <v>95.723833601233352</v>
      </c>
      <c r="I255" s="32">
        <v>148.15536019276669</v>
      </c>
      <c r="J255" s="32">
        <v>0</v>
      </c>
      <c r="K255" s="32">
        <v>0</v>
      </c>
      <c r="L255" s="32">
        <v>19.942816621799999</v>
      </c>
      <c r="M255" s="32">
        <v>0</v>
      </c>
      <c r="N255" s="32">
        <v>0</v>
      </c>
      <c r="O255" s="32">
        <v>0</v>
      </c>
      <c r="P255" s="32">
        <v>0</v>
      </c>
      <c r="Q255" s="32">
        <v>0</v>
      </c>
      <c r="R255" s="32">
        <v>43.771306015133327</v>
      </c>
      <c r="S255" s="32">
        <v>45.660037878200008</v>
      </c>
      <c r="T255" s="32">
        <v>0</v>
      </c>
      <c r="U255" s="32">
        <v>0</v>
      </c>
      <c r="V255" s="32">
        <v>6.6296246985666674</v>
      </c>
      <c r="W255" s="32">
        <v>0</v>
      </c>
      <c r="X255" s="32">
        <v>0</v>
      </c>
      <c r="Y255" s="32">
        <v>0</v>
      </c>
      <c r="Z255" s="32">
        <v>0</v>
      </c>
      <c r="AA255" s="32">
        <v>0</v>
      </c>
      <c r="AB255" s="32">
        <v>23.084439710333328</v>
      </c>
      <c r="AC255" s="32">
        <v>0.2321899563</v>
      </c>
      <c r="AD255" s="32">
        <v>0</v>
      </c>
      <c r="AE255" s="32">
        <v>0</v>
      </c>
      <c r="AF255" s="32">
        <v>3.8612071376000001</v>
      </c>
      <c r="AG255" s="32">
        <v>0</v>
      </c>
      <c r="AH255" s="32">
        <v>0</v>
      </c>
      <c r="AI255" s="32">
        <v>0</v>
      </c>
      <c r="AJ255" s="32">
        <v>0</v>
      </c>
      <c r="AK255" s="32">
        <v>0</v>
      </c>
      <c r="AL255" s="32">
        <v>11.649807308333335</v>
      </c>
      <c r="AM255" s="32">
        <v>1.2369978566666667E-2</v>
      </c>
      <c r="AN255" s="32">
        <v>0</v>
      </c>
      <c r="AO255" s="32">
        <v>0</v>
      </c>
      <c r="AP255" s="32">
        <v>6.0893635266666669E-2</v>
      </c>
      <c r="AQ255" s="32">
        <v>0</v>
      </c>
      <c r="AR255" s="32">
        <v>0</v>
      </c>
      <c r="AS255" s="32">
        <v>5.3816771666666654E-3</v>
      </c>
      <c r="AT255" s="32">
        <v>0</v>
      </c>
      <c r="AU255" s="32">
        <v>0</v>
      </c>
      <c r="AV255" s="32">
        <v>1572.7457103433985</v>
      </c>
      <c r="AW255" s="32">
        <v>158.96265512046671</v>
      </c>
      <c r="AX255" s="32">
        <v>2.4865953866666672E-2</v>
      </c>
      <c r="AY255" s="32">
        <v>0</v>
      </c>
      <c r="AZ255" s="32">
        <v>341.45591671946676</v>
      </c>
      <c r="BA255" s="32">
        <v>0</v>
      </c>
      <c r="BB255" s="32">
        <v>0</v>
      </c>
      <c r="BC255" s="32">
        <v>0</v>
      </c>
      <c r="BD255" s="32">
        <v>0</v>
      </c>
      <c r="BE255" s="32">
        <v>0</v>
      </c>
      <c r="BF255" s="32">
        <v>1600.3657427068686</v>
      </c>
      <c r="BG255" s="32">
        <v>30.18332345246667</v>
      </c>
      <c r="BH255" s="32">
        <v>4.0332847341666689</v>
      </c>
      <c r="BI255" s="32">
        <v>0</v>
      </c>
      <c r="BJ255" s="32">
        <v>96.790214983033337</v>
      </c>
      <c r="BK255" s="33">
        <f t="shared" si="10"/>
        <v>4203.3509824250004</v>
      </c>
    </row>
    <row r="256" spans="1:63">
      <c r="A256" s="30"/>
      <c r="B256" s="31" t="s">
        <v>262</v>
      </c>
      <c r="C256" s="32">
        <v>0</v>
      </c>
      <c r="D256" s="32">
        <v>0</v>
      </c>
      <c r="E256" s="32">
        <v>0</v>
      </c>
      <c r="F256" s="32">
        <v>0</v>
      </c>
      <c r="G256" s="32">
        <v>0</v>
      </c>
      <c r="H256" s="32">
        <v>87.999307442000003</v>
      </c>
      <c r="I256" s="32">
        <v>633.73990869693341</v>
      </c>
      <c r="J256" s="32">
        <v>0</v>
      </c>
      <c r="K256" s="32">
        <v>0</v>
      </c>
      <c r="L256" s="32">
        <v>232.86927106796671</v>
      </c>
      <c r="M256" s="32">
        <v>0</v>
      </c>
      <c r="N256" s="32">
        <v>0</v>
      </c>
      <c r="O256" s="32">
        <v>0</v>
      </c>
      <c r="P256" s="32">
        <v>0</v>
      </c>
      <c r="Q256" s="32">
        <v>0</v>
      </c>
      <c r="R256" s="32">
        <v>10.212561723066665</v>
      </c>
      <c r="S256" s="32">
        <v>29.974111318366663</v>
      </c>
      <c r="T256" s="32">
        <v>0</v>
      </c>
      <c r="U256" s="32">
        <v>0</v>
      </c>
      <c r="V256" s="32">
        <v>7.1418287028666647</v>
      </c>
      <c r="W256" s="32">
        <v>0</v>
      </c>
      <c r="X256" s="32">
        <v>0</v>
      </c>
      <c r="Y256" s="32">
        <v>0</v>
      </c>
      <c r="Z256" s="32">
        <v>0</v>
      </c>
      <c r="AA256" s="32">
        <v>0</v>
      </c>
      <c r="AB256" s="32">
        <v>6.4931033281999992</v>
      </c>
      <c r="AC256" s="32">
        <v>0</v>
      </c>
      <c r="AD256" s="32">
        <v>0</v>
      </c>
      <c r="AE256" s="32">
        <v>0</v>
      </c>
      <c r="AF256" s="32">
        <v>0</v>
      </c>
      <c r="AG256" s="32">
        <v>0</v>
      </c>
      <c r="AH256" s="32">
        <v>0</v>
      </c>
      <c r="AI256" s="32">
        <v>0</v>
      </c>
      <c r="AJ256" s="32">
        <v>0</v>
      </c>
      <c r="AK256" s="32">
        <v>0</v>
      </c>
      <c r="AL256" s="32">
        <v>0.72203742756666656</v>
      </c>
      <c r="AM256" s="32">
        <v>0</v>
      </c>
      <c r="AN256" s="32">
        <v>0</v>
      </c>
      <c r="AO256" s="32">
        <v>0</v>
      </c>
      <c r="AP256" s="32">
        <v>0</v>
      </c>
      <c r="AQ256" s="32">
        <v>0</v>
      </c>
      <c r="AR256" s="32">
        <v>0</v>
      </c>
      <c r="AS256" s="32">
        <v>0</v>
      </c>
      <c r="AT256" s="32">
        <v>0</v>
      </c>
      <c r="AU256" s="32">
        <v>0</v>
      </c>
      <c r="AV256" s="32">
        <v>151.37697284403328</v>
      </c>
      <c r="AW256" s="32">
        <v>207.14888975293337</v>
      </c>
      <c r="AX256" s="32">
        <v>9.5366975233333318E-2</v>
      </c>
      <c r="AY256" s="32">
        <v>0</v>
      </c>
      <c r="AZ256" s="32">
        <v>138.6919819803</v>
      </c>
      <c r="BA256" s="32">
        <v>0</v>
      </c>
      <c r="BB256" s="32">
        <v>0</v>
      </c>
      <c r="BC256" s="32">
        <v>0</v>
      </c>
      <c r="BD256" s="32">
        <v>0</v>
      </c>
      <c r="BE256" s="32">
        <v>0</v>
      </c>
      <c r="BF256" s="32">
        <v>39.446606504766542</v>
      </c>
      <c r="BG256" s="32">
        <v>54.884907513000009</v>
      </c>
      <c r="BH256" s="32">
        <v>0.26228963060000005</v>
      </c>
      <c r="BI256" s="32">
        <v>0</v>
      </c>
      <c r="BJ256" s="32">
        <v>45.842114284166669</v>
      </c>
      <c r="BK256" s="33">
        <f t="shared" si="10"/>
        <v>1646.901259192</v>
      </c>
    </row>
    <row r="257" spans="1:63" ht="13.5" thickBot="1">
      <c r="A257" s="30"/>
      <c r="B257" s="31" t="s">
        <v>263</v>
      </c>
      <c r="C257" s="32">
        <v>0</v>
      </c>
      <c r="D257" s="32">
        <v>0</v>
      </c>
      <c r="E257" s="32">
        <v>0</v>
      </c>
      <c r="F257" s="32">
        <v>0</v>
      </c>
      <c r="G257" s="32">
        <v>0</v>
      </c>
      <c r="H257" s="32">
        <v>12.097936478399999</v>
      </c>
      <c r="I257" s="32">
        <v>1.8074682783666665</v>
      </c>
      <c r="J257" s="32">
        <v>0</v>
      </c>
      <c r="K257" s="32">
        <v>0</v>
      </c>
      <c r="L257" s="32">
        <v>5.4293972534999995</v>
      </c>
      <c r="M257" s="32">
        <v>0</v>
      </c>
      <c r="N257" s="32">
        <v>0</v>
      </c>
      <c r="O257" s="32">
        <v>0</v>
      </c>
      <c r="P257" s="32">
        <v>0</v>
      </c>
      <c r="Q257" s="32">
        <v>0</v>
      </c>
      <c r="R257" s="32">
        <v>4.3492243813666658</v>
      </c>
      <c r="S257" s="32">
        <v>22.89432094146667</v>
      </c>
      <c r="T257" s="32">
        <v>0</v>
      </c>
      <c r="U257" s="32">
        <v>0</v>
      </c>
      <c r="V257" s="32">
        <v>1.8456203135666667</v>
      </c>
      <c r="W257" s="32">
        <v>0</v>
      </c>
      <c r="X257" s="32">
        <v>0</v>
      </c>
      <c r="Y257" s="32">
        <v>0</v>
      </c>
      <c r="Z257" s="32">
        <v>0</v>
      </c>
      <c r="AA257" s="32">
        <v>0</v>
      </c>
      <c r="AB257" s="32">
        <v>5.1882813718666672</v>
      </c>
      <c r="AC257" s="32">
        <v>7.8340592066666659E-2</v>
      </c>
      <c r="AD257" s="32">
        <v>0</v>
      </c>
      <c r="AE257" s="32">
        <v>0</v>
      </c>
      <c r="AF257" s="32">
        <v>1.8778233284666666</v>
      </c>
      <c r="AG257" s="32">
        <v>0</v>
      </c>
      <c r="AH257" s="32">
        <v>0</v>
      </c>
      <c r="AI257" s="32">
        <v>0</v>
      </c>
      <c r="AJ257" s="32">
        <v>0</v>
      </c>
      <c r="AK257" s="32">
        <v>0</v>
      </c>
      <c r="AL257" s="32">
        <v>1.5263396245666665</v>
      </c>
      <c r="AM257" s="32">
        <v>0</v>
      </c>
      <c r="AN257" s="32">
        <v>0</v>
      </c>
      <c r="AO257" s="32">
        <v>0</v>
      </c>
      <c r="AP257" s="32">
        <v>0.2047786118666666</v>
      </c>
      <c r="AQ257" s="32">
        <v>0</v>
      </c>
      <c r="AR257" s="32">
        <v>0</v>
      </c>
      <c r="AS257" s="32">
        <v>0</v>
      </c>
      <c r="AT257" s="32">
        <v>0</v>
      </c>
      <c r="AU257" s="32">
        <v>0</v>
      </c>
      <c r="AV257" s="32">
        <v>319.4876651137667</v>
      </c>
      <c r="AW257" s="32">
        <v>79.482288908033325</v>
      </c>
      <c r="AX257" s="32">
        <v>0</v>
      </c>
      <c r="AY257" s="32">
        <v>0</v>
      </c>
      <c r="AZ257" s="32">
        <v>119.95213928999999</v>
      </c>
      <c r="BA257" s="32">
        <v>0</v>
      </c>
      <c r="BB257" s="32">
        <v>0</v>
      </c>
      <c r="BC257" s="32">
        <v>0</v>
      </c>
      <c r="BD257" s="32">
        <v>0</v>
      </c>
      <c r="BE257" s="32">
        <v>0</v>
      </c>
      <c r="BF257" s="32">
        <v>333.32875393333336</v>
      </c>
      <c r="BG257" s="32">
        <v>34.289615724866664</v>
      </c>
      <c r="BH257" s="32">
        <v>0</v>
      </c>
      <c r="BI257" s="32">
        <v>0</v>
      </c>
      <c r="BJ257" s="32">
        <v>54.743682666500014</v>
      </c>
      <c r="BK257" s="33">
        <f t="shared" si="10"/>
        <v>998.58367681200002</v>
      </c>
    </row>
    <row r="258" spans="1:63" ht="13.5" thickBot="1">
      <c r="A258" s="37"/>
      <c r="B258" s="38" t="s">
        <v>22</v>
      </c>
      <c r="C258" s="39">
        <f t="shared" ref="C258:BK258" si="11">SUM(C237:C257)</f>
        <v>0</v>
      </c>
      <c r="D258" s="39">
        <f t="shared" si="11"/>
        <v>0</v>
      </c>
      <c r="E258" s="39">
        <f t="shared" si="11"/>
        <v>0</v>
      </c>
      <c r="F258" s="39">
        <f t="shared" si="11"/>
        <v>0</v>
      </c>
      <c r="G258" s="39">
        <f t="shared" si="11"/>
        <v>0</v>
      </c>
      <c r="H258" s="39">
        <f t="shared" si="11"/>
        <v>946.98336696913327</v>
      </c>
      <c r="I258" s="39">
        <f t="shared" si="11"/>
        <v>1613.5077645715335</v>
      </c>
      <c r="J258" s="39">
        <f t="shared" si="11"/>
        <v>16.222136236233332</v>
      </c>
      <c r="K258" s="39">
        <f t="shared" si="11"/>
        <v>0</v>
      </c>
      <c r="L258" s="39">
        <f t="shared" si="11"/>
        <v>580.12573680216667</v>
      </c>
      <c r="M258" s="39">
        <f t="shared" si="11"/>
        <v>0</v>
      </c>
      <c r="N258" s="39">
        <f t="shared" si="11"/>
        <v>0</v>
      </c>
      <c r="O258" s="39">
        <f t="shared" si="11"/>
        <v>0</v>
      </c>
      <c r="P258" s="39">
        <f t="shared" si="11"/>
        <v>0</v>
      </c>
      <c r="Q258" s="39">
        <f t="shared" si="11"/>
        <v>0</v>
      </c>
      <c r="R258" s="39">
        <f t="shared" si="11"/>
        <v>397.15541189326672</v>
      </c>
      <c r="S258" s="39">
        <f t="shared" si="11"/>
        <v>231.36909672996666</v>
      </c>
      <c r="T258" s="39">
        <f t="shared" si="11"/>
        <v>0</v>
      </c>
      <c r="U258" s="39">
        <f t="shared" si="11"/>
        <v>0</v>
      </c>
      <c r="V258" s="39">
        <f t="shared" si="11"/>
        <v>82.573824278433335</v>
      </c>
      <c r="W258" s="39">
        <f t="shared" si="11"/>
        <v>0</v>
      </c>
      <c r="X258" s="39">
        <f t="shared" si="11"/>
        <v>6.5350490333333337E-3</v>
      </c>
      <c r="Y258" s="39">
        <f t="shared" si="11"/>
        <v>0</v>
      </c>
      <c r="Z258" s="39">
        <f t="shared" si="11"/>
        <v>0</v>
      </c>
      <c r="AA258" s="39">
        <f t="shared" si="11"/>
        <v>0</v>
      </c>
      <c r="AB258" s="39">
        <f t="shared" si="11"/>
        <v>113.84257693616664</v>
      </c>
      <c r="AC258" s="39">
        <f t="shared" si="11"/>
        <v>3.2699017373000006</v>
      </c>
      <c r="AD258" s="39">
        <f t="shared" si="11"/>
        <v>0</v>
      </c>
      <c r="AE258" s="39">
        <f t="shared" si="11"/>
        <v>0</v>
      </c>
      <c r="AF258" s="39">
        <f t="shared" si="11"/>
        <v>27.610888392900002</v>
      </c>
      <c r="AG258" s="39">
        <f t="shared" si="11"/>
        <v>0</v>
      </c>
      <c r="AH258" s="39">
        <f t="shared" si="11"/>
        <v>0</v>
      </c>
      <c r="AI258" s="39">
        <f t="shared" si="11"/>
        <v>0</v>
      </c>
      <c r="AJ258" s="39">
        <f t="shared" si="11"/>
        <v>0</v>
      </c>
      <c r="AK258" s="39">
        <f t="shared" si="11"/>
        <v>0</v>
      </c>
      <c r="AL258" s="39">
        <f t="shared" si="11"/>
        <v>56.016048851233336</v>
      </c>
      <c r="AM258" s="39">
        <f t="shared" si="11"/>
        <v>0.27420240170000004</v>
      </c>
      <c r="AN258" s="39">
        <f t="shared" si="11"/>
        <v>0</v>
      </c>
      <c r="AO258" s="39">
        <f t="shared" si="11"/>
        <v>0</v>
      </c>
      <c r="AP258" s="39">
        <f t="shared" si="11"/>
        <v>1.9187509727666667</v>
      </c>
      <c r="AQ258" s="39">
        <f t="shared" si="11"/>
        <v>0</v>
      </c>
      <c r="AR258" s="39">
        <f t="shared" si="11"/>
        <v>9.085894433333333E-2</v>
      </c>
      <c r="AS258" s="39">
        <f t="shared" si="11"/>
        <v>0.24538823729999998</v>
      </c>
      <c r="AT258" s="39">
        <f t="shared" si="11"/>
        <v>0</v>
      </c>
      <c r="AU258" s="39">
        <f t="shared" si="11"/>
        <v>0</v>
      </c>
      <c r="AV258" s="39">
        <f t="shared" si="11"/>
        <v>13465.63568841493</v>
      </c>
      <c r="AW258" s="39">
        <f t="shared" si="11"/>
        <v>1504.4290095645335</v>
      </c>
      <c r="AX258" s="39">
        <f t="shared" si="11"/>
        <v>8.8124420095333313</v>
      </c>
      <c r="AY258" s="39">
        <f t="shared" si="11"/>
        <v>0.15810107400000001</v>
      </c>
      <c r="AZ258" s="39">
        <f t="shared" si="11"/>
        <v>2889.0560253735334</v>
      </c>
      <c r="BA258" s="39">
        <f t="shared" si="11"/>
        <v>0</v>
      </c>
      <c r="BB258" s="39">
        <f t="shared" si="11"/>
        <v>0</v>
      </c>
      <c r="BC258" s="39">
        <f t="shared" si="11"/>
        <v>0</v>
      </c>
      <c r="BD258" s="39">
        <f t="shared" si="11"/>
        <v>0</v>
      </c>
      <c r="BE258" s="39">
        <f t="shared" si="11"/>
        <v>0</v>
      </c>
      <c r="BF258" s="39">
        <f t="shared" si="11"/>
        <v>12658.010391470305</v>
      </c>
      <c r="BG258" s="39">
        <f t="shared" si="11"/>
        <v>577.78917815576654</v>
      </c>
      <c r="BH258" s="39">
        <f t="shared" si="11"/>
        <v>38.336992732300004</v>
      </c>
      <c r="BI258" s="39">
        <f t="shared" si="11"/>
        <v>0</v>
      </c>
      <c r="BJ258" s="39">
        <f t="shared" si="11"/>
        <v>1186.8310811566334</v>
      </c>
      <c r="BK258" s="39">
        <f t="shared" si="11"/>
        <v>36400.271398955003</v>
      </c>
    </row>
    <row r="259" spans="1:63" ht="13.5" thickBot="1">
      <c r="A259" s="37"/>
      <c r="B259" s="64" t="s">
        <v>264</v>
      </c>
      <c r="C259" s="39">
        <f t="shared" ref="C259:BK259" si="12">C258+C235</f>
        <v>0</v>
      </c>
      <c r="D259" s="39">
        <f t="shared" si="12"/>
        <v>0</v>
      </c>
      <c r="E259" s="39">
        <f t="shared" si="12"/>
        <v>0</v>
      </c>
      <c r="F259" s="39">
        <f t="shared" si="12"/>
        <v>0</v>
      </c>
      <c r="G259" s="39">
        <f t="shared" si="12"/>
        <v>0</v>
      </c>
      <c r="H259" s="39">
        <f t="shared" si="12"/>
        <v>993.29079281246663</v>
      </c>
      <c r="I259" s="39">
        <f t="shared" si="12"/>
        <v>1614.7312331118335</v>
      </c>
      <c r="J259" s="39">
        <f t="shared" si="12"/>
        <v>16.222136236233332</v>
      </c>
      <c r="K259" s="39">
        <f t="shared" si="12"/>
        <v>0</v>
      </c>
      <c r="L259" s="39">
        <f t="shared" si="12"/>
        <v>593.72630871003332</v>
      </c>
      <c r="M259" s="39">
        <f t="shared" si="12"/>
        <v>0</v>
      </c>
      <c r="N259" s="39">
        <f t="shared" si="12"/>
        <v>0</v>
      </c>
      <c r="O259" s="39">
        <f t="shared" si="12"/>
        <v>0</v>
      </c>
      <c r="P259" s="39">
        <f t="shared" si="12"/>
        <v>0</v>
      </c>
      <c r="Q259" s="39">
        <f t="shared" si="12"/>
        <v>0</v>
      </c>
      <c r="R259" s="39">
        <f t="shared" si="12"/>
        <v>432.49653404390006</v>
      </c>
      <c r="S259" s="39">
        <f t="shared" si="12"/>
        <v>233.22360783996666</v>
      </c>
      <c r="T259" s="39">
        <f t="shared" si="12"/>
        <v>0</v>
      </c>
      <c r="U259" s="39">
        <f t="shared" si="12"/>
        <v>0</v>
      </c>
      <c r="V259" s="39">
        <f t="shared" si="12"/>
        <v>85.365787092299996</v>
      </c>
      <c r="W259" s="39">
        <f t="shared" si="12"/>
        <v>0</v>
      </c>
      <c r="X259" s="39">
        <f t="shared" si="12"/>
        <v>6.5350490333333337E-3</v>
      </c>
      <c r="Y259" s="39">
        <f t="shared" si="12"/>
        <v>0</v>
      </c>
      <c r="Z259" s="39">
        <f t="shared" si="12"/>
        <v>0</v>
      </c>
      <c r="AA259" s="39">
        <f t="shared" si="12"/>
        <v>0</v>
      </c>
      <c r="AB259" s="39">
        <f t="shared" si="12"/>
        <v>117.01885918843331</v>
      </c>
      <c r="AC259" s="39">
        <f t="shared" si="12"/>
        <v>3.2701466716000005</v>
      </c>
      <c r="AD259" s="39">
        <f t="shared" si="12"/>
        <v>0</v>
      </c>
      <c r="AE259" s="39">
        <f t="shared" si="12"/>
        <v>0</v>
      </c>
      <c r="AF259" s="39">
        <f t="shared" si="12"/>
        <v>27.856850655100001</v>
      </c>
      <c r="AG259" s="39">
        <f t="shared" si="12"/>
        <v>0</v>
      </c>
      <c r="AH259" s="39">
        <f t="shared" si="12"/>
        <v>0</v>
      </c>
      <c r="AI259" s="39">
        <f t="shared" si="12"/>
        <v>0</v>
      </c>
      <c r="AJ259" s="39">
        <f t="shared" si="12"/>
        <v>0</v>
      </c>
      <c r="AK259" s="39">
        <f t="shared" si="12"/>
        <v>0</v>
      </c>
      <c r="AL259" s="39">
        <f t="shared" si="12"/>
        <v>58.104396227766671</v>
      </c>
      <c r="AM259" s="39">
        <f t="shared" si="12"/>
        <v>0.27745828970000003</v>
      </c>
      <c r="AN259" s="39">
        <f t="shared" si="12"/>
        <v>0</v>
      </c>
      <c r="AO259" s="39">
        <f t="shared" si="12"/>
        <v>0</v>
      </c>
      <c r="AP259" s="39">
        <f t="shared" si="12"/>
        <v>1.9481637927666666</v>
      </c>
      <c r="AQ259" s="39">
        <f t="shared" si="12"/>
        <v>0</v>
      </c>
      <c r="AR259" s="39">
        <f t="shared" si="12"/>
        <v>9.085894433333333E-2</v>
      </c>
      <c r="AS259" s="39">
        <f t="shared" si="12"/>
        <v>0.24538823729999998</v>
      </c>
      <c r="AT259" s="39">
        <f t="shared" si="12"/>
        <v>0</v>
      </c>
      <c r="AU259" s="39">
        <f t="shared" si="12"/>
        <v>0</v>
      </c>
      <c r="AV259" s="39">
        <f t="shared" si="12"/>
        <v>15389.231533100463</v>
      </c>
      <c r="AW259" s="39">
        <f t="shared" si="12"/>
        <v>1546.3354080915669</v>
      </c>
      <c r="AX259" s="39">
        <f t="shared" si="12"/>
        <v>8.894146809733332</v>
      </c>
      <c r="AY259" s="39">
        <f t="shared" si="12"/>
        <v>0.15810107400000001</v>
      </c>
      <c r="AZ259" s="39">
        <f t="shared" si="12"/>
        <v>3029.2330152338668</v>
      </c>
      <c r="BA259" s="39">
        <f t="shared" si="12"/>
        <v>0</v>
      </c>
      <c r="BB259" s="39">
        <f t="shared" si="12"/>
        <v>0</v>
      </c>
      <c r="BC259" s="39">
        <f t="shared" si="12"/>
        <v>0</v>
      </c>
      <c r="BD259" s="39">
        <f t="shared" si="12"/>
        <v>0</v>
      </c>
      <c r="BE259" s="39">
        <f t="shared" si="12"/>
        <v>0</v>
      </c>
      <c r="BF259" s="39">
        <f t="shared" si="12"/>
        <v>14495.877441389071</v>
      </c>
      <c r="BG259" s="39">
        <f t="shared" si="12"/>
        <v>660.65437104849991</v>
      </c>
      <c r="BH259" s="39">
        <f t="shared" si="12"/>
        <v>50.079391536466673</v>
      </c>
      <c r="BI259" s="39">
        <f t="shared" si="12"/>
        <v>0</v>
      </c>
      <c r="BJ259" s="39">
        <f t="shared" si="12"/>
        <v>1294.5223075905667</v>
      </c>
      <c r="BK259" s="44">
        <f t="shared" si="12"/>
        <v>40652.860772777</v>
      </c>
    </row>
    <row r="260" spans="1:63">
      <c r="A260" s="59"/>
      <c r="B260" s="60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3"/>
    </row>
    <row r="261" spans="1:63">
      <c r="A261" s="26" t="s">
        <v>265</v>
      </c>
      <c r="B261" s="61" t="s">
        <v>266</v>
      </c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3"/>
    </row>
    <row r="262" spans="1:63">
      <c r="A262" s="26" t="s">
        <v>13</v>
      </c>
      <c r="B262" s="54" t="s">
        <v>267</v>
      </c>
      <c r="C262" s="55">
        <v>0</v>
      </c>
      <c r="D262" s="55">
        <v>0</v>
      </c>
      <c r="E262" s="55">
        <v>0</v>
      </c>
      <c r="F262" s="55">
        <v>0</v>
      </c>
      <c r="G262" s="55">
        <v>0</v>
      </c>
      <c r="H262" s="55">
        <v>90.805078657633302</v>
      </c>
      <c r="I262" s="55">
        <v>57.485705565433335</v>
      </c>
      <c r="J262" s="55">
        <v>0</v>
      </c>
      <c r="K262" s="55">
        <v>0</v>
      </c>
      <c r="L262" s="55">
        <v>19.697726361433336</v>
      </c>
      <c r="M262" s="55">
        <v>0</v>
      </c>
      <c r="N262" s="55">
        <v>0</v>
      </c>
      <c r="O262" s="55">
        <v>0</v>
      </c>
      <c r="P262" s="55">
        <v>0</v>
      </c>
      <c r="Q262" s="55">
        <v>0</v>
      </c>
      <c r="R262" s="55">
        <v>60.925410484766672</v>
      </c>
      <c r="S262" s="55">
        <v>31.771912591566661</v>
      </c>
      <c r="T262" s="55">
        <v>2.4128006067333327</v>
      </c>
      <c r="U262" s="55">
        <v>0</v>
      </c>
      <c r="V262" s="55">
        <v>20.519266722966666</v>
      </c>
      <c r="W262" s="55">
        <v>0</v>
      </c>
      <c r="X262" s="55">
        <v>0</v>
      </c>
      <c r="Y262" s="55">
        <v>0</v>
      </c>
      <c r="Z262" s="55">
        <v>0</v>
      </c>
      <c r="AA262" s="55">
        <v>0</v>
      </c>
      <c r="AB262" s="55">
        <v>5.2970313824666668</v>
      </c>
      <c r="AC262" s="55">
        <v>0.43359584803333329</v>
      </c>
      <c r="AD262" s="55">
        <v>0</v>
      </c>
      <c r="AE262" s="55">
        <v>0</v>
      </c>
      <c r="AF262" s="55">
        <v>2.2027094976999999</v>
      </c>
      <c r="AG262" s="55">
        <v>0</v>
      </c>
      <c r="AH262" s="55">
        <v>0</v>
      </c>
      <c r="AI262" s="55">
        <v>0</v>
      </c>
      <c r="AJ262" s="55">
        <v>0</v>
      </c>
      <c r="AK262" s="55">
        <v>0</v>
      </c>
      <c r="AL262" s="55">
        <v>2.0703632668666669</v>
      </c>
      <c r="AM262" s="55">
        <v>0</v>
      </c>
      <c r="AN262" s="55">
        <v>0</v>
      </c>
      <c r="AO262" s="55">
        <v>0</v>
      </c>
      <c r="AP262" s="55">
        <v>0.47321573373333325</v>
      </c>
      <c r="AQ262" s="55">
        <v>0</v>
      </c>
      <c r="AR262" s="55">
        <v>0</v>
      </c>
      <c r="AS262" s="55">
        <v>9.2852910666666681E-3</v>
      </c>
      <c r="AT262" s="55">
        <v>0</v>
      </c>
      <c r="AU262" s="55">
        <v>0</v>
      </c>
      <c r="AV262" s="55">
        <v>2092.0771020330003</v>
      </c>
      <c r="AW262" s="55">
        <v>398.67213806860002</v>
      </c>
      <c r="AX262" s="55">
        <v>0.14166893420000001</v>
      </c>
      <c r="AY262" s="55">
        <v>0</v>
      </c>
      <c r="AZ262" s="55">
        <v>476.79958367040007</v>
      </c>
      <c r="BA262" s="55">
        <v>0</v>
      </c>
      <c r="BB262" s="55">
        <v>0</v>
      </c>
      <c r="BC262" s="55">
        <v>0</v>
      </c>
      <c r="BD262" s="55">
        <v>0</v>
      </c>
      <c r="BE262" s="55">
        <v>0</v>
      </c>
      <c r="BF262" s="55">
        <v>2157.7519655288334</v>
      </c>
      <c r="BG262" s="55">
        <v>167.15800166686665</v>
      </c>
      <c r="BH262" s="55">
        <v>44.468614932466664</v>
      </c>
      <c r="BI262" s="55">
        <v>0</v>
      </c>
      <c r="BJ262" s="55">
        <v>300.94154531923328</v>
      </c>
      <c r="BK262" s="36">
        <f>SUM(C262:BJ262)</f>
        <v>5932.1147221640003</v>
      </c>
    </row>
    <row r="263" spans="1:63" ht="13.5" thickBot="1">
      <c r="A263" s="34"/>
      <c r="B263" s="6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6"/>
    </row>
    <row r="264" spans="1:63" ht="13.5" thickBot="1">
      <c r="A264" s="37"/>
      <c r="B264" s="64" t="s">
        <v>268</v>
      </c>
      <c r="C264" s="39">
        <f>SUM(C262:C263)</f>
        <v>0</v>
      </c>
      <c r="D264" s="39">
        <f t="shared" ref="D264:BK264" si="13">SUM(D262:D263)</f>
        <v>0</v>
      </c>
      <c r="E264" s="39">
        <f t="shared" si="13"/>
        <v>0</v>
      </c>
      <c r="F264" s="39">
        <f t="shared" si="13"/>
        <v>0</v>
      </c>
      <c r="G264" s="39">
        <f t="shared" si="13"/>
        <v>0</v>
      </c>
      <c r="H264" s="39">
        <f t="shared" si="13"/>
        <v>90.805078657633302</v>
      </c>
      <c r="I264" s="39">
        <f t="shared" si="13"/>
        <v>57.485705565433335</v>
      </c>
      <c r="J264" s="39">
        <f t="shared" si="13"/>
        <v>0</v>
      </c>
      <c r="K264" s="39">
        <f t="shared" si="13"/>
        <v>0</v>
      </c>
      <c r="L264" s="39">
        <f t="shared" si="13"/>
        <v>19.697726361433336</v>
      </c>
      <c r="M264" s="39">
        <f t="shared" si="13"/>
        <v>0</v>
      </c>
      <c r="N264" s="39">
        <f t="shared" si="13"/>
        <v>0</v>
      </c>
      <c r="O264" s="39">
        <f t="shared" si="13"/>
        <v>0</v>
      </c>
      <c r="P264" s="39">
        <f t="shared" si="13"/>
        <v>0</v>
      </c>
      <c r="Q264" s="39">
        <f t="shared" si="13"/>
        <v>0</v>
      </c>
      <c r="R264" s="39">
        <f t="shared" si="13"/>
        <v>60.925410484766672</v>
      </c>
      <c r="S264" s="39">
        <f t="shared" si="13"/>
        <v>31.771912591566661</v>
      </c>
      <c r="T264" s="39">
        <f t="shared" si="13"/>
        <v>2.4128006067333327</v>
      </c>
      <c r="U264" s="39">
        <f t="shared" si="13"/>
        <v>0</v>
      </c>
      <c r="V264" s="39">
        <f t="shared" si="13"/>
        <v>20.519266722966666</v>
      </c>
      <c r="W264" s="39">
        <f t="shared" si="13"/>
        <v>0</v>
      </c>
      <c r="X264" s="39">
        <f t="shared" si="13"/>
        <v>0</v>
      </c>
      <c r="Y264" s="39">
        <f t="shared" si="13"/>
        <v>0</v>
      </c>
      <c r="Z264" s="39">
        <f t="shared" si="13"/>
        <v>0</v>
      </c>
      <c r="AA264" s="39">
        <f t="shared" si="13"/>
        <v>0</v>
      </c>
      <c r="AB264" s="39">
        <f t="shared" si="13"/>
        <v>5.2970313824666668</v>
      </c>
      <c r="AC264" s="39">
        <f t="shared" si="13"/>
        <v>0.43359584803333329</v>
      </c>
      <c r="AD264" s="39">
        <f t="shared" si="13"/>
        <v>0</v>
      </c>
      <c r="AE264" s="39">
        <f t="shared" si="13"/>
        <v>0</v>
      </c>
      <c r="AF264" s="39">
        <f t="shared" si="13"/>
        <v>2.2027094976999999</v>
      </c>
      <c r="AG264" s="39">
        <f t="shared" si="13"/>
        <v>0</v>
      </c>
      <c r="AH264" s="39">
        <f t="shared" si="13"/>
        <v>0</v>
      </c>
      <c r="AI264" s="39">
        <f t="shared" si="13"/>
        <v>0</v>
      </c>
      <c r="AJ264" s="39">
        <f t="shared" si="13"/>
        <v>0</v>
      </c>
      <c r="AK264" s="39">
        <f t="shared" si="13"/>
        <v>0</v>
      </c>
      <c r="AL264" s="39">
        <f t="shared" si="13"/>
        <v>2.0703632668666669</v>
      </c>
      <c r="AM264" s="39">
        <f t="shared" si="13"/>
        <v>0</v>
      </c>
      <c r="AN264" s="39">
        <f t="shared" si="13"/>
        <v>0</v>
      </c>
      <c r="AO264" s="39">
        <f t="shared" si="13"/>
        <v>0</v>
      </c>
      <c r="AP264" s="39">
        <f t="shared" si="13"/>
        <v>0.47321573373333325</v>
      </c>
      <c r="AQ264" s="39">
        <f t="shared" si="13"/>
        <v>0</v>
      </c>
      <c r="AR264" s="39">
        <f t="shared" si="13"/>
        <v>0</v>
      </c>
      <c r="AS264" s="39">
        <f t="shared" si="13"/>
        <v>9.2852910666666681E-3</v>
      </c>
      <c r="AT264" s="39">
        <f t="shared" si="13"/>
        <v>0</v>
      </c>
      <c r="AU264" s="39">
        <f t="shared" si="13"/>
        <v>0</v>
      </c>
      <c r="AV264" s="39">
        <f t="shared" si="13"/>
        <v>2092.0771020330003</v>
      </c>
      <c r="AW264" s="39">
        <f t="shared" si="13"/>
        <v>398.67213806860002</v>
      </c>
      <c r="AX264" s="39">
        <f t="shared" si="13"/>
        <v>0.14166893420000001</v>
      </c>
      <c r="AY264" s="39">
        <f t="shared" si="13"/>
        <v>0</v>
      </c>
      <c r="AZ264" s="39">
        <f t="shared" si="13"/>
        <v>476.79958367040007</v>
      </c>
      <c r="BA264" s="39">
        <f t="shared" si="13"/>
        <v>0</v>
      </c>
      <c r="BB264" s="39">
        <f t="shared" si="13"/>
        <v>0</v>
      </c>
      <c r="BC264" s="39">
        <f t="shared" si="13"/>
        <v>0</v>
      </c>
      <c r="BD264" s="39">
        <f t="shared" si="13"/>
        <v>0</v>
      </c>
      <c r="BE264" s="39">
        <f t="shared" si="13"/>
        <v>0</v>
      </c>
      <c r="BF264" s="39">
        <f t="shared" si="13"/>
        <v>2157.7519655288334</v>
      </c>
      <c r="BG264" s="39">
        <f t="shared" si="13"/>
        <v>167.15800166686665</v>
      </c>
      <c r="BH264" s="39">
        <f t="shared" si="13"/>
        <v>44.468614932466664</v>
      </c>
      <c r="BI264" s="39">
        <f t="shared" si="13"/>
        <v>0</v>
      </c>
      <c r="BJ264" s="39">
        <f t="shared" si="13"/>
        <v>300.94154531923328</v>
      </c>
      <c r="BK264" s="39">
        <f t="shared" si="13"/>
        <v>5932.1147221640003</v>
      </c>
    </row>
    <row r="265" spans="1:63">
      <c r="A265" s="59"/>
      <c r="B265" s="60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3"/>
    </row>
    <row r="266" spans="1:63">
      <c r="A266" s="26" t="s">
        <v>269</v>
      </c>
      <c r="B266" s="61" t="s">
        <v>270</v>
      </c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3"/>
    </row>
    <row r="267" spans="1:63">
      <c r="A267" s="26" t="s">
        <v>13</v>
      </c>
      <c r="B267" s="27" t="s">
        <v>271</v>
      </c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3"/>
    </row>
    <row r="268" spans="1:63" ht="13.5" thickBot="1">
      <c r="A268" s="34"/>
      <c r="B268" s="31" t="s">
        <v>272</v>
      </c>
      <c r="C268" s="35">
        <v>0</v>
      </c>
      <c r="D268" s="35">
        <v>0</v>
      </c>
      <c r="E268" s="35">
        <v>0</v>
      </c>
      <c r="F268" s="35">
        <v>0</v>
      </c>
      <c r="G268" s="35">
        <v>0</v>
      </c>
      <c r="H268" s="35">
        <v>0</v>
      </c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35">
        <v>0</v>
      </c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35">
        <v>0</v>
      </c>
      <c r="AG268" s="35">
        <v>0</v>
      </c>
      <c r="AH268" s="35">
        <v>0</v>
      </c>
      <c r="AI268" s="35">
        <v>0</v>
      </c>
      <c r="AJ268" s="35">
        <v>0</v>
      </c>
      <c r="AK268" s="35">
        <v>0</v>
      </c>
      <c r="AL268" s="35">
        <v>0</v>
      </c>
      <c r="AM268" s="35">
        <v>0</v>
      </c>
      <c r="AN268" s="35">
        <v>0</v>
      </c>
      <c r="AO268" s="35">
        <v>0</v>
      </c>
      <c r="AP268" s="35">
        <v>0</v>
      </c>
      <c r="AQ268" s="35">
        <v>0</v>
      </c>
      <c r="AR268" s="35">
        <v>0</v>
      </c>
      <c r="AS268" s="35">
        <v>0</v>
      </c>
      <c r="AT268" s="35">
        <v>0</v>
      </c>
      <c r="AU268" s="35">
        <v>0</v>
      </c>
      <c r="AV268" s="35">
        <v>156.14889681563611</v>
      </c>
      <c r="AW268" s="35">
        <v>16.228264265127681</v>
      </c>
      <c r="AX268" s="35">
        <v>8.335395483520408E-2</v>
      </c>
      <c r="AY268" s="35">
        <v>0</v>
      </c>
      <c r="AZ268" s="35">
        <v>108.93778419277328</v>
      </c>
      <c r="BA268" s="35">
        <v>0</v>
      </c>
      <c r="BB268" s="35">
        <v>0</v>
      </c>
      <c r="BC268" s="35">
        <v>0</v>
      </c>
      <c r="BD268" s="35">
        <v>0</v>
      </c>
      <c r="BE268" s="35">
        <v>0</v>
      </c>
      <c r="BF268" s="35">
        <v>56.862956602511531</v>
      </c>
      <c r="BG268" s="35">
        <v>4.5041698727783093</v>
      </c>
      <c r="BH268" s="35">
        <v>0</v>
      </c>
      <c r="BI268" s="35">
        <v>0</v>
      </c>
      <c r="BJ268" s="35">
        <v>20.347811761337788</v>
      </c>
      <c r="BK268" s="36">
        <f>SUM(C268:BJ268)</f>
        <v>363.11323746499988</v>
      </c>
    </row>
    <row r="269" spans="1:63" ht="13.5" thickBot="1">
      <c r="A269" s="37"/>
      <c r="B269" s="38" t="s">
        <v>17</v>
      </c>
      <c r="C269" s="39">
        <f>SUM(C268)</f>
        <v>0</v>
      </c>
      <c r="D269" s="39">
        <f t="shared" ref="D269:BK269" si="14">SUM(D268)</f>
        <v>0</v>
      </c>
      <c r="E269" s="39">
        <f t="shared" si="14"/>
        <v>0</v>
      </c>
      <c r="F269" s="39">
        <f t="shared" si="14"/>
        <v>0</v>
      </c>
      <c r="G269" s="39">
        <f t="shared" si="14"/>
        <v>0</v>
      </c>
      <c r="H269" s="39">
        <f t="shared" si="14"/>
        <v>0</v>
      </c>
      <c r="I269" s="39">
        <f t="shared" si="14"/>
        <v>0</v>
      </c>
      <c r="J269" s="39">
        <f t="shared" si="14"/>
        <v>0</v>
      </c>
      <c r="K269" s="39">
        <f t="shared" si="14"/>
        <v>0</v>
      </c>
      <c r="L269" s="39">
        <f t="shared" si="14"/>
        <v>0</v>
      </c>
      <c r="M269" s="39">
        <f t="shared" si="14"/>
        <v>0</v>
      </c>
      <c r="N269" s="39">
        <f t="shared" si="14"/>
        <v>0</v>
      </c>
      <c r="O269" s="39">
        <f t="shared" si="14"/>
        <v>0</v>
      </c>
      <c r="P269" s="39">
        <f t="shared" si="14"/>
        <v>0</v>
      </c>
      <c r="Q269" s="39">
        <f t="shared" si="14"/>
        <v>0</v>
      </c>
      <c r="R269" s="39">
        <f t="shared" si="14"/>
        <v>0</v>
      </c>
      <c r="S269" s="39">
        <f t="shared" si="14"/>
        <v>0</v>
      </c>
      <c r="T269" s="39">
        <f t="shared" si="14"/>
        <v>0</v>
      </c>
      <c r="U269" s="39">
        <f t="shared" si="14"/>
        <v>0</v>
      </c>
      <c r="V269" s="39">
        <f t="shared" si="14"/>
        <v>0</v>
      </c>
      <c r="W269" s="39">
        <f t="shared" si="14"/>
        <v>0</v>
      </c>
      <c r="X269" s="39">
        <f t="shared" si="14"/>
        <v>0</v>
      </c>
      <c r="Y269" s="39">
        <f t="shared" si="14"/>
        <v>0</v>
      </c>
      <c r="Z269" s="39">
        <f t="shared" si="14"/>
        <v>0</v>
      </c>
      <c r="AA269" s="39">
        <f t="shared" si="14"/>
        <v>0</v>
      </c>
      <c r="AB269" s="39">
        <f t="shared" si="14"/>
        <v>0</v>
      </c>
      <c r="AC269" s="39">
        <f t="shared" si="14"/>
        <v>0</v>
      </c>
      <c r="AD269" s="39">
        <f t="shared" si="14"/>
        <v>0</v>
      </c>
      <c r="AE269" s="39">
        <f t="shared" si="14"/>
        <v>0</v>
      </c>
      <c r="AF269" s="39">
        <f t="shared" si="14"/>
        <v>0</v>
      </c>
      <c r="AG269" s="39">
        <f t="shared" si="14"/>
        <v>0</v>
      </c>
      <c r="AH269" s="39">
        <f t="shared" si="14"/>
        <v>0</v>
      </c>
      <c r="AI269" s="39">
        <f t="shared" si="14"/>
        <v>0</v>
      </c>
      <c r="AJ269" s="39">
        <f t="shared" si="14"/>
        <v>0</v>
      </c>
      <c r="AK269" s="39">
        <f t="shared" si="14"/>
        <v>0</v>
      </c>
      <c r="AL269" s="39">
        <f t="shared" si="14"/>
        <v>0</v>
      </c>
      <c r="AM269" s="39">
        <f t="shared" si="14"/>
        <v>0</v>
      </c>
      <c r="AN269" s="39">
        <f t="shared" si="14"/>
        <v>0</v>
      </c>
      <c r="AO269" s="39">
        <f t="shared" si="14"/>
        <v>0</v>
      </c>
      <c r="AP269" s="39">
        <f t="shared" si="14"/>
        <v>0</v>
      </c>
      <c r="AQ269" s="39">
        <f t="shared" si="14"/>
        <v>0</v>
      </c>
      <c r="AR269" s="39">
        <f t="shared" si="14"/>
        <v>0</v>
      </c>
      <c r="AS269" s="39">
        <f t="shared" si="14"/>
        <v>0</v>
      </c>
      <c r="AT269" s="39">
        <f t="shared" si="14"/>
        <v>0</v>
      </c>
      <c r="AU269" s="39">
        <f t="shared" si="14"/>
        <v>0</v>
      </c>
      <c r="AV269" s="39">
        <f t="shared" si="14"/>
        <v>156.14889681563611</v>
      </c>
      <c r="AW269" s="39">
        <f t="shared" si="14"/>
        <v>16.228264265127681</v>
      </c>
      <c r="AX269" s="39">
        <f t="shared" si="14"/>
        <v>8.335395483520408E-2</v>
      </c>
      <c r="AY269" s="39">
        <f t="shared" si="14"/>
        <v>0</v>
      </c>
      <c r="AZ269" s="39">
        <f t="shared" si="14"/>
        <v>108.93778419277328</v>
      </c>
      <c r="BA269" s="39">
        <f t="shared" si="14"/>
        <v>0</v>
      </c>
      <c r="BB269" s="39">
        <f t="shared" si="14"/>
        <v>0</v>
      </c>
      <c r="BC269" s="39">
        <f t="shared" si="14"/>
        <v>0</v>
      </c>
      <c r="BD269" s="39">
        <f t="shared" si="14"/>
        <v>0</v>
      </c>
      <c r="BE269" s="39">
        <f t="shared" si="14"/>
        <v>0</v>
      </c>
      <c r="BF269" s="39">
        <f t="shared" si="14"/>
        <v>56.862956602511531</v>
      </c>
      <c r="BG269" s="39">
        <f t="shared" si="14"/>
        <v>4.5041698727783093</v>
      </c>
      <c r="BH269" s="39">
        <f t="shared" si="14"/>
        <v>0</v>
      </c>
      <c r="BI269" s="39">
        <f t="shared" si="14"/>
        <v>0</v>
      </c>
      <c r="BJ269" s="39">
        <f t="shared" si="14"/>
        <v>20.347811761337788</v>
      </c>
      <c r="BK269" s="44">
        <f t="shared" si="14"/>
        <v>363.11323746499988</v>
      </c>
    </row>
    <row r="270" spans="1:63">
      <c r="A270" s="59"/>
      <c r="B270" s="66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67"/>
    </row>
    <row r="271" spans="1:63">
      <c r="A271" s="26" t="s">
        <v>18</v>
      </c>
      <c r="B271" s="27" t="s">
        <v>273</v>
      </c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3"/>
    </row>
    <row r="272" spans="1:63">
      <c r="A272" s="68"/>
      <c r="B272" s="31" t="s">
        <v>274</v>
      </c>
      <c r="C272" s="35">
        <v>0</v>
      </c>
      <c r="D272" s="35">
        <v>0</v>
      </c>
      <c r="E272" s="35">
        <v>0</v>
      </c>
      <c r="F272" s="35">
        <v>0</v>
      </c>
      <c r="G272" s="35">
        <v>0</v>
      </c>
      <c r="H272" s="35">
        <v>0</v>
      </c>
      <c r="I272" s="35">
        <v>0</v>
      </c>
      <c r="J272" s="35">
        <v>0</v>
      </c>
      <c r="K272" s="35">
        <v>0</v>
      </c>
      <c r="L272" s="35">
        <v>0</v>
      </c>
      <c r="M272" s="35">
        <v>0</v>
      </c>
      <c r="N272" s="35">
        <v>0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  <c r="T272" s="35">
        <v>0</v>
      </c>
      <c r="U272" s="35">
        <v>0</v>
      </c>
      <c r="V272" s="35">
        <v>0</v>
      </c>
      <c r="W272" s="35">
        <v>0</v>
      </c>
      <c r="X272" s="35">
        <v>0</v>
      </c>
      <c r="Y272" s="35">
        <v>0</v>
      </c>
      <c r="Z272" s="35">
        <v>0</v>
      </c>
      <c r="AA272" s="35">
        <v>0</v>
      </c>
      <c r="AB272" s="35">
        <v>0</v>
      </c>
      <c r="AC272" s="35">
        <v>0</v>
      </c>
      <c r="AD272" s="35">
        <v>0</v>
      </c>
      <c r="AE272" s="35">
        <v>0</v>
      </c>
      <c r="AF272" s="35">
        <v>0</v>
      </c>
      <c r="AG272" s="35">
        <v>0</v>
      </c>
      <c r="AH272" s="35">
        <v>0</v>
      </c>
      <c r="AI272" s="35">
        <v>0</v>
      </c>
      <c r="AJ272" s="35">
        <v>0</v>
      </c>
      <c r="AK272" s="35">
        <v>0</v>
      </c>
      <c r="AL272" s="35">
        <v>0</v>
      </c>
      <c r="AM272" s="35">
        <v>0</v>
      </c>
      <c r="AN272" s="35">
        <v>0</v>
      </c>
      <c r="AO272" s="35">
        <v>0</v>
      </c>
      <c r="AP272" s="35">
        <v>0</v>
      </c>
      <c r="AQ272" s="35">
        <v>0</v>
      </c>
      <c r="AR272" s="35">
        <v>0</v>
      </c>
      <c r="AS272" s="35">
        <v>0</v>
      </c>
      <c r="AT272" s="35">
        <v>0</v>
      </c>
      <c r="AU272" s="35">
        <v>0</v>
      </c>
      <c r="AV272" s="35">
        <v>2.0048441174275728</v>
      </c>
      <c r="AW272" s="35">
        <v>7301.0444654156181</v>
      </c>
      <c r="AX272" s="35">
        <v>0</v>
      </c>
      <c r="AY272" s="35">
        <v>0</v>
      </c>
      <c r="AZ272" s="35">
        <v>1.0467676173376814</v>
      </c>
      <c r="BA272" s="35">
        <v>0</v>
      </c>
      <c r="BB272" s="35">
        <v>0</v>
      </c>
      <c r="BC272" s="35">
        <v>0</v>
      </c>
      <c r="BD272" s="35">
        <v>0</v>
      </c>
      <c r="BE272" s="35">
        <v>0</v>
      </c>
      <c r="BF272" s="35">
        <v>1.5250623490344417</v>
      </c>
      <c r="BG272" s="35">
        <v>8.5244378619417169</v>
      </c>
      <c r="BH272" s="35">
        <v>0</v>
      </c>
      <c r="BI272" s="35">
        <v>0</v>
      </c>
      <c r="BJ272" s="35">
        <v>9.1665190640529581E-2</v>
      </c>
      <c r="BK272" s="36">
        <f>SUM(C272:BJ272)</f>
        <v>7314.2372425520007</v>
      </c>
    </row>
    <row r="273" spans="1:63">
      <c r="A273" s="68"/>
      <c r="B273" s="31" t="s">
        <v>275</v>
      </c>
      <c r="C273" s="35">
        <v>0</v>
      </c>
      <c r="D273" s="35">
        <v>0</v>
      </c>
      <c r="E273" s="35">
        <v>0</v>
      </c>
      <c r="F273" s="35">
        <v>0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  <c r="T273" s="35">
        <v>0</v>
      </c>
      <c r="U273" s="35">
        <v>0</v>
      </c>
      <c r="V273" s="35">
        <v>0</v>
      </c>
      <c r="W273" s="35">
        <v>0</v>
      </c>
      <c r="X273" s="35">
        <v>0</v>
      </c>
      <c r="Y273" s="35">
        <v>0</v>
      </c>
      <c r="Z273" s="35">
        <v>0</v>
      </c>
      <c r="AA273" s="35">
        <v>0</v>
      </c>
      <c r="AB273" s="35">
        <v>0</v>
      </c>
      <c r="AC273" s="35">
        <v>0</v>
      </c>
      <c r="AD273" s="35">
        <v>0</v>
      </c>
      <c r="AE273" s="35">
        <v>0</v>
      </c>
      <c r="AF273" s="35">
        <v>0</v>
      </c>
      <c r="AG273" s="35">
        <v>0</v>
      </c>
      <c r="AH273" s="35">
        <v>0</v>
      </c>
      <c r="AI273" s="35">
        <v>0</v>
      </c>
      <c r="AJ273" s="35">
        <v>0</v>
      </c>
      <c r="AK273" s="35">
        <v>0</v>
      </c>
      <c r="AL273" s="35">
        <v>0</v>
      </c>
      <c r="AM273" s="35">
        <v>0</v>
      </c>
      <c r="AN273" s="35">
        <v>0</v>
      </c>
      <c r="AO273" s="35">
        <v>0</v>
      </c>
      <c r="AP273" s="35">
        <v>0</v>
      </c>
      <c r="AQ273" s="35">
        <v>0</v>
      </c>
      <c r="AR273" s="35">
        <v>0</v>
      </c>
      <c r="AS273" s="35">
        <v>0</v>
      </c>
      <c r="AT273" s="35">
        <v>0</v>
      </c>
      <c r="AU273" s="35">
        <v>0</v>
      </c>
      <c r="AV273" s="35">
        <v>1.2761860005948187</v>
      </c>
      <c r="AW273" s="35">
        <v>2338.0588491394806</v>
      </c>
      <c r="AX273" s="35">
        <v>0</v>
      </c>
      <c r="AY273" s="35">
        <v>0</v>
      </c>
      <c r="AZ273" s="35">
        <v>1.0036767995612152</v>
      </c>
      <c r="BA273" s="35">
        <v>0</v>
      </c>
      <c r="BB273" s="35">
        <v>0</v>
      </c>
      <c r="BC273" s="35">
        <v>0</v>
      </c>
      <c r="BD273" s="35">
        <v>0</v>
      </c>
      <c r="BE273" s="35">
        <v>0</v>
      </c>
      <c r="BF273" s="35">
        <v>0.9115663481125309</v>
      </c>
      <c r="BG273" s="35">
        <v>0</v>
      </c>
      <c r="BH273" s="35">
        <v>0</v>
      </c>
      <c r="BI273" s="35">
        <v>0</v>
      </c>
      <c r="BJ273" s="35">
        <v>0.21796604025053151</v>
      </c>
      <c r="BK273" s="36">
        <f>SUM(C273:BJ273)</f>
        <v>2341.4682443279999</v>
      </c>
    </row>
    <row r="274" spans="1:63" ht="13.5" thickBot="1">
      <c r="A274" s="68"/>
      <c r="B274" s="31" t="s">
        <v>276</v>
      </c>
      <c r="C274" s="35">
        <v>0</v>
      </c>
      <c r="D274" s="35">
        <v>0</v>
      </c>
      <c r="E274" s="35">
        <v>0</v>
      </c>
      <c r="F274" s="35">
        <v>0</v>
      </c>
      <c r="G274" s="35">
        <v>0</v>
      </c>
      <c r="H274" s="35">
        <v>0</v>
      </c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  <c r="Z274" s="35">
        <v>0</v>
      </c>
      <c r="AA274" s="35">
        <v>0</v>
      </c>
      <c r="AB274" s="35">
        <v>0</v>
      </c>
      <c r="AC274" s="35">
        <v>0</v>
      </c>
      <c r="AD274" s="35">
        <v>0</v>
      </c>
      <c r="AE274" s="35">
        <v>0</v>
      </c>
      <c r="AF274" s="35">
        <v>0</v>
      </c>
      <c r="AG274" s="35">
        <v>0</v>
      </c>
      <c r="AH274" s="35">
        <v>0</v>
      </c>
      <c r="AI274" s="35">
        <v>0</v>
      </c>
      <c r="AJ274" s="35">
        <v>0</v>
      </c>
      <c r="AK274" s="35">
        <v>0</v>
      </c>
      <c r="AL274" s="35">
        <v>0</v>
      </c>
      <c r="AM274" s="35">
        <v>0</v>
      </c>
      <c r="AN274" s="35">
        <v>0</v>
      </c>
      <c r="AO274" s="35">
        <v>0</v>
      </c>
      <c r="AP274" s="35">
        <v>0</v>
      </c>
      <c r="AQ274" s="35">
        <v>0</v>
      </c>
      <c r="AR274" s="35">
        <v>0</v>
      </c>
      <c r="AS274" s="35">
        <v>0</v>
      </c>
      <c r="AT274" s="35">
        <v>0</v>
      </c>
      <c r="AU274" s="35">
        <v>0</v>
      </c>
      <c r="AV274" s="35">
        <v>7.3154921525220171</v>
      </c>
      <c r="AW274" s="35">
        <v>25.08634365090413</v>
      </c>
      <c r="AX274" s="35">
        <v>0</v>
      </c>
      <c r="AY274" s="35">
        <v>0</v>
      </c>
      <c r="AZ274" s="35">
        <v>8.1600390377877563</v>
      </c>
      <c r="BA274" s="35">
        <v>0</v>
      </c>
      <c r="BB274" s="35">
        <v>0</v>
      </c>
      <c r="BC274" s="35">
        <v>0</v>
      </c>
      <c r="BD274" s="35">
        <v>0</v>
      </c>
      <c r="BE274" s="35">
        <v>0</v>
      </c>
      <c r="BF274" s="35">
        <v>5.8107932591775979</v>
      </c>
      <c r="BG274" s="35">
        <v>5.599549509325481</v>
      </c>
      <c r="BH274" s="35">
        <v>0</v>
      </c>
      <c r="BI274" s="35">
        <v>0</v>
      </c>
      <c r="BJ274" s="35">
        <v>1.8306160742830182</v>
      </c>
      <c r="BK274" s="36">
        <f>SUM(C274:BJ274)</f>
        <v>53.802833683999999</v>
      </c>
    </row>
    <row r="275" spans="1:63" ht="13.5" thickBot="1">
      <c r="A275" s="49"/>
      <c r="B275" s="69" t="s">
        <v>22</v>
      </c>
      <c r="C275" s="70">
        <f t="shared" ref="C275:BK275" si="15">SUM(C272:C274)</f>
        <v>0</v>
      </c>
      <c r="D275" s="39">
        <f t="shared" si="15"/>
        <v>0</v>
      </c>
      <c r="E275" s="39">
        <f t="shared" si="15"/>
        <v>0</v>
      </c>
      <c r="F275" s="39">
        <f t="shared" si="15"/>
        <v>0</v>
      </c>
      <c r="G275" s="39">
        <f t="shared" si="15"/>
        <v>0</v>
      </c>
      <c r="H275" s="39">
        <f t="shared" si="15"/>
        <v>0</v>
      </c>
      <c r="I275" s="39">
        <f t="shared" si="15"/>
        <v>0</v>
      </c>
      <c r="J275" s="39">
        <f t="shared" si="15"/>
        <v>0</v>
      </c>
      <c r="K275" s="39">
        <f t="shared" si="15"/>
        <v>0</v>
      </c>
      <c r="L275" s="39">
        <f t="shared" si="15"/>
        <v>0</v>
      </c>
      <c r="M275" s="39">
        <f t="shared" si="15"/>
        <v>0</v>
      </c>
      <c r="N275" s="39">
        <f t="shared" si="15"/>
        <v>0</v>
      </c>
      <c r="O275" s="39">
        <f t="shared" si="15"/>
        <v>0</v>
      </c>
      <c r="P275" s="39">
        <f t="shared" si="15"/>
        <v>0</v>
      </c>
      <c r="Q275" s="39">
        <f t="shared" si="15"/>
        <v>0</v>
      </c>
      <c r="R275" s="39">
        <f t="shared" si="15"/>
        <v>0</v>
      </c>
      <c r="S275" s="39">
        <f t="shared" si="15"/>
        <v>0</v>
      </c>
      <c r="T275" s="39">
        <f t="shared" si="15"/>
        <v>0</v>
      </c>
      <c r="U275" s="39">
        <f t="shared" si="15"/>
        <v>0</v>
      </c>
      <c r="V275" s="39">
        <f t="shared" si="15"/>
        <v>0</v>
      </c>
      <c r="W275" s="39">
        <f t="shared" si="15"/>
        <v>0</v>
      </c>
      <c r="X275" s="39">
        <f t="shared" si="15"/>
        <v>0</v>
      </c>
      <c r="Y275" s="39">
        <f t="shared" si="15"/>
        <v>0</v>
      </c>
      <c r="Z275" s="39">
        <f t="shared" si="15"/>
        <v>0</v>
      </c>
      <c r="AA275" s="39">
        <f t="shared" si="15"/>
        <v>0</v>
      </c>
      <c r="AB275" s="39">
        <f t="shared" si="15"/>
        <v>0</v>
      </c>
      <c r="AC275" s="39">
        <f t="shared" si="15"/>
        <v>0</v>
      </c>
      <c r="AD275" s="39">
        <f t="shared" si="15"/>
        <v>0</v>
      </c>
      <c r="AE275" s="39">
        <f t="shared" si="15"/>
        <v>0</v>
      </c>
      <c r="AF275" s="39">
        <f t="shared" si="15"/>
        <v>0</v>
      </c>
      <c r="AG275" s="39">
        <f t="shared" si="15"/>
        <v>0</v>
      </c>
      <c r="AH275" s="39">
        <f t="shared" si="15"/>
        <v>0</v>
      </c>
      <c r="AI275" s="39">
        <f t="shared" si="15"/>
        <v>0</v>
      </c>
      <c r="AJ275" s="39">
        <f t="shared" si="15"/>
        <v>0</v>
      </c>
      <c r="AK275" s="39">
        <f t="shared" si="15"/>
        <v>0</v>
      </c>
      <c r="AL275" s="39">
        <f t="shared" si="15"/>
        <v>0</v>
      </c>
      <c r="AM275" s="39">
        <f t="shared" si="15"/>
        <v>0</v>
      </c>
      <c r="AN275" s="39">
        <f t="shared" si="15"/>
        <v>0</v>
      </c>
      <c r="AO275" s="39">
        <f t="shared" si="15"/>
        <v>0</v>
      </c>
      <c r="AP275" s="39">
        <f t="shared" si="15"/>
        <v>0</v>
      </c>
      <c r="AQ275" s="39">
        <f t="shared" si="15"/>
        <v>0</v>
      </c>
      <c r="AR275" s="39">
        <f t="shared" si="15"/>
        <v>0</v>
      </c>
      <c r="AS275" s="39">
        <f t="shared" si="15"/>
        <v>0</v>
      </c>
      <c r="AT275" s="39">
        <f t="shared" si="15"/>
        <v>0</v>
      </c>
      <c r="AU275" s="39">
        <f t="shared" si="15"/>
        <v>0</v>
      </c>
      <c r="AV275" s="39">
        <f t="shared" si="15"/>
        <v>10.596522270544408</v>
      </c>
      <c r="AW275" s="39">
        <f t="shared" si="15"/>
        <v>9664.1896582060035</v>
      </c>
      <c r="AX275" s="39">
        <f t="shared" si="15"/>
        <v>0</v>
      </c>
      <c r="AY275" s="39">
        <f t="shared" si="15"/>
        <v>0</v>
      </c>
      <c r="AZ275" s="39">
        <f t="shared" si="15"/>
        <v>10.210483454686653</v>
      </c>
      <c r="BA275" s="39">
        <f t="shared" si="15"/>
        <v>0</v>
      </c>
      <c r="BB275" s="39">
        <f t="shared" si="15"/>
        <v>0</v>
      </c>
      <c r="BC275" s="39">
        <f t="shared" si="15"/>
        <v>0</v>
      </c>
      <c r="BD275" s="39">
        <f t="shared" si="15"/>
        <v>0</v>
      </c>
      <c r="BE275" s="39">
        <f t="shared" si="15"/>
        <v>0</v>
      </c>
      <c r="BF275" s="39">
        <f t="shared" si="15"/>
        <v>8.2474219563245708</v>
      </c>
      <c r="BG275" s="39">
        <f t="shared" si="15"/>
        <v>14.123987371267198</v>
      </c>
      <c r="BH275" s="39">
        <f t="shared" si="15"/>
        <v>0</v>
      </c>
      <c r="BI275" s="39">
        <f t="shared" si="15"/>
        <v>0</v>
      </c>
      <c r="BJ275" s="39">
        <f t="shared" si="15"/>
        <v>2.1402473051740794</v>
      </c>
      <c r="BK275" s="71">
        <f t="shared" si="15"/>
        <v>9709.5083205640003</v>
      </c>
    </row>
    <row r="276" spans="1:63" ht="13.5" thickBot="1">
      <c r="A276" s="37"/>
      <c r="B276" s="64" t="s">
        <v>264</v>
      </c>
      <c r="C276" s="39">
        <f t="shared" ref="C276:BK276" si="16">C275+C269</f>
        <v>0</v>
      </c>
      <c r="D276" s="39">
        <f t="shared" si="16"/>
        <v>0</v>
      </c>
      <c r="E276" s="39">
        <f t="shared" si="16"/>
        <v>0</v>
      </c>
      <c r="F276" s="39">
        <f t="shared" si="16"/>
        <v>0</v>
      </c>
      <c r="G276" s="39">
        <f t="shared" si="16"/>
        <v>0</v>
      </c>
      <c r="H276" s="39">
        <f t="shared" si="16"/>
        <v>0</v>
      </c>
      <c r="I276" s="39">
        <f t="shared" si="16"/>
        <v>0</v>
      </c>
      <c r="J276" s="39">
        <f t="shared" si="16"/>
        <v>0</v>
      </c>
      <c r="K276" s="39">
        <f t="shared" si="16"/>
        <v>0</v>
      </c>
      <c r="L276" s="39">
        <f t="shared" si="16"/>
        <v>0</v>
      </c>
      <c r="M276" s="39">
        <f t="shared" si="16"/>
        <v>0</v>
      </c>
      <c r="N276" s="39">
        <f t="shared" si="16"/>
        <v>0</v>
      </c>
      <c r="O276" s="39">
        <f t="shared" si="16"/>
        <v>0</v>
      </c>
      <c r="P276" s="39">
        <f t="shared" si="16"/>
        <v>0</v>
      </c>
      <c r="Q276" s="39">
        <f t="shared" si="16"/>
        <v>0</v>
      </c>
      <c r="R276" s="39">
        <f t="shared" si="16"/>
        <v>0</v>
      </c>
      <c r="S276" s="39">
        <f t="shared" si="16"/>
        <v>0</v>
      </c>
      <c r="T276" s="39">
        <f t="shared" si="16"/>
        <v>0</v>
      </c>
      <c r="U276" s="39">
        <f t="shared" si="16"/>
        <v>0</v>
      </c>
      <c r="V276" s="39">
        <f t="shared" si="16"/>
        <v>0</v>
      </c>
      <c r="W276" s="39">
        <f t="shared" si="16"/>
        <v>0</v>
      </c>
      <c r="X276" s="39">
        <f t="shared" si="16"/>
        <v>0</v>
      </c>
      <c r="Y276" s="39">
        <f t="shared" si="16"/>
        <v>0</v>
      </c>
      <c r="Z276" s="39">
        <f t="shared" si="16"/>
        <v>0</v>
      </c>
      <c r="AA276" s="39">
        <f t="shared" si="16"/>
        <v>0</v>
      </c>
      <c r="AB276" s="39">
        <f t="shared" si="16"/>
        <v>0</v>
      </c>
      <c r="AC276" s="39">
        <f t="shared" si="16"/>
        <v>0</v>
      </c>
      <c r="AD276" s="39">
        <f t="shared" si="16"/>
        <v>0</v>
      </c>
      <c r="AE276" s="39">
        <f t="shared" si="16"/>
        <v>0</v>
      </c>
      <c r="AF276" s="39">
        <f t="shared" si="16"/>
        <v>0</v>
      </c>
      <c r="AG276" s="39">
        <f t="shared" si="16"/>
        <v>0</v>
      </c>
      <c r="AH276" s="39">
        <f t="shared" si="16"/>
        <v>0</v>
      </c>
      <c r="AI276" s="39">
        <f t="shared" si="16"/>
        <v>0</v>
      </c>
      <c r="AJ276" s="39">
        <f t="shared" si="16"/>
        <v>0</v>
      </c>
      <c r="AK276" s="39">
        <f t="shared" si="16"/>
        <v>0</v>
      </c>
      <c r="AL276" s="39">
        <f t="shared" si="16"/>
        <v>0</v>
      </c>
      <c r="AM276" s="39">
        <f t="shared" si="16"/>
        <v>0</v>
      </c>
      <c r="AN276" s="39">
        <f t="shared" si="16"/>
        <v>0</v>
      </c>
      <c r="AO276" s="39">
        <f t="shared" si="16"/>
        <v>0</v>
      </c>
      <c r="AP276" s="39">
        <f t="shared" si="16"/>
        <v>0</v>
      </c>
      <c r="AQ276" s="39">
        <f t="shared" si="16"/>
        <v>0</v>
      </c>
      <c r="AR276" s="39">
        <f t="shared" si="16"/>
        <v>0</v>
      </c>
      <c r="AS276" s="39">
        <f t="shared" si="16"/>
        <v>0</v>
      </c>
      <c r="AT276" s="39">
        <f t="shared" si="16"/>
        <v>0</v>
      </c>
      <c r="AU276" s="39">
        <f t="shared" si="16"/>
        <v>0</v>
      </c>
      <c r="AV276" s="39">
        <f t="shared" si="16"/>
        <v>166.7454190861805</v>
      </c>
      <c r="AW276" s="39">
        <f t="shared" si="16"/>
        <v>9680.4179224711315</v>
      </c>
      <c r="AX276" s="39">
        <f t="shared" si="16"/>
        <v>8.335395483520408E-2</v>
      </c>
      <c r="AY276" s="39">
        <f t="shared" si="16"/>
        <v>0</v>
      </c>
      <c r="AZ276" s="39">
        <f t="shared" si="16"/>
        <v>119.14826764745993</v>
      </c>
      <c r="BA276" s="39">
        <f t="shared" si="16"/>
        <v>0</v>
      </c>
      <c r="BB276" s="39">
        <f t="shared" si="16"/>
        <v>0</v>
      </c>
      <c r="BC276" s="39">
        <f t="shared" si="16"/>
        <v>0</v>
      </c>
      <c r="BD276" s="39">
        <f t="shared" si="16"/>
        <v>0</v>
      </c>
      <c r="BE276" s="39">
        <f t="shared" si="16"/>
        <v>0</v>
      </c>
      <c r="BF276" s="39">
        <f t="shared" si="16"/>
        <v>65.110378558836103</v>
      </c>
      <c r="BG276" s="39">
        <f t="shared" si="16"/>
        <v>18.628157244045507</v>
      </c>
      <c r="BH276" s="39">
        <f t="shared" si="16"/>
        <v>0</v>
      </c>
      <c r="BI276" s="39">
        <f t="shared" si="16"/>
        <v>0</v>
      </c>
      <c r="BJ276" s="39">
        <f t="shared" si="16"/>
        <v>22.488059066511866</v>
      </c>
      <c r="BK276" s="44">
        <f t="shared" si="16"/>
        <v>10072.621558029001</v>
      </c>
    </row>
    <row r="277" spans="1:63">
      <c r="A277" s="59"/>
      <c r="B277" s="7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67"/>
    </row>
    <row r="278" spans="1:63">
      <c r="A278" s="26" t="s">
        <v>277</v>
      </c>
      <c r="B278" s="61" t="s">
        <v>278</v>
      </c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3"/>
    </row>
    <row r="279" spans="1:63" ht="13.5" thickBot="1">
      <c r="A279" s="68" t="s">
        <v>13</v>
      </c>
      <c r="B279" s="73" t="s">
        <v>279</v>
      </c>
      <c r="C279" s="35">
        <v>0</v>
      </c>
      <c r="D279" s="35">
        <v>0</v>
      </c>
      <c r="E279" s="35">
        <v>0</v>
      </c>
      <c r="F279" s="35">
        <v>0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0</v>
      </c>
      <c r="M279" s="35">
        <v>0</v>
      </c>
      <c r="N279" s="35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  <c r="T279" s="35">
        <v>0</v>
      </c>
      <c r="U279" s="35">
        <v>0</v>
      </c>
      <c r="V279" s="35">
        <v>0</v>
      </c>
      <c r="W279" s="35">
        <v>0</v>
      </c>
      <c r="X279" s="35">
        <v>0</v>
      </c>
      <c r="Y279" s="35">
        <v>0</v>
      </c>
      <c r="Z279" s="35">
        <v>0</v>
      </c>
      <c r="AA279" s="35">
        <v>0</v>
      </c>
      <c r="AB279" s="35">
        <v>0</v>
      </c>
      <c r="AC279" s="35">
        <v>0</v>
      </c>
      <c r="AD279" s="35">
        <v>0</v>
      </c>
      <c r="AE279" s="35">
        <v>0</v>
      </c>
      <c r="AF279" s="35">
        <v>0</v>
      </c>
      <c r="AG279" s="35">
        <v>0</v>
      </c>
      <c r="AH279" s="35">
        <v>0</v>
      </c>
      <c r="AI279" s="35">
        <v>0</v>
      </c>
      <c r="AJ279" s="35">
        <v>0</v>
      </c>
      <c r="AK279" s="35">
        <v>0</v>
      </c>
      <c r="AL279" s="35">
        <v>0</v>
      </c>
      <c r="AM279" s="35">
        <v>0</v>
      </c>
      <c r="AN279" s="35">
        <v>0</v>
      </c>
      <c r="AO279" s="35">
        <v>0</v>
      </c>
      <c r="AP279" s="35">
        <v>0</v>
      </c>
      <c r="AQ279" s="35">
        <v>0</v>
      </c>
      <c r="AR279" s="35">
        <v>0</v>
      </c>
      <c r="AS279" s="35">
        <v>0</v>
      </c>
      <c r="AT279" s="35">
        <v>0</v>
      </c>
      <c r="AU279" s="35">
        <v>0</v>
      </c>
      <c r="AV279" s="35">
        <v>0</v>
      </c>
      <c r="AW279" s="35">
        <v>0</v>
      </c>
      <c r="AX279" s="35">
        <v>0</v>
      </c>
      <c r="AY279" s="35">
        <v>0</v>
      </c>
      <c r="AZ279" s="35">
        <v>0</v>
      </c>
      <c r="BA279" s="35">
        <v>0</v>
      </c>
      <c r="BB279" s="35">
        <v>0</v>
      </c>
      <c r="BC279" s="35">
        <v>0</v>
      </c>
      <c r="BD279" s="35">
        <v>0</v>
      </c>
      <c r="BE279" s="35">
        <v>0</v>
      </c>
      <c r="BF279" s="35">
        <v>0</v>
      </c>
      <c r="BG279" s="35">
        <v>0</v>
      </c>
      <c r="BH279" s="35">
        <v>0</v>
      </c>
      <c r="BI279" s="35">
        <v>0</v>
      </c>
      <c r="BJ279" s="35">
        <v>0</v>
      </c>
      <c r="BK279" s="36">
        <v>0</v>
      </c>
    </row>
    <row r="280" spans="1:63" ht="13.5" thickBot="1">
      <c r="A280" s="37"/>
      <c r="B280" s="64" t="s">
        <v>268</v>
      </c>
      <c r="C280" s="39">
        <f>SUM(C279)</f>
        <v>0</v>
      </c>
      <c r="D280" s="39">
        <f t="shared" ref="D280:BK280" si="17">SUM(D279)</f>
        <v>0</v>
      </c>
      <c r="E280" s="39">
        <f t="shared" si="17"/>
        <v>0</v>
      </c>
      <c r="F280" s="39">
        <f t="shared" si="17"/>
        <v>0</v>
      </c>
      <c r="G280" s="39">
        <f t="shared" si="17"/>
        <v>0</v>
      </c>
      <c r="H280" s="39">
        <f t="shared" si="17"/>
        <v>0</v>
      </c>
      <c r="I280" s="39">
        <f t="shared" si="17"/>
        <v>0</v>
      </c>
      <c r="J280" s="39">
        <f t="shared" si="17"/>
        <v>0</v>
      </c>
      <c r="K280" s="39">
        <f t="shared" si="17"/>
        <v>0</v>
      </c>
      <c r="L280" s="39">
        <f t="shared" si="17"/>
        <v>0</v>
      </c>
      <c r="M280" s="39">
        <f t="shared" si="17"/>
        <v>0</v>
      </c>
      <c r="N280" s="39">
        <f t="shared" si="17"/>
        <v>0</v>
      </c>
      <c r="O280" s="39">
        <f t="shared" si="17"/>
        <v>0</v>
      </c>
      <c r="P280" s="39">
        <f t="shared" si="17"/>
        <v>0</v>
      </c>
      <c r="Q280" s="39">
        <f t="shared" si="17"/>
        <v>0</v>
      </c>
      <c r="R280" s="39">
        <f t="shared" si="17"/>
        <v>0</v>
      </c>
      <c r="S280" s="39">
        <f t="shared" si="17"/>
        <v>0</v>
      </c>
      <c r="T280" s="39">
        <f t="shared" si="17"/>
        <v>0</v>
      </c>
      <c r="U280" s="39">
        <f t="shared" si="17"/>
        <v>0</v>
      </c>
      <c r="V280" s="39">
        <f t="shared" si="17"/>
        <v>0</v>
      </c>
      <c r="W280" s="39">
        <f t="shared" si="17"/>
        <v>0</v>
      </c>
      <c r="X280" s="39">
        <f t="shared" si="17"/>
        <v>0</v>
      </c>
      <c r="Y280" s="39">
        <f t="shared" si="17"/>
        <v>0</v>
      </c>
      <c r="Z280" s="39">
        <f t="shared" si="17"/>
        <v>0</v>
      </c>
      <c r="AA280" s="39">
        <f t="shared" si="17"/>
        <v>0</v>
      </c>
      <c r="AB280" s="39">
        <f t="shared" si="17"/>
        <v>0</v>
      </c>
      <c r="AC280" s="39">
        <f t="shared" si="17"/>
        <v>0</v>
      </c>
      <c r="AD280" s="39">
        <f t="shared" si="17"/>
        <v>0</v>
      </c>
      <c r="AE280" s="39">
        <f t="shared" si="17"/>
        <v>0</v>
      </c>
      <c r="AF280" s="39">
        <f t="shared" si="17"/>
        <v>0</v>
      </c>
      <c r="AG280" s="39">
        <f t="shared" si="17"/>
        <v>0</v>
      </c>
      <c r="AH280" s="39">
        <f t="shared" si="17"/>
        <v>0</v>
      </c>
      <c r="AI280" s="39">
        <f t="shared" si="17"/>
        <v>0</v>
      </c>
      <c r="AJ280" s="39">
        <f t="shared" si="17"/>
        <v>0</v>
      </c>
      <c r="AK280" s="39">
        <f t="shared" si="17"/>
        <v>0</v>
      </c>
      <c r="AL280" s="39">
        <f t="shared" si="17"/>
        <v>0</v>
      </c>
      <c r="AM280" s="39">
        <f t="shared" si="17"/>
        <v>0</v>
      </c>
      <c r="AN280" s="39">
        <f t="shared" si="17"/>
        <v>0</v>
      </c>
      <c r="AO280" s="39">
        <f t="shared" si="17"/>
        <v>0</v>
      </c>
      <c r="AP280" s="39">
        <f t="shared" si="17"/>
        <v>0</v>
      </c>
      <c r="AQ280" s="39">
        <f t="shared" si="17"/>
        <v>0</v>
      </c>
      <c r="AR280" s="39">
        <f t="shared" si="17"/>
        <v>0</v>
      </c>
      <c r="AS280" s="39">
        <f t="shared" si="17"/>
        <v>0</v>
      </c>
      <c r="AT280" s="39">
        <f t="shared" si="17"/>
        <v>0</v>
      </c>
      <c r="AU280" s="39">
        <f t="shared" si="17"/>
        <v>0</v>
      </c>
      <c r="AV280" s="39">
        <f t="shared" si="17"/>
        <v>0</v>
      </c>
      <c r="AW280" s="39">
        <f t="shared" si="17"/>
        <v>0</v>
      </c>
      <c r="AX280" s="39">
        <f t="shared" si="17"/>
        <v>0</v>
      </c>
      <c r="AY280" s="39">
        <f t="shared" si="17"/>
        <v>0</v>
      </c>
      <c r="AZ280" s="39">
        <f t="shared" si="17"/>
        <v>0</v>
      </c>
      <c r="BA280" s="39">
        <f t="shared" si="17"/>
        <v>0</v>
      </c>
      <c r="BB280" s="39">
        <f t="shared" si="17"/>
        <v>0</v>
      </c>
      <c r="BC280" s="39">
        <f t="shared" si="17"/>
        <v>0</v>
      </c>
      <c r="BD280" s="39">
        <f t="shared" si="17"/>
        <v>0</v>
      </c>
      <c r="BE280" s="39">
        <f t="shared" si="17"/>
        <v>0</v>
      </c>
      <c r="BF280" s="39">
        <f t="shared" si="17"/>
        <v>0</v>
      </c>
      <c r="BG280" s="39">
        <f t="shared" si="17"/>
        <v>0</v>
      </c>
      <c r="BH280" s="39">
        <f t="shared" si="17"/>
        <v>0</v>
      </c>
      <c r="BI280" s="39">
        <f t="shared" si="17"/>
        <v>0</v>
      </c>
      <c r="BJ280" s="39">
        <f t="shared" si="17"/>
        <v>0</v>
      </c>
      <c r="BK280" s="44">
        <f t="shared" si="17"/>
        <v>0</v>
      </c>
    </row>
    <row r="281" spans="1:63" ht="13.5" thickBot="1">
      <c r="A281" s="74"/>
      <c r="B281" s="75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8"/>
    </row>
    <row r="282" spans="1:63" ht="13.5" thickBot="1">
      <c r="A282" s="37"/>
      <c r="B282" s="76" t="s">
        <v>280</v>
      </c>
      <c r="C282" s="39">
        <f t="shared" ref="C282:BK282" si="18">C280+C276+C264+C259+C223</f>
        <v>0</v>
      </c>
      <c r="D282" s="39">
        <f t="shared" si="18"/>
        <v>1775.5149327160671</v>
      </c>
      <c r="E282" s="39">
        <f t="shared" si="18"/>
        <v>934.81649425730006</v>
      </c>
      <c r="F282" s="39">
        <f t="shared" si="18"/>
        <v>0</v>
      </c>
      <c r="G282" s="39">
        <f t="shared" si="18"/>
        <v>0</v>
      </c>
      <c r="H282" s="39">
        <f t="shared" si="18"/>
        <v>2672.6078625322334</v>
      </c>
      <c r="I282" s="39">
        <f t="shared" si="18"/>
        <v>39675.405904552994</v>
      </c>
      <c r="J282" s="39">
        <f t="shared" si="18"/>
        <v>2875.6982819973</v>
      </c>
      <c r="K282" s="39">
        <f t="shared" si="18"/>
        <v>46.506860073266672</v>
      </c>
      <c r="L282" s="39">
        <f t="shared" si="18"/>
        <v>2101.2817023651337</v>
      </c>
      <c r="M282" s="39">
        <f t="shared" si="18"/>
        <v>0</v>
      </c>
      <c r="N282" s="39">
        <f t="shared" si="18"/>
        <v>4.0744777969000001</v>
      </c>
      <c r="O282" s="39">
        <f t="shared" si="18"/>
        <v>0</v>
      </c>
      <c r="P282" s="39">
        <f t="shared" si="18"/>
        <v>0</v>
      </c>
      <c r="Q282" s="39">
        <f t="shared" si="18"/>
        <v>0</v>
      </c>
      <c r="R282" s="39">
        <f t="shared" si="18"/>
        <v>977.47199503066668</v>
      </c>
      <c r="S282" s="39">
        <f t="shared" si="18"/>
        <v>1629.6266844103668</v>
      </c>
      <c r="T282" s="39">
        <f t="shared" si="18"/>
        <v>1369.7887492223999</v>
      </c>
      <c r="U282" s="39">
        <f t="shared" si="18"/>
        <v>0</v>
      </c>
      <c r="V282" s="39">
        <f t="shared" si="18"/>
        <v>465.61989686023344</v>
      </c>
      <c r="W282" s="39">
        <f t="shared" si="18"/>
        <v>0</v>
      </c>
      <c r="X282" s="39">
        <f t="shared" si="18"/>
        <v>6.5350490333333337E-3</v>
      </c>
      <c r="Y282" s="39">
        <f t="shared" si="18"/>
        <v>0</v>
      </c>
      <c r="Z282" s="39">
        <f t="shared" si="18"/>
        <v>0</v>
      </c>
      <c r="AA282" s="39">
        <f t="shared" si="18"/>
        <v>0</v>
      </c>
      <c r="AB282" s="39">
        <f t="shared" si="18"/>
        <v>172.23730844809998</v>
      </c>
      <c r="AC282" s="39">
        <f t="shared" si="18"/>
        <v>27.4020029727</v>
      </c>
      <c r="AD282" s="39">
        <f t="shared" si="18"/>
        <v>0.30056199469999995</v>
      </c>
      <c r="AE282" s="39">
        <f t="shared" si="18"/>
        <v>0</v>
      </c>
      <c r="AF282" s="39">
        <f t="shared" si="18"/>
        <v>55.8325770095</v>
      </c>
      <c r="AG282" s="39">
        <f t="shared" si="18"/>
        <v>0</v>
      </c>
      <c r="AH282" s="39">
        <f t="shared" si="18"/>
        <v>0</v>
      </c>
      <c r="AI282" s="39">
        <f t="shared" si="18"/>
        <v>0</v>
      </c>
      <c r="AJ282" s="39">
        <f t="shared" si="18"/>
        <v>0</v>
      </c>
      <c r="AK282" s="39">
        <f t="shared" si="18"/>
        <v>0</v>
      </c>
      <c r="AL282" s="39">
        <f t="shared" si="18"/>
        <v>65.842025801700004</v>
      </c>
      <c r="AM282" s="39">
        <f t="shared" si="18"/>
        <v>0.33347547096666669</v>
      </c>
      <c r="AN282" s="39">
        <f t="shared" si="18"/>
        <v>12.890720571466666</v>
      </c>
      <c r="AO282" s="39">
        <f t="shared" si="18"/>
        <v>0</v>
      </c>
      <c r="AP282" s="39">
        <f t="shared" si="18"/>
        <v>3.3342769859999999</v>
      </c>
      <c r="AQ282" s="39">
        <f t="shared" si="18"/>
        <v>0</v>
      </c>
      <c r="AR282" s="39">
        <f t="shared" si="18"/>
        <v>32.141729472999998</v>
      </c>
      <c r="AS282" s="39">
        <f t="shared" si="18"/>
        <v>0.25467352836666662</v>
      </c>
      <c r="AT282" s="39">
        <f t="shared" si="18"/>
        <v>0</v>
      </c>
      <c r="AU282" s="39">
        <f t="shared" si="18"/>
        <v>0</v>
      </c>
      <c r="AV282" s="39">
        <f t="shared" si="18"/>
        <v>27361.167936233247</v>
      </c>
      <c r="AW282" s="39">
        <f t="shared" si="18"/>
        <v>25569.311656714701</v>
      </c>
      <c r="AX282" s="39">
        <f t="shared" si="18"/>
        <v>1234.3106264796686</v>
      </c>
      <c r="AY282" s="39">
        <f t="shared" si="18"/>
        <v>0.15810107400000001</v>
      </c>
      <c r="AZ282" s="39">
        <f t="shared" si="18"/>
        <v>9993.3377012370602</v>
      </c>
      <c r="BA282" s="39">
        <f t="shared" si="18"/>
        <v>0</v>
      </c>
      <c r="BB282" s="39">
        <f t="shared" si="18"/>
        <v>0</v>
      </c>
      <c r="BC282" s="39">
        <f t="shared" si="18"/>
        <v>1.2925396472333333</v>
      </c>
      <c r="BD282" s="39">
        <f t="shared" si="18"/>
        <v>0</v>
      </c>
      <c r="BE282" s="39">
        <f t="shared" si="18"/>
        <v>0</v>
      </c>
      <c r="BF282" s="39">
        <f t="shared" si="18"/>
        <v>26244.296086085207</v>
      </c>
      <c r="BG282" s="39">
        <f t="shared" si="18"/>
        <v>2205.2138583433452</v>
      </c>
      <c r="BH282" s="39">
        <f t="shared" si="18"/>
        <v>816.46627693953326</v>
      </c>
      <c r="BI282" s="39">
        <f t="shared" si="18"/>
        <v>0</v>
      </c>
      <c r="BJ282" s="39">
        <f t="shared" si="18"/>
        <v>2741.7274629326121</v>
      </c>
      <c r="BK282" s="39">
        <f t="shared" si="18"/>
        <v>151066.27197480699</v>
      </c>
    </row>
    <row r="283" spans="1:63">
      <c r="A283" s="59"/>
      <c r="B283" s="7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67"/>
    </row>
    <row r="284" spans="1:63" ht="15.75" thickBot="1">
      <c r="A284" s="68" t="s">
        <v>281</v>
      </c>
      <c r="B284" s="77" t="s">
        <v>282</v>
      </c>
      <c r="C284" s="35">
        <v>0</v>
      </c>
      <c r="D284" s="35">
        <v>0</v>
      </c>
      <c r="E284" s="35">
        <v>0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5">
        <v>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  <c r="Z284" s="35">
        <v>0</v>
      </c>
      <c r="AA284" s="35">
        <v>0</v>
      </c>
      <c r="AB284" s="35">
        <v>0</v>
      </c>
      <c r="AC284" s="35">
        <v>0</v>
      </c>
      <c r="AD284" s="35">
        <v>0</v>
      </c>
      <c r="AE284" s="35">
        <v>0</v>
      </c>
      <c r="AF284" s="35">
        <v>0</v>
      </c>
      <c r="AG284" s="35">
        <v>0</v>
      </c>
      <c r="AH284" s="35">
        <v>0</v>
      </c>
      <c r="AI284" s="35">
        <v>0</v>
      </c>
      <c r="AJ284" s="35">
        <v>0</v>
      </c>
      <c r="AK284" s="35">
        <v>0</v>
      </c>
      <c r="AL284" s="35">
        <v>0</v>
      </c>
      <c r="AM284" s="35">
        <v>0</v>
      </c>
      <c r="AN284" s="35">
        <v>0</v>
      </c>
      <c r="AO284" s="35">
        <v>0</v>
      </c>
      <c r="AP284" s="35">
        <v>0</v>
      </c>
      <c r="AQ284" s="35">
        <v>0</v>
      </c>
      <c r="AR284" s="35">
        <v>0</v>
      </c>
      <c r="AS284" s="35">
        <v>0</v>
      </c>
      <c r="AT284" s="35">
        <v>0</v>
      </c>
      <c r="AU284" s="35">
        <v>0</v>
      </c>
      <c r="AV284" s="35">
        <v>0</v>
      </c>
      <c r="AW284" s="35">
        <v>0</v>
      </c>
      <c r="AX284" s="35">
        <v>0</v>
      </c>
      <c r="AY284" s="35">
        <v>0</v>
      </c>
      <c r="AZ284" s="35">
        <v>0</v>
      </c>
      <c r="BA284" s="35">
        <v>0</v>
      </c>
      <c r="BB284" s="35">
        <v>0</v>
      </c>
      <c r="BC284" s="35">
        <v>0</v>
      </c>
      <c r="BD284" s="35">
        <v>0</v>
      </c>
      <c r="BE284" s="35">
        <v>0</v>
      </c>
      <c r="BF284" s="35">
        <v>0</v>
      </c>
      <c r="BG284" s="35">
        <v>0</v>
      </c>
      <c r="BH284" s="35">
        <v>0</v>
      </c>
      <c r="BI284" s="35">
        <v>0</v>
      </c>
      <c r="BJ284" s="35">
        <v>0</v>
      </c>
      <c r="BK284" s="36">
        <v>0</v>
      </c>
    </row>
    <row r="285" spans="1:63" ht="13.5" thickBot="1">
      <c r="A285" s="37"/>
      <c r="B285" s="64" t="s">
        <v>268</v>
      </c>
      <c r="C285" s="39">
        <f>SUM(C284)</f>
        <v>0</v>
      </c>
      <c r="D285" s="39">
        <f t="shared" ref="D285:BK285" si="19">SUM(D284)</f>
        <v>0</v>
      </c>
      <c r="E285" s="39">
        <f t="shared" si="19"/>
        <v>0</v>
      </c>
      <c r="F285" s="39">
        <f t="shared" si="19"/>
        <v>0</v>
      </c>
      <c r="G285" s="39">
        <f t="shared" si="19"/>
        <v>0</v>
      </c>
      <c r="H285" s="39">
        <f t="shared" si="19"/>
        <v>0</v>
      </c>
      <c r="I285" s="39">
        <f t="shared" si="19"/>
        <v>0</v>
      </c>
      <c r="J285" s="39">
        <f t="shared" si="19"/>
        <v>0</v>
      </c>
      <c r="K285" s="39">
        <f t="shared" si="19"/>
        <v>0</v>
      </c>
      <c r="L285" s="39">
        <f t="shared" si="19"/>
        <v>0</v>
      </c>
      <c r="M285" s="39">
        <f t="shared" si="19"/>
        <v>0</v>
      </c>
      <c r="N285" s="39">
        <f t="shared" si="19"/>
        <v>0</v>
      </c>
      <c r="O285" s="39">
        <f t="shared" si="19"/>
        <v>0</v>
      </c>
      <c r="P285" s="39">
        <f t="shared" si="19"/>
        <v>0</v>
      </c>
      <c r="Q285" s="39">
        <f t="shared" si="19"/>
        <v>0</v>
      </c>
      <c r="R285" s="39">
        <f t="shared" si="19"/>
        <v>0</v>
      </c>
      <c r="S285" s="39">
        <f t="shared" si="19"/>
        <v>0</v>
      </c>
      <c r="T285" s="39">
        <f t="shared" si="19"/>
        <v>0</v>
      </c>
      <c r="U285" s="39">
        <f t="shared" si="19"/>
        <v>0</v>
      </c>
      <c r="V285" s="39">
        <f t="shared" si="19"/>
        <v>0</v>
      </c>
      <c r="W285" s="39">
        <f t="shared" si="19"/>
        <v>0</v>
      </c>
      <c r="X285" s="39">
        <f t="shared" si="19"/>
        <v>0</v>
      </c>
      <c r="Y285" s="39">
        <f t="shared" si="19"/>
        <v>0</v>
      </c>
      <c r="Z285" s="39">
        <f t="shared" si="19"/>
        <v>0</v>
      </c>
      <c r="AA285" s="39">
        <f t="shared" si="19"/>
        <v>0</v>
      </c>
      <c r="AB285" s="39">
        <f t="shared" si="19"/>
        <v>0</v>
      </c>
      <c r="AC285" s="39">
        <f t="shared" si="19"/>
        <v>0</v>
      </c>
      <c r="AD285" s="39">
        <f t="shared" si="19"/>
        <v>0</v>
      </c>
      <c r="AE285" s="39">
        <f t="shared" si="19"/>
        <v>0</v>
      </c>
      <c r="AF285" s="39">
        <f t="shared" si="19"/>
        <v>0</v>
      </c>
      <c r="AG285" s="39">
        <f t="shared" si="19"/>
        <v>0</v>
      </c>
      <c r="AH285" s="39">
        <f t="shared" si="19"/>
        <v>0</v>
      </c>
      <c r="AI285" s="39">
        <f t="shared" si="19"/>
        <v>0</v>
      </c>
      <c r="AJ285" s="39">
        <f t="shared" si="19"/>
        <v>0</v>
      </c>
      <c r="AK285" s="39">
        <f t="shared" si="19"/>
        <v>0</v>
      </c>
      <c r="AL285" s="39">
        <f t="shared" si="19"/>
        <v>0</v>
      </c>
      <c r="AM285" s="39">
        <f t="shared" si="19"/>
        <v>0</v>
      </c>
      <c r="AN285" s="39">
        <f t="shared" si="19"/>
        <v>0</v>
      </c>
      <c r="AO285" s="39">
        <f t="shared" si="19"/>
        <v>0</v>
      </c>
      <c r="AP285" s="39">
        <f t="shared" si="19"/>
        <v>0</v>
      </c>
      <c r="AQ285" s="39">
        <f t="shared" si="19"/>
        <v>0</v>
      </c>
      <c r="AR285" s="39">
        <f t="shared" si="19"/>
        <v>0</v>
      </c>
      <c r="AS285" s="39">
        <f t="shared" si="19"/>
        <v>0</v>
      </c>
      <c r="AT285" s="39">
        <f t="shared" si="19"/>
        <v>0</v>
      </c>
      <c r="AU285" s="39">
        <f t="shared" si="19"/>
        <v>0</v>
      </c>
      <c r="AV285" s="39">
        <f t="shared" si="19"/>
        <v>0</v>
      </c>
      <c r="AW285" s="39">
        <f t="shared" si="19"/>
        <v>0</v>
      </c>
      <c r="AX285" s="39">
        <f t="shared" si="19"/>
        <v>0</v>
      </c>
      <c r="AY285" s="39">
        <f t="shared" si="19"/>
        <v>0</v>
      </c>
      <c r="AZ285" s="39">
        <f t="shared" si="19"/>
        <v>0</v>
      </c>
      <c r="BA285" s="39">
        <f t="shared" si="19"/>
        <v>0</v>
      </c>
      <c r="BB285" s="39">
        <f t="shared" si="19"/>
        <v>0</v>
      </c>
      <c r="BC285" s="39">
        <f t="shared" si="19"/>
        <v>0</v>
      </c>
      <c r="BD285" s="39">
        <f t="shared" si="19"/>
        <v>0</v>
      </c>
      <c r="BE285" s="39">
        <f t="shared" si="19"/>
        <v>0</v>
      </c>
      <c r="BF285" s="39">
        <f t="shared" si="19"/>
        <v>0</v>
      </c>
      <c r="BG285" s="39">
        <f t="shared" si="19"/>
        <v>0</v>
      </c>
      <c r="BH285" s="39">
        <f t="shared" si="19"/>
        <v>0</v>
      </c>
      <c r="BI285" s="39">
        <f t="shared" si="19"/>
        <v>0</v>
      </c>
      <c r="BJ285" s="39">
        <f t="shared" si="19"/>
        <v>0</v>
      </c>
      <c r="BK285" s="44">
        <f t="shared" si="19"/>
        <v>0</v>
      </c>
    </row>
    <row r="286" spans="1:63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78"/>
      <c r="BI286" s="78"/>
      <c r="BJ286" s="78"/>
      <c r="BK286" s="78"/>
    </row>
    <row r="287" spans="1:63">
      <c r="A287" s="78"/>
      <c r="B287" s="78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  <c r="AU287" s="79"/>
      <c r="AV287" s="79"/>
      <c r="AW287" s="79"/>
      <c r="AX287" s="79"/>
      <c r="AY287" s="79"/>
      <c r="AZ287" s="79"/>
      <c r="BA287" s="79"/>
      <c r="BB287" s="79"/>
      <c r="BC287" s="79"/>
      <c r="BD287" s="79"/>
      <c r="BE287" s="79"/>
      <c r="BF287" s="79"/>
      <c r="BG287" s="79"/>
      <c r="BH287" s="79"/>
      <c r="BI287" s="79"/>
      <c r="BJ287" s="79"/>
      <c r="BK287" s="79"/>
    </row>
    <row r="288" spans="1:63">
      <c r="A288" s="78"/>
      <c r="B288" s="78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</row>
    <row r="289" spans="1:63">
      <c r="A289" s="78"/>
      <c r="B289" s="81" t="s">
        <v>283</v>
      </c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  <c r="BG289" s="78"/>
      <c r="BH289" s="78"/>
      <c r="BI289" s="78"/>
      <c r="BJ289" s="78"/>
      <c r="BK289" s="78"/>
    </row>
    <row r="290" spans="1:63">
      <c r="A290" s="78"/>
      <c r="B290" s="81" t="s">
        <v>284</v>
      </c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  <c r="BG290" s="78"/>
      <c r="BH290" s="78"/>
      <c r="BI290" s="78"/>
      <c r="BJ290" s="78"/>
      <c r="BK290" s="78"/>
    </row>
    <row r="291" spans="1:63">
      <c r="A291" s="78"/>
      <c r="B291" s="82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</row>
    <row r="292" spans="1:63">
      <c r="A292" s="78"/>
      <c r="B292" s="81" t="s">
        <v>285</v>
      </c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</row>
    <row r="293" spans="1:63">
      <c r="A293" s="78"/>
      <c r="B293" s="81" t="s">
        <v>286</v>
      </c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</row>
    <row r="294" spans="1:63">
      <c r="A294" s="78"/>
      <c r="B294" s="81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78"/>
      <c r="BI294" s="78"/>
      <c r="BJ294" s="78"/>
      <c r="BK294" s="78"/>
    </row>
    <row r="295" spans="1:63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  <c r="BG295" s="78"/>
      <c r="BH295" s="78"/>
      <c r="BI295" s="78"/>
      <c r="BJ295" s="78"/>
      <c r="BK295" s="78"/>
    </row>
    <row r="296" spans="1:63">
      <c r="A296" s="78"/>
      <c r="B296" s="81" t="s">
        <v>287</v>
      </c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78"/>
      <c r="BE296" s="78"/>
      <c r="BF296" s="78"/>
      <c r="BG296" s="78"/>
      <c r="BH296" s="78"/>
      <c r="BI296" s="78"/>
      <c r="BJ296" s="78"/>
      <c r="BK296" s="78"/>
    </row>
    <row r="297" spans="1:63">
      <c r="A297" s="78"/>
      <c r="B297" s="81" t="s">
        <v>288</v>
      </c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78"/>
      <c r="BE297" s="78"/>
      <c r="BF297" s="78"/>
      <c r="BG297" s="78"/>
      <c r="BH297" s="78"/>
      <c r="BI297" s="78"/>
      <c r="BJ297" s="78"/>
      <c r="BK297" s="78"/>
    </row>
    <row r="298" spans="1:63">
      <c r="A298" s="78"/>
      <c r="B298" s="81" t="s">
        <v>289</v>
      </c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78"/>
      <c r="BE298" s="78"/>
      <c r="BF298" s="78"/>
      <c r="BG298" s="78"/>
      <c r="BH298" s="78"/>
      <c r="BI298" s="78"/>
      <c r="BJ298" s="78"/>
      <c r="BK298" s="78"/>
    </row>
    <row r="299" spans="1:63">
      <c r="A299" s="78"/>
      <c r="B299" s="81" t="s">
        <v>290</v>
      </c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78"/>
      <c r="BE299" s="78"/>
      <c r="BF299" s="78"/>
      <c r="BG299" s="78"/>
      <c r="BH299" s="78"/>
      <c r="BI299" s="78"/>
      <c r="BJ299" s="78"/>
      <c r="BK299" s="78"/>
    </row>
    <row r="300" spans="1:63">
      <c r="A300" s="78"/>
      <c r="B300" s="81" t="s">
        <v>291</v>
      </c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78"/>
      <c r="BI300" s="78"/>
      <c r="BJ300" s="78"/>
      <c r="BK300" s="78"/>
    </row>
    <row r="301" spans="1:63">
      <c r="A301" s="78"/>
      <c r="B301" s="81" t="s">
        <v>292</v>
      </c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8"/>
      <c r="BE301" s="78"/>
      <c r="BF301" s="78"/>
      <c r="BG301" s="78"/>
      <c r="BH301" s="78"/>
      <c r="BI301" s="78"/>
      <c r="BJ301" s="78"/>
      <c r="BK301" s="78"/>
    </row>
  </sheetData>
  <mergeCells count="25">
    <mergeCell ref="AL9:AP9"/>
    <mergeCell ref="AQ9:AU9"/>
    <mergeCell ref="AV9:AZ9"/>
    <mergeCell ref="BA9:BE9"/>
    <mergeCell ref="BF9:BJ9"/>
    <mergeCell ref="AG8:AP8"/>
    <mergeCell ref="AQ8:AZ8"/>
    <mergeCell ref="BA8:BJ8"/>
    <mergeCell ref="C9:G9"/>
    <mergeCell ref="H9:L9"/>
    <mergeCell ref="M9:Q9"/>
    <mergeCell ref="R9:V9"/>
    <mergeCell ref="W9:AA9"/>
    <mergeCell ref="AB9:AF9"/>
    <mergeCell ref="AG9:AK9"/>
    <mergeCell ref="A6:A10"/>
    <mergeCell ref="B6:B10"/>
    <mergeCell ref="C6:BK6"/>
    <mergeCell ref="C7:V7"/>
    <mergeCell ref="W7:AP7"/>
    <mergeCell ref="AQ7:BJ7"/>
    <mergeCell ref="BK7:BK10"/>
    <mergeCell ref="C8:L8"/>
    <mergeCell ref="M8:V8"/>
    <mergeCell ref="W8:A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0579</dc:creator>
  <cp:lastModifiedBy>0579</cp:lastModifiedBy>
  <dcterms:created xsi:type="dcterms:W3CDTF">2018-05-10T08:10:39Z</dcterms:created>
  <dcterms:modified xsi:type="dcterms:W3CDTF">2018-05-10T08:11:31Z</dcterms:modified>
</cp:coreProperties>
</file>