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K261" i="1"/>
  <c r="BJ261"/>
  <c r="BI261"/>
  <c r="BH261"/>
  <c r="BG261"/>
  <c r="BF261"/>
  <c r="BE261"/>
  <c r="BD261"/>
  <c r="BC261"/>
  <c r="BB261"/>
  <c r="BA261"/>
  <c r="AZ261"/>
  <c r="AY261"/>
  <c r="AX261"/>
  <c r="AW261"/>
  <c r="AV261"/>
  <c r="AU261"/>
  <c r="AT261"/>
  <c r="AS261"/>
  <c r="AR261"/>
  <c r="AQ261"/>
  <c r="AP261"/>
  <c r="AO261"/>
  <c r="AN261"/>
  <c r="AM261"/>
  <c r="AL261"/>
  <c r="AK261"/>
  <c r="AJ261"/>
  <c r="AI261"/>
  <c r="AH261"/>
  <c r="AG261"/>
  <c r="AF261"/>
  <c r="AE261"/>
  <c r="AD261"/>
  <c r="AC261"/>
  <c r="AB261"/>
  <c r="AA261"/>
  <c r="Z261"/>
  <c r="Y261"/>
  <c r="X261"/>
  <c r="W261"/>
  <c r="V261"/>
  <c r="U261"/>
  <c r="T261"/>
  <c r="S261"/>
  <c r="R261"/>
  <c r="Q261"/>
  <c r="P261"/>
  <c r="O261"/>
  <c r="N261"/>
  <c r="M261"/>
  <c r="L261"/>
  <c r="K261"/>
  <c r="J261"/>
  <c r="I261"/>
  <c r="H261"/>
  <c r="G261"/>
  <c r="F261"/>
  <c r="E261"/>
  <c r="D261"/>
  <c r="C261"/>
  <c r="BK256"/>
  <c r="BJ256"/>
  <c r="BI256"/>
  <c r="BH256"/>
  <c r="BG256"/>
  <c r="BF256"/>
  <c r="BE256"/>
  <c r="BD256"/>
  <c r="BC256"/>
  <c r="BB256"/>
  <c r="BA256"/>
  <c r="AZ256"/>
  <c r="AY256"/>
  <c r="AX256"/>
  <c r="AW256"/>
  <c r="AV256"/>
  <c r="AU256"/>
  <c r="AT256"/>
  <c r="AS256"/>
  <c r="AR256"/>
  <c r="AQ256"/>
  <c r="AP256"/>
  <c r="AO256"/>
  <c r="AN256"/>
  <c r="AM256"/>
  <c r="AL256"/>
  <c r="AK256"/>
  <c r="AJ256"/>
  <c r="AI256"/>
  <c r="AH256"/>
  <c r="AG256"/>
  <c r="AF256"/>
  <c r="AE256"/>
  <c r="AD256"/>
  <c r="AC256"/>
  <c r="AB256"/>
  <c r="AA256"/>
  <c r="Z256"/>
  <c r="Y256"/>
  <c r="X256"/>
  <c r="W256"/>
  <c r="V256"/>
  <c r="U256"/>
  <c r="T256"/>
  <c r="S256"/>
  <c r="R256"/>
  <c r="Q256"/>
  <c r="P256"/>
  <c r="O256"/>
  <c r="N256"/>
  <c r="M256"/>
  <c r="L256"/>
  <c r="K256"/>
  <c r="J256"/>
  <c r="I256"/>
  <c r="H256"/>
  <c r="G256"/>
  <c r="F256"/>
  <c r="E256"/>
  <c r="D256"/>
  <c r="C256"/>
  <c r="BJ252"/>
  <c r="BI252"/>
  <c r="BF252"/>
  <c r="BE252"/>
  <c r="BB252"/>
  <c r="BA252"/>
  <c r="AX252"/>
  <c r="AW252"/>
  <c r="AT252"/>
  <c r="AS252"/>
  <c r="AP252"/>
  <c r="AO252"/>
  <c r="AL252"/>
  <c r="AK252"/>
  <c r="AH252"/>
  <c r="AG252"/>
  <c r="AD252"/>
  <c r="AC252"/>
  <c r="Z252"/>
  <c r="Y252"/>
  <c r="V252"/>
  <c r="U252"/>
  <c r="R252"/>
  <c r="Q252"/>
  <c r="N252"/>
  <c r="M252"/>
  <c r="J252"/>
  <c r="I252"/>
  <c r="F252"/>
  <c r="E252"/>
  <c r="BK251"/>
  <c r="BK252" s="1"/>
  <c r="BJ251"/>
  <c r="BI251"/>
  <c r="BH251"/>
  <c r="BH252" s="1"/>
  <c r="BG251"/>
  <c r="BG252" s="1"/>
  <c r="BG258" s="1"/>
  <c r="BF251"/>
  <c r="BE251"/>
  <c r="BD251"/>
  <c r="BD252" s="1"/>
  <c r="BC251"/>
  <c r="BC252" s="1"/>
  <c r="BC258" s="1"/>
  <c r="BB251"/>
  <c r="BA251"/>
  <c r="AZ251"/>
  <c r="AZ252" s="1"/>
  <c r="AY251"/>
  <c r="AY252" s="1"/>
  <c r="AY258" s="1"/>
  <c r="AX251"/>
  <c r="AW251"/>
  <c r="AV251"/>
  <c r="AV252" s="1"/>
  <c r="AU251"/>
  <c r="AU252" s="1"/>
  <c r="AU258" s="1"/>
  <c r="AT251"/>
  <c r="AS251"/>
  <c r="AR251"/>
  <c r="AR252" s="1"/>
  <c r="AQ251"/>
  <c r="AQ252" s="1"/>
  <c r="AQ258" s="1"/>
  <c r="AP251"/>
  <c r="AO251"/>
  <c r="AN251"/>
  <c r="AN252" s="1"/>
  <c r="AM251"/>
  <c r="AM252" s="1"/>
  <c r="AM258" s="1"/>
  <c r="AL251"/>
  <c r="AK251"/>
  <c r="AJ251"/>
  <c r="AJ252" s="1"/>
  <c r="AI251"/>
  <c r="AI252" s="1"/>
  <c r="AI258" s="1"/>
  <c r="AH251"/>
  <c r="AG251"/>
  <c r="AF251"/>
  <c r="AF252" s="1"/>
  <c r="AE251"/>
  <c r="AE252" s="1"/>
  <c r="AE258" s="1"/>
  <c r="AD251"/>
  <c r="AC251"/>
  <c r="AB251"/>
  <c r="AB252" s="1"/>
  <c r="AA251"/>
  <c r="AA252" s="1"/>
  <c r="AA258" s="1"/>
  <c r="Z251"/>
  <c r="Y251"/>
  <c r="X251"/>
  <c r="X252" s="1"/>
  <c r="W251"/>
  <c r="W252" s="1"/>
  <c r="W258" s="1"/>
  <c r="V251"/>
  <c r="U251"/>
  <c r="T251"/>
  <c r="T252" s="1"/>
  <c r="S251"/>
  <c r="S252" s="1"/>
  <c r="S258" s="1"/>
  <c r="R251"/>
  <c r="Q251"/>
  <c r="P251"/>
  <c r="P252" s="1"/>
  <c r="O251"/>
  <c r="O252" s="1"/>
  <c r="O258" s="1"/>
  <c r="N251"/>
  <c r="M251"/>
  <c r="L251"/>
  <c r="L252" s="1"/>
  <c r="K251"/>
  <c r="K252" s="1"/>
  <c r="K258" s="1"/>
  <c r="J251"/>
  <c r="I251"/>
  <c r="H251"/>
  <c r="H252" s="1"/>
  <c r="G251"/>
  <c r="G252" s="1"/>
  <c r="G258" s="1"/>
  <c r="F251"/>
  <c r="E251"/>
  <c r="D251"/>
  <c r="D252" s="1"/>
  <c r="C251"/>
  <c r="C252" s="1"/>
  <c r="C258" s="1"/>
  <c r="BK250"/>
  <c r="BK249"/>
  <c r="BK248"/>
  <c r="BK245"/>
  <c r="BJ245"/>
  <c r="BI245"/>
  <c r="BH245"/>
  <c r="BG245"/>
  <c r="BF245"/>
  <c r="BE245"/>
  <c r="BD245"/>
  <c r="BC245"/>
  <c r="BB245"/>
  <c r="BA245"/>
  <c r="AZ245"/>
  <c r="AY245"/>
  <c r="AX245"/>
  <c r="AW245"/>
  <c r="AV245"/>
  <c r="AU245"/>
  <c r="AT245"/>
  <c r="AS245"/>
  <c r="AR245"/>
  <c r="AQ245"/>
  <c r="AP245"/>
  <c r="AO245"/>
  <c r="AN245"/>
  <c r="AM245"/>
  <c r="AL245"/>
  <c r="AK245"/>
  <c r="AJ245"/>
  <c r="AI245"/>
  <c r="AH245"/>
  <c r="AG245"/>
  <c r="AF245"/>
  <c r="AE245"/>
  <c r="AD245"/>
  <c r="AC245"/>
  <c r="AB245"/>
  <c r="AA245"/>
  <c r="Z245"/>
  <c r="Y245"/>
  <c r="X245"/>
  <c r="W245"/>
  <c r="V245"/>
  <c r="U245"/>
  <c r="T245"/>
  <c r="S245"/>
  <c r="R245"/>
  <c r="Q245"/>
  <c r="P245"/>
  <c r="O245"/>
  <c r="N245"/>
  <c r="M245"/>
  <c r="L245"/>
  <c r="K245"/>
  <c r="J245"/>
  <c r="I245"/>
  <c r="H245"/>
  <c r="G245"/>
  <c r="F245"/>
  <c r="E245"/>
  <c r="D245"/>
  <c r="C245"/>
  <c r="BK244"/>
  <c r="BJ240"/>
  <c r="BI240"/>
  <c r="BH240"/>
  <c r="BG240"/>
  <c r="BF240"/>
  <c r="BE240"/>
  <c r="BD240"/>
  <c r="BC240"/>
  <c r="BB240"/>
  <c r="BA240"/>
  <c r="AZ240"/>
  <c r="AY240"/>
  <c r="AX240"/>
  <c r="AW240"/>
  <c r="AV240"/>
  <c r="AU240"/>
  <c r="AT240"/>
  <c r="AS240"/>
  <c r="AR240"/>
  <c r="AQ240"/>
  <c r="AP240"/>
  <c r="AO240"/>
  <c r="AN240"/>
  <c r="AM240"/>
  <c r="AL240"/>
  <c r="AK240"/>
  <c r="AJ240"/>
  <c r="AI240"/>
  <c r="AH240"/>
  <c r="AG240"/>
  <c r="AF240"/>
  <c r="AE240"/>
  <c r="AD240"/>
  <c r="AC240"/>
  <c r="AB240"/>
  <c r="AA240"/>
  <c r="Z240"/>
  <c r="Y240"/>
  <c r="X240"/>
  <c r="W240"/>
  <c r="V240"/>
  <c r="U240"/>
  <c r="T240"/>
  <c r="S240"/>
  <c r="R240"/>
  <c r="Q240"/>
  <c r="P240"/>
  <c r="O240"/>
  <c r="N240"/>
  <c r="M240"/>
  <c r="L240"/>
  <c r="K240"/>
  <c r="J240"/>
  <c r="I240"/>
  <c r="H240"/>
  <c r="G240"/>
  <c r="F240"/>
  <c r="E240"/>
  <c r="D240"/>
  <c r="C240"/>
  <c r="BK238"/>
  <c r="BK240" s="1"/>
  <c r="BJ235"/>
  <c r="BG235"/>
  <c r="BF235"/>
  <c r="BC235"/>
  <c r="BB235"/>
  <c r="AY235"/>
  <c r="AX235"/>
  <c r="AU235"/>
  <c r="AT235"/>
  <c r="AQ235"/>
  <c r="AP235"/>
  <c r="AM235"/>
  <c r="AL235"/>
  <c r="AI235"/>
  <c r="AH235"/>
  <c r="AE235"/>
  <c r="AD235"/>
  <c r="AA235"/>
  <c r="Z235"/>
  <c r="W235"/>
  <c r="V235"/>
  <c r="S235"/>
  <c r="R235"/>
  <c r="O235"/>
  <c r="N235"/>
  <c r="K235"/>
  <c r="J235"/>
  <c r="G235"/>
  <c r="F235"/>
  <c r="C235"/>
  <c r="BJ234"/>
  <c r="BI234"/>
  <c r="BI235" s="1"/>
  <c r="BH234"/>
  <c r="BH235" s="1"/>
  <c r="BG234"/>
  <c r="BF234"/>
  <c r="BE234"/>
  <c r="BE235" s="1"/>
  <c r="BD234"/>
  <c r="BD235" s="1"/>
  <c r="BC234"/>
  <c r="BB234"/>
  <c r="BA234"/>
  <c r="BA235" s="1"/>
  <c r="AZ234"/>
  <c r="AZ235" s="1"/>
  <c r="AY234"/>
  <c r="AX234"/>
  <c r="AW234"/>
  <c r="AW235" s="1"/>
  <c r="AV234"/>
  <c r="AV235" s="1"/>
  <c r="AU234"/>
  <c r="AT234"/>
  <c r="AS234"/>
  <c r="AS235" s="1"/>
  <c r="AR234"/>
  <c r="AR235" s="1"/>
  <c r="AQ234"/>
  <c r="AP234"/>
  <c r="AO234"/>
  <c r="AO235" s="1"/>
  <c r="AN234"/>
  <c r="AN235" s="1"/>
  <c r="AM234"/>
  <c r="AL234"/>
  <c r="AK234"/>
  <c r="AK235" s="1"/>
  <c r="AJ234"/>
  <c r="AJ235" s="1"/>
  <c r="AI234"/>
  <c r="AH234"/>
  <c r="AG234"/>
  <c r="AG235" s="1"/>
  <c r="AF234"/>
  <c r="AF235" s="1"/>
  <c r="AE234"/>
  <c r="AD234"/>
  <c r="AC234"/>
  <c r="AC235" s="1"/>
  <c r="AB234"/>
  <c r="AB235" s="1"/>
  <c r="AA234"/>
  <c r="Z234"/>
  <c r="Y234"/>
  <c r="Y235" s="1"/>
  <c r="X234"/>
  <c r="X235" s="1"/>
  <c r="W234"/>
  <c r="V234"/>
  <c r="U234"/>
  <c r="U235" s="1"/>
  <c r="T234"/>
  <c r="T235" s="1"/>
  <c r="S234"/>
  <c r="R234"/>
  <c r="Q234"/>
  <c r="Q235" s="1"/>
  <c r="P234"/>
  <c r="P235" s="1"/>
  <c r="O234"/>
  <c r="N234"/>
  <c r="M234"/>
  <c r="M235" s="1"/>
  <c r="L234"/>
  <c r="L235" s="1"/>
  <c r="K234"/>
  <c r="J234"/>
  <c r="I234"/>
  <c r="I235" s="1"/>
  <c r="H234"/>
  <c r="H235" s="1"/>
  <c r="G234"/>
  <c r="F234"/>
  <c r="E234"/>
  <c r="E235" s="1"/>
  <c r="D234"/>
  <c r="D235" s="1"/>
  <c r="C234"/>
  <c r="BK233"/>
  <c r="BK232"/>
  <c r="BK231"/>
  <c r="BK230"/>
  <c r="BK229"/>
  <c r="BK228"/>
  <c r="BK227"/>
  <c r="BK226"/>
  <c r="BK225"/>
  <c r="BK224"/>
  <c r="BK223"/>
  <c r="BK222"/>
  <c r="BK221"/>
  <c r="BK220"/>
  <c r="BK219"/>
  <c r="BK218"/>
  <c r="BK217"/>
  <c r="BK216"/>
  <c r="BK215"/>
  <c r="BK214"/>
  <c r="BK234" s="1"/>
  <c r="BK235" s="1"/>
  <c r="BJ212"/>
  <c r="BI212"/>
  <c r="BH212"/>
  <c r="BG212"/>
  <c r="BF212"/>
  <c r="BE212"/>
  <c r="BD212"/>
  <c r="BC212"/>
  <c r="BB212"/>
  <c r="BA212"/>
  <c r="AZ212"/>
  <c r="AY212"/>
  <c r="AX212"/>
  <c r="AW212"/>
  <c r="AV212"/>
  <c r="AU212"/>
  <c r="AT212"/>
  <c r="AS212"/>
  <c r="AR212"/>
  <c r="AQ212"/>
  <c r="AP212"/>
  <c r="AO212"/>
  <c r="AN212"/>
  <c r="AM212"/>
  <c r="AL212"/>
  <c r="AK212"/>
  <c r="AJ212"/>
  <c r="AI212"/>
  <c r="AH212"/>
  <c r="AG212"/>
  <c r="AF212"/>
  <c r="AE212"/>
  <c r="AD212"/>
  <c r="AC212"/>
  <c r="AB212"/>
  <c r="AA212"/>
  <c r="Z212"/>
  <c r="Y212"/>
  <c r="X212"/>
  <c r="W212"/>
  <c r="V212"/>
  <c r="U212"/>
  <c r="T212"/>
  <c r="S212"/>
  <c r="R212"/>
  <c r="Q212"/>
  <c r="P212"/>
  <c r="O212"/>
  <c r="N212"/>
  <c r="M212"/>
  <c r="L212"/>
  <c r="K212"/>
  <c r="J212"/>
  <c r="I212"/>
  <c r="H212"/>
  <c r="G212"/>
  <c r="F212"/>
  <c r="E212"/>
  <c r="D212"/>
  <c r="C212"/>
  <c r="BK211"/>
  <c r="BK210"/>
  <c r="BK209"/>
  <c r="BK208"/>
  <c r="BK207"/>
  <c r="BK206"/>
  <c r="BK205"/>
  <c r="BK212" s="1"/>
  <c r="BJ200"/>
  <c r="BJ201" s="1"/>
  <c r="BI200"/>
  <c r="BH200"/>
  <c r="BG200"/>
  <c r="BG201" s="1"/>
  <c r="BF200"/>
  <c r="BF201" s="1"/>
  <c r="BE200"/>
  <c r="BD200"/>
  <c r="BC200"/>
  <c r="BC201" s="1"/>
  <c r="BB200"/>
  <c r="BB201" s="1"/>
  <c r="BA200"/>
  <c r="AZ200"/>
  <c r="AY200"/>
  <c r="AY201" s="1"/>
  <c r="AX200"/>
  <c r="AX201" s="1"/>
  <c r="AW200"/>
  <c r="AV200"/>
  <c r="AU200"/>
  <c r="AU201" s="1"/>
  <c r="AT200"/>
  <c r="AT201" s="1"/>
  <c r="AS200"/>
  <c r="AR200"/>
  <c r="AQ200"/>
  <c r="AQ201" s="1"/>
  <c r="AP200"/>
  <c r="AP201" s="1"/>
  <c r="AO200"/>
  <c r="AN200"/>
  <c r="AM200"/>
  <c r="AM201" s="1"/>
  <c r="AL200"/>
  <c r="AL201" s="1"/>
  <c r="AK200"/>
  <c r="AJ200"/>
  <c r="AI200"/>
  <c r="AI201" s="1"/>
  <c r="AH200"/>
  <c r="AH201" s="1"/>
  <c r="AG200"/>
  <c r="AF200"/>
  <c r="AE200"/>
  <c r="AE201" s="1"/>
  <c r="AD200"/>
  <c r="AD201" s="1"/>
  <c r="AC200"/>
  <c r="AB200"/>
  <c r="AA200"/>
  <c r="AA201" s="1"/>
  <c r="Z200"/>
  <c r="Z201" s="1"/>
  <c r="Y200"/>
  <c r="X200"/>
  <c r="W200"/>
  <c r="W201" s="1"/>
  <c r="V200"/>
  <c r="V201" s="1"/>
  <c r="U200"/>
  <c r="T200"/>
  <c r="S200"/>
  <c r="S201" s="1"/>
  <c r="R200"/>
  <c r="R201" s="1"/>
  <c r="Q200"/>
  <c r="P200"/>
  <c r="O200"/>
  <c r="O201" s="1"/>
  <c r="N200"/>
  <c r="N201" s="1"/>
  <c r="M200"/>
  <c r="L200"/>
  <c r="K200"/>
  <c r="K201" s="1"/>
  <c r="J200"/>
  <c r="J201" s="1"/>
  <c r="I200"/>
  <c r="H200"/>
  <c r="G200"/>
  <c r="G201" s="1"/>
  <c r="F200"/>
  <c r="F201" s="1"/>
  <c r="E200"/>
  <c r="D200"/>
  <c r="C200"/>
  <c r="C201" s="1"/>
  <c r="BK199"/>
  <c r="BK198"/>
  <c r="BK197"/>
  <c r="BK196"/>
  <c r="BK195"/>
  <c r="BK194"/>
  <c r="BK193"/>
  <c r="BK192"/>
  <c r="BK191"/>
  <c r="BK190"/>
  <c r="BK189"/>
  <c r="BK188"/>
  <c r="BK187"/>
  <c r="BK186"/>
  <c r="BK185"/>
  <c r="BK184"/>
  <c r="BK183"/>
  <c r="BK182"/>
  <c r="BK181"/>
  <c r="BK180"/>
  <c r="BK179"/>
  <c r="BK178"/>
  <c r="BK177"/>
  <c r="BK176"/>
  <c r="BK175"/>
  <c r="BK174"/>
  <c r="BK173"/>
  <c r="BK172"/>
  <c r="BK171"/>
  <c r="BK170"/>
  <c r="BK169"/>
  <c r="BK168"/>
  <c r="BK167"/>
  <c r="BK166"/>
  <c r="BK165"/>
  <c r="BK164"/>
  <c r="BK163"/>
  <c r="BK162"/>
  <c r="BK161"/>
  <c r="BK160"/>
  <c r="BK159"/>
  <c r="BK158"/>
  <c r="BK200" s="1"/>
  <c r="BJ152"/>
  <c r="BI152"/>
  <c r="BI201" s="1"/>
  <c r="BH152"/>
  <c r="BH201" s="1"/>
  <c r="BG152"/>
  <c r="BF152"/>
  <c r="BE152"/>
  <c r="BE201" s="1"/>
  <c r="BD152"/>
  <c r="BD201" s="1"/>
  <c r="BC152"/>
  <c r="BB152"/>
  <c r="BA152"/>
  <c r="BA201" s="1"/>
  <c r="AZ152"/>
  <c r="AZ201" s="1"/>
  <c r="AY152"/>
  <c r="AX152"/>
  <c r="AW152"/>
  <c r="AW201" s="1"/>
  <c r="AV152"/>
  <c r="AV201" s="1"/>
  <c r="AU152"/>
  <c r="AT152"/>
  <c r="AS152"/>
  <c r="AS201" s="1"/>
  <c r="AR152"/>
  <c r="AR201" s="1"/>
  <c r="AQ152"/>
  <c r="AP152"/>
  <c r="AO152"/>
  <c r="AO201" s="1"/>
  <c r="AN152"/>
  <c r="AN201" s="1"/>
  <c r="AM152"/>
  <c r="AL152"/>
  <c r="AK152"/>
  <c r="AK201" s="1"/>
  <c r="AJ152"/>
  <c r="AJ201" s="1"/>
  <c r="AI152"/>
  <c r="AH152"/>
  <c r="AG152"/>
  <c r="AG201" s="1"/>
  <c r="AF152"/>
  <c r="AF201" s="1"/>
  <c r="AE152"/>
  <c r="AD152"/>
  <c r="AC152"/>
  <c r="AC201" s="1"/>
  <c r="AB152"/>
  <c r="AB201" s="1"/>
  <c r="AA152"/>
  <c r="Z152"/>
  <c r="Y152"/>
  <c r="Y201" s="1"/>
  <c r="X152"/>
  <c r="X201" s="1"/>
  <c r="W152"/>
  <c r="V152"/>
  <c r="U152"/>
  <c r="U201" s="1"/>
  <c r="T152"/>
  <c r="T201" s="1"/>
  <c r="S152"/>
  <c r="R152"/>
  <c r="Q152"/>
  <c r="Q201" s="1"/>
  <c r="P152"/>
  <c r="P201" s="1"/>
  <c r="O152"/>
  <c r="N152"/>
  <c r="M152"/>
  <c r="M201" s="1"/>
  <c r="L152"/>
  <c r="L201" s="1"/>
  <c r="K152"/>
  <c r="J152"/>
  <c r="I152"/>
  <c r="I201" s="1"/>
  <c r="H152"/>
  <c r="H201" s="1"/>
  <c r="G152"/>
  <c r="F152"/>
  <c r="E152"/>
  <c r="E201" s="1"/>
  <c r="D152"/>
  <c r="D201" s="1"/>
  <c r="C152"/>
  <c r="BK151"/>
  <c r="BK150"/>
  <c r="BK149"/>
  <c r="BK148"/>
  <c r="BK147"/>
  <c r="BK146"/>
  <c r="BK145"/>
  <c r="BK144"/>
  <c r="BK143"/>
  <c r="BK142"/>
  <c r="BK141"/>
  <c r="BK140"/>
  <c r="BK139"/>
  <c r="BK138"/>
  <c r="BK137"/>
  <c r="BK136"/>
  <c r="BK135"/>
  <c r="BK134"/>
  <c r="BK133"/>
  <c r="BK132"/>
  <c r="BK131"/>
  <c r="BK130"/>
  <c r="BK129"/>
  <c r="BK128"/>
  <c r="BK127"/>
  <c r="BK126"/>
  <c r="BK125"/>
  <c r="BK124"/>
  <c r="BK123"/>
  <c r="BK122"/>
  <c r="BK121"/>
  <c r="BK120"/>
  <c r="BK119"/>
  <c r="BK118"/>
  <c r="BK117"/>
  <c r="BK116"/>
  <c r="BK115"/>
  <c r="BK114"/>
  <c r="BK113"/>
  <c r="BK112"/>
  <c r="BK111"/>
  <c r="BK110"/>
  <c r="BK109"/>
  <c r="BK108"/>
  <c r="BK107"/>
  <c r="BK106"/>
  <c r="BK105"/>
  <c r="BK104"/>
  <c r="BK103"/>
  <c r="BK102"/>
  <c r="BK101"/>
  <c r="BK100"/>
  <c r="BK99"/>
  <c r="BK98"/>
  <c r="BK97"/>
  <c r="BK96"/>
  <c r="BK95"/>
  <c r="BK94"/>
  <c r="BK93"/>
  <c r="BK92"/>
  <c r="BK91"/>
  <c r="BK90"/>
  <c r="BK89"/>
  <c r="BK88"/>
  <c r="BK87"/>
  <c r="BK86"/>
  <c r="BK85"/>
  <c r="BK84"/>
  <c r="BK83"/>
  <c r="BK82"/>
  <c r="BK81"/>
  <c r="BK80"/>
  <c r="BK79"/>
  <c r="BK78"/>
  <c r="BK77"/>
  <c r="BK76"/>
  <c r="BK75"/>
  <c r="BK74"/>
  <c r="BK73"/>
  <c r="BK72"/>
  <c r="BK71"/>
  <c r="BK70"/>
  <c r="BK69"/>
  <c r="BK68"/>
  <c r="BK67"/>
  <c r="BK66"/>
  <c r="BK65"/>
  <c r="BK64"/>
  <c r="BK63"/>
  <c r="BK62"/>
  <c r="BK61"/>
  <c r="BK60"/>
  <c r="BK59"/>
  <c r="BK58"/>
  <c r="BK57"/>
  <c r="BK56"/>
  <c r="BK55"/>
  <c r="BK54"/>
  <c r="BK53"/>
  <c r="BK52"/>
  <c r="BK51"/>
  <c r="BK50"/>
  <c r="BK49"/>
  <c r="BK48"/>
  <c r="BK47"/>
  <c r="BK46"/>
  <c r="BK45"/>
  <c r="BK44"/>
  <c r="BK43"/>
  <c r="BK42"/>
  <c r="BK41"/>
  <c r="BK40"/>
  <c r="BK39"/>
  <c r="BK38"/>
  <c r="BK37"/>
  <c r="BK36"/>
  <c r="BK35"/>
  <c r="BK34"/>
  <c r="BK33"/>
  <c r="BK32"/>
  <c r="BK31"/>
  <c r="BK30"/>
  <c r="BK29"/>
  <c r="BK28"/>
  <c r="BK27"/>
  <c r="BK26"/>
  <c r="BK25"/>
  <c r="BK24"/>
  <c r="BK23"/>
  <c r="BK22"/>
  <c r="BK21"/>
  <c r="BK152" s="1"/>
  <c r="BJ19"/>
  <c r="BI19"/>
  <c r="BH19"/>
  <c r="BG19"/>
  <c r="BF19"/>
  <c r="BE19"/>
  <c r="BD19"/>
  <c r="BC19"/>
  <c r="BB19"/>
  <c r="BA19"/>
  <c r="AZ19"/>
  <c r="AY19"/>
  <c r="AX19"/>
  <c r="AW19"/>
  <c r="AV19"/>
  <c r="AU19"/>
  <c r="AT19"/>
  <c r="AS19"/>
  <c r="AR19"/>
  <c r="AQ19"/>
  <c r="AP19"/>
  <c r="AO19"/>
  <c r="AN19"/>
  <c r="AM19"/>
  <c r="AL19"/>
  <c r="AK19"/>
  <c r="AJ19"/>
  <c r="AI19"/>
  <c r="AH19"/>
  <c r="AG19"/>
  <c r="AF19"/>
  <c r="AE19"/>
  <c r="AD19"/>
  <c r="AC19"/>
  <c r="AB19"/>
  <c r="AA19"/>
  <c r="Z19"/>
  <c r="Y19"/>
  <c r="X19"/>
  <c r="W19"/>
  <c r="V19"/>
  <c r="U19"/>
  <c r="T19"/>
  <c r="S19"/>
  <c r="R19"/>
  <c r="Q19"/>
  <c r="P19"/>
  <c r="O19"/>
  <c r="N19"/>
  <c r="M19"/>
  <c r="L19"/>
  <c r="K19"/>
  <c r="J19"/>
  <c r="I19"/>
  <c r="H19"/>
  <c r="G19"/>
  <c r="F19"/>
  <c r="E19"/>
  <c r="D19"/>
  <c r="C19"/>
  <c r="BK18"/>
  <c r="BK19" s="1"/>
  <c r="BK16"/>
  <c r="BJ16"/>
  <c r="BI16"/>
  <c r="BH16"/>
  <c r="BG16"/>
  <c r="BF16"/>
  <c r="BE16"/>
  <c r="BD16"/>
  <c r="BC16"/>
  <c r="BB16"/>
  <c r="BA16"/>
  <c r="AZ16"/>
  <c r="AY16"/>
  <c r="AX16"/>
  <c r="AW16"/>
  <c r="AV16"/>
  <c r="AU16"/>
  <c r="AT16"/>
  <c r="AS16"/>
  <c r="AR16"/>
  <c r="AQ16"/>
  <c r="AP16"/>
  <c r="AO16"/>
  <c r="AN16"/>
  <c r="AM16"/>
  <c r="AL16"/>
  <c r="AK16"/>
  <c r="AJ16"/>
  <c r="AI16"/>
  <c r="AH16"/>
  <c r="AG16"/>
  <c r="AF16"/>
  <c r="AE16"/>
  <c r="AD16"/>
  <c r="AC16"/>
  <c r="AB16"/>
  <c r="AA16"/>
  <c r="Z16"/>
  <c r="Y16"/>
  <c r="X16"/>
  <c r="W16"/>
  <c r="V16"/>
  <c r="U16"/>
  <c r="T16"/>
  <c r="S16"/>
  <c r="R16"/>
  <c r="Q16"/>
  <c r="P16"/>
  <c r="O16"/>
  <c r="N16"/>
  <c r="M16"/>
  <c r="L16"/>
  <c r="K16"/>
  <c r="J16"/>
  <c r="I16"/>
  <c r="H16"/>
  <c r="G16"/>
  <c r="F16"/>
  <c r="E16"/>
  <c r="D16"/>
  <c r="C16"/>
  <c r="BK15"/>
  <c r="BK14"/>
  <c r="BK13"/>
  <c r="J258" l="1"/>
  <c r="R258"/>
  <c r="Z258"/>
  <c r="AH258"/>
  <c r="AP258"/>
  <c r="AX258"/>
  <c r="BF258"/>
  <c r="BK201"/>
  <c r="BK258" s="1"/>
  <c r="F258"/>
  <c r="N258"/>
  <c r="V258"/>
  <c r="AD258"/>
  <c r="AL258"/>
  <c r="AT258"/>
  <c r="BB258"/>
  <c r="BJ258"/>
  <c r="D258"/>
  <c r="H258"/>
  <c r="L258"/>
  <c r="P258"/>
  <c r="T258"/>
  <c r="X258"/>
  <c r="AB258"/>
  <c r="AF258"/>
  <c r="AJ258"/>
  <c r="AN258"/>
  <c r="AR258"/>
  <c r="AV258"/>
  <c r="AZ258"/>
  <c r="BD258"/>
  <c r="BH258"/>
  <c r="E258"/>
  <c r="I258"/>
  <c r="M258"/>
  <c r="Q258"/>
  <c r="U258"/>
  <c r="Y258"/>
  <c r="AC258"/>
  <c r="AG258"/>
  <c r="AK258"/>
  <c r="AO258"/>
  <c r="AS258"/>
  <c r="AW258"/>
  <c r="BA258"/>
  <c r="BE258"/>
  <c r="BI258"/>
</calcChain>
</file>

<file path=xl/sharedStrings.xml><?xml version="1.0" encoding="utf-8"?>
<sst xmlns="http://schemas.openxmlformats.org/spreadsheetml/2006/main" count="296" uniqueCount="269">
  <si>
    <t>Sl. No.</t>
  </si>
  <si>
    <t>Scheme Category/ Scheme Name</t>
  </si>
  <si>
    <t>UTI - Mutual Fund: AVG.Net Assets Under Management (AAUM) as on 31ST MAY-2018 (All figures in Rs. Crore)</t>
  </si>
  <si>
    <t xml:space="preserve">Through Direct Plan </t>
  </si>
  <si>
    <t>Through Associate Distributors</t>
  </si>
  <si>
    <t>Through Non - Associate Distributors</t>
  </si>
  <si>
    <t>GRAND TOTAL</t>
  </si>
  <si>
    <t>T30</t>
  </si>
  <si>
    <t>B30</t>
  </si>
  <si>
    <t>I</t>
  </si>
  <si>
    <t>II</t>
  </si>
  <si>
    <t>A</t>
  </si>
  <si>
    <t>INCOME / DEBT ORIENTED SCHEMES</t>
  </si>
  <si>
    <t>(i)</t>
  </si>
  <si>
    <t>Liquid/ Money Market</t>
  </si>
  <si>
    <t>UTI Liquid Cash Plan</t>
  </si>
  <si>
    <t>UTI Overnight Fund</t>
  </si>
  <si>
    <t>UTI  Money Market Fund</t>
  </si>
  <si>
    <t>(a) Sub-Total</t>
  </si>
  <si>
    <t>(ii)</t>
  </si>
  <si>
    <t>Gilt</t>
  </si>
  <si>
    <t>UTI Gilt Fund</t>
  </si>
  <si>
    <t>(b) Sub-Total</t>
  </si>
  <si>
    <t>(iii)</t>
  </si>
  <si>
    <t>FMP</t>
  </si>
  <si>
    <t>UTI Fixed Term Income Fund Series XXVIII – X (1153 Days)</t>
  </si>
  <si>
    <t>UTI Fixed Term Income Fund Series XXVIII – XI (1161 Days)</t>
  </si>
  <si>
    <t>UTI Fixed Term Income Fund Series XXVIII – XII (1154 Days)</t>
  </si>
  <si>
    <t>UTI Fixed Term Income Fund Series XXVIII – XIII (1134 Days)</t>
  </si>
  <si>
    <t>UTI Fixed Term Income Fund Series XXVIII – XIV (1147 Days)</t>
  </si>
  <si>
    <t>UTI Fixed Term Income Fund Series XXIX - I (1134 Days)</t>
  </si>
  <si>
    <t>UTI Fixed Term Income Fund Series XXIX -II (1118 Days)</t>
  </si>
  <si>
    <t>UTI Fixed Term Income Fund Series XXIX -III (1131 Days)</t>
  </si>
  <si>
    <t>UTI Fixed Term Income Fund Series XXIX -IV (1422 Days)</t>
  </si>
  <si>
    <t>UTI Fixed Term Income Fund Series XXIX - VI (1135 Days)</t>
  </si>
  <si>
    <t>UTI FIXED MATURITY PLAN - YEARLY FMP SERIES - MAR 2014:  YFMP (03 / 14)</t>
  </si>
  <si>
    <t>UTI Fixed Income Interval Fund - I- Quarterly Interval Plan- Retail Option</t>
  </si>
  <si>
    <t>UTI Fixed Income Interval Fund - I- Monthly Interval Plan- Retail Option</t>
  </si>
  <si>
    <t>UTI Fixed Income Interval Fund - I- Annual Interval Plan- Retail Option</t>
  </si>
  <si>
    <t>UTI Fixed Income Interval Fund-Annual Intarval Plan Series - II</t>
  </si>
  <si>
    <t>UTI Fixed Income Interval Fund - III- Quarterly Interval Plan</t>
  </si>
  <si>
    <t>UTI Fixed Income Interval Fund Annual Interval Plan III</t>
  </si>
  <si>
    <t>UTI Fixed Income Interval Fund Annual Interval Plan IV</t>
  </si>
  <si>
    <t>UTI Fixed Income Interval Fund - Half Yearly Interval Plan Series - I</t>
  </si>
  <si>
    <t>UTI Fixed Income Interval Fund - II- Monthly Interval Plan- Retail Option</t>
  </si>
  <si>
    <t>UTI Fixed Income Interval Fund - Half Yearly Interval Plan - II</t>
  </si>
  <si>
    <t>UTI Fixed Income Interval Fund - IV- Quarterly Interval Plan</t>
  </si>
  <si>
    <t>UTI Fixed Income Interval Fund - Series II - Quarterly Interval Plan V</t>
  </si>
  <si>
    <t>UTI Fixed Income Interval Fund - VI- Quarterly Interval Plan- Retail Option</t>
  </si>
  <si>
    <t>UTI Fixed Income Interval Fund -Series - II - Quarterly Interval Plan -VII</t>
  </si>
  <si>
    <t>UTI Fixed Term Income Fund Series XVII - VII</t>
  </si>
  <si>
    <t>UTI Fixed Term Income Fund Series XVII - XV (1825 Days)</t>
  </si>
  <si>
    <t>UTI Fixed Term Income Fund Series XVII - XVIII</t>
  </si>
  <si>
    <t>UTI Fixed Term Income Fund Series XVIII - I</t>
  </si>
  <si>
    <t>UTI Fixed Term Income Fund Series XVIII - II (1825 Days)</t>
  </si>
  <si>
    <t>UTI Fixed Term Income Fund Series XVIII - IV</t>
  </si>
  <si>
    <t>UTI Fixed Term Income Fund Series XVIII - VII</t>
  </si>
  <si>
    <t>UTI Fixed Term Income Fund Series XVIII - VIII</t>
  </si>
  <si>
    <t>UTI Fixed Term Income Fund Series XVIII - IX</t>
  </si>
  <si>
    <t>UTI Fixed Term Income Fund Series XVIII - X</t>
  </si>
  <si>
    <t>UTI Fixed Term Income Fund Series XVIII - XI</t>
  </si>
  <si>
    <t>UTI Fixed Term Income Fund Series XVIII - XII</t>
  </si>
  <si>
    <t>UTI Fixed Term Income Fund Series XVIII - XIII</t>
  </si>
  <si>
    <t>UTI Fixed Term Income Fund Series XIX - I</t>
  </si>
  <si>
    <t>UTI Fixed Term Income Fund Series XIX - III</t>
  </si>
  <si>
    <t>UTI Fixed Term Income Fund Series XIX - IV</t>
  </si>
  <si>
    <t>UTI Fixed Term Income Fund Series XIX - V</t>
  </si>
  <si>
    <t>UTI Fixed Term Income Fund Series XIX - VI</t>
  </si>
  <si>
    <t>UTI Fixed Term Income Fund Series XIX - VIII</t>
  </si>
  <si>
    <t>UTI Fixed Term Income Fund Series XXII - II (1099 Days)</t>
  </si>
  <si>
    <t>UTI Fixed Term Income Fund Series XXII - III (1099 Days)</t>
  </si>
  <si>
    <t>UTI Fixed Term Income Fund Series XXII - IV (1098 Days)</t>
  </si>
  <si>
    <t>UTI Fixed Term Income Fund Series XXII - V (1099 Days)</t>
  </si>
  <si>
    <t>UTI Fixed Term Income Fund Series XXII - VI (1098 Days)</t>
  </si>
  <si>
    <t>UTI Fixed Term Income Fund Series XXII - VII (1098 Days)</t>
  </si>
  <si>
    <t>UTI Fixed Term Income Fund Series XXII - VIII (1099 Days)</t>
  </si>
  <si>
    <t>UTI Fixed Term Income Fund Series XXII - IX (1098 Days)</t>
  </si>
  <si>
    <t>UTI Fixed Term Income Fund Series XXII - X (1098 Days)</t>
  </si>
  <si>
    <t>UTI Fixed Term Income Fund Series XXII - XI (1098 Days)</t>
  </si>
  <si>
    <t>UTI Fixed Term Income Fund Series XXII - XIII (1100 Days)</t>
  </si>
  <si>
    <t>UTI Fixed Term Income Fund Series XXII - XII (1100 Days)</t>
  </si>
  <si>
    <t>UTI Fixed Term Income Fund Series XXII - XIV (1100 Days)</t>
  </si>
  <si>
    <t>UTI Fixed Term Income Fund Series XXII - XV (1098 Days)</t>
  </si>
  <si>
    <t>UTI Fixed Term Income Fund Series XXIII - I (1098 Days)</t>
  </si>
  <si>
    <t>UTI Fixed Term Income Fund Series XXIII - III (1098 Days)</t>
  </si>
  <si>
    <t>UTI Fixed Term Income Fund Series XXIII - II (1100 Days)</t>
  </si>
  <si>
    <t>UTI Fixed Term Income Fund Series XXIII - IV (1100 Days)</t>
  </si>
  <si>
    <t>UTI Fixed Term Income Fund Series XXIII - V (1100 Days)</t>
  </si>
  <si>
    <t>UTI Fixed Term Income Fund Series XXIII - VI (1100 Days)</t>
  </si>
  <si>
    <t>UTI Fixed Term Income Fund Series XXIII - VII (1098 Days)</t>
  </si>
  <si>
    <t>UTI Fixed Term Income Fund Series XXIII - VIII (1100 Days)</t>
  </si>
  <si>
    <t>UTI Fixed Term Income Fund Series XXIII - IX (1100 Days)</t>
  </si>
  <si>
    <t>UTI Fixed Term Income Fund Series XXIII - X (1100 Days)</t>
  </si>
  <si>
    <t>UTI Fixed Term Income Fund Series XXIII - XI (1100 Days)</t>
  </si>
  <si>
    <t>UTI Fixed Term Income Fund Series XXIII - XII (1100 Days)</t>
  </si>
  <si>
    <t>UTI Fixed Term Income Fund Series XXIII - XIII (1100 Days)</t>
  </si>
  <si>
    <t>UTI Fixed Term Income Fund Series XXIII - XIV (1146 Days)</t>
  </si>
  <si>
    <t>UTI Fixed Term Income Fund Series XXIII - XV (1176 Days)</t>
  </si>
  <si>
    <t>UTI Fixed Term Income Fund Series XXIV - II (1142 Days)</t>
  </si>
  <si>
    <t>UTI Fixed Term Income Fund Series XXIV - V (1132 Days)</t>
  </si>
  <si>
    <t>UTI Fixed Term Income Fund Series XXIV - VI (1181 Days)</t>
  </si>
  <si>
    <t>UTI Fixed Term Income Fund Series XXIV - VII (1182 Days)</t>
  </si>
  <si>
    <t>UTI Fixed Term Income Fund Series XXIV - VIII (1184 Days)</t>
  </si>
  <si>
    <t>UTI Fixed Term Income Fund Series XXIV - IX (1183 Days)</t>
  </si>
  <si>
    <t>UTI Fixed Term Income Fund Series XXIV - X (1118 Days)</t>
  </si>
  <si>
    <t>UTI Fixed Term Income Fund Series XXIV - XI (1098 Days)</t>
  </si>
  <si>
    <t>UTI Fixed Term Income Fund Series XXIV - XII (1099 Days)</t>
  </si>
  <si>
    <t>UTI Fixed Term Income Fund Series XXIV - XIII (1097 Days)</t>
  </si>
  <si>
    <t>UTI Fixed Term Income Fund Series XXIV - XIV (1831 Days)</t>
  </si>
  <si>
    <t>UTI Fixed Term Income Fund Series XXIV - XV (1099 Days)</t>
  </si>
  <si>
    <t>UTI Fixed Term Income Fund Series XXIV - XVII (1098 Days)</t>
  </si>
  <si>
    <t>UTI Fixed Term Income Fund Series XXV - I (1099 Days)</t>
  </si>
  <si>
    <t>UTI Fixed Term Income Fund Series XXV - II (1097 Days)</t>
  </si>
  <si>
    <t>UTI Fixed Term Income Fund Series XXV-III (1100 Days)</t>
  </si>
  <si>
    <t>UTI Fixed Term Income Fund Series XXV - IV (1100 Days)</t>
  </si>
  <si>
    <t>UTI Fixed Term Income Fund Series XXV - V (1100 Days)</t>
  </si>
  <si>
    <t>UTI Fixed Term Income Fund Series XXV - VI (1098 Days)</t>
  </si>
  <si>
    <t>UTI Fixed Term Income Fund Series XXV - VII (1097 Days)</t>
  </si>
  <si>
    <t>UTI Fixed Term Income Fund Series XXV - VIII (1100 Days)</t>
  </si>
  <si>
    <t>UTI Fixed Term Income Fund Series XXV - IX (1098 Days)</t>
  </si>
  <si>
    <t>UTI Fixed Term Income Fund Series XXV - X (1229 Days)</t>
  </si>
  <si>
    <t>UTI Fixed Term Income Fund Series XXV - XI (1211 Days)</t>
  </si>
  <si>
    <t>UTI Fixed Term Income Fund Series XXV - XII (1198 Days)</t>
  </si>
  <si>
    <t>UTI Fixed Term Income Fund Series XXVI-I (1182 Days)</t>
  </si>
  <si>
    <t>UTI Fixed Term Income Fund Series XXVI - II (1176 Days)</t>
  </si>
  <si>
    <t>UTI Fixed Term Income Fund Series XXVI - III (1169 Days)</t>
  </si>
  <si>
    <t>UTI Fixed Term Income Fund Series XXVI - V (1160 Days)</t>
  </si>
  <si>
    <t>UTI Fixed Term Income Fund Series XXVI - VI (1146 Days)</t>
  </si>
  <si>
    <t>UTI Fixed Term Income Fund Series XXVI - VII (1140 Days)</t>
  </si>
  <si>
    <t>UTI Fixed Term Income Fund Series XXVI - VIII (1154 Days)</t>
  </si>
  <si>
    <t>UTI Fixed Term Income Fund Series XXVI - IX (1113 Days)</t>
  </si>
  <si>
    <t>UTI Fixed Term Income Fund Series XXVI - X (1107 Days)</t>
  </si>
  <si>
    <t>UTI Fixed Term Income Fund Series XXVI - XI (1105 Days)</t>
  </si>
  <si>
    <t>UTI Fixed Term Income Fund Series XXVI - XII (1096 Days)</t>
  </si>
  <si>
    <t>UTI Fixed Term Income Fund Series XXVI - XIII (1124 Days)</t>
  </si>
  <si>
    <t>UTI Fixed Term Income Fund Series XXVI - XIV (1105 Days)</t>
  </si>
  <si>
    <t>UTI Fixed Term Income Fund Series XXVI - XV (1097 Days)</t>
  </si>
  <si>
    <t>UTI Fixed Term Income Fund Series XXVII - I (1113 Days)</t>
  </si>
  <si>
    <t>UTI Fixed Term Income Fund Series XXVII - II (1161 Days)</t>
  </si>
  <si>
    <t>UTI Fixed Term Income Fund Series XXVII - III (1096 Days)</t>
  </si>
  <si>
    <t>UTI Fixed Term Income Fund Series XXVII - IV (1113 Days)</t>
  </si>
  <si>
    <t>UTI Fixed Term Income Fund Series XXVII-V (1097 Days)</t>
  </si>
  <si>
    <t>UTI Fixed Term Income Fund Series XXVII – VI (1113 Days)</t>
  </si>
  <si>
    <t>UTI Fixed Term Income Fund Series XXVII – VII (1104 Days)</t>
  </si>
  <si>
    <t>UTI Fixed Term Income Fund Series XXVII-VIII (1117 Days)</t>
  </si>
  <si>
    <t>UTI Fixed Term Income Fund Series XXVII -IX (1160 Days)</t>
  </si>
  <si>
    <t>UTI Fixed Term Income Fund Series XXVII-X (1118 Days)</t>
  </si>
  <si>
    <t>UTI Fixed Term Income Fund Series XXVIII – I (1230 Days)</t>
  </si>
  <si>
    <t>UTI Fixed Term Income Fund Series XXVIII – II (1210 Days)</t>
  </si>
  <si>
    <t>UTI Fixed Term Income Fund Series XXVIII – III (1203 Days)</t>
  </si>
  <si>
    <t>UTI Fixed Term Income Fund Series XXVIII – IV (1204 Days)</t>
  </si>
  <si>
    <t>UTI Fixed Term Income Fund Series XXVIII – V (1190 Days)</t>
  </si>
  <si>
    <t>UTI Fixed Term Income Fund Series XXVIII – VI (1190 Days)</t>
  </si>
  <si>
    <t>UTI Fixed Term Income Fund Series XXVIII – VII (1169 Days)</t>
  </si>
  <si>
    <t>UTI Fixed Term Income Fund Series XXVIII – VIII (1171 Days)</t>
  </si>
  <si>
    <t>UTI Fixed Term Income Fund Series XXVIII – IX (1168 Days)</t>
  </si>
  <si>
    <t xml:space="preserve"> (c) Sub-Total</t>
  </si>
  <si>
    <t>(iv)</t>
  </si>
  <si>
    <t>Debt (assured return)</t>
  </si>
  <si>
    <t xml:space="preserve"> (d) Sub-Total</t>
  </si>
  <si>
    <t>(v)</t>
  </si>
  <si>
    <t>Infrastructure Debt Funds</t>
  </si>
  <si>
    <t xml:space="preserve"> (e) Sub-Total</t>
  </si>
  <si>
    <t>(vi)</t>
  </si>
  <si>
    <t>Other Debt Schemes</t>
  </si>
  <si>
    <t>UTI Treasury Advantage Fund</t>
  </si>
  <si>
    <t>UTI Bond Fund</t>
  </si>
  <si>
    <t>UTI Banking &amp; PSU Debt Fund</t>
  </si>
  <si>
    <t>UTI Childrens Career Fund (UTI CCF) - Savings Plan</t>
  </si>
  <si>
    <t>UTI Credit Risk Fund</t>
  </si>
  <si>
    <t>UTI Capital Protection Oriented Scheme Series VI - I (1098 Days)</t>
  </si>
  <si>
    <t>UTI Capital Protection Oriented Scheme Series VI - II (1100 Days)</t>
  </si>
  <si>
    <t>UTI Capital Protection Oriented Scheme Series VI - III (1098 Days)</t>
  </si>
  <si>
    <t>UTI Capital Protection Oriented Scheme Series VII - I (1098 Days)</t>
  </si>
  <si>
    <t>UTI Capital Protection Oriented Scheme Series VII - II (1281 Days)</t>
  </si>
  <si>
    <t>UTI Capital Protection Oriented Scheme Series VII - III (1279 Days)</t>
  </si>
  <si>
    <t>UTI Capital Protection Oriented Scheme Series VII - IV (1278 Days)</t>
  </si>
  <si>
    <t>UTI Capital Protection Oriented Scheme Series VII - V (1281 Days)</t>
  </si>
  <si>
    <t>UTI Capital Protection Oriented Scheme Series VIII - I (1278 Days)</t>
  </si>
  <si>
    <t>UTI Dynamic Bond Fund</t>
  </si>
  <si>
    <t>UTI Dual Advantage Fixed Term Fund Series I - V (1099 Days)</t>
  </si>
  <si>
    <t>UTI Dual Advantage Fixed Term Fund Series II - I (1998 Days)</t>
  </si>
  <si>
    <t>UTI Dual Advantage Fixed Term Fund Series II - II (1997 Days)</t>
  </si>
  <si>
    <t>UTI Dual Advantage Fixed Term Fund Series II - III (1998 Days)</t>
  </si>
  <si>
    <t>UTI Dual Advantage Fixed Term Fund Series II - IV (1997 Days)</t>
  </si>
  <si>
    <t>UTI Dual Advantage Fixed Term Fund Series II - V (1997 Days)</t>
  </si>
  <si>
    <t>UTI Dual Advantage Fixed Term Fund Series III - I (1998 Days)</t>
  </si>
  <si>
    <t>UTI Dual Advantage Fixed Term Fund Series III - II (1278 Days)</t>
  </si>
  <si>
    <t>UTI Dual Advantage Fixed Term Fund Series III - III (1102 Days)</t>
  </si>
  <si>
    <t>UTI Dual Advantage Fixed Term Fund Series IV - I (1279 Days)</t>
  </si>
  <si>
    <t>UTI Dual Advantage Fixed Term Fund Series IV - II (1278 Days)</t>
  </si>
  <si>
    <t>UTI Dual Advantage Fixed Term Fund Series IV - III (1279 Days)</t>
  </si>
  <si>
    <t>UTI Dual Advantage Fixed Term Fund Series IV - IV (1997 Days)</t>
  </si>
  <si>
    <t>UTI Dual Advantage Fixed Term Fund Series V – I (1103 Days)</t>
  </si>
  <si>
    <t>UTI Ultra Short Term Fund</t>
  </si>
  <si>
    <t>UTI Regular Savings Fund</t>
  </si>
  <si>
    <t>UTI Medium Term Fund</t>
  </si>
  <si>
    <t>UTI Retirement Benefit Pension Fund</t>
  </si>
  <si>
    <t>UTI Short Term Income Fund</t>
  </si>
  <si>
    <t>UTI Unit Linked Insurance Plan</t>
  </si>
  <si>
    <t>UTI Capital Protection Oriented Scheme Series VIII - II (1831 Days)</t>
  </si>
  <si>
    <t>UTI Capital Protection Oriented Scheme Series VIII - III (1281 Days)</t>
  </si>
  <si>
    <t>UTI Capital Protection Oriented Scheme Series VIII - IV (1996 Days)</t>
  </si>
  <si>
    <t>UTI Capital Protection Oriented Scheme Series IX - I (1467 Days)</t>
  </si>
  <si>
    <t>UTI Capital Protection Oriented Scheme Series IX - II (1462 Days)</t>
  </si>
  <si>
    <t>UTI Capital Protection Oriented Scheme Series IX -III (1389 Days)</t>
  </si>
  <si>
    <t>UTI Capital Protection Oriented Scheme Series X - II (1134 Days)</t>
  </si>
  <si>
    <t>(f) Sub-Total</t>
  </si>
  <si>
    <t>Grand Sub-Total (a+b+c+d+e+f)</t>
  </si>
  <si>
    <t>B</t>
  </si>
  <si>
    <t>GROWTH / EQUITY ORIENTED SCHEMES</t>
  </si>
  <si>
    <t>ELSS</t>
  </si>
  <si>
    <t>UTI Long Term Equity Fund (Tax Saving)</t>
  </si>
  <si>
    <t>UTI Long Term Advantage Fund Series III</t>
  </si>
  <si>
    <t>UTI Long Term Advantage Fund Series IV</t>
  </si>
  <si>
    <t>UTI Long Term Advantage Fund Series V</t>
  </si>
  <si>
    <t>UTI Long Term Advantage Fund Series VI</t>
  </si>
  <si>
    <t>UTI Long Term Advantage Fund Series VII</t>
  </si>
  <si>
    <t>UTI - MASTER EQUITY PLAN UNIT SCHEME (MEPUS)</t>
  </si>
  <si>
    <t>Others</t>
  </si>
  <si>
    <t>UTI Transportation &amp; Logistics Fund</t>
  </si>
  <si>
    <t>UTI Banking &amp; Financial Services Fund</t>
  </si>
  <si>
    <t>UTI Childrens Career Fund (UTI CCF) - Investment Plan</t>
  </si>
  <si>
    <t>UTI Dividend Yield Fund</t>
  </si>
  <si>
    <t>UTI Equity Fund</t>
  </si>
  <si>
    <t>UTI Focussed Equity Fund Series I (2195 Days)</t>
  </si>
  <si>
    <t>UTI Focussed Equity Fund Series IV (1104 Days)</t>
  </si>
  <si>
    <t>UTI Focussed Equity Fund Series V (1102 Days)</t>
  </si>
  <si>
    <t>UTI Focussed Equity Fund Series VI (1150 Days)</t>
  </si>
  <si>
    <t>UTI Healthcare Fund</t>
  </si>
  <si>
    <t>UTI Infrastructure Fund</t>
  </si>
  <si>
    <t>UTI India Lifestyle Fund</t>
  </si>
  <si>
    <t>UTI Mid Cap Fund</t>
  </si>
  <si>
    <t>UTI Mnc Fund</t>
  </si>
  <si>
    <t>UTI Core Equity Fund</t>
  </si>
  <si>
    <t>UTI Mastershare Unit Scheme</t>
  </si>
  <si>
    <t>UTI Nifty Index Fund</t>
  </si>
  <si>
    <t>UTI Value Opportunities Fund</t>
  </si>
  <si>
    <t>UTI Arbitrage Fund</t>
  </si>
  <si>
    <t>UTI Multi Asset Fund</t>
  </si>
  <si>
    <t>Grand Sub-Total (a+b)</t>
  </si>
  <si>
    <t>C</t>
  </si>
  <si>
    <t>BALANCED SCHEMES</t>
  </si>
  <si>
    <t>UTI Hybrid Equity Fund</t>
  </si>
  <si>
    <t>Grand Sub-Total</t>
  </si>
  <si>
    <t>D</t>
  </si>
  <si>
    <t>EXCHANGE TRADED FUND</t>
  </si>
  <si>
    <t>GOLD ETF</t>
  </si>
  <si>
    <t>UTI - GOLD EXCHANGE TRADED FUND</t>
  </si>
  <si>
    <t xml:space="preserve">Other ETFs </t>
  </si>
  <si>
    <t>UTI-NIFTY EXCHANGE TRADED FUND</t>
  </si>
  <si>
    <t>UTI-SENSEX EXCHANGE TRADED FUND</t>
  </si>
  <si>
    <t>UTI - NIFTY NEXT 50 EXCHANGE TRADED FUND</t>
  </si>
  <si>
    <t>E</t>
  </si>
  <si>
    <t>FUND OF FUNDS INVESTING OVERSEAS</t>
  </si>
  <si>
    <t>Fund of funds investing overseas</t>
  </si>
  <si>
    <t>GRAND TOTAL (A+B+C+D+E)</t>
  </si>
  <si>
    <t>F</t>
  </si>
  <si>
    <t>Fund of Funds Scheme (Domestic)</t>
  </si>
  <si>
    <t xml:space="preserve">T30 : Top 30 cities as identified by AMFI </t>
  </si>
  <si>
    <t xml:space="preserve">B30 : Other than T30 </t>
  </si>
  <si>
    <t>I : Contribution of sponsor and its associates in AUM</t>
  </si>
  <si>
    <t>II : Contribution of other than sponsor and its associates in AUM</t>
  </si>
  <si>
    <t>Category of Investor</t>
  </si>
  <si>
    <t xml:space="preserve">1 : Retail Investor </t>
  </si>
  <si>
    <t>2 : Corporates</t>
  </si>
  <si>
    <t>3 : Banks/FIs</t>
  </si>
  <si>
    <t>4 : FIIs/FPIs</t>
  </si>
  <si>
    <t>5 : High Networth Individuals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</si>
</sst>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name val="Trebuchet MS"/>
      <family val="2"/>
    </font>
    <font>
      <b/>
      <sz val="10"/>
      <color indexed="8"/>
      <name val="Arial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5" fillId="0" borderId="0"/>
  </cellStyleXfs>
  <cellXfs count="83">
    <xf numFmtId="0" fontId="0" fillId="0" borderId="0" xfId="0"/>
    <xf numFmtId="0" fontId="2" fillId="0" borderId="0" xfId="0" applyFont="1"/>
    <xf numFmtId="49" fontId="4" fillId="2" borderId="1" xfId="2" applyNumberFormat="1" applyFont="1" applyFill="1" applyBorder="1" applyAlignment="1">
      <alignment horizontal="center" vertical="center" wrapText="1"/>
    </xf>
    <xf numFmtId="49" fontId="4" fillId="2" borderId="2" xfId="2" applyNumberFormat="1" applyFont="1" applyFill="1" applyBorder="1" applyAlignment="1">
      <alignment horizontal="center" vertical="center" wrapText="1"/>
    </xf>
    <xf numFmtId="2" fontId="6" fillId="2" borderId="3" xfId="3" applyNumberFormat="1" applyFont="1" applyFill="1" applyBorder="1" applyAlignment="1">
      <alignment horizontal="center" vertical="top" wrapText="1"/>
    </xf>
    <xf numFmtId="2" fontId="6" fillId="2" borderId="4" xfId="3" applyNumberFormat="1" applyFont="1" applyFill="1" applyBorder="1" applyAlignment="1">
      <alignment horizontal="center" vertical="top" wrapText="1"/>
    </xf>
    <xf numFmtId="2" fontId="6" fillId="2" borderId="5" xfId="3" applyNumberFormat="1" applyFont="1" applyFill="1" applyBorder="1" applyAlignment="1">
      <alignment horizontal="center" vertical="top" wrapText="1"/>
    </xf>
    <xf numFmtId="49" fontId="4" fillId="2" borderId="6" xfId="2" applyNumberFormat="1" applyFont="1" applyFill="1" applyBorder="1" applyAlignment="1">
      <alignment horizontal="center" vertical="center" wrapText="1"/>
    </xf>
    <xf numFmtId="49" fontId="4" fillId="2" borderId="7" xfId="2" applyNumberFormat="1" applyFont="1" applyFill="1" applyBorder="1" applyAlignment="1">
      <alignment horizontal="center" vertical="center" wrapText="1"/>
    </xf>
    <xf numFmtId="3" fontId="6" fillId="2" borderId="8" xfId="3" applyNumberFormat="1" applyFont="1" applyFill="1" applyBorder="1" applyAlignment="1">
      <alignment horizontal="center" vertical="center" wrapText="1"/>
    </xf>
    <xf numFmtId="2" fontId="6" fillId="2" borderId="3" xfId="3" applyNumberFormat="1" applyFont="1" applyFill="1" applyBorder="1" applyAlignment="1">
      <alignment horizontal="center"/>
    </xf>
    <xf numFmtId="2" fontId="6" fillId="2" borderId="4" xfId="3" applyNumberFormat="1" applyFont="1" applyFill="1" applyBorder="1" applyAlignment="1">
      <alignment horizontal="center"/>
    </xf>
    <xf numFmtId="2" fontId="6" fillId="2" borderId="5" xfId="3" applyNumberFormat="1" applyFont="1" applyFill="1" applyBorder="1" applyAlignment="1">
      <alignment horizontal="center"/>
    </xf>
    <xf numFmtId="3" fontId="6" fillId="2" borderId="9" xfId="3" applyNumberFormat="1" applyFont="1" applyFill="1" applyBorder="1" applyAlignment="1">
      <alignment horizontal="center" vertical="center" wrapText="1"/>
    </xf>
    <xf numFmtId="2" fontId="6" fillId="2" borderId="10" xfId="3" applyNumberFormat="1" applyFont="1" applyFill="1" applyBorder="1" applyAlignment="1">
      <alignment horizontal="center" vertical="top" wrapText="1"/>
    </xf>
    <xf numFmtId="2" fontId="6" fillId="2" borderId="11" xfId="3" applyNumberFormat="1" applyFont="1" applyFill="1" applyBorder="1" applyAlignment="1">
      <alignment horizontal="center" vertical="top" wrapText="1"/>
    </xf>
    <xf numFmtId="2" fontId="6" fillId="2" borderId="12" xfId="3" applyNumberFormat="1" applyFont="1" applyFill="1" applyBorder="1" applyAlignment="1">
      <alignment horizontal="center" vertical="top" wrapText="1"/>
    </xf>
    <xf numFmtId="49" fontId="4" fillId="2" borderId="13" xfId="2" applyNumberFormat="1" applyFont="1" applyFill="1" applyBorder="1" applyAlignment="1">
      <alignment horizontal="center" vertical="center" wrapText="1"/>
    </xf>
    <xf numFmtId="49" fontId="4" fillId="2" borderId="14" xfId="2" applyNumberFormat="1" applyFont="1" applyFill="1" applyBorder="1" applyAlignment="1">
      <alignment horizontal="center" vertical="center" wrapText="1"/>
    </xf>
    <xf numFmtId="0" fontId="6" fillId="2" borderId="15" xfId="3" applyNumberFormat="1" applyFont="1" applyFill="1" applyBorder="1" applyAlignment="1">
      <alignment horizontal="center" wrapText="1"/>
    </xf>
    <xf numFmtId="0" fontId="6" fillId="2" borderId="16" xfId="3" applyNumberFormat="1" applyFont="1" applyFill="1" applyBorder="1" applyAlignment="1">
      <alignment horizontal="center" wrapText="1"/>
    </xf>
    <xf numFmtId="0" fontId="6" fillId="2" borderId="17" xfId="3" applyNumberFormat="1" applyFont="1" applyFill="1" applyBorder="1" applyAlignment="1">
      <alignment horizontal="center" wrapText="1"/>
    </xf>
    <xf numFmtId="0" fontId="7" fillId="0" borderId="18" xfId="0" applyFont="1" applyFill="1" applyBorder="1"/>
    <xf numFmtId="0" fontId="7" fillId="0" borderId="19" xfId="0" applyFont="1" applyFill="1" applyBorder="1" applyAlignment="1">
      <alignment wrapText="1"/>
    </xf>
    <xf numFmtId="0" fontId="6" fillId="0" borderId="19" xfId="3" applyNumberFormat="1" applyFont="1" applyFill="1" applyBorder="1" applyAlignment="1">
      <alignment horizontal="center" wrapText="1"/>
    </xf>
    <xf numFmtId="3" fontId="6" fillId="0" borderId="20" xfId="3" applyNumberFormat="1" applyFont="1" applyFill="1" applyBorder="1" applyAlignment="1">
      <alignment horizontal="center" vertical="center" wrapText="1"/>
    </xf>
    <xf numFmtId="0" fontId="7" fillId="0" borderId="21" xfId="0" applyFont="1" applyFill="1" applyBorder="1"/>
    <xf numFmtId="0" fontId="8" fillId="0" borderId="22" xfId="0" applyFont="1" applyFill="1" applyBorder="1" applyAlignment="1">
      <alignment wrapText="1"/>
    </xf>
    <xf numFmtId="0" fontId="6" fillId="0" borderId="22" xfId="3" applyNumberFormat="1" applyFont="1" applyFill="1" applyBorder="1" applyAlignment="1">
      <alignment horizontal="center" wrapText="1"/>
    </xf>
    <xf numFmtId="3" fontId="6" fillId="0" borderId="23" xfId="3" applyNumberFormat="1" applyFont="1" applyFill="1" applyBorder="1" applyAlignment="1">
      <alignment horizontal="center" vertical="center" wrapText="1"/>
    </xf>
    <xf numFmtId="0" fontId="8" fillId="0" borderId="21" xfId="0" applyFont="1" applyFill="1" applyBorder="1"/>
    <xf numFmtId="0" fontId="2" fillId="0" borderId="22" xfId="0" applyFont="1" applyFill="1" applyBorder="1"/>
    <xf numFmtId="164" fontId="2" fillId="0" borderId="22" xfId="1" applyNumberFormat="1" applyFont="1" applyFill="1" applyBorder="1"/>
    <xf numFmtId="164" fontId="2" fillId="0" borderId="23" xfId="1" applyNumberFormat="1" applyFont="1" applyFill="1" applyBorder="1"/>
    <xf numFmtId="0" fontId="8" fillId="0" borderId="24" xfId="0" applyFont="1" applyFill="1" applyBorder="1"/>
    <xf numFmtId="164" fontId="2" fillId="0" borderId="25" xfId="1" applyNumberFormat="1" applyFont="1" applyFill="1" applyBorder="1"/>
    <xf numFmtId="164" fontId="2" fillId="0" borderId="26" xfId="1" applyNumberFormat="1" applyFont="1" applyFill="1" applyBorder="1"/>
    <xf numFmtId="0" fontId="8" fillId="2" borderId="3" xfId="0" applyFont="1" applyFill="1" applyBorder="1"/>
    <xf numFmtId="0" fontId="8" fillId="2" borderId="4" xfId="0" applyFont="1" applyFill="1" applyBorder="1" applyAlignment="1">
      <alignment horizontal="right" wrapText="1"/>
    </xf>
    <xf numFmtId="164" fontId="8" fillId="2" borderId="4" xfId="1" applyNumberFormat="1" applyFont="1" applyFill="1" applyBorder="1"/>
    <xf numFmtId="0" fontId="7" fillId="0" borderId="27" xfId="0" applyFont="1" applyFill="1" applyBorder="1"/>
    <xf numFmtId="0" fontId="8" fillId="0" borderId="28" xfId="0" applyFont="1" applyFill="1" applyBorder="1" applyAlignment="1">
      <alignment wrapText="1"/>
    </xf>
    <xf numFmtId="164" fontId="8" fillId="0" borderId="28" xfId="1" applyNumberFormat="1" applyFont="1" applyFill="1" applyBorder="1"/>
    <xf numFmtId="164" fontId="8" fillId="0" borderId="29" xfId="1" applyNumberFormat="1" applyFont="1" applyFill="1" applyBorder="1"/>
    <xf numFmtId="164" fontId="8" fillId="2" borderId="5" xfId="1" applyNumberFormat="1" applyFont="1" applyFill="1" applyBorder="1"/>
    <xf numFmtId="0" fontId="7" fillId="0" borderId="15" xfId="0" applyFont="1" applyFill="1" applyBorder="1"/>
    <xf numFmtId="0" fontId="8" fillId="0" borderId="16" xfId="0" applyFont="1" applyFill="1" applyBorder="1" applyAlignment="1">
      <alignment wrapText="1"/>
    </xf>
    <xf numFmtId="164" fontId="2" fillId="0" borderId="16" xfId="1" applyNumberFormat="1" applyFont="1" applyFill="1" applyBorder="1"/>
    <xf numFmtId="164" fontId="2" fillId="0" borderId="17" xfId="1" applyNumberFormat="1" applyFont="1" applyFill="1" applyBorder="1"/>
    <xf numFmtId="0" fontId="7" fillId="2" borderId="3" xfId="0" applyFont="1" applyFill="1" applyBorder="1"/>
    <xf numFmtId="0" fontId="7" fillId="0" borderId="30" xfId="0" applyFont="1" applyFill="1" applyBorder="1"/>
    <xf numFmtId="0" fontId="2" fillId="0" borderId="28" xfId="0" applyFont="1" applyFill="1" applyBorder="1" applyAlignment="1">
      <alignment wrapText="1"/>
    </xf>
    <xf numFmtId="164" fontId="2" fillId="0" borderId="28" xfId="1" applyNumberFormat="1" applyFont="1" applyFill="1" applyBorder="1"/>
    <xf numFmtId="0" fontId="8" fillId="0" borderId="22" xfId="0" applyFont="1" applyFill="1" applyBorder="1"/>
    <xf numFmtId="0" fontId="2" fillId="0" borderId="22" xfId="0" applyFont="1" applyBorder="1"/>
    <xf numFmtId="164" fontId="2" fillId="0" borderId="22" xfId="1" applyNumberFormat="1" applyFont="1" applyBorder="1"/>
    <xf numFmtId="0" fontId="8" fillId="2" borderId="31" xfId="0" applyFont="1" applyFill="1" applyBorder="1"/>
    <xf numFmtId="0" fontId="7" fillId="2" borderId="32" xfId="0" applyFont="1" applyFill="1" applyBorder="1" applyAlignment="1">
      <alignment horizontal="right" wrapText="1"/>
    </xf>
    <xf numFmtId="164" fontId="8" fillId="2" borderId="32" xfId="1" applyNumberFormat="1" applyFont="1" applyFill="1" applyBorder="1"/>
    <xf numFmtId="0" fontId="8" fillId="0" borderId="27" xfId="0" applyFont="1" applyFill="1" applyBorder="1"/>
    <xf numFmtId="0" fontId="7" fillId="0" borderId="28" xfId="0" applyFont="1" applyFill="1" applyBorder="1" applyAlignment="1">
      <alignment horizontal="right" wrapText="1"/>
    </xf>
    <xf numFmtId="0" fontId="7" fillId="0" borderId="22" xfId="0" applyFont="1" applyFill="1" applyBorder="1" applyAlignment="1">
      <alignment wrapText="1"/>
    </xf>
    <xf numFmtId="164" fontId="8" fillId="0" borderId="22" xfId="1" applyNumberFormat="1" applyFont="1" applyFill="1" applyBorder="1"/>
    <xf numFmtId="164" fontId="8" fillId="0" borderId="23" xfId="1" applyNumberFormat="1" applyFont="1" applyFill="1" applyBorder="1"/>
    <xf numFmtId="0" fontId="7" fillId="2" borderId="4" xfId="0" applyFont="1" applyFill="1" applyBorder="1" applyAlignment="1">
      <alignment horizontal="right" wrapText="1"/>
    </xf>
    <xf numFmtId="0" fontId="2" fillId="0" borderId="25" xfId="0" applyFont="1" applyFill="1" applyBorder="1"/>
    <xf numFmtId="0" fontId="2" fillId="0" borderId="28" xfId="0" applyFont="1" applyFill="1" applyBorder="1" applyAlignment="1">
      <alignment horizontal="right" wrapText="1"/>
    </xf>
    <xf numFmtId="164" fontId="2" fillId="0" borderId="29" xfId="1" applyNumberFormat="1" applyFont="1" applyFill="1" applyBorder="1"/>
    <xf numFmtId="0" fontId="7" fillId="0" borderId="24" xfId="0" applyFont="1" applyFill="1" applyBorder="1"/>
    <xf numFmtId="0" fontId="8" fillId="2" borderId="5" xfId="0" applyFont="1" applyFill="1" applyBorder="1" applyAlignment="1">
      <alignment horizontal="right" wrapText="1"/>
    </xf>
    <xf numFmtId="164" fontId="8" fillId="2" borderId="3" xfId="1" applyNumberFormat="1" applyFont="1" applyFill="1" applyBorder="1"/>
    <xf numFmtId="164" fontId="8" fillId="2" borderId="33" xfId="1" applyNumberFormat="1" applyFont="1" applyFill="1" applyBorder="1"/>
    <xf numFmtId="0" fontId="2" fillId="0" borderId="28" xfId="0" applyFont="1" applyFill="1" applyBorder="1"/>
    <xf numFmtId="0" fontId="2" fillId="0" borderId="25" xfId="0" applyFont="1" applyFill="1" applyBorder="1" applyAlignment="1">
      <alignment wrapText="1"/>
    </xf>
    <xf numFmtId="0" fontId="8" fillId="0" borderId="15" xfId="0" applyFont="1" applyFill="1" applyBorder="1"/>
    <xf numFmtId="0" fontId="2" fillId="0" borderId="16" xfId="0" applyFont="1" applyFill="1" applyBorder="1"/>
    <xf numFmtId="0" fontId="7" fillId="2" borderId="4" xfId="0" applyFont="1" applyFill="1" applyBorder="1" applyAlignment="1">
      <alignment horizontal="right"/>
    </xf>
    <xf numFmtId="2" fontId="6" fillId="0" borderId="25" xfId="3" applyNumberFormat="1" applyFont="1" applyFill="1" applyBorder="1"/>
    <xf numFmtId="0" fontId="2" fillId="0" borderId="0" xfId="0" applyFont="1" applyFill="1"/>
    <xf numFmtId="164" fontId="2" fillId="0" borderId="0" xfId="1" applyNumberFormat="1" applyFont="1" applyFill="1"/>
    <xf numFmtId="164" fontId="2" fillId="0" borderId="0" xfId="0" applyNumberFormat="1" applyFont="1" applyFill="1"/>
    <xf numFmtId="0" fontId="7" fillId="0" borderId="0" xfId="0" applyFont="1" applyFill="1" applyBorder="1"/>
    <xf numFmtId="0" fontId="2" fillId="0" borderId="0" xfId="0" applyFont="1" applyFill="1" applyBorder="1"/>
  </cellXfs>
  <cellStyles count="4">
    <cellStyle name="Comma" xfId="1" builtinId="3"/>
    <cellStyle name="Normal" xfId="0" builtinId="0"/>
    <cellStyle name="Normal 2" xfId="2"/>
    <cellStyle name="Normal 2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BK277"/>
  <sheetViews>
    <sheetView tabSelected="1" topLeftCell="A126" workbookViewId="0">
      <selection activeCell="A154" sqref="A154"/>
    </sheetView>
  </sheetViews>
  <sheetFormatPr defaultRowHeight="12.75"/>
  <cols>
    <col min="1" max="1" width="7" style="1" bestFit="1" customWidth="1"/>
    <col min="2" max="2" width="60.85546875" style="1" bestFit="1" customWidth="1"/>
    <col min="3" max="3" width="4.7109375" style="1" bestFit="1" customWidth="1"/>
    <col min="4" max="5" width="9" style="1" bestFit="1" customWidth="1"/>
    <col min="6" max="7" width="4.7109375" style="1" bestFit="1" customWidth="1"/>
    <col min="8" max="8" width="9" style="1" bestFit="1" customWidth="1"/>
    <col min="9" max="9" width="10" style="1" bestFit="1" customWidth="1"/>
    <col min="10" max="10" width="9" style="1" bestFit="1" customWidth="1"/>
    <col min="11" max="11" width="6.5703125" style="1" bestFit="1" customWidth="1"/>
    <col min="12" max="12" width="9" style="1" bestFit="1" customWidth="1"/>
    <col min="13" max="13" width="4.7109375" style="1" bestFit="1" customWidth="1"/>
    <col min="14" max="14" width="5.5703125" style="1" bestFit="1" customWidth="1"/>
    <col min="15" max="17" width="4.7109375" style="1" bestFit="1" customWidth="1"/>
    <col min="18" max="20" width="9" style="1" bestFit="1" customWidth="1"/>
    <col min="21" max="21" width="4.7109375" style="1" bestFit="1" customWidth="1"/>
    <col min="22" max="22" width="7.5703125" style="1" bestFit="1" customWidth="1"/>
    <col min="23" max="23" width="4.7109375" style="1" bestFit="1" customWidth="1"/>
    <col min="24" max="24" width="5.5703125" style="1" bestFit="1" customWidth="1"/>
    <col min="25" max="27" width="4.7109375" style="1" bestFit="1" customWidth="1"/>
    <col min="28" max="28" width="7.5703125" style="1" bestFit="1" customWidth="1"/>
    <col min="29" max="29" width="6.5703125" style="1" bestFit="1" customWidth="1"/>
    <col min="30" max="30" width="5.5703125" style="1" bestFit="1" customWidth="1"/>
    <col min="31" max="31" width="4.7109375" style="1" bestFit="1" customWidth="1"/>
    <col min="32" max="32" width="6.5703125" style="1" bestFit="1" customWidth="1"/>
    <col min="33" max="37" width="4.7109375" style="1" bestFit="1" customWidth="1"/>
    <col min="38" max="38" width="7.5703125" style="1" bestFit="1" customWidth="1"/>
    <col min="39" max="39" width="5.5703125" style="1" bestFit="1" customWidth="1"/>
    <col min="40" max="40" width="6.5703125" style="1" bestFit="1" customWidth="1"/>
    <col min="41" max="41" width="4.7109375" style="1" bestFit="1" customWidth="1"/>
    <col min="42" max="42" width="5.5703125" style="1" bestFit="1" customWidth="1"/>
    <col min="43" max="43" width="4.7109375" style="1" bestFit="1" customWidth="1"/>
    <col min="44" max="44" width="7.5703125" style="1" bestFit="1" customWidth="1"/>
    <col min="45" max="45" width="5.5703125" style="1" bestFit="1" customWidth="1"/>
    <col min="46" max="47" width="4.7109375" style="1" bestFit="1" customWidth="1"/>
    <col min="48" max="49" width="10" style="1" bestFit="1" customWidth="1"/>
    <col min="50" max="50" width="9" style="1" bestFit="1" customWidth="1"/>
    <col min="51" max="51" width="5.5703125" style="1" bestFit="1" customWidth="1"/>
    <col min="52" max="52" width="9" style="1" bestFit="1" customWidth="1"/>
    <col min="53" max="54" width="4.7109375" style="1" bestFit="1" customWidth="1"/>
    <col min="55" max="55" width="5.5703125" style="1" bestFit="1" customWidth="1"/>
    <col min="56" max="57" width="4.7109375" style="1" bestFit="1" customWidth="1"/>
    <col min="58" max="58" width="10" style="1" bestFit="1" customWidth="1"/>
    <col min="59" max="59" width="9" style="1" bestFit="1" customWidth="1"/>
    <col min="60" max="60" width="7.5703125" style="1" bestFit="1" customWidth="1"/>
    <col min="61" max="61" width="4.7109375" style="1" bestFit="1" customWidth="1"/>
    <col min="62" max="62" width="9" style="1" bestFit="1" customWidth="1"/>
    <col min="63" max="63" width="13.42578125" style="1" bestFit="1" customWidth="1"/>
    <col min="64" max="16384" width="9.140625" style="1"/>
  </cols>
  <sheetData>
    <row r="5" spans="1:63" ht="13.5" thickBot="1"/>
    <row r="6" spans="1:63" ht="15.75" thickBot="1">
      <c r="A6" s="2" t="s">
        <v>0</v>
      </c>
      <c r="B6" s="3" t="s">
        <v>1</v>
      </c>
      <c r="C6" s="4" t="s">
        <v>2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6"/>
    </row>
    <row r="7" spans="1:63" ht="15.75" thickBot="1">
      <c r="A7" s="7"/>
      <c r="B7" s="8"/>
      <c r="C7" s="4" t="s">
        <v>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6"/>
      <c r="W7" s="4" t="s">
        <v>4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6"/>
      <c r="AQ7" s="4" t="s">
        <v>5</v>
      </c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6"/>
      <c r="BK7" s="9" t="s">
        <v>6</v>
      </c>
    </row>
    <row r="8" spans="1:63" ht="15.75" thickBot="1">
      <c r="A8" s="7"/>
      <c r="B8" s="8"/>
      <c r="C8" s="10" t="s">
        <v>7</v>
      </c>
      <c r="D8" s="11"/>
      <c r="E8" s="11"/>
      <c r="F8" s="11"/>
      <c r="G8" s="11"/>
      <c r="H8" s="11"/>
      <c r="I8" s="11"/>
      <c r="J8" s="11"/>
      <c r="K8" s="11"/>
      <c r="L8" s="12"/>
      <c r="M8" s="10" t="s">
        <v>8</v>
      </c>
      <c r="N8" s="11"/>
      <c r="O8" s="11"/>
      <c r="P8" s="11"/>
      <c r="Q8" s="11"/>
      <c r="R8" s="11"/>
      <c r="S8" s="11"/>
      <c r="T8" s="11"/>
      <c r="U8" s="11"/>
      <c r="V8" s="12"/>
      <c r="W8" s="10" t="s">
        <v>7</v>
      </c>
      <c r="X8" s="11"/>
      <c r="Y8" s="11"/>
      <c r="Z8" s="11"/>
      <c r="AA8" s="11"/>
      <c r="AB8" s="11"/>
      <c r="AC8" s="11"/>
      <c r="AD8" s="11"/>
      <c r="AE8" s="11"/>
      <c r="AF8" s="12"/>
      <c r="AG8" s="10" t="s">
        <v>8</v>
      </c>
      <c r="AH8" s="11"/>
      <c r="AI8" s="11"/>
      <c r="AJ8" s="11"/>
      <c r="AK8" s="11"/>
      <c r="AL8" s="11"/>
      <c r="AM8" s="11"/>
      <c r="AN8" s="11"/>
      <c r="AO8" s="11"/>
      <c r="AP8" s="12"/>
      <c r="AQ8" s="10" t="s">
        <v>7</v>
      </c>
      <c r="AR8" s="11"/>
      <c r="AS8" s="11"/>
      <c r="AT8" s="11"/>
      <c r="AU8" s="11"/>
      <c r="AV8" s="11"/>
      <c r="AW8" s="11"/>
      <c r="AX8" s="11"/>
      <c r="AY8" s="11"/>
      <c r="AZ8" s="12"/>
      <c r="BA8" s="10" t="s">
        <v>8</v>
      </c>
      <c r="BB8" s="11"/>
      <c r="BC8" s="11"/>
      <c r="BD8" s="11"/>
      <c r="BE8" s="11"/>
      <c r="BF8" s="11"/>
      <c r="BG8" s="11"/>
      <c r="BH8" s="11"/>
      <c r="BI8" s="11"/>
      <c r="BJ8" s="12"/>
      <c r="BK8" s="13"/>
    </row>
    <row r="9" spans="1:63" ht="15.75" thickBot="1">
      <c r="A9" s="7"/>
      <c r="B9" s="8"/>
      <c r="C9" s="14" t="s">
        <v>9</v>
      </c>
      <c r="D9" s="15"/>
      <c r="E9" s="15"/>
      <c r="F9" s="15"/>
      <c r="G9" s="16"/>
      <c r="H9" s="4" t="s">
        <v>10</v>
      </c>
      <c r="I9" s="5"/>
      <c r="J9" s="5"/>
      <c r="K9" s="5"/>
      <c r="L9" s="6"/>
      <c r="M9" s="14" t="s">
        <v>9</v>
      </c>
      <c r="N9" s="15"/>
      <c r="O9" s="15"/>
      <c r="P9" s="15"/>
      <c r="Q9" s="16"/>
      <c r="R9" s="4" t="s">
        <v>10</v>
      </c>
      <c r="S9" s="5"/>
      <c r="T9" s="5"/>
      <c r="U9" s="5"/>
      <c r="V9" s="6"/>
      <c r="W9" s="14" t="s">
        <v>9</v>
      </c>
      <c r="X9" s="15"/>
      <c r="Y9" s="15"/>
      <c r="Z9" s="15"/>
      <c r="AA9" s="16"/>
      <c r="AB9" s="4" t="s">
        <v>10</v>
      </c>
      <c r="AC9" s="5"/>
      <c r="AD9" s="5"/>
      <c r="AE9" s="5"/>
      <c r="AF9" s="6"/>
      <c r="AG9" s="14" t="s">
        <v>9</v>
      </c>
      <c r="AH9" s="15"/>
      <c r="AI9" s="15"/>
      <c r="AJ9" s="15"/>
      <c r="AK9" s="16"/>
      <c r="AL9" s="4" t="s">
        <v>10</v>
      </c>
      <c r="AM9" s="5"/>
      <c r="AN9" s="5"/>
      <c r="AO9" s="5"/>
      <c r="AP9" s="6"/>
      <c r="AQ9" s="14" t="s">
        <v>9</v>
      </c>
      <c r="AR9" s="15"/>
      <c r="AS9" s="15"/>
      <c r="AT9" s="15"/>
      <c r="AU9" s="16"/>
      <c r="AV9" s="4" t="s">
        <v>10</v>
      </c>
      <c r="AW9" s="5"/>
      <c r="AX9" s="5"/>
      <c r="AY9" s="5"/>
      <c r="AZ9" s="6"/>
      <c r="BA9" s="14" t="s">
        <v>9</v>
      </c>
      <c r="BB9" s="15"/>
      <c r="BC9" s="15"/>
      <c r="BD9" s="15"/>
      <c r="BE9" s="16"/>
      <c r="BF9" s="4" t="s">
        <v>10</v>
      </c>
      <c r="BG9" s="5"/>
      <c r="BH9" s="5"/>
      <c r="BI9" s="5"/>
      <c r="BJ9" s="6"/>
      <c r="BK9" s="13"/>
    </row>
    <row r="10" spans="1:63" ht="15.75" thickBot="1">
      <c r="A10" s="17"/>
      <c r="B10" s="18"/>
      <c r="C10" s="19">
        <v>1</v>
      </c>
      <c r="D10" s="20">
        <v>2</v>
      </c>
      <c r="E10" s="20">
        <v>3</v>
      </c>
      <c r="F10" s="20">
        <v>4</v>
      </c>
      <c r="G10" s="21">
        <v>5</v>
      </c>
      <c r="H10" s="19">
        <v>1</v>
      </c>
      <c r="I10" s="20">
        <v>2</v>
      </c>
      <c r="J10" s="20">
        <v>3</v>
      </c>
      <c r="K10" s="20">
        <v>4</v>
      </c>
      <c r="L10" s="21">
        <v>5</v>
      </c>
      <c r="M10" s="19">
        <v>1</v>
      </c>
      <c r="N10" s="20">
        <v>2</v>
      </c>
      <c r="O10" s="20">
        <v>3</v>
      </c>
      <c r="P10" s="20">
        <v>4</v>
      </c>
      <c r="Q10" s="21">
        <v>5</v>
      </c>
      <c r="R10" s="19">
        <v>1</v>
      </c>
      <c r="S10" s="20">
        <v>2</v>
      </c>
      <c r="T10" s="20">
        <v>3</v>
      </c>
      <c r="U10" s="20">
        <v>4</v>
      </c>
      <c r="V10" s="21">
        <v>5</v>
      </c>
      <c r="W10" s="19">
        <v>1</v>
      </c>
      <c r="X10" s="20">
        <v>2</v>
      </c>
      <c r="Y10" s="20">
        <v>3</v>
      </c>
      <c r="Z10" s="20">
        <v>4</v>
      </c>
      <c r="AA10" s="21">
        <v>5</v>
      </c>
      <c r="AB10" s="19">
        <v>1</v>
      </c>
      <c r="AC10" s="20">
        <v>2</v>
      </c>
      <c r="AD10" s="20">
        <v>3</v>
      </c>
      <c r="AE10" s="20">
        <v>4</v>
      </c>
      <c r="AF10" s="21">
        <v>5</v>
      </c>
      <c r="AG10" s="19">
        <v>1</v>
      </c>
      <c r="AH10" s="20">
        <v>2</v>
      </c>
      <c r="AI10" s="20">
        <v>3</v>
      </c>
      <c r="AJ10" s="20">
        <v>4</v>
      </c>
      <c r="AK10" s="21">
        <v>5</v>
      </c>
      <c r="AL10" s="19">
        <v>1</v>
      </c>
      <c r="AM10" s="20">
        <v>2</v>
      </c>
      <c r="AN10" s="20">
        <v>3</v>
      </c>
      <c r="AO10" s="20">
        <v>4</v>
      </c>
      <c r="AP10" s="21">
        <v>5</v>
      </c>
      <c r="AQ10" s="19">
        <v>1</v>
      </c>
      <c r="AR10" s="20">
        <v>2</v>
      </c>
      <c r="AS10" s="20">
        <v>3</v>
      </c>
      <c r="AT10" s="20">
        <v>4</v>
      </c>
      <c r="AU10" s="21">
        <v>5</v>
      </c>
      <c r="AV10" s="19">
        <v>1</v>
      </c>
      <c r="AW10" s="20">
        <v>2</v>
      </c>
      <c r="AX10" s="20">
        <v>3</v>
      </c>
      <c r="AY10" s="20">
        <v>4</v>
      </c>
      <c r="AZ10" s="21">
        <v>5</v>
      </c>
      <c r="BA10" s="19">
        <v>1</v>
      </c>
      <c r="BB10" s="20">
        <v>2</v>
      </c>
      <c r="BC10" s="20">
        <v>3</v>
      </c>
      <c r="BD10" s="20">
        <v>4</v>
      </c>
      <c r="BE10" s="21">
        <v>5</v>
      </c>
      <c r="BF10" s="19">
        <v>1</v>
      </c>
      <c r="BG10" s="20">
        <v>2</v>
      </c>
      <c r="BH10" s="20">
        <v>3</v>
      </c>
      <c r="BI10" s="20">
        <v>4</v>
      </c>
      <c r="BJ10" s="21">
        <v>5</v>
      </c>
      <c r="BK10" s="13"/>
    </row>
    <row r="11" spans="1:63" ht="15">
      <c r="A11" s="22" t="s">
        <v>11</v>
      </c>
      <c r="B11" s="23" t="s">
        <v>12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5"/>
    </row>
    <row r="12" spans="1:63" ht="15">
      <c r="A12" s="26" t="s">
        <v>13</v>
      </c>
      <c r="B12" s="27" t="s">
        <v>14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9"/>
    </row>
    <row r="13" spans="1:63">
      <c r="A13" s="30"/>
      <c r="B13" s="31" t="s">
        <v>15</v>
      </c>
      <c r="C13" s="32">
        <v>0</v>
      </c>
      <c r="D13" s="32">
        <v>1598.0663308912906</v>
      </c>
      <c r="E13" s="32">
        <v>1028.773683671129</v>
      </c>
      <c r="F13" s="32">
        <v>0</v>
      </c>
      <c r="G13" s="32">
        <v>0</v>
      </c>
      <c r="H13" s="32">
        <v>270.92235796377418</v>
      </c>
      <c r="I13" s="32">
        <v>13881.54761067405</v>
      </c>
      <c r="J13" s="32">
        <v>2311.863153658549</v>
      </c>
      <c r="K13" s="32">
        <v>0</v>
      </c>
      <c r="L13" s="32">
        <v>76.575232835451629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113.84808332090323</v>
      </c>
      <c r="S13" s="32">
        <v>1021.7308453896449</v>
      </c>
      <c r="T13" s="32">
        <v>1152.0293112715165</v>
      </c>
      <c r="U13" s="32">
        <v>0</v>
      </c>
      <c r="V13" s="32">
        <v>25.436300883580653</v>
      </c>
      <c r="W13" s="32">
        <v>0</v>
      </c>
      <c r="X13" s="32">
        <v>0</v>
      </c>
      <c r="Y13" s="32">
        <v>0</v>
      </c>
      <c r="Z13" s="32">
        <v>0</v>
      </c>
      <c r="AA13" s="32">
        <v>0</v>
      </c>
      <c r="AB13" s="32">
        <v>0.79097444706451614</v>
      </c>
      <c r="AC13" s="32">
        <v>5.8699222937741924</v>
      </c>
      <c r="AD13" s="32">
        <v>0</v>
      </c>
      <c r="AE13" s="32">
        <v>0</v>
      </c>
      <c r="AF13" s="32">
        <v>0.23812999290322578</v>
      </c>
      <c r="AG13" s="32">
        <v>0</v>
      </c>
      <c r="AH13" s="32">
        <v>0</v>
      </c>
      <c r="AI13" s="32">
        <v>0</v>
      </c>
      <c r="AJ13" s="32">
        <v>0</v>
      </c>
      <c r="AK13" s="32">
        <v>0</v>
      </c>
      <c r="AL13" s="32">
        <v>5.4885722580645165E-3</v>
      </c>
      <c r="AM13" s="32">
        <v>0</v>
      </c>
      <c r="AN13" s="32">
        <v>0</v>
      </c>
      <c r="AO13" s="32">
        <v>0</v>
      </c>
      <c r="AP13" s="32">
        <v>0</v>
      </c>
      <c r="AQ13" s="32">
        <v>0</v>
      </c>
      <c r="AR13" s="32">
        <v>152.59060932870969</v>
      </c>
      <c r="AS13" s="32">
        <v>0</v>
      </c>
      <c r="AT13" s="32">
        <v>0</v>
      </c>
      <c r="AU13" s="32">
        <v>0</v>
      </c>
      <c r="AV13" s="32">
        <v>395.10813729758058</v>
      </c>
      <c r="AW13" s="32">
        <v>3999.5885122296463</v>
      </c>
      <c r="AX13" s="32">
        <v>836.03798880264526</v>
      </c>
      <c r="AY13" s="32">
        <v>0</v>
      </c>
      <c r="AZ13" s="32">
        <v>193.75847848399994</v>
      </c>
      <c r="BA13" s="32">
        <v>0</v>
      </c>
      <c r="BB13" s="32">
        <v>0</v>
      </c>
      <c r="BC13" s="32">
        <v>0</v>
      </c>
      <c r="BD13" s="32">
        <v>0</v>
      </c>
      <c r="BE13" s="32">
        <v>0</v>
      </c>
      <c r="BF13" s="32">
        <v>54.442906171451639</v>
      </c>
      <c r="BG13" s="32">
        <v>93.381756577193556</v>
      </c>
      <c r="BH13" s="32">
        <v>221.92772171635482</v>
      </c>
      <c r="BI13" s="32">
        <v>0</v>
      </c>
      <c r="BJ13" s="32">
        <v>29.766419221903238</v>
      </c>
      <c r="BK13" s="33">
        <f>SUM(C13:BJ13)</f>
        <v>27464.299955695365</v>
      </c>
    </row>
    <row r="14" spans="1:63">
      <c r="A14" s="34"/>
      <c r="B14" s="31" t="s">
        <v>16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5">
        <v>0.46543282216129034</v>
      </c>
      <c r="I14" s="35">
        <v>10.722842347197213</v>
      </c>
      <c r="J14" s="35">
        <v>0</v>
      </c>
      <c r="K14" s="35">
        <v>0</v>
      </c>
      <c r="L14" s="35">
        <v>3.715239496774194E-2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5">
        <v>0.14632732912903226</v>
      </c>
      <c r="S14" s="35">
        <v>0</v>
      </c>
      <c r="T14" s="35">
        <v>0</v>
      </c>
      <c r="U14" s="35">
        <v>0</v>
      </c>
      <c r="V14" s="35">
        <v>7.4518625258064547E-2</v>
      </c>
      <c r="W14" s="35">
        <v>0</v>
      </c>
      <c r="X14" s="35">
        <v>0</v>
      </c>
      <c r="Y14" s="35">
        <v>0</v>
      </c>
      <c r="Z14" s="35">
        <v>0</v>
      </c>
      <c r="AA14" s="35">
        <v>0</v>
      </c>
      <c r="AB14" s="35">
        <v>1.0265611935483872E-3</v>
      </c>
      <c r="AC14" s="35">
        <v>0</v>
      </c>
      <c r="AD14" s="35">
        <v>0</v>
      </c>
      <c r="AE14" s="35">
        <v>0</v>
      </c>
      <c r="AF14" s="35">
        <v>0</v>
      </c>
      <c r="AG14" s="35">
        <v>0</v>
      </c>
      <c r="AH14" s="35">
        <v>0</v>
      </c>
      <c r="AI14" s="35">
        <v>0</v>
      </c>
      <c r="AJ14" s="35">
        <v>0</v>
      </c>
      <c r="AK14" s="35">
        <v>0</v>
      </c>
      <c r="AL14" s="35">
        <v>1.9875993548387097E-3</v>
      </c>
      <c r="AM14" s="35">
        <v>0</v>
      </c>
      <c r="AN14" s="35">
        <v>0</v>
      </c>
      <c r="AO14" s="35">
        <v>0</v>
      </c>
      <c r="AP14" s="35">
        <v>0</v>
      </c>
      <c r="AQ14" s="35">
        <v>0</v>
      </c>
      <c r="AR14" s="35">
        <v>0</v>
      </c>
      <c r="AS14" s="35">
        <v>0</v>
      </c>
      <c r="AT14" s="35">
        <v>0</v>
      </c>
      <c r="AU14" s="35">
        <v>0</v>
      </c>
      <c r="AV14" s="35">
        <v>1.5499655739032259</v>
      </c>
      <c r="AW14" s="35">
        <v>2.1899240897741934</v>
      </c>
      <c r="AX14" s="35">
        <v>0</v>
      </c>
      <c r="AY14" s="35">
        <v>0</v>
      </c>
      <c r="AZ14" s="35">
        <v>0.10977085732258064</v>
      </c>
      <c r="BA14" s="35">
        <v>0</v>
      </c>
      <c r="BB14" s="35">
        <v>0</v>
      </c>
      <c r="BC14" s="35">
        <v>0</v>
      </c>
      <c r="BD14" s="35">
        <v>0</v>
      </c>
      <c r="BE14" s="35">
        <v>0</v>
      </c>
      <c r="BF14" s="35">
        <v>4.5740721784516127</v>
      </c>
      <c r="BG14" s="35">
        <v>1.7596535801935487</v>
      </c>
      <c r="BH14" s="35">
        <v>0</v>
      </c>
      <c r="BI14" s="35">
        <v>0</v>
      </c>
      <c r="BJ14" s="35">
        <v>2.2485638011935491</v>
      </c>
      <c r="BK14" s="33">
        <f>SUM(C14:BJ14)</f>
        <v>23.88123776010044</v>
      </c>
    </row>
    <row r="15" spans="1:63" ht="13.5" thickBot="1">
      <c r="A15" s="34"/>
      <c r="B15" s="31" t="s">
        <v>17</v>
      </c>
      <c r="C15" s="35">
        <v>0</v>
      </c>
      <c r="D15" s="35">
        <v>4.5900937503548391</v>
      </c>
      <c r="E15" s="35">
        <v>90.921163832580632</v>
      </c>
      <c r="F15" s="35">
        <v>0</v>
      </c>
      <c r="G15" s="35">
        <v>0</v>
      </c>
      <c r="H15" s="35">
        <v>108.29669390754837</v>
      </c>
      <c r="I15" s="35">
        <v>1990.7826023355451</v>
      </c>
      <c r="J15" s="35">
        <v>49.956347627483872</v>
      </c>
      <c r="K15" s="35">
        <v>0</v>
      </c>
      <c r="L15" s="35">
        <v>30.685405178419344</v>
      </c>
      <c r="M15" s="35">
        <v>0</v>
      </c>
      <c r="N15" s="35">
        <v>0</v>
      </c>
      <c r="O15" s="35">
        <v>0</v>
      </c>
      <c r="P15" s="35">
        <v>0</v>
      </c>
      <c r="Q15" s="35">
        <v>0</v>
      </c>
      <c r="R15" s="35">
        <v>21.618059403419359</v>
      </c>
      <c r="S15" s="35">
        <v>57.990448411000003</v>
      </c>
      <c r="T15" s="35">
        <v>55.241951400516129</v>
      </c>
      <c r="U15" s="35">
        <v>0</v>
      </c>
      <c r="V15" s="35">
        <v>7.4958771757741944</v>
      </c>
      <c r="W15" s="35">
        <v>0</v>
      </c>
      <c r="X15" s="35">
        <v>0</v>
      </c>
      <c r="Y15" s="35">
        <v>0</v>
      </c>
      <c r="Z15" s="35">
        <v>0</v>
      </c>
      <c r="AA15" s="35">
        <v>0</v>
      </c>
      <c r="AB15" s="35">
        <v>0.29536687261290323</v>
      </c>
      <c r="AC15" s="35">
        <v>0.13123623638709678</v>
      </c>
      <c r="AD15" s="35">
        <v>0</v>
      </c>
      <c r="AE15" s="35">
        <v>0</v>
      </c>
      <c r="AF15" s="35">
        <v>0.15861816948387097</v>
      </c>
      <c r="AG15" s="35">
        <v>0</v>
      </c>
      <c r="AH15" s="35">
        <v>0</v>
      </c>
      <c r="AI15" s="35">
        <v>0</v>
      </c>
      <c r="AJ15" s="35">
        <v>0</v>
      </c>
      <c r="AK15" s="35">
        <v>0</v>
      </c>
      <c r="AL15" s="35">
        <v>3.4776156967741938E-2</v>
      </c>
      <c r="AM15" s="35">
        <v>0</v>
      </c>
      <c r="AN15" s="35">
        <v>0</v>
      </c>
      <c r="AO15" s="35">
        <v>0</v>
      </c>
      <c r="AP15" s="35">
        <v>0</v>
      </c>
      <c r="AQ15" s="35">
        <v>0</v>
      </c>
      <c r="AR15" s="35">
        <v>9.6887853799032264</v>
      </c>
      <c r="AS15" s="35">
        <v>0</v>
      </c>
      <c r="AT15" s="35">
        <v>0</v>
      </c>
      <c r="AU15" s="35">
        <v>0</v>
      </c>
      <c r="AV15" s="35">
        <v>81.515856942161093</v>
      </c>
      <c r="AW15" s="35">
        <v>692.19454947580664</v>
      </c>
      <c r="AX15" s="35">
        <v>7.7998320999677437</v>
      </c>
      <c r="AY15" s="35">
        <v>0</v>
      </c>
      <c r="AZ15" s="35">
        <v>56.360470759935495</v>
      </c>
      <c r="BA15" s="35">
        <v>0</v>
      </c>
      <c r="BB15" s="35">
        <v>0</v>
      </c>
      <c r="BC15" s="35">
        <v>0</v>
      </c>
      <c r="BD15" s="35">
        <v>0</v>
      </c>
      <c r="BE15" s="35">
        <v>0</v>
      </c>
      <c r="BF15" s="35">
        <v>50.003499626580613</v>
      </c>
      <c r="BG15" s="35">
        <v>136.25638080874199</v>
      </c>
      <c r="BH15" s="35">
        <v>16.152300022258061</v>
      </c>
      <c r="BI15" s="35">
        <v>0</v>
      </c>
      <c r="BJ15" s="35">
        <v>16.894981144322582</v>
      </c>
      <c r="BK15" s="36">
        <f>SUM(C15:BJ15)</f>
        <v>3485.0652967177712</v>
      </c>
    </row>
    <row r="16" spans="1:63" ht="13.5" thickBot="1">
      <c r="A16" s="37"/>
      <c r="B16" s="38" t="s">
        <v>18</v>
      </c>
      <c r="C16" s="39">
        <f>SUM(C13:C15)</f>
        <v>0</v>
      </c>
      <c r="D16" s="39">
        <f t="shared" ref="D16:BK16" si="0">SUM(D13:D15)</f>
        <v>1602.6564246416453</v>
      </c>
      <c r="E16" s="39">
        <f t="shared" si="0"/>
        <v>1119.6948475037095</v>
      </c>
      <c r="F16" s="39">
        <f t="shared" si="0"/>
        <v>0</v>
      </c>
      <c r="G16" s="39">
        <f t="shared" si="0"/>
        <v>0</v>
      </c>
      <c r="H16" s="39">
        <f t="shared" si="0"/>
        <v>379.68448469348385</v>
      </c>
      <c r="I16" s="39">
        <f t="shared" si="0"/>
        <v>15883.053055356791</v>
      </c>
      <c r="J16" s="39">
        <f t="shared" si="0"/>
        <v>2361.8195012860328</v>
      </c>
      <c r="K16" s="39">
        <f t="shared" si="0"/>
        <v>0</v>
      </c>
      <c r="L16" s="39">
        <f t="shared" si="0"/>
        <v>107.29779040883872</v>
      </c>
      <c r="M16" s="39">
        <f t="shared" si="0"/>
        <v>0</v>
      </c>
      <c r="N16" s="39">
        <f t="shared" si="0"/>
        <v>0</v>
      </c>
      <c r="O16" s="39">
        <f t="shared" si="0"/>
        <v>0</v>
      </c>
      <c r="P16" s="39">
        <f t="shared" si="0"/>
        <v>0</v>
      </c>
      <c r="Q16" s="39">
        <f t="shared" si="0"/>
        <v>0</v>
      </c>
      <c r="R16" s="39">
        <f t="shared" si="0"/>
        <v>135.61247005345163</v>
      </c>
      <c r="S16" s="39">
        <f t="shared" si="0"/>
        <v>1079.7212938006448</v>
      </c>
      <c r="T16" s="39">
        <f t="shared" si="0"/>
        <v>1207.2712626720327</v>
      </c>
      <c r="U16" s="39">
        <f t="shared" si="0"/>
        <v>0</v>
      </c>
      <c r="V16" s="39">
        <f t="shared" si="0"/>
        <v>33.006696684612912</v>
      </c>
      <c r="W16" s="39">
        <f t="shared" si="0"/>
        <v>0</v>
      </c>
      <c r="X16" s="39">
        <f t="shared" si="0"/>
        <v>0</v>
      </c>
      <c r="Y16" s="39">
        <f t="shared" si="0"/>
        <v>0</v>
      </c>
      <c r="Z16" s="39">
        <f t="shared" si="0"/>
        <v>0</v>
      </c>
      <c r="AA16" s="39">
        <f t="shared" si="0"/>
        <v>0</v>
      </c>
      <c r="AB16" s="39">
        <f t="shared" si="0"/>
        <v>1.0873678808709677</v>
      </c>
      <c r="AC16" s="39">
        <f t="shared" si="0"/>
        <v>6.0011585301612893</v>
      </c>
      <c r="AD16" s="39">
        <f t="shared" si="0"/>
        <v>0</v>
      </c>
      <c r="AE16" s="39">
        <f t="shared" si="0"/>
        <v>0</v>
      </c>
      <c r="AF16" s="39">
        <f t="shared" si="0"/>
        <v>0.39674816238709676</v>
      </c>
      <c r="AG16" s="39">
        <f t="shared" si="0"/>
        <v>0</v>
      </c>
      <c r="AH16" s="39">
        <f t="shared" si="0"/>
        <v>0</v>
      </c>
      <c r="AI16" s="39">
        <f t="shared" si="0"/>
        <v>0</v>
      </c>
      <c r="AJ16" s="39">
        <f t="shared" si="0"/>
        <v>0</v>
      </c>
      <c r="AK16" s="39">
        <f t="shared" si="0"/>
        <v>0</v>
      </c>
      <c r="AL16" s="39">
        <f t="shared" si="0"/>
        <v>4.2252328580645163E-2</v>
      </c>
      <c r="AM16" s="39">
        <f t="shared" si="0"/>
        <v>0</v>
      </c>
      <c r="AN16" s="39">
        <f t="shared" si="0"/>
        <v>0</v>
      </c>
      <c r="AO16" s="39">
        <f t="shared" si="0"/>
        <v>0</v>
      </c>
      <c r="AP16" s="39">
        <f t="shared" si="0"/>
        <v>0</v>
      </c>
      <c r="AQ16" s="39">
        <f t="shared" si="0"/>
        <v>0</v>
      </c>
      <c r="AR16" s="39">
        <f t="shared" si="0"/>
        <v>162.27939470861293</v>
      </c>
      <c r="AS16" s="39">
        <f t="shared" si="0"/>
        <v>0</v>
      </c>
      <c r="AT16" s="39">
        <f t="shared" si="0"/>
        <v>0</v>
      </c>
      <c r="AU16" s="39">
        <f t="shared" si="0"/>
        <v>0</v>
      </c>
      <c r="AV16" s="39">
        <f t="shared" si="0"/>
        <v>478.17395981364496</v>
      </c>
      <c r="AW16" s="39">
        <f t="shared" si="0"/>
        <v>4693.972985795227</v>
      </c>
      <c r="AX16" s="39">
        <f t="shared" si="0"/>
        <v>843.83782090261298</v>
      </c>
      <c r="AY16" s="39">
        <f t="shared" si="0"/>
        <v>0</v>
      </c>
      <c r="AZ16" s="39">
        <f t="shared" si="0"/>
        <v>250.22872010125803</v>
      </c>
      <c r="BA16" s="39">
        <f t="shared" si="0"/>
        <v>0</v>
      </c>
      <c r="BB16" s="39">
        <f t="shared" si="0"/>
        <v>0</v>
      </c>
      <c r="BC16" s="39">
        <f t="shared" si="0"/>
        <v>0</v>
      </c>
      <c r="BD16" s="39">
        <f t="shared" si="0"/>
        <v>0</v>
      </c>
      <c r="BE16" s="39">
        <f t="shared" si="0"/>
        <v>0</v>
      </c>
      <c r="BF16" s="39">
        <f t="shared" si="0"/>
        <v>109.02047797648387</v>
      </c>
      <c r="BG16" s="39">
        <f t="shared" si="0"/>
        <v>231.39779096612909</v>
      </c>
      <c r="BH16" s="39">
        <f t="shared" si="0"/>
        <v>238.08002173861288</v>
      </c>
      <c r="BI16" s="39">
        <f t="shared" si="0"/>
        <v>0</v>
      </c>
      <c r="BJ16" s="39">
        <f t="shared" si="0"/>
        <v>48.909964167419375</v>
      </c>
      <c r="BK16" s="39">
        <f t="shared" si="0"/>
        <v>30973.246490173235</v>
      </c>
    </row>
    <row r="17" spans="1:63">
      <c r="A17" s="40" t="s">
        <v>19</v>
      </c>
      <c r="B17" s="41" t="s">
        <v>20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3"/>
    </row>
    <row r="18" spans="1:63" ht="13.5" thickBot="1">
      <c r="A18" s="30"/>
      <c r="B18" s="31" t="s">
        <v>21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27.148179886064526</v>
      </c>
      <c r="I18" s="32">
        <v>56.390799667906656</v>
      </c>
      <c r="J18" s="32">
        <v>0</v>
      </c>
      <c r="K18" s="32">
        <v>47.940952089</v>
      </c>
      <c r="L18" s="32">
        <v>31.875079210645165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2.9713447855161284</v>
      </c>
      <c r="S18" s="32">
        <v>84.227557663419347</v>
      </c>
      <c r="T18" s="32">
        <v>0</v>
      </c>
      <c r="U18" s="32">
        <v>0</v>
      </c>
      <c r="V18" s="32">
        <v>0.14444434612903223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6.6227290387096779E-2</v>
      </c>
      <c r="AC18" s="32">
        <v>9.1237534348064493</v>
      </c>
      <c r="AD18" s="32">
        <v>0</v>
      </c>
      <c r="AE18" s="32">
        <v>0</v>
      </c>
      <c r="AF18" s="32">
        <v>0</v>
      </c>
      <c r="AG18" s="32">
        <v>0</v>
      </c>
      <c r="AH18" s="32">
        <v>0</v>
      </c>
      <c r="AI18" s="32">
        <v>0</v>
      </c>
      <c r="AJ18" s="32">
        <v>0</v>
      </c>
      <c r="AK18" s="32">
        <v>0</v>
      </c>
      <c r="AL18" s="32">
        <v>9.8771643870967738E-3</v>
      </c>
      <c r="AM18" s="32">
        <v>0</v>
      </c>
      <c r="AN18" s="32">
        <v>0</v>
      </c>
      <c r="AO18" s="32">
        <v>0</v>
      </c>
      <c r="AP18" s="32">
        <v>0</v>
      </c>
      <c r="AQ18" s="32">
        <v>0</v>
      </c>
      <c r="AR18" s="32">
        <v>0</v>
      </c>
      <c r="AS18" s="32">
        <v>0</v>
      </c>
      <c r="AT18" s="32">
        <v>0</v>
      </c>
      <c r="AU18" s="32">
        <v>0</v>
      </c>
      <c r="AV18" s="32">
        <v>34.223676165548419</v>
      </c>
      <c r="AW18" s="32">
        <v>150.60057193790311</v>
      </c>
      <c r="AX18" s="32">
        <v>6.6415914981290323</v>
      </c>
      <c r="AY18" s="32">
        <v>0</v>
      </c>
      <c r="AZ18" s="32">
        <v>21.459976718129045</v>
      </c>
      <c r="BA18" s="32">
        <v>0</v>
      </c>
      <c r="BB18" s="32">
        <v>0</v>
      </c>
      <c r="BC18" s="32">
        <v>0</v>
      </c>
      <c r="BD18" s="32">
        <v>0</v>
      </c>
      <c r="BE18" s="32">
        <v>0</v>
      </c>
      <c r="BF18" s="32">
        <v>9.6221424849999977</v>
      </c>
      <c r="BG18" s="32">
        <v>34.809682330806453</v>
      </c>
      <c r="BH18" s="32">
        <v>3.9962022580645161E-4</v>
      </c>
      <c r="BI18" s="32">
        <v>0</v>
      </c>
      <c r="BJ18" s="32">
        <v>4.2779217142903203</v>
      </c>
      <c r="BK18" s="33">
        <f>SUM(C18:BJ18)</f>
        <v>521.53417800829368</v>
      </c>
    </row>
    <row r="19" spans="1:63" ht="13.5" thickBot="1">
      <c r="A19" s="37"/>
      <c r="B19" s="38" t="s">
        <v>22</v>
      </c>
      <c r="C19" s="39">
        <f t="shared" ref="C19:BK19" si="1">SUM(C18:C18)</f>
        <v>0</v>
      </c>
      <c r="D19" s="39">
        <f t="shared" si="1"/>
        <v>0</v>
      </c>
      <c r="E19" s="39">
        <f t="shared" si="1"/>
        <v>0</v>
      </c>
      <c r="F19" s="39">
        <f t="shared" si="1"/>
        <v>0</v>
      </c>
      <c r="G19" s="39">
        <f t="shared" si="1"/>
        <v>0</v>
      </c>
      <c r="H19" s="39">
        <f t="shared" si="1"/>
        <v>27.148179886064526</v>
      </c>
      <c r="I19" s="39">
        <f t="shared" si="1"/>
        <v>56.390799667906656</v>
      </c>
      <c r="J19" s="39">
        <f t="shared" si="1"/>
        <v>0</v>
      </c>
      <c r="K19" s="39">
        <f t="shared" si="1"/>
        <v>47.940952089</v>
      </c>
      <c r="L19" s="39">
        <f t="shared" si="1"/>
        <v>31.875079210645165</v>
      </c>
      <c r="M19" s="39">
        <f t="shared" si="1"/>
        <v>0</v>
      </c>
      <c r="N19" s="39">
        <f t="shared" si="1"/>
        <v>0</v>
      </c>
      <c r="O19" s="39">
        <f t="shared" si="1"/>
        <v>0</v>
      </c>
      <c r="P19" s="39">
        <f t="shared" si="1"/>
        <v>0</v>
      </c>
      <c r="Q19" s="39">
        <f t="shared" si="1"/>
        <v>0</v>
      </c>
      <c r="R19" s="39">
        <f t="shared" si="1"/>
        <v>2.9713447855161284</v>
      </c>
      <c r="S19" s="39">
        <f t="shared" si="1"/>
        <v>84.227557663419347</v>
      </c>
      <c r="T19" s="39">
        <f t="shared" si="1"/>
        <v>0</v>
      </c>
      <c r="U19" s="39">
        <f t="shared" si="1"/>
        <v>0</v>
      </c>
      <c r="V19" s="39">
        <f t="shared" si="1"/>
        <v>0.14444434612903223</v>
      </c>
      <c r="W19" s="39">
        <f t="shared" si="1"/>
        <v>0</v>
      </c>
      <c r="X19" s="39">
        <f t="shared" si="1"/>
        <v>0</v>
      </c>
      <c r="Y19" s="39">
        <f t="shared" si="1"/>
        <v>0</v>
      </c>
      <c r="Z19" s="39">
        <f t="shared" si="1"/>
        <v>0</v>
      </c>
      <c r="AA19" s="39">
        <f t="shared" si="1"/>
        <v>0</v>
      </c>
      <c r="AB19" s="39">
        <f t="shared" si="1"/>
        <v>6.6227290387096779E-2</v>
      </c>
      <c r="AC19" s="39">
        <f t="shared" si="1"/>
        <v>9.1237534348064493</v>
      </c>
      <c r="AD19" s="39">
        <f t="shared" si="1"/>
        <v>0</v>
      </c>
      <c r="AE19" s="39">
        <f t="shared" si="1"/>
        <v>0</v>
      </c>
      <c r="AF19" s="39">
        <f t="shared" si="1"/>
        <v>0</v>
      </c>
      <c r="AG19" s="39">
        <f t="shared" si="1"/>
        <v>0</v>
      </c>
      <c r="AH19" s="39">
        <f t="shared" si="1"/>
        <v>0</v>
      </c>
      <c r="AI19" s="39">
        <f t="shared" si="1"/>
        <v>0</v>
      </c>
      <c r="AJ19" s="39">
        <f t="shared" si="1"/>
        <v>0</v>
      </c>
      <c r="AK19" s="39">
        <f t="shared" si="1"/>
        <v>0</v>
      </c>
      <c r="AL19" s="39">
        <f t="shared" si="1"/>
        <v>9.8771643870967738E-3</v>
      </c>
      <c r="AM19" s="39">
        <f t="shared" si="1"/>
        <v>0</v>
      </c>
      <c r="AN19" s="39">
        <f t="shared" si="1"/>
        <v>0</v>
      </c>
      <c r="AO19" s="39">
        <f t="shared" si="1"/>
        <v>0</v>
      </c>
      <c r="AP19" s="39">
        <f t="shared" si="1"/>
        <v>0</v>
      </c>
      <c r="AQ19" s="39">
        <f t="shared" si="1"/>
        <v>0</v>
      </c>
      <c r="AR19" s="39">
        <f t="shared" si="1"/>
        <v>0</v>
      </c>
      <c r="AS19" s="39">
        <f t="shared" si="1"/>
        <v>0</v>
      </c>
      <c r="AT19" s="39">
        <f t="shared" si="1"/>
        <v>0</v>
      </c>
      <c r="AU19" s="39">
        <f t="shared" si="1"/>
        <v>0</v>
      </c>
      <c r="AV19" s="39">
        <f t="shared" si="1"/>
        <v>34.223676165548419</v>
      </c>
      <c r="AW19" s="39">
        <f t="shared" si="1"/>
        <v>150.60057193790311</v>
      </c>
      <c r="AX19" s="39">
        <f t="shared" si="1"/>
        <v>6.6415914981290323</v>
      </c>
      <c r="AY19" s="39">
        <f t="shared" si="1"/>
        <v>0</v>
      </c>
      <c r="AZ19" s="39">
        <f t="shared" si="1"/>
        <v>21.459976718129045</v>
      </c>
      <c r="BA19" s="39">
        <f t="shared" si="1"/>
        <v>0</v>
      </c>
      <c r="BB19" s="39">
        <f t="shared" si="1"/>
        <v>0</v>
      </c>
      <c r="BC19" s="39">
        <f t="shared" si="1"/>
        <v>0</v>
      </c>
      <c r="BD19" s="39">
        <f t="shared" si="1"/>
        <v>0</v>
      </c>
      <c r="BE19" s="39">
        <f t="shared" si="1"/>
        <v>0</v>
      </c>
      <c r="BF19" s="39">
        <f t="shared" si="1"/>
        <v>9.6221424849999977</v>
      </c>
      <c r="BG19" s="39">
        <f t="shared" si="1"/>
        <v>34.809682330806453</v>
      </c>
      <c r="BH19" s="39">
        <f t="shared" si="1"/>
        <v>3.9962022580645161E-4</v>
      </c>
      <c r="BI19" s="39">
        <f t="shared" si="1"/>
        <v>0</v>
      </c>
      <c r="BJ19" s="39">
        <f t="shared" si="1"/>
        <v>4.2779217142903203</v>
      </c>
      <c r="BK19" s="39">
        <f t="shared" si="1"/>
        <v>521.53417800829368</v>
      </c>
    </row>
    <row r="20" spans="1:63">
      <c r="A20" s="40" t="s">
        <v>23</v>
      </c>
      <c r="B20" s="41" t="s">
        <v>24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3"/>
    </row>
    <row r="21" spans="1:63">
      <c r="A21" s="30"/>
      <c r="B21" s="31" t="s">
        <v>25</v>
      </c>
      <c r="C21" s="32">
        <v>0</v>
      </c>
      <c r="D21" s="32">
        <v>1.0054025806451614</v>
      </c>
      <c r="E21" s="32">
        <v>0</v>
      </c>
      <c r="F21" s="32">
        <v>0</v>
      </c>
      <c r="G21" s="32">
        <v>0</v>
      </c>
      <c r="H21" s="32">
        <v>20.689252737806456</v>
      </c>
      <c r="I21" s="32">
        <v>3.4927685651612905</v>
      </c>
      <c r="J21" s="32">
        <v>0.25135064516129035</v>
      </c>
      <c r="K21" s="32">
        <v>0</v>
      </c>
      <c r="L21" s="32">
        <v>5.9773772471935489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10.15585029077419</v>
      </c>
      <c r="S21" s="32">
        <v>12.084939019354838</v>
      </c>
      <c r="T21" s="32">
        <v>0.15081038709677419</v>
      </c>
      <c r="U21" s="32">
        <v>0</v>
      </c>
      <c r="V21" s="32">
        <v>3.5477168302580648</v>
      </c>
      <c r="W21" s="32">
        <v>0</v>
      </c>
      <c r="X21" s="32">
        <v>0</v>
      </c>
      <c r="Y21" s="32">
        <v>0</v>
      </c>
      <c r="Z21" s="32">
        <v>0</v>
      </c>
      <c r="AA21" s="32">
        <v>0</v>
      </c>
      <c r="AB21" s="32">
        <v>7.0335729032258057E-2</v>
      </c>
      <c r="AC21" s="32">
        <v>5.0239806451612905E-2</v>
      </c>
      <c r="AD21" s="32">
        <v>0</v>
      </c>
      <c r="AE21" s="32">
        <v>0</v>
      </c>
      <c r="AF21" s="32">
        <v>0</v>
      </c>
      <c r="AG21" s="32">
        <v>0</v>
      </c>
      <c r="AH21" s="32">
        <v>0</v>
      </c>
      <c r="AI21" s="32">
        <v>0</v>
      </c>
      <c r="AJ21" s="32">
        <v>0</v>
      </c>
      <c r="AK21" s="32">
        <v>0</v>
      </c>
      <c r="AL21" s="32">
        <v>0</v>
      </c>
      <c r="AM21" s="32">
        <v>0</v>
      </c>
      <c r="AN21" s="32">
        <v>0</v>
      </c>
      <c r="AO21" s="32">
        <v>0</v>
      </c>
      <c r="AP21" s="32">
        <v>0</v>
      </c>
      <c r="AQ21" s="32">
        <v>0</v>
      </c>
      <c r="AR21" s="32">
        <v>0</v>
      </c>
      <c r="AS21" s="32">
        <v>0</v>
      </c>
      <c r="AT21" s="32">
        <v>0</v>
      </c>
      <c r="AU21" s="32">
        <v>0</v>
      </c>
      <c r="AV21" s="32">
        <v>34.349792534483846</v>
      </c>
      <c r="AW21" s="32">
        <v>18.602462258129034</v>
      </c>
      <c r="AX21" s="32">
        <v>0</v>
      </c>
      <c r="AY21" s="32">
        <v>0</v>
      </c>
      <c r="AZ21" s="32">
        <v>16.443527359750451</v>
      </c>
      <c r="BA21" s="32">
        <v>0</v>
      </c>
      <c r="BB21" s="32">
        <v>0</v>
      </c>
      <c r="BC21" s="32">
        <v>0</v>
      </c>
      <c r="BD21" s="32">
        <v>0</v>
      </c>
      <c r="BE21" s="32">
        <v>0</v>
      </c>
      <c r="BF21" s="32">
        <v>7.4678434895483772</v>
      </c>
      <c r="BG21" s="32">
        <v>0.29139087741935488</v>
      </c>
      <c r="BH21" s="32">
        <v>5.0239806451612905E-2</v>
      </c>
      <c r="BI21" s="32">
        <v>0</v>
      </c>
      <c r="BJ21" s="32">
        <v>0.56585255887096775</v>
      </c>
      <c r="BK21" s="33">
        <f t="shared" ref="BK21:BK142" si="2">SUM(C21:BJ21)</f>
        <v>135.24715272358915</v>
      </c>
    </row>
    <row r="22" spans="1:63">
      <c r="A22" s="30"/>
      <c r="B22" s="31" t="s">
        <v>26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0.93776376377419368</v>
      </c>
      <c r="I22" s="32">
        <v>70.249017548387101</v>
      </c>
      <c r="J22" s="32">
        <v>0</v>
      </c>
      <c r="K22" s="32">
        <v>0</v>
      </c>
      <c r="L22" s="32">
        <v>14.948579064709675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2.4128759161290318E-2</v>
      </c>
      <c r="S22" s="32">
        <v>0</v>
      </c>
      <c r="T22" s="32">
        <v>5.1130296774193544</v>
      </c>
      <c r="U22" s="32">
        <v>0</v>
      </c>
      <c r="V22" s="32">
        <v>0</v>
      </c>
      <c r="W22" s="32">
        <v>0</v>
      </c>
      <c r="X22" s="32">
        <v>0</v>
      </c>
      <c r="Y22" s="32">
        <v>0</v>
      </c>
      <c r="Z22" s="32">
        <v>0</v>
      </c>
      <c r="AA22" s="32">
        <v>0</v>
      </c>
      <c r="AB22" s="32">
        <v>0</v>
      </c>
      <c r="AC22" s="32">
        <v>0</v>
      </c>
      <c r="AD22" s="32">
        <v>0</v>
      </c>
      <c r="AE22" s="32">
        <v>0</v>
      </c>
      <c r="AF22" s="32">
        <v>0</v>
      </c>
      <c r="AG22" s="32">
        <v>0</v>
      </c>
      <c r="AH22" s="32">
        <v>0</v>
      </c>
      <c r="AI22" s="32">
        <v>0</v>
      </c>
      <c r="AJ22" s="32">
        <v>0</v>
      </c>
      <c r="AK22" s="32">
        <v>0</v>
      </c>
      <c r="AL22" s="32">
        <v>0</v>
      </c>
      <c r="AM22" s="32">
        <v>0</v>
      </c>
      <c r="AN22" s="32">
        <v>0</v>
      </c>
      <c r="AO22" s="32">
        <v>0</v>
      </c>
      <c r="AP22" s="32">
        <v>0</v>
      </c>
      <c r="AQ22" s="32">
        <v>0</v>
      </c>
      <c r="AR22" s="32">
        <v>0</v>
      </c>
      <c r="AS22" s="32">
        <v>0</v>
      </c>
      <c r="AT22" s="32">
        <v>0</v>
      </c>
      <c r="AU22" s="32">
        <v>0</v>
      </c>
      <c r="AV22" s="32">
        <v>1.4943535078064512</v>
      </c>
      <c r="AW22" s="32">
        <v>14.716160154838709</v>
      </c>
      <c r="AX22" s="32">
        <v>0</v>
      </c>
      <c r="AY22" s="32">
        <v>0</v>
      </c>
      <c r="AZ22" s="32">
        <v>0.51125624501196265</v>
      </c>
      <c r="BA22" s="32">
        <v>0</v>
      </c>
      <c r="BB22" s="32">
        <v>0</v>
      </c>
      <c r="BC22" s="32">
        <v>0</v>
      </c>
      <c r="BD22" s="32">
        <v>0</v>
      </c>
      <c r="BE22" s="32">
        <v>0</v>
      </c>
      <c r="BF22" s="32">
        <v>0.10801668399999999</v>
      </c>
      <c r="BG22" s="32">
        <v>0</v>
      </c>
      <c r="BH22" s="32">
        <v>0</v>
      </c>
      <c r="BI22" s="32">
        <v>0</v>
      </c>
      <c r="BJ22" s="32">
        <v>0</v>
      </c>
      <c r="BK22" s="33">
        <f t="shared" si="2"/>
        <v>108.10230540510874</v>
      </c>
    </row>
    <row r="23" spans="1:63">
      <c r="A23" s="30"/>
      <c r="B23" s="31" t="s">
        <v>27</v>
      </c>
      <c r="C23" s="32">
        <v>0</v>
      </c>
      <c r="D23" s="32">
        <v>9.9888354838709681</v>
      </c>
      <c r="E23" s="32">
        <v>0</v>
      </c>
      <c r="F23" s="32">
        <v>0</v>
      </c>
      <c r="G23" s="32">
        <v>0</v>
      </c>
      <c r="H23" s="32">
        <v>0.6262899959999999</v>
      </c>
      <c r="I23" s="32">
        <v>287.17902016129034</v>
      </c>
      <c r="J23" s="32">
        <v>0</v>
      </c>
      <c r="K23" s="32">
        <v>0</v>
      </c>
      <c r="L23" s="32">
        <v>0.16989457503225808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0.12806783958064516</v>
      </c>
      <c r="S23" s="32">
        <v>4.994417741935484</v>
      </c>
      <c r="T23" s="32">
        <v>4.994417741935484</v>
      </c>
      <c r="U23" s="32">
        <v>0</v>
      </c>
      <c r="V23" s="32">
        <v>0</v>
      </c>
      <c r="W23" s="32">
        <v>0</v>
      </c>
      <c r="X23" s="32">
        <v>0</v>
      </c>
      <c r="Y23" s="32">
        <v>0</v>
      </c>
      <c r="Z23" s="32">
        <v>0</v>
      </c>
      <c r="AA23" s="32">
        <v>0</v>
      </c>
      <c r="AB23" s="32">
        <v>0</v>
      </c>
      <c r="AC23" s="32">
        <v>0</v>
      </c>
      <c r="AD23" s="32">
        <v>0</v>
      </c>
      <c r="AE23" s="32">
        <v>0</v>
      </c>
      <c r="AF23" s="32">
        <v>0</v>
      </c>
      <c r="AG23" s="32">
        <v>0</v>
      </c>
      <c r="AH23" s="32">
        <v>0</v>
      </c>
      <c r="AI23" s="32">
        <v>0</v>
      </c>
      <c r="AJ23" s="32">
        <v>0</v>
      </c>
      <c r="AK23" s="32">
        <v>0</v>
      </c>
      <c r="AL23" s="32">
        <v>0</v>
      </c>
      <c r="AM23" s="32">
        <v>0</v>
      </c>
      <c r="AN23" s="32">
        <v>0</v>
      </c>
      <c r="AO23" s="32">
        <v>0</v>
      </c>
      <c r="AP23" s="32">
        <v>0</v>
      </c>
      <c r="AQ23" s="32">
        <v>0</v>
      </c>
      <c r="AR23" s="32">
        <v>0</v>
      </c>
      <c r="AS23" s="32">
        <v>0</v>
      </c>
      <c r="AT23" s="32">
        <v>0</v>
      </c>
      <c r="AU23" s="32">
        <v>0</v>
      </c>
      <c r="AV23" s="32">
        <v>2.3261843277096772</v>
      </c>
      <c r="AW23" s="32">
        <v>2.467032016129032</v>
      </c>
      <c r="AX23" s="32">
        <v>0</v>
      </c>
      <c r="AY23" s="32">
        <v>0</v>
      </c>
      <c r="AZ23" s="32">
        <v>0.21748914523092353</v>
      </c>
      <c r="BA23" s="32">
        <v>0</v>
      </c>
      <c r="BB23" s="32">
        <v>0</v>
      </c>
      <c r="BC23" s="32">
        <v>0</v>
      </c>
      <c r="BD23" s="32">
        <v>0</v>
      </c>
      <c r="BE23" s="32">
        <v>0</v>
      </c>
      <c r="BF23" s="32">
        <v>4.0616478580645168E-2</v>
      </c>
      <c r="BG23" s="32">
        <v>0</v>
      </c>
      <c r="BH23" s="32">
        <v>0</v>
      </c>
      <c r="BI23" s="32">
        <v>0</v>
      </c>
      <c r="BJ23" s="32">
        <v>0</v>
      </c>
      <c r="BK23" s="33">
        <f t="shared" si="2"/>
        <v>313.13226550729541</v>
      </c>
    </row>
    <row r="24" spans="1:63">
      <c r="A24" s="30"/>
      <c r="B24" s="31" t="s">
        <v>28</v>
      </c>
      <c r="C24" s="32">
        <v>0</v>
      </c>
      <c r="D24" s="32">
        <v>0.50061016129032265</v>
      </c>
      <c r="E24" s="32">
        <v>0</v>
      </c>
      <c r="F24" s="32">
        <v>0</v>
      </c>
      <c r="G24" s="32">
        <v>0</v>
      </c>
      <c r="H24" s="32">
        <v>45.277257127709674</v>
      </c>
      <c r="I24" s="32">
        <v>109.37729618258064</v>
      </c>
      <c r="J24" s="32">
        <v>0</v>
      </c>
      <c r="K24" s="32">
        <v>0</v>
      </c>
      <c r="L24" s="32">
        <v>11.970391408709677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5.462403186064515</v>
      </c>
      <c r="S24" s="32">
        <v>7.4640975048387102</v>
      </c>
      <c r="T24" s="32">
        <v>0</v>
      </c>
      <c r="U24" s="32">
        <v>0</v>
      </c>
      <c r="V24" s="32">
        <v>4.6412652784193549</v>
      </c>
      <c r="W24" s="32">
        <v>0</v>
      </c>
      <c r="X24" s="32">
        <v>0</v>
      </c>
      <c r="Y24" s="32">
        <v>0</v>
      </c>
      <c r="Z24" s="32">
        <v>0</v>
      </c>
      <c r="AA24" s="32">
        <v>0</v>
      </c>
      <c r="AB24" s="32">
        <v>1.0006393548387096E-3</v>
      </c>
      <c r="AC24" s="32">
        <v>0.10006393548387096</v>
      </c>
      <c r="AD24" s="32">
        <v>0</v>
      </c>
      <c r="AE24" s="32">
        <v>0</v>
      </c>
      <c r="AF24" s="32">
        <v>0.10006393548387096</v>
      </c>
      <c r="AG24" s="32">
        <v>0</v>
      </c>
      <c r="AH24" s="32">
        <v>0</v>
      </c>
      <c r="AI24" s="32">
        <v>0</v>
      </c>
      <c r="AJ24" s="32">
        <v>0</v>
      </c>
      <c r="AK24" s="32">
        <v>0</v>
      </c>
      <c r="AL24" s="32">
        <v>0</v>
      </c>
      <c r="AM24" s="32">
        <v>0</v>
      </c>
      <c r="AN24" s="32">
        <v>0</v>
      </c>
      <c r="AO24" s="32">
        <v>0</v>
      </c>
      <c r="AP24" s="32">
        <v>0</v>
      </c>
      <c r="AQ24" s="32">
        <v>0</v>
      </c>
      <c r="AR24" s="32">
        <v>0</v>
      </c>
      <c r="AS24" s="32">
        <v>0</v>
      </c>
      <c r="AT24" s="32">
        <v>0</v>
      </c>
      <c r="AU24" s="32">
        <v>0</v>
      </c>
      <c r="AV24" s="32">
        <v>122.50339184461279</v>
      </c>
      <c r="AW24" s="32">
        <v>35.497538066483884</v>
      </c>
      <c r="AX24" s="32">
        <v>0.5003196774193549</v>
      </c>
      <c r="AY24" s="32">
        <v>0</v>
      </c>
      <c r="AZ24" s="32">
        <v>79.859887601305658</v>
      </c>
      <c r="BA24" s="32">
        <v>0</v>
      </c>
      <c r="BB24" s="32">
        <v>0</v>
      </c>
      <c r="BC24" s="32">
        <v>0</v>
      </c>
      <c r="BD24" s="32">
        <v>0</v>
      </c>
      <c r="BE24" s="32">
        <v>0</v>
      </c>
      <c r="BF24" s="32">
        <v>22.375834154741977</v>
      </c>
      <c r="BG24" s="32">
        <v>8.1439432456129044</v>
      </c>
      <c r="BH24" s="32">
        <v>0.60038361290322584</v>
      </c>
      <c r="BI24" s="32">
        <v>0</v>
      </c>
      <c r="BJ24" s="32">
        <v>3.6100788945161293</v>
      </c>
      <c r="BK24" s="33">
        <f t="shared" si="2"/>
        <v>457.98582645753129</v>
      </c>
    </row>
    <row r="25" spans="1:63">
      <c r="A25" s="30"/>
      <c r="B25" s="31" t="s">
        <v>29</v>
      </c>
      <c r="C25" s="32">
        <v>0</v>
      </c>
      <c r="D25" s="32">
        <v>0</v>
      </c>
      <c r="E25" s="32">
        <v>0</v>
      </c>
      <c r="F25" s="32">
        <v>0</v>
      </c>
      <c r="G25" s="32">
        <v>0</v>
      </c>
      <c r="H25" s="32">
        <v>15.273717378677421</v>
      </c>
      <c r="I25" s="32">
        <v>45.86492322580645</v>
      </c>
      <c r="J25" s="32">
        <v>0</v>
      </c>
      <c r="K25" s="32">
        <v>0</v>
      </c>
      <c r="L25" s="32">
        <v>0.61070142338709688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32">
        <v>0.13111385661290323</v>
      </c>
      <c r="S25" s="32">
        <v>0</v>
      </c>
      <c r="T25" s="32">
        <v>0</v>
      </c>
      <c r="U25" s="32">
        <v>0</v>
      </c>
      <c r="V25" s="32">
        <v>0</v>
      </c>
      <c r="W25" s="32">
        <v>0</v>
      </c>
      <c r="X25" s="32">
        <v>0</v>
      </c>
      <c r="Y25" s="32">
        <v>0</v>
      </c>
      <c r="Z25" s="32">
        <v>0</v>
      </c>
      <c r="AA25" s="32">
        <v>0</v>
      </c>
      <c r="AB25" s="32">
        <v>0</v>
      </c>
      <c r="AC25" s="32">
        <v>0</v>
      </c>
      <c r="AD25" s="32">
        <v>0</v>
      </c>
      <c r="AE25" s="32">
        <v>0</v>
      </c>
      <c r="AF25" s="32">
        <v>0</v>
      </c>
      <c r="AG25" s="32">
        <v>0</v>
      </c>
      <c r="AH25" s="32">
        <v>0</v>
      </c>
      <c r="AI25" s="32">
        <v>0</v>
      </c>
      <c r="AJ25" s="32">
        <v>0</v>
      </c>
      <c r="AK25" s="32">
        <v>0</v>
      </c>
      <c r="AL25" s="32">
        <v>0</v>
      </c>
      <c r="AM25" s="32">
        <v>0</v>
      </c>
      <c r="AN25" s="32">
        <v>0</v>
      </c>
      <c r="AO25" s="32">
        <v>0</v>
      </c>
      <c r="AP25" s="32">
        <v>0</v>
      </c>
      <c r="AQ25" s="32">
        <v>0</v>
      </c>
      <c r="AR25" s="32">
        <v>0</v>
      </c>
      <c r="AS25" s="32">
        <v>0</v>
      </c>
      <c r="AT25" s="32">
        <v>0</v>
      </c>
      <c r="AU25" s="32">
        <v>0</v>
      </c>
      <c r="AV25" s="32">
        <v>4.7986863903225804E-2</v>
      </c>
      <c r="AW25" s="32">
        <v>3.6390099677419352</v>
      </c>
      <c r="AX25" s="32">
        <v>0</v>
      </c>
      <c r="AY25" s="32">
        <v>0</v>
      </c>
      <c r="AZ25" s="32">
        <v>13.537648395438566</v>
      </c>
      <c r="BA25" s="32">
        <v>0</v>
      </c>
      <c r="BB25" s="32">
        <v>0</v>
      </c>
      <c r="BC25" s="32">
        <v>0</v>
      </c>
      <c r="BD25" s="32">
        <v>0</v>
      </c>
      <c r="BE25" s="32">
        <v>0</v>
      </c>
      <c r="BF25" s="32">
        <v>4.9849451612903224E-4</v>
      </c>
      <c r="BG25" s="32">
        <v>0</v>
      </c>
      <c r="BH25" s="32">
        <v>0</v>
      </c>
      <c r="BI25" s="32">
        <v>0</v>
      </c>
      <c r="BJ25" s="32">
        <v>0.24924725806451611</v>
      </c>
      <c r="BK25" s="33">
        <f t="shared" si="2"/>
        <v>79.354846864148243</v>
      </c>
    </row>
    <row r="26" spans="1:63">
      <c r="A26" s="30"/>
      <c r="B26" s="31" t="s">
        <v>30</v>
      </c>
      <c r="C26" s="32">
        <v>0</v>
      </c>
      <c r="D26" s="32">
        <v>0</v>
      </c>
      <c r="E26" s="32">
        <v>0</v>
      </c>
      <c r="F26" s="32">
        <v>0</v>
      </c>
      <c r="G26" s="32">
        <v>0</v>
      </c>
      <c r="H26" s="32">
        <v>19.598557754967739</v>
      </c>
      <c r="I26" s="32">
        <v>11.146507354838709</v>
      </c>
      <c r="J26" s="32">
        <v>0</v>
      </c>
      <c r="K26" s="32">
        <v>0</v>
      </c>
      <c r="L26" s="32">
        <v>2.4005019074838714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1.6026324871935484</v>
      </c>
      <c r="S26" s="32">
        <v>14.948262541935485</v>
      </c>
      <c r="T26" s="32">
        <v>0</v>
      </c>
      <c r="U26" s="32">
        <v>0</v>
      </c>
      <c r="V26" s="32">
        <v>1.237605735032258</v>
      </c>
      <c r="W26" s="32">
        <v>0</v>
      </c>
      <c r="X26" s="32">
        <v>0</v>
      </c>
      <c r="Y26" s="32">
        <v>0</v>
      </c>
      <c r="Z26" s="32">
        <v>0</v>
      </c>
      <c r="AA26" s="32">
        <v>0</v>
      </c>
      <c r="AB26" s="32">
        <v>0.17909367096774192</v>
      </c>
      <c r="AC26" s="32">
        <v>7.9597187096774186E-2</v>
      </c>
      <c r="AD26" s="32">
        <v>0</v>
      </c>
      <c r="AE26" s="32">
        <v>0</v>
      </c>
      <c r="AF26" s="32">
        <v>6.4672714516129035E-2</v>
      </c>
      <c r="AG26" s="32">
        <v>0</v>
      </c>
      <c r="AH26" s="32">
        <v>0</v>
      </c>
      <c r="AI26" s="32">
        <v>0</v>
      </c>
      <c r="AJ26" s="32">
        <v>0</v>
      </c>
      <c r="AK26" s="32">
        <v>0</v>
      </c>
      <c r="AL26" s="32">
        <v>0</v>
      </c>
      <c r="AM26" s="32">
        <v>0</v>
      </c>
      <c r="AN26" s="32">
        <v>0</v>
      </c>
      <c r="AO26" s="32">
        <v>0</v>
      </c>
      <c r="AP26" s="32">
        <v>0</v>
      </c>
      <c r="AQ26" s="32">
        <v>0</v>
      </c>
      <c r="AR26" s="32">
        <v>0</v>
      </c>
      <c r="AS26" s="32">
        <v>0</v>
      </c>
      <c r="AT26" s="32">
        <v>0</v>
      </c>
      <c r="AU26" s="32">
        <v>0</v>
      </c>
      <c r="AV26" s="32">
        <v>42.307922444225802</v>
      </c>
      <c r="AW26" s="32">
        <v>5.6630129673225804</v>
      </c>
      <c r="AX26" s="32">
        <v>0</v>
      </c>
      <c r="AY26" s="32">
        <v>0</v>
      </c>
      <c r="AZ26" s="32">
        <v>12.05357844667701</v>
      </c>
      <c r="BA26" s="32">
        <v>0</v>
      </c>
      <c r="BB26" s="32">
        <v>0</v>
      </c>
      <c r="BC26" s="32">
        <v>0</v>
      </c>
      <c r="BD26" s="32">
        <v>0</v>
      </c>
      <c r="BE26" s="32">
        <v>0</v>
      </c>
      <c r="BF26" s="32">
        <v>16.307861938677423</v>
      </c>
      <c r="BG26" s="32">
        <v>11.840081580645162</v>
      </c>
      <c r="BH26" s="32">
        <v>0</v>
      </c>
      <c r="BI26" s="32">
        <v>0</v>
      </c>
      <c r="BJ26" s="32">
        <v>1.0069570365483871</v>
      </c>
      <c r="BK26" s="33">
        <f t="shared" si="2"/>
        <v>140.43684576812862</v>
      </c>
    </row>
    <row r="27" spans="1:63">
      <c r="A27" s="30"/>
      <c r="B27" s="31" t="s">
        <v>31</v>
      </c>
      <c r="C27" s="32">
        <v>0</v>
      </c>
      <c r="D27" s="32">
        <v>0</v>
      </c>
      <c r="E27" s="32">
        <v>0</v>
      </c>
      <c r="F27" s="32">
        <v>0</v>
      </c>
      <c r="G27" s="32">
        <v>0</v>
      </c>
      <c r="H27" s="32">
        <v>4.7598021901612908</v>
      </c>
      <c r="I27" s="32">
        <v>24.216903838032259</v>
      </c>
      <c r="J27" s="32">
        <v>0</v>
      </c>
      <c r="K27" s="32">
        <v>0</v>
      </c>
      <c r="L27" s="32">
        <v>8.0636357112580637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  <c r="R27" s="32">
        <v>1.0857992777419352</v>
      </c>
      <c r="S27" s="32">
        <v>3.8202612741935482</v>
      </c>
      <c r="T27" s="32">
        <v>0</v>
      </c>
      <c r="U27" s="32">
        <v>0</v>
      </c>
      <c r="V27" s="32">
        <v>1.3959124439999999</v>
      </c>
      <c r="W27" s="32">
        <v>0</v>
      </c>
      <c r="X27" s="32">
        <v>0</v>
      </c>
      <c r="Y27" s="32">
        <v>0</v>
      </c>
      <c r="Z27" s="32">
        <v>0</v>
      </c>
      <c r="AA27" s="32">
        <v>0</v>
      </c>
      <c r="AB27" s="32">
        <v>0</v>
      </c>
      <c r="AC27" s="32">
        <v>0</v>
      </c>
      <c r="AD27" s="32">
        <v>0</v>
      </c>
      <c r="AE27" s="32">
        <v>0</v>
      </c>
      <c r="AF27" s="32">
        <v>0</v>
      </c>
      <c r="AG27" s="32">
        <v>0</v>
      </c>
      <c r="AH27" s="32">
        <v>0</v>
      </c>
      <c r="AI27" s="32">
        <v>0</v>
      </c>
      <c r="AJ27" s="32">
        <v>0</v>
      </c>
      <c r="AK27" s="32">
        <v>0</v>
      </c>
      <c r="AL27" s="32">
        <v>0</v>
      </c>
      <c r="AM27" s="32">
        <v>0</v>
      </c>
      <c r="AN27" s="32">
        <v>0</v>
      </c>
      <c r="AO27" s="32">
        <v>0</v>
      </c>
      <c r="AP27" s="32">
        <v>0</v>
      </c>
      <c r="AQ27" s="32">
        <v>0</v>
      </c>
      <c r="AR27" s="32">
        <v>0</v>
      </c>
      <c r="AS27" s="32">
        <v>0</v>
      </c>
      <c r="AT27" s="32">
        <v>0</v>
      </c>
      <c r="AU27" s="32">
        <v>0</v>
      </c>
      <c r="AV27" s="32">
        <v>46.458064039387104</v>
      </c>
      <c r="AW27" s="32">
        <v>8.818224065967744</v>
      </c>
      <c r="AX27" s="32">
        <v>0</v>
      </c>
      <c r="AY27" s="32">
        <v>0</v>
      </c>
      <c r="AZ27" s="32">
        <v>7.3111210614210922</v>
      </c>
      <c r="BA27" s="32">
        <v>0</v>
      </c>
      <c r="BB27" s="32">
        <v>0</v>
      </c>
      <c r="BC27" s="32">
        <v>0</v>
      </c>
      <c r="BD27" s="32">
        <v>0</v>
      </c>
      <c r="BE27" s="32">
        <v>0</v>
      </c>
      <c r="BF27" s="32">
        <v>6.449008927387105</v>
      </c>
      <c r="BG27" s="32">
        <v>5.6027032258064519E-2</v>
      </c>
      <c r="BH27" s="32">
        <v>4.6689193548387097E-2</v>
      </c>
      <c r="BI27" s="32">
        <v>0</v>
      </c>
      <c r="BJ27" s="32">
        <v>1.6059393912903226</v>
      </c>
      <c r="BK27" s="33">
        <f t="shared" si="2"/>
        <v>114.0873884466469</v>
      </c>
    </row>
    <row r="28" spans="1:63">
      <c r="A28" s="30"/>
      <c r="B28" s="31" t="s">
        <v>32</v>
      </c>
      <c r="C28" s="32">
        <v>0</v>
      </c>
      <c r="D28" s="32">
        <v>0</v>
      </c>
      <c r="E28" s="32">
        <v>0</v>
      </c>
      <c r="F28" s="32">
        <v>0</v>
      </c>
      <c r="G28" s="32">
        <v>0</v>
      </c>
      <c r="H28" s="32">
        <v>2.8316008938709682</v>
      </c>
      <c r="I28" s="32">
        <v>4.3815296477419361</v>
      </c>
      <c r="J28" s="32">
        <v>0.19359887096774195</v>
      </c>
      <c r="K28" s="32">
        <v>0</v>
      </c>
      <c r="L28" s="32">
        <v>1.6204612933225808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0.38544906309677429</v>
      </c>
      <c r="S28" s="32">
        <v>0.20134282580645163</v>
      </c>
      <c r="T28" s="32">
        <v>0</v>
      </c>
      <c r="U28" s="32">
        <v>0</v>
      </c>
      <c r="V28" s="32">
        <v>0.23055370322580646</v>
      </c>
      <c r="W28" s="32">
        <v>0</v>
      </c>
      <c r="X28" s="32">
        <v>0</v>
      </c>
      <c r="Y28" s="32">
        <v>0</v>
      </c>
      <c r="Z28" s="32">
        <v>0</v>
      </c>
      <c r="AA28" s="32">
        <v>0</v>
      </c>
      <c r="AB28" s="32">
        <v>0</v>
      </c>
      <c r="AC28" s="32">
        <v>0</v>
      </c>
      <c r="AD28" s="32">
        <v>0</v>
      </c>
      <c r="AE28" s="32">
        <v>0</v>
      </c>
      <c r="AF28" s="32">
        <v>0</v>
      </c>
      <c r="AG28" s="32">
        <v>0</v>
      </c>
      <c r="AH28" s="32">
        <v>0</v>
      </c>
      <c r="AI28" s="32">
        <v>0</v>
      </c>
      <c r="AJ28" s="32">
        <v>0</v>
      </c>
      <c r="AK28" s="32">
        <v>0</v>
      </c>
      <c r="AL28" s="32">
        <v>3.8717290322580642E-3</v>
      </c>
      <c r="AM28" s="32">
        <v>0</v>
      </c>
      <c r="AN28" s="32">
        <v>0</v>
      </c>
      <c r="AO28" s="32">
        <v>0</v>
      </c>
      <c r="AP28" s="32">
        <v>0</v>
      </c>
      <c r="AQ28" s="32">
        <v>0</v>
      </c>
      <c r="AR28" s="32">
        <v>0</v>
      </c>
      <c r="AS28" s="32">
        <v>0</v>
      </c>
      <c r="AT28" s="32">
        <v>0</v>
      </c>
      <c r="AU28" s="32">
        <v>0</v>
      </c>
      <c r="AV28" s="32">
        <v>12.272350055451602</v>
      </c>
      <c r="AW28" s="32">
        <v>5.8274033350322592</v>
      </c>
      <c r="AX28" s="32">
        <v>0</v>
      </c>
      <c r="AY28" s="32">
        <v>0</v>
      </c>
      <c r="AZ28" s="32">
        <v>3.7201809070854512</v>
      </c>
      <c r="BA28" s="32">
        <v>0</v>
      </c>
      <c r="BB28" s="32">
        <v>0</v>
      </c>
      <c r="BC28" s="32">
        <v>0</v>
      </c>
      <c r="BD28" s="32">
        <v>0</v>
      </c>
      <c r="BE28" s="32">
        <v>0</v>
      </c>
      <c r="BF28" s="32">
        <v>2.7266894845806426</v>
      </c>
      <c r="BG28" s="32">
        <v>0.2090733677419355</v>
      </c>
      <c r="BH28" s="32">
        <v>0</v>
      </c>
      <c r="BI28" s="32">
        <v>0</v>
      </c>
      <c r="BJ28" s="32">
        <v>0.39229792061290319</v>
      </c>
      <c r="BK28" s="33">
        <f t="shared" si="2"/>
        <v>34.996403097569313</v>
      </c>
    </row>
    <row r="29" spans="1:63">
      <c r="A29" s="30"/>
      <c r="B29" s="31" t="s">
        <v>33</v>
      </c>
      <c r="C29" s="32">
        <v>0</v>
      </c>
      <c r="D29" s="32">
        <v>0</v>
      </c>
      <c r="E29" s="32">
        <v>0</v>
      </c>
      <c r="F29" s="32">
        <v>0</v>
      </c>
      <c r="G29" s="32">
        <v>0</v>
      </c>
      <c r="H29" s="32">
        <v>2.8960789195161287</v>
      </c>
      <c r="I29" s="32">
        <v>11.616258064516128</v>
      </c>
      <c r="J29" s="32">
        <v>0</v>
      </c>
      <c r="K29" s="32">
        <v>0</v>
      </c>
      <c r="L29" s="32">
        <v>1.8806704230967743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0.21981807216129035</v>
      </c>
      <c r="S29" s="32">
        <v>0</v>
      </c>
      <c r="T29" s="32">
        <v>1.161625806451613</v>
      </c>
      <c r="U29" s="32">
        <v>0</v>
      </c>
      <c r="V29" s="32">
        <v>3.7209416225806452E-2</v>
      </c>
      <c r="W29" s="32">
        <v>0</v>
      </c>
      <c r="X29" s="32">
        <v>0</v>
      </c>
      <c r="Y29" s="32">
        <v>0</v>
      </c>
      <c r="Z29" s="32">
        <v>0</v>
      </c>
      <c r="AA29" s="32">
        <v>0</v>
      </c>
      <c r="AB29" s="32">
        <v>0</v>
      </c>
      <c r="AC29" s="32">
        <v>0</v>
      </c>
      <c r="AD29" s="32">
        <v>0</v>
      </c>
      <c r="AE29" s="32">
        <v>0</v>
      </c>
      <c r="AF29" s="32">
        <v>0</v>
      </c>
      <c r="AG29" s="32">
        <v>0</v>
      </c>
      <c r="AH29" s="32">
        <v>0</v>
      </c>
      <c r="AI29" s="32">
        <v>0</v>
      </c>
      <c r="AJ29" s="32">
        <v>0</v>
      </c>
      <c r="AK29" s="32">
        <v>0</v>
      </c>
      <c r="AL29" s="32">
        <v>0</v>
      </c>
      <c r="AM29" s="32">
        <v>0</v>
      </c>
      <c r="AN29" s="32">
        <v>0</v>
      </c>
      <c r="AO29" s="32">
        <v>0</v>
      </c>
      <c r="AP29" s="32">
        <v>0</v>
      </c>
      <c r="AQ29" s="32">
        <v>0</v>
      </c>
      <c r="AR29" s="32">
        <v>0</v>
      </c>
      <c r="AS29" s="32">
        <v>0</v>
      </c>
      <c r="AT29" s="32">
        <v>0</v>
      </c>
      <c r="AU29" s="32">
        <v>0</v>
      </c>
      <c r="AV29" s="32">
        <v>3.6545532887096774</v>
      </c>
      <c r="AW29" s="32">
        <v>3.2488186538387103</v>
      </c>
      <c r="AX29" s="32">
        <v>0</v>
      </c>
      <c r="AY29" s="32">
        <v>0</v>
      </c>
      <c r="AZ29" s="32">
        <v>4.8060025486906417</v>
      </c>
      <c r="BA29" s="32">
        <v>0</v>
      </c>
      <c r="BB29" s="32">
        <v>0</v>
      </c>
      <c r="BC29" s="32">
        <v>0</v>
      </c>
      <c r="BD29" s="32">
        <v>0</v>
      </c>
      <c r="BE29" s="32">
        <v>0</v>
      </c>
      <c r="BF29" s="32">
        <v>7.6942503483870966E-2</v>
      </c>
      <c r="BG29" s="32">
        <v>3.4847148387096773E-2</v>
      </c>
      <c r="BH29" s="32">
        <v>0</v>
      </c>
      <c r="BI29" s="32">
        <v>0</v>
      </c>
      <c r="BJ29" s="32">
        <v>0.11906109032258064</v>
      </c>
      <c r="BK29" s="33">
        <f t="shared" si="2"/>
        <v>29.751885935400324</v>
      </c>
    </row>
    <row r="30" spans="1:63">
      <c r="A30" s="30"/>
      <c r="B30" s="31" t="s">
        <v>34</v>
      </c>
      <c r="C30" s="32">
        <v>0</v>
      </c>
      <c r="D30" s="32">
        <v>0</v>
      </c>
      <c r="E30" s="32">
        <v>0</v>
      </c>
      <c r="F30" s="32">
        <v>0</v>
      </c>
      <c r="G30" s="32">
        <v>0</v>
      </c>
      <c r="H30" s="32">
        <v>1.0447516298064512</v>
      </c>
      <c r="I30" s="32">
        <v>10.868929435483869</v>
      </c>
      <c r="J30" s="32">
        <v>0</v>
      </c>
      <c r="K30" s="32">
        <v>0</v>
      </c>
      <c r="L30" s="32">
        <v>0.13998944241935485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5.1322420967741929E-2</v>
      </c>
      <c r="S30" s="32">
        <v>0</v>
      </c>
      <c r="T30" s="32">
        <v>0</v>
      </c>
      <c r="U30" s="32">
        <v>0</v>
      </c>
      <c r="V30" s="32">
        <v>6.4053673032258063E-2</v>
      </c>
      <c r="W30" s="32">
        <v>0</v>
      </c>
      <c r="X30" s="32">
        <v>0</v>
      </c>
      <c r="Y30" s="32">
        <v>0</v>
      </c>
      <c r="Z30" s="32">
        <v>0</v>
      </c>
      <c r="AA30" s="32">
        <v>0</v>
      </c>
      <c r="AB30" s="32">
        <v>0.14190851612903224</v>
      </c>
      <c r="AC30" s="32">
        <v>5.1603096774193542E-3</v>
      </c>
      <c r="AD30" s="32">
        <v>0</v>
      </c>
      <c r="AE30" s="32">
        <v>0</v>
      </c>
      <c r="AF30" s="32">
        <v>3.8702322580645159E-3</v>
      </c>
      <c r="AG30" s="32">
        <v>0</v>
      </c>
      <c r="AH30" s="32">
        <v>0</v>
      </c>
      <c r="AI30" s="32">
        <v>0</v>
      </c>
      <c r="AJ30" s="32">
        <v>0</v>
      </c>
      <c r="AK30" s="32">
        <v>0</v>
      </c>
      <c r="AL30" s="32">
        <v>4.3862632258064513E-2</v>
      </c>
      <c r="AM30" s="32">
        <v>0</v>
      </c>
      <c r="AN30" s="32">
        <v>0</v>
      </c>
      <c r="AO30" s="32">
        <v>0</v>
      </c>
      <c r="AP30" s="32">
        <v>0</v>
      </c>
      <c r="AQ30" s="32">
        <v>0</v>
      </c>
      <c r="AR30" s="32">
        <v>0</v>
      </c>
      <c r="AS30" s="32">
        <v>0</v>
      </c>
      <c r="AT30" s="32">
        <v>0</v>
      </c>
      <c r="AU30" s="32">
        <v>0</v>
      </c>
      <c r="AV30" s="32">
        <v>0.74207405822580663</v>
      </c>
      <c r="AW30" s="32">
        <v>0.4221197240645162</v>
      </c>
      <c r="AX30" s="32">
        <v>0</v>
      </c>
      <c r="AY30" s="32">
        <v>0</v>
      </c>
      <c r="AZ30" s="32">
        <v>0.18050383085031169</v>
      </c>
      <c r="BA30" s="32">
        <v>0</v>
      </c>
      <c r="BB30" s="32">
        <v>0</v>
      </c>
      <c r="BC30" s="32">
        <v>0</v>
      </c>
      <c r="BD30" s="32">
        <v>0</v>
      </c>
      <c r="BE30" s="32">
        <v>0</v>
      </c>
      <c r="BF30" s="32">
        <v>0.20384852080645158</v>
      </c>
      <c r="BG30" s="32">
        <v>6.4503870967741933E-2</v>
      </c>
      <c r="BH30" s="32">
        <v>0</v>
      </c>
      <c r="BI30" s="32">
        <v>0</v>
      </c>
      <c r="BJ30" s="32">
        <v>9.0431479225806438E-2</v>
      </c>
      <c r="BK30" s="33">
        <f t="shared" si="2"/>
        <v>14.067329776172889</v>
      </c>
    </row>
    <row r="31" spans="1:63">
      <c r="A31" s="30"/>
      <c r="B31" s="31" t="s">
        <v>35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2.2177110096774193E-2</v>
      </c>
      <c r="I31" s="32">
        <v>0</v>
      </c>
      <c r="J31" s="32">
        <v>0</v>
      </c>
      <c r="K31" s="32">
        <v>0</v>
      </c>
      <c r="L31" s="32">
        <v>6.0005903225806449E-2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2.7782667741935484E-3</v>
      </c>
      <c r="S31" s="32">
        <v>0</v>
      </c>
      <c r="T31" s="32">
        <v>0</v>
      </c>
      <c r="U31" s="32">
        <v>0</v>
      </c>
      <c r="V31" s="32">
        <v>1.1116225806451614E-2</v>
      </c>
      <c r="W31" s="32">
        <v>0</v>
      </c>
      <c r="X31" s="32">
        <v>0</v>
      </c>
      <c r="Y31" s="32">
        <v>0</v>
      </c>
      <c r="Z31" s="32">
        <v>0</v>
      </c>
      <c r="AA31" s="32">
        <v>0</v>
      </c>
      <c r="AB31" s="32">
        <v>0</v>
      </c>
      <c r="AC31" s="32">
        <v>0</v>
      </c>
      <c r="AD31" s="32">
        <v>0</v>
      </c>
      <c r="AE31" s="32">
        <v>0</v>
      </c>
      <c r="AF31" s="32">
        <v>1.5447238709677418E-2</v>
      </c>
      <c r="AG31" s="32">
        <v>0</v>
      </c>
      <c r="AH31" s="32">
        <v>0</v>
      </c>
      <c r="AI31" s="32">
        <v>0</v>
      </c>
      <c r="AJ31" s="32">
        <v>0</v>
      </c>
      <c r="AK31" s="32">
        <v>0</v>
      </c>
      <c r="AL31" s="32">
        <v>0</v>
      </c>
      <c r="AM31" s="32">
        <v>0</v>
      </c>
      <c r="AN31" s="32">
        <v>0</v>
      </c>
      <c r="AO31" s="32">
        <v>0</v>
      </c>
      <c r="AP31" s="32">
        <v>0</v>
      </c>
      <c r="AQ31" s="32">
        <v>0</v>
      </c>
      <c r="AR31" s="32">
        <v>0</v>
      </c>
      <c r="AS31" s="32">
        <v>0</v>
      </c>
      <c r="AT31" s="32">
        <v>0</v>
      </c>
      <c r="AU31" s="32">
        <v>0</v>
      </c>
      <c r="AV31" s="32">
        <v>2.4145763354838708E-2</v>
      </c>
      <c r="AW31" s="32">
        <v>2.205790322580645E-2</v>
      </c>
      <c r="AX31" s="32">
        <v>0</v>
      </c>
      <c r="AY31" s="32">
        <v>0</v>
      </c>
      <c r="AZ31" s="32">
        <v>0.21818688431257605</v>
      </c>
      <c r="BA31" s="32">
        <v>0</v>
      </c>
      <c r="BB31" s="32">
        <v>0</v>
      </c>
      <c r="BC31" s="32">
        <v>0</v>
      </c>
      <c r="BD31" s="32">
        <v>0</v>
      </c>
      <c r="BE31" s="32">
        <v>0</v>
      </c>
      <c r="BF31" s="32">
        <v>8.6063187096774192E-3</v>
      </c>
      <c r="BG31" s="32">
        <v>5.2938967741935489E-3</v>
      </c>
      <c r="BH31" s="32">
        <v>0</v>
      </c>
      <c r="BI31" s="32">
        <v>0</v>
      </c>
      <c r="BJ31" s="32">
        <v>1.6832372225806448E-2</v>
      </c>
      <c r="BK31" s="33">
        <f t="shared" si="2"/>
        <v>0.40664788321580192</v>
      </c>
    </row>
    <row r="32" spans="1:63">
      <c r="A32" s="30"/>
      <c r="B32" s="31" t="s">
        <v>36</v>
      </c>
      <c r="C32" s="32">
        <v>0</v>
      </c>
      <c r="D32" s="32">
        <v>0</v>
      </c>
      <c r="E32" s="32">
        <v>0</v>
      </c>
      <c r="F32" s="32">
        <v>0</v>
      </c>
      <c r="G32" s="32">
        <v>0</v>
      </c>
      <c r="H32" s="32">
        <v>0.14158493522580645</v>
      </c>
      <c r="I32" s="32">
        <v>0.89904447751612881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6.9227781935483887E-2</v>
      </c>
      <c r="S32" s="32">
        <v>0</v>
      </c>
      <c r="T32" s="32">
        <v>0</v>
      </c>
      <c r="U32" s="32">
        <v>0</v>
      </c>
      <c r="V32" s="32">
        <v>2.4627483870967745E-5</v>
      </c>
      <c r="W32" s="32">
        <v>0</v>
      </c>
      <c r="X32" s="32">
        <v>0</v>
      </c>
      <c r="Y32" s="32">
        <v>0</v>
      </c>
      <c r="Z32" s="32">
        <v>0</v>
      </c>
      <c r="AA32" s="32">
        <v>0</v>
      </c>
      <c r="AB32" s="32">
        <v>0.11883156119354839</v>
      </c>
      <c r="AC32" s="32">
        <v>0</v>
      </c>
      <c r="AD32" s="32">
        <v>0</v>
      </c>
      <c r="AE32" s="32">
        <v>0</v>
      </c>
      <c r="AF32" s="32">
        <v>0.16072391161290325</v>
      </c>
      <c r="AG32" s="32">
        <v>0</v>
      </c>
      <c r="AH32" s="32">
        <v>0</v>
      </c>
      <c r="AI32" s="32">
        <v>0</v>
      </c>
      <c r="AJ32" s="32">
        <v>0</v>
      </c>
      <c r="AK32" s="32">
        <v>0</v>
      </c>
      <c r="AL32" s="32">
        <v>0</v>
      </c>
      <c r="AM32" s="32">
        <v>0</v>
      </c>
      <c r="AN32" s="32">
        <v>0</v>
      </c>
      <c r="AO32" s="32">
        <v>0</v>
      </c>
      <c r="AP32" s="32">
        <v>0</v>
      </c>
      <c r="AQ32" s="32">
        <v>0</v>
      </c>
      <c r="AR32" s="32">
        <v>0</v>
      </c>
      <c r="AS32" s="32">
        <v>0</v>
      </c>
      <c r="AT32" s="32">
        <v>0</v>
      </c>
      <c r="AU32" s="32">
        <v>0</v>
      </c>
      <c r="AV32" s="32">
        <v>1.1126987642903226</v>
      </c>
      <c r="AW32" s="32">
        <v>0.72712747577419345</v>
      </c>
      <c r="AX32" s="32">
        <v>0</v>
      </c>
      <c r="AY32" s="32">
        <v>0</v>
      </c>
      <c r="AZ32" s="32">
        <v>2.0125545049573352</v>
      </c>
      <c r="BA32" s="32">
        <v>0</v>
      </c>
      <c r="BB32" s="32">
        <v>0</v>
      </c>
      <c r="BC32" s="32">
        <v>0</v>
      </c>
      <c r="BD32" s="32">
        <v>0</v>
      </c>
      <c r="BE32" s="32">
        <v>0</v>
      </c>
      <c r="BF32" s="32">
        <v>0.9486927154838708</v>
      </c>
      <c r="BG32" s="32">
        <v>0.3280755694193549</v>
      </c>
      <c r="BH32" s="32">
        <v>0</v>
      </c>
      <c r="BI32" s="32">
        <v>0</v>
      </c>
      <c r="BJ32" s="32">
        <v>0.34918757306451609</v>
      </c>
      <c r="BK32" s="33">
        <f t="shared" si="2"/>
        <v>6.8677738979573357</v>
      </c>
    </row>
    <row r="33" spans="1:63">
      <c r="A33" s="30"/>
      <c r="B33" s="31" t="s">
        <v>37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0.2377025256129032</v>
      </c>
      <c r="I33" s="32">
        <v>0</v>
      </c>
      <c r="J33" s="32">
        <v>0</v>
      </c>
      <c r="K33" s="32">
        <v>0</v>
      </c>
      <c r="L33" s="32">
        <v>0.2907591288387098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0.23058667761290319</v>
      </c>
      <c r="S33" s="32">
        <v>0</v>
      </c>
      <c r="T33" s="32">
        <v>0</v>
      </c>
      <c r="U33" s="32">
        <v>0</v>
      </c>
      <c r="V33" s="32">
        <v>7.8954427161290336E-2</v>
      </c>
      <c r="W33" s="32">
        <v>0</v>
      </c>
      <c r="X33" s="32">
        <v>0</v>
      </c>
      <c r="Y33" s="32">
        <v>0</v>
      </c>
      <c r="Z33" s="32">
        <v>0</v>
      </c>
      <c r="AA33" s="32">
        <v>0</v>
      </c>
      <c r="AB33" s="32">
        <v>0.11665517025806453</v>
      </c>
      <c r="AC33" s="32">
        <v>0</v>
      </c>
      <c r="AD33" s="32">
        <v>0</v>
      </c>
      <c r="AE33" s="32">
        <v>0</v>
      </c>
      <c r="AF33" s="32">
        <v>0</v>
      </c>
      <c r="AG33" s="32">
        <v>0</v>
      </c>
      <c r="AH33" s="32">
        <v>0</v>
      </c>
      <c r="AI33" s="32">
        <v>0</v>
      </c>
      <c r="AJ33" s="32">
        <v>0</v>
      </c>
      <c r="AK33" s="32">
        <v>0</v>
      </c>
      <c r="AL33" s="32">
        <v>0</v>
      </c>
      <c r="AM33" s="32">
        <v>0</v>
      </c>
      <c r="AN33" s="32">
        <v>0</v>
      </c>
      <c r="AO33" s="32">
        <v>0</v>
      </c>
      <c r="AP33" s="32">
        <v>0</v>
      </c>
      <c r="AQ33" s="32">
        <v>0</v>
      </c>
      <c r="AR33" s="32">
        <v>0</v>
      </c>
      <c r="AS33" s="32">
        <v>0</v>
      </c>
      <c r="AT33" s="32">
        <v>0</v>
      </c>
      <c r="AU33" s="32">
        <v>0</v>
      </c>
      <c r="AV33" s="32">
        <v>1.0222326993870969</v>
      </c>
      <c r="AW33" s="32">
        <v>0.7376042316451612</v>
      </c>
      <c r="AX33" s="32">
        <v>0</v>
      </c>
      <c r="AY33" s="32">
        <v>0</v>
      </c>
      <c r="AZ33" s="32">
        <v>0.99393771358401273</v>
      </c>
      <c r="BA33" s="32">
        <v>0</v>
      </c>
      <c r="BB33" s="32">
        <v>0</v>
      </c>
      <c r="BC33" s="32">
        <v>0</v>
      </c>
      <c r="BD33" s="32">
        <v>0</v>
      </c>
      <c r="BE33" s="32">
        <v>0</v>
      </c>
      <c r="BF33" s="32">
        <v>0.85825923280645122</v>
      </c>
      <c r="BG33" s="32">
        <v>7.2983400935483889E-2</v>
      </c>
      <c r="BH33" s="32">
        <v>0</v>
      </c>
      <c r="BI33" s="32">
        <v>0</v>
      </c>
      <c r="BJ33" s="32">
        <v>0.25228665964516128</v>
      </c>
      <c r="BK33" s="33">
        <f t="shared" si="2"/>
        <v>4.8919618674872378</v>
      </c>
    </row>
    <row r="34" spans="1:63">
      <c r="A34" s="30"/>
      <c r="B34" s="31" t="s">
        <v>38</v>
      </c>
      <c r="C34" s="32">
        <v>0</v>
      </c>
      <c r="D34" s="32">
        <v>0</v>
      </c>
      <c r="E34" s="32">
        <v>0</v>
      </c>
      <c r="F34" s="32">
        <v>0</v>
      </c>
      <c r="G34" s="32">
        <v>0</v>
      </c>
      <c r="H34" s="32">
        <v>0.24366930958064514</v>
      </c>
      <c r="I34" s="32">
        <v>0.39143148822580642</v>
      </c>
      <c r="J34" s="32">
        <v>0</v>
      </c>
      <c r="K34" s="32">
        <v>0</v>
      </c>
      <c r="L34" s="32">
        <v>1.0641137008387098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0.2550207575483871</v>
      </c>
      <c r="S34" s="32">
        <v>0.14358061225806451</v>
      </c>
      <c r="T34" s="32">
        <v>0</v>
      </c>
      <c r="U34" s="32">
        <v>0</v>
      </c>
      <c r="V34" s="32">
        <v>6.0273243347741934</v>
      </c>
      <c r="W34" s="32">
        <v>0</v>
      </c>
      <c r="X34" s="32">
        <v>0</v>
      </c>
      <c r="Y34" s="32">
        <v>0</v>
      </c>
      <c r="Z34" s="32">
        <v>0</v>
      </c>
      <c r="AA34" s="32">
        <v>0</v>
      </c>
      <c r="AB34" s="32">
        <v>1.4208906870967744E-2</v>
      </c>
      <c r="AC34" s="32">
        <v>0</v>
      </c>
      <c r="AD34" s="32">
        <v>0</v>
      </c>
      <c r="AE34" s="32">
        <v>0</v>
      </c>
      <c r="AF34" s="32">
        <v>8.0757300935483861E-2</v>
      </c>
      <c r="AG34" s="32">
        <v>0</v>
      </c>
      <c r="AH34" s="32">
        <v>0</v>
      </c>
      <c r="AI34" s="32">
        <v>0</v>
      </c>
      <c r="AJ34" s="32">
        <v>0</v>
      </c>
      <c r="AK34" s="32">
        <v>0</v>
      </c>
      <c r="AL34" s="32">
        <v>0</v>
      </c>
      <c r="AM34" s="32">
        <v>0</v>
      </c>
      <c r="AN34" s="32">
        <v>0</v>
      </c>
      <c r="AO34" s="32">
        <v>0</v>
      </c>
      <c r="AP34" s="32">
        <v>0</v>
      </c>
      <c r="AQ34" s="32">
        <v>0</v>
      </c>
      <c r="AR34" s="32">
        <v>0</v>
      </c>
      <c r="AS34" s="32">
        <v>0</v>
      </c>
      <c r="AT34" s="32">
        <v>0</v>
      </c>
      <c r="AU34" s="32">
        <v>0</v>
      </c>
      <c r="AV34" s="32">
        <v>5.2421311555161285</v>
      </c>
      <c r="AW34" s="32">
        <v>2.5675888836774194</v>
      </c>
      <c r="AX34" s="32">
        <v>0</v>
      </c>
      <c r="AY34" s="32">
        <v>0</v>
      </c>
      <c r="AZ34" s="32">
        <v>7.2509063059109558</v>
      </c>
      <c r="BA34" s="32">
        <v>0</v>
      </c>
      <c r="BB34" s="32">
        <v>0</v>
      </c>
      <c r="BC34" s="32">
        <v>0</v>
      </c>
      <c r="BD34" s="32">
        <v>0</v>
      </c>
      <c r="BE34" s="32">
        <v>0</v>
      </c>
      <c r="BF34" s="32">
        <v>2.8574791031935476</v>
      </c>
      <c r="BG34" s="32">
        <v>0.48705366499999991</v>
      </c>
      <c r="BH34" s="32">
        <v>0</v>
      </c>
      <c r="BI34" s="32">
        <v>0</v>
      </c>
      <c r="BJ34" s="32">
        <v>3.960277801419354</v>
      </c>
      <c r="BK34" s="33">
        <f t="shared" si="2"/>
        <v>30.585543325749665</v>
      </c>
    </row>
    <row r="35" spans="1:63">
      <c r="A35" s="30"/>
      <c r="B35" s="31" t="s">
        <v>39</v>
      </c>
      <c r="C35" s="32">
        <v>0</v>
      </c>
      <c r="D35" s="32">
        <v>0</v>
      </c>
      <c r="E35" s="32">
        <v>0</v>
      </c>
      <c r="F35" s="32">
        <v>0</v>
      </c>
      <c r="G35" s="32">
        <v>0</v>
      </c>
      <c r="H35" s="32">
        <v>0.17914542906451614</v>
      </c>
      <c r="I35" s="32">
        <v>4.4285067579354847</v>
      </c>
      <c r="J35" s="32">
        <v>0</v>
      </c>
      <c r="K35" s="32">
        <v>0</v>
      </c>
      <c r="L35" s="32">
        <v>3.7317754161290323E-2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9.7167577999999991E-2</v>
      </c>
      <c r="S35" s="32">
        <v>0</v>
      </c>
      <c r="T35" s="32">
        <v>0</v>
      </c>
      <c r="U35" s="32">
        <v>0</v>
      </c>
      <c r="V35" s="32">
        <v>0.30782656312903234</v>
      </c>
      <c r="W35" s="32">
        <v>0</v>
      </c>
      <c r="X35" s="32">
        <v>0</v>
      </c>
      <c r="Y35" s="32">
        <v>0</v>
      </c>
      <c r="Z35" s="32">
        <v>0</v>
      </c>
      <c r="AA35" s="32">
        <v>0</v>
      </c>
      <c r="AB35" s="32">
        <v>9.3008508709677435E-3</v>
      </c>
      <c r="AC35" s="32">
        <v>0</v>
      </c>
      <c r="AD35" s="32">
        <v>0</v>
      </c>
      <c r="AE35" s="32">
        <v>0</v>
      </c>
      <c r="AF35" s="32">
        <v>4.4334567885483871</v>
      </c>
      <c r="AG35" s="32">
        <v>0</v>
      </c>
      <c r="AH35" s="32">
        <v>0</v>
      </c>
      <c r="AI35" s="32">
        <v>0</v>
      </c>
      <c r="AJ35" s="32">
        <v>0</v>
      </c>
      <c r="AK35" s="32">
        <v>0</v>
      </c>
      <c r="AL35" s="32">
        <v>0</v>
      </c>
      <c r="AM35" s="32">
        <v>0</v>
      </c>
      <c r="AN35" s="32">
        <v>0</v>
      </c>
      <c r="AO35" s="32">
        <v>0</v>
      </c>
      <c r="AP35" s="32">
        <v>0</v>
      </c>
      <c r="AQ35" s="32">
        <v>0</v>
      </c>
      <c r="AR35" s="32">
        <v>0</v>
      </c>
      <c r="AS35" s="32">
        <v>0</v>
      </c>
      <c r="AT35" s="32">
        <v>0</v>
      </c>
      <c r="AU35" s="32">
        <v>0</v>
      </c>
      <c r="AV35" s="32">
        <v>1.9173877741290317</v>
      </c>
      <c r="AW35" s="32">
        <v>0.55805097409677429</v>
      </c>
      <c r="AX35" s="32">
        <v>0</v>
      </c>
      <c r="AY35" s="32">
        <v>0</v>
      </c>
      <c r="AZ35" s="32">
        <v>5.1051890968894122</v>
      </c>
      <c r="BA35" s="32">
        <v>0</v>
      </c>
      <c r="BB35" s="32">
        <v>0</v>
      </c>
      <c r="BC35" s="32">
        <v>0</v>
      </c>
      <c r="BD35" s="32">
        <v>0</v>
      </c>
      <c r="BE35" s="32">
        <v>0</v>
      </c>
      <c r="BF35" s="32">
        <v>0.91974129164516083</v>
      </c>
      <c r="BG35" s="32">
        <v>1.5792248806451612E-2</v>
      </c>
      <c r="BH35" s="32">
        <v>0</v>
      </c>
      <c r="BI35" s="32">
        <v>0</v>
      </c>
      <c r="BJ35" s="32">
        <v>0.37447426474193546</v>
      </c>
      <c r="BK35" s="33">
        <f t="shared" si="2"/>
        <v>18.383357372018445</v>
      </c>
    </row>
    <row r="36" spans="1:63">
      <c r="A36" s="30"/>
      <c r="B36" s="31" t="s">
        <v>40</v>
      </c>
      <c r="C36" s="32">
        <v>0</v>
      </c>
      <c r="D36" s="32">
        <v>6.4601094553225797</v>
      </c>
      <c r="E36" s="32">
        <v>0</v>
      </c>
      <c r="F36" s="32">
        <v>0</v>
      </c>
      <c r="G36" s="32">
        <v>0</v>
      </c>
      <c r="H36" s="32">
        <v>0.17978216264516131</v>
      </c>
      <c r="I36" s="32">
        <v>45.875151719677419</v>
      </c>
      <c r="J36" s="32">
        <v>0.77512389577419361</v>
      </c>
      <c r="K36" s="32">
        <v>0</v>
      </c>
      <c r="L36" s="32">
        <v>0.19814053651612903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0.37501906874193547</v>
      </c>
      <c r="S36" s="32">
        <v>0.28583752632258064</v>
      </c>
      <c r="T36" s="32">
        <v>11.275578083677418</v>
      </c>
      <c r="U36" s="32">
        <v>0</v>
      </c>
      <c r="V36" s="32">
        <v>0.38823945745161287</v>
      </c>
      <c r="W36" s="32">
        <v>0</v>
      </c>
      <c r="X36" s="32">
        <v>0</v>
      </c>
      <c r="Y36" s="32">
        <v>0</v>
      </c>
      <c r="Z36" s="32">
        <v>0</v>
      </c>
      <c r="AA36" s="32">
        <v>0</v>
      </c>
      <c r="AB36" s="32">
        <v>1.414311332258064E-2</v>
      </c>
      <c r="AC36" s="32">
        <v>0</v>
      </c>
      <c r="AD36" s="32">
        <v>0</v>
      </c>
      <c r="AE36" s="32">
        <v>0</v>
      </c>
      <c r="AF36" s="32">
        <v>0.38247179077419352</v>
      </c>
      <c r="AG36" s="32">
        <v>0</v>
      </c>
      <c r="AH36" s="32">
        <v>0</v>
      </c>
      <c r="AI36" s="32">
        <v>0</v>
      </c>
      <c r="AJ36" s="32">
        <v>0</v>
      </c>
      <c r="AK36" s="32">
        <v>0</v>
      </c>
      <c r="AL36" s="32">
        <v>0</v>
      </c>
      <c r="AM36" s="32">
        <v>0</v>
      </c>
      <c r="AN36" s="32">
        <v>0</v>
      </c>
      <c r="AO36" s="32">
        <v>0</v>
      </c>
      <c r="AP36" s="32">
        <v>0</v>
      </c>
      <c r="AQ36" s="32">
        <v>0</v>
      </c>
      <c r="AR36" s="32">
        <v>0</v>
      </c>
      <c r="AS36" s="32">
        <v>0</v>
      </c>
      <c r="AT36" s="32">
        <v>0</v>
      </c>
      <c r="AU36" s="32">
        <v>0</v>
      </c>
      <c r="AV36" s="32">
        <v>1.1946231694193552</v>
      </c>
      <c r="AW36" s="32">
        <v>12.064554195612905</v>
      </c>
      <c r="AX36" s="32">
        <v>0.64599726861290319</v>
      </c>
      <c r="AY36" s="32">
        <v>0</v>
      </c>
      <c r="AZ36" s="32">
        <v>4.6320961751482681</v>
      </c>
      <c r="BA36" s="32">
        <v>0</v>
      </c>
      <c r="BB36" s="32">
        <v>0</v>
      </c>
      <c r="BC36" s="32">
        <v>0</v>
      </c>
      <c r="BD36" s="32">
        <v>0</v>
      </c>
      <c r="BE36" s="32">
        <v>0</v>
      </c>
      <c r="BF36" s="32">
        <v>1.6833331341612905</v>
      </c>
      <c r="BG36" s="32">
        <v>4.9577434818064514</v>
      </c>
      <c r="BH36" s="32">
        <v>1.4530497424516129</v>
      </c>
      <c r="BI36" s="32">
        <v>0</v>
      </c>
      <c r="BJ36" s="32">
        <v>2.5081436720967747</v>
      </c>
      <c r="BK36" s="33">
        <f t="shared" si="2"/>
        <v>95.349137649535351</v>
      </c>
    </row>
    <row r="37" spans="1:63">
      <c r="A37" s="30"/>
      <c r="B37" s="31" t="s">
        <v>41</v>
      </c>
      <c r="C37" s="32">
        <v>0</v>
      </c>
      <c r="D37" s="32">
        <v>0</v>
      </c>
      <c r="E37" s="32">
        <v>0</v>
      </c>
      <c r="F37" s="32">
        <v>0</v>
      </c>
      <c r="G37" s="32">
        <v>0</v>
      </c>
      <c r="H37" s="32">
        <v>1.1361596516129033E-2</v>
      </c>
      <c r="I37" s="32">
        <v>0</v>
      </c>
      <c r="J37" s="32">
        <v>0</v>
      </c>
      <c r="K37" s="32">
        <v>0</v>
      </c>
      <c r="L37" s="32">
        <v>0.14278285235483867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8.4461880645161306E-3</v>
      </c>
      <c r="S37" s="32">
        <v>0</v>
      </c>
      <c r="T37" s="32">
        <v>0.37123541751612904</v>
      </c>
      <c r="U37" s="32">
        <v>0</v>
      </c>
      <c r="V37" s="32">
        <v>0.16295236070967742</v>
      </c>
      <c r="W37" s="32">
        <v>0</v>
      </c>
      <c r="X37" s="32">
        <v>0</v>
      </c>
      <c r="Y37" s="32">
        <v>0</v>
      </c>
      <c r="Z37" s="32">
        <v>0</v>
      </c>
      <c r="AA37" s="32">
        <v>0</v>
      </c>
      <c r="AB37" s="32">
        <v>4.7556234032258067E-2</v>
      </c>
      <c r="AC37" s="32">
        <v>0</v>
      </c>
      <c r="AD37" s="32">
        <v>0</v>
      </c>
      <c r="AE37" s="32">
        <v>0</v>
      </c>
      <c r="AF37" s="32">
        <v>0.38189493799999996</v>
      </c>
      <c r="AG37" s="32">
        <v>0</v>
      </c>
      <c r="AH37" s="32">
        <v>0</v>
      </c>
      <c r="AI37" s="32">
        <v>0</v>
      </c>
      <c r="AJ37" s="32">
        <v>0</v>
      </c>
      <c r="AK37" s="32">
        <v>0</v>
      </c>
      <c r="AL37" s="32">
        <v>0</v>
      </c>
      <c r="AM37" s="32">
        <v>0</v>
      </c>
      <c r="AN37" s="32">
        <v>0</v>
      </c>
      <c r="AO37" s="32">
        <v>0</v>
      </c>
      <c r="AP37" s="32">
        <v>0</v>
      </c>
      <c r="AQ37" s="32">
        <v>0</v>
      </c>
      <c r="AR37" s="32">
        <v>0</v>
      </c>
      <c r="AS37" s="32">
        <v>0</v>
      </c>
      <c r="AT37" s="32">
        <v>0</v>
      </c>
      <c r="AU37" s="32">
        <v>0</v>
      </c>
      <c r="AV37" s="32">
        <v>2.9920247787741938</v>
      </c>
      <c r="AW37" s="32">
        <v>2.9312500562580643</v>
      </c>
      <c r="AX37" s="32">
        <v>0</v>
      </c>
      <c r="AY37" s="32">
        <v>0</v>
      </c>
      <c r="AZ37" s="32">
        <v>3.5371027335776577</v>
      </c>
      <c r="BA37" s="32">
        <v>0</v>
      </c>
      <c r="BB37" s="32">
        <v>0</v>
      </c>
      <c r="BC37" s="32">
        <v>0</v>
      </c>
      <c r="BD37" s="32">
        <v>0</v>
      </c>
      <c r="BE37" s="32">
        <v>0</v>
      </c>
      <c r="BF37" s="32">
        <v>0.85989913290322562</v>
      </c>
      <c r="BG37" s="32">
        <v>0</v>
      </c>
      <c r="BH37" s="32">
        <v>0</v>
      </c>
      <c r="BI37" s="32">
        <v>0</v>
      </c>
      <c r="BJ37" s="32">
        <v>0.20033557209677419</v>
      </c>
      <c r="BK37" s="33">
        <f t="shared" si="2"/>
        <v>11.646841860803463</v>
      </c>
    </row>
    <row r="38" spans="1:63">
      <c r="A38" s="30"/>
      <c r="B38" s="31" t="s">
        <v>42</v>
      </c>
      <c r="C38" s="32">
        <v>0</v>
      </c>
      <c r="D38" s="32">
        <v>0</v>
      </c>
      <c r="E38" s="32">
        <v>0</v>
      </c>
      <c r="F38" s="32">
        <v>0</v>
      </c>
      <c r="G38" s="32">
        <v>0</v>
      </c>
      <c r="H38" s="32">
        <v>6.2378724741935489E-2</v>
      </c>
      <c r="I38" s="32">
        <v>0</v>
      </c>
      <c r="J38" s="32">
        <v>0</v>
      </c>
      <c r="K38" s="32">
        <v>0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3.7025671935483874E-2</v>
      </c>
      <c r="S38" s="32">
        <v>0</v>
      </c>
      <c r="T38" s="32">
        <v>0</v>
      </c>
      <c r="U38" s="32">
        <v>0</v>
      </c>
      <c r="V38" s="32">
        <v>0</v>
      </c>
      <c r="W38" s="32">
        <v>0</v>
      </c>
      <c r="X38" s="32">
        <v>0</v>
      </c>
      <c r="Y38" s="32">
        <v>0</v>
      </c>
      <c r="Z38" s="32">
        <v>0</v>
      </c>
      <c r="AA38" s="32">
        <v>0</v>
      </c>
      <c r="AB38" s="32">
        <v>6.757402490322581E-2</v>
      </c>
      <c r="AC38" s="32">
        <v>0</v>
      </c>
      <c r="AD38" s="32">
        <v>0</v>
      </c>
      <c r="AE38" s="32">
        <v>0</v>
      </c>
      <c r="AF38" s="32">
        <v>0.78729142854838707</v>
      </c>
      <c r="AG38" s="32">
        <v>0</v>
      </c>
      <c r="AH38" s="32">
        <v>0</v>
      </c>
      <c r="AI38" s="32">
        <v>0</v>
      </c>
      <c r="AJ38" s="32">
        <v>0</v>
      </c>
      <c r="AK38" s="32">
        <v>0</v>
      </c>
      <c r="AL38" s="32">
        <v>0</v>
      </c>
      <c r="AM38" s="32">
        <v>0</v>
      </c>
      <c r="AN38" s="32">
        <v>0</v>
      </c>
      <c r="AO38" s="32">
        <v>0</v>
      </c>
      <c r="AP38" s="32">
        <v>0</v>
      </c>
      <c r="AQ38" s="32">
        <v>0</v>
      </c>
      <c r="AR38" s="32">
        <v>0</v>
      </c>
      <c r="AS38" s="32">
        <v>0</v>
      </c>
      <c r="AT38" s="32">
        <v>0</v>
      </c>
      <c r="AU38" s="32">
        <v>0</v>
      </c>
      <c r="AV38" s="32">
        <v>1.2319157989999994</v>
      </c>
      <c r="AW38" s="32">
        <v>1.1699087233225809</v>
      </c>
      <c r="AX38" s="32">
        <v>0</v>
      </c>
      <c r="AY38" s="32">
        <v>0</v>
      </c>
      <c r="AZ38" s="32">
        <v>1.5573852730997715</v>
      </c>
      <c r="BA38" s="32">
        <v>0</v>
      </c>
      <c r="BB38" s="32">
        <v>0</v>
      </c>
      <c r="BC38" s="32">
        <v>0</v>
      </c>
      <c r="BD38" s="32">
        <v>0</v>
      </c>
      <c r="BE38" s="32">
        <v>0</v>
      </c>
      <c r="BF38" s="32">
        <v>1.1956282225483876</v>
      </c>
      <c r="BG38" s="32">
        <v>0.12877194458064511</v>
      </c>
      <c r="BH38" s="32">
        <v>0</v>
      </c>
      <c r="BI38" s="32">
        <v>0</v>
      </c>
      <c r="BJ38" s="32">
        <v>0.6218447759677419</v>
      </c>
      <c r="BK38" s="33">
        <f t="shared" si="2"/>
        <v>6.8597245886481586</v>
      </c>
    </row>
    <row r="39" spans="1:63">
      <c r="A39" s="30"/>
      <c r="B39" s="31" t="s">
        <v>43</v>
      </c>
      <c r="C39" s="32">
        <v>0</v>
      </c>
      <c r="D39" s="32">
        <v>0</v>
      </c>
      <c r="E39" s="32">
        <v>0</v>
      </c>
      <c r="F39" s="32">
        <v>0</v>
      </c>
      <c r="G39" s="32">
        <v>0</v>
      </c>
      <c r="H39" s="32">
        <v>1.5127995935483867E-2</v>
      </c>
      <c r="I39" s="32">
        <v>0</v>
      </c>
      <c r="J39" s="32">
        <v>0</v>
      </c>
      <c r="K39" s="32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32">
        <v>8.1179256129032262E-3</v>
      </c>
      <c r="S39" s="32">
        <v>0</v>
      </c>
      <c r="T39" s="32">
        <v>0</v>
      </c>
      <c r="U39" s="32">
        <v>0</v>
      </c>
      <c r="V39" s="32">
        <v>0</v>
      </c>
      <c r="W39" s="32">
        <v>0</v>
      </c>
      <c r="X39" s="32">
        <v>0</v>
      </c>
      <c r="Y39" s="32">
        <v>0</v>
      </c>
      <c r="Z39" s="32">
        <v>0</v>
      </c>
      <c r="AA39" s="32">
        <v>0</v>
      </c>
      <c r="AB39" s="32">
        <v>4.106268303225806E-2</v>
      </c>
      <c r="AC39" s="32">
        <v>0</v>
      </c>
      <c r="AD39" s="32">
        <v>0</v>
      </c>
      <c r="AE39" s="32">
        <v>0</v>
      </c>
      <c r="AF39" s="32">
        <v>7.5123275935483874E-2</v>
      </c>
      <c r="AG39" s="32">
        <v>0</v>
      </c>
      <c r="AH39" s="32">
        <v>0</v>
      </c>
      <c r="AI39" s="32">
        <v>0</v>
      </c>
      <c r="AJ39" s="32">
        <v>0</v>
      </c>
      <c r="AK39" s="32">
        <v>0</v>
      </c>
      <c r="AL39" s="32">
        <v>0</v>
      </c>
      <c r="AM39" s="32">
        <v>0</v>
      </c>
      <c r="AN39" s="32">
        <v>0</v>
      </c>
      <c r="AO39" s="32">
        <v>0</v>
      </c>
      <c r="AP39" s="32">
        <v>0</v>
      </c>
      <c r="AQ39" s="32">
        <v>0</v>
      </c>
      <c r="AR39" s="32">
        <v>0</v>
      </c>
      <c r="AS39" s="32">
        <v>0</v>
      </c>
      <c r="AT39" s="32">
        <v>0</v>
      </c>
      <c r="AU39" s="32">
        <v>0</v>
      </c>
      <c r="AV39" s="32">
        <v>0.41869488938709681</v>
      </c>
      <c r="AW39" s="32">
        <v>0</v>
      </c>
      <c r="AX39" s="32">
        <v>0</v>
      </c>
      <c r="AY39" s="32">
        <v>0</v>
      </c>
      <c r="AZ39" s="32">
        <v>7.5945202579564233E-2</v>
      </c>
      <c r="BA39" s="32">
        <v>0</v>
      </c>
      <c r="BB39" s="32">
        <v>0</v>
      </c>
      <c r="BC39" s="32">
        <v>0</v>
      </c>
      <c r="BD39" s="32">
        <v>0</v>
      </c>
      <c r="BE39" s="32">
        <v>0</v>
      </c>
      <c r="BF39" s="32">
        <v>0.19343811599999994</v>
      </c>
      <c r="BG39" s="32">
        <v>0.25636674006451621</v>
      </c>
      <c r="BH39" s="32">
        <v>0</v>
      </c>
      <c r="BI39" s="32">
        <v>0</v>
      </c>
      <c r="BJ39" s="32">
        <v>0</v>
      </c>
      <c r="BK39" s="33">
        <f t="shared" si="2"/>
        <v>1.0838768285473064</v>
      </c>
    </row>
    <row r="40" spans="1:63">
      <c r="A40" s="30"/>
      <c r="B40" s="31" t="s">
        <v>44</v>
      </c>
      <c r="C40" s="32">
        <v>0</v>
      </c>
      <c r="D40" s="32">
        <v>0</v>
      </c>
      <c r="E40" s="32">
        <v>0</v>
      </c>
      <c r="F40" s="32">
        <v>0</v>
      </c>
      <c r="G40" s="32">
        <v>0</v>
      </c>
      <c r="H40" s="32">
        <v>0.11661159958064517</v>
      </c>
      <c r="I40" s="32">
        <v>0</v>
      </c>
      <c r="J40" s="32">
        <v>0</v>
      </c>
      <c r="K40" s="32">
        <v>0</v>
      </c>
      <c r="L40" s="32">
        <v>0.13119488222580641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2.6807326999999999E-2</v>
      </c>
      <c r="S40" s="32">
        <v>0</v>
      </c>
      <c r="T40" s="32">
        <v>0</v>
      </c>
      <c r="U40" s="32">
        <v>0</v>
      </c>
      <c r="V40" s="32">
        <v>0</v>
      </c>
      <c r="W40" s="32">
        <v>0</v>
      </c>
      <c r="X40" s="32">
        <v>0</v>
      </c>
      <c r="Y40" s="32">
        <v>0</v>
      </c>
      <c r="Z40" s="32">
        <v>0</v>
      </c>
      <c r="AA40" s="32">
        <v>0</v>
      </c>
      <c r="AB40" s="32">
        <v>1.0028649903225809E-2</v>
      </c>
      <c r="AC40" s="32">
        <v>0</v>
      </c>
      <c r="AD40" s="32">
        <v>0</v>
      </c>
      <c r="AE40" s="32">
        <v>0</v>
      </c>
      <c r="AF40" s="32">
        <v>0.50304357225806451</v>
      </c>
      <c r="AG40" s="32">
        <v>0</v>
      </c>
      <c r="AH40" s="32">
        <v>0</v>
      </c>
      <c r="AI40" s="32">
        <v>0</v>
      </c>
      <c r="AJ40" s="32">
        <v>0</v>
      </c>
      <c r="AK40" s="32">
        <v>0</v>
      </c>
      <c r="AL40" s="32">
        <v>1.7610631290322582E-3</v>
      </c>
      <c r="AM40" s="32">
        <v>0</v>
      </c>
      <c r="AN40" s="32">
        <v>0</v>
      </c>
      <c r="AO40" s="32">
        <v>0</v>
      </c>
      <c r="AP40" s="32">
        <v>0</v>
      </c>
      <c r="AQ40" s="32">
        <v>0</v>
      </c>
      <c r="AR40" s="32">
        <v>0</v>
      </c>
      <c r="AS40" s="32">
        <v>0</v>
      </c>
      <c r="AT40" s="32">
        <v>0</v>
      </c>
      <c r="AU40" s="32">
        <v>0</v>
      </c>
      <c r="AV40" s="32">
        <v>0.77319821209677431</v>
      </c>
      <c r="AW40" s="32">
        <v>0.4775775479677421</v>
      </c>
      <c r="AX40" s="32">
        <v>0</v>
      </c>
      <c r="AY40" s="32">
        <v>0</v>
      </c>
      <c r="AZ40" s="32">
        <v>0.59197375547869202</v>
      </c>
      <c r="BA40" s="32">
        <v>0</v>
      </c>
      <c r="BB40" s="32">
        <v>0</v>
      </c>
      <c r="BC40" s="32">
        <v>0</v>
      </c>
      <c r="BD40" s="32">
        <v>0</v>
      </c>
      <c r="BE40" s="32">
        <v>0</v>
      </c>
      <c r="BF40" s="32">
        <v>1.1625217587419356</v>
      </c>
      <c r="BG40" s="32">
        <v>6.9011514096774196E-2</v>
      </c>
      <c r="BH40" s="32">
        <v>0</v>
      </c>
      <c r="BI40" s="32">
        <v>0</v>
      </c>
      <c r="BJ40" s="32">
        <v>0.28178482870967742</v>
      </c>
      <c r="BK40" s="33">
        <f t="shared" si="2"/>
        <v>4.1455147111883699</v>
      </c>
    </row>
    <row r="41" spans="1:63">
      <c r="A41" s="30"/>
      <c r="B41" s="31" t="s">
        <v>45</v>
      </c>
      <c r="C41" s="32">
        <v>0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3.4272123870967733E-3</v>
      </c>
      <c r="S41" s="32">
        <v>0</v>
      </c>
      <c r="T41" s="32">
        <v>0</v>
      </c>
      <c r="U41" s="32">
        <v>0</v>
      </c>
      <c r="V41" s="32">
        <v>0</v>
      </c>
      <c r="W41" s="32">
        <v>0</v>
      </c>
      <c r="X41" s="32">
        <v>0</v>
      </c>
      <c r="Y41" s="32">
        <v>0</v>
      </c>
      <c r="Z41" s="32">
        <v>0</v>
      </c>
      <c r="AA41" s="32">
        <v>0</v>
      </c>
      <c r="AB41" s="32">
        <v>2.4952695935483871E-2</v>
      </c>
      <c r="AC41" s="32">
        <v>0</v>
      </c>
      <c r="AD41" s="32">
        <v>0</v>
      </c>
      <c r="AE41" s="32">
        <v>0</v>
      </c>
      <c r="AF41" s="32">
        <v>0</v>
      </c>
      <c r="AG41" s="32">
        <v>0</v>
      </c>
      <c r="AH41" s="32">
        <v>0</v>
      </c>
      <c r="AI41" s="32">
        <v>0</v>
      </c>
      <c r="AJ41" s="32">
        <v>0</v>
      </c>
      <c r="AK41" s="32">
        <v>0</v>
      </c>
      <c r="AL41" s="32">
        <v>0</v>
      </c>
      <c r="AM41" s="32">
        <v>0</v>
      </c>
      <c r="AN41" s="32">
        <v>0</v>
      </c>
      <c r="AO41" s="32">
        <v>0</v>
      </c>
      <c r="AP41" s="32">
        <v>0</v>
      </c>
      <c r="AQ41" s="32">
        <v>0</v>
      </c>
      <c r="AR41" s="32">
        <v>0</v>
      </c>
      <c r="AS41" s="32">
        <v>0</v>
      </c>
      <c r="AT41" s="32">
        <v>0</v>
      </c>
      <c r="AU41" s="32">
        <v>0</v>
      </c>
      <c r="AV41" s="32">
        <v>0.22768477396774192</v>
      </c>
      <c r="AW41" s="32">
        <v>0</v>
      </c>
      <c r="AX41" s="32">
        <v>0</v>
      </c>
      <c r="AY41" s="32">
        <v>0</v>
      </c>
      <c r="AZ41" s="32">
        <v>0.16631116351302444</v>
      </c>
      <c r="BA41" s="32">
        <v>0</v>
      </c>
      <c r="BB41" s="32">
        <v>0</v>
      </c>
      <c r="BC41" s="32">
        <v>0</v>
      </c>
      <c r="BD41" s="32">
        <v>0</v>
      </c>
      <c r="BE41" s="32">
        <v>0</v>
      </c>
      <c r="BF41" s="32">
        <v>0.20190230974193549</v>
      </c>
      <c r="BG41" s="32">
        <v>0.29546115758064512</v>
      </c>
      <c r="BH41" s="32">
        <v>0</v>
      </c>
      <c r="BI41" s="32">
        <v>0</v>
      </c>
      <c r="BJ41" s="32">
        <v>4.2874672322580645E-2</v>
      </c>
      <c r="BK41" s="33">
        <f t="shared" si="2"/>
        <v>0.9626139854485084</v>
      </c>
    </row>
    <row r="42" spans="1:63">
      <c r="A42" s="30"/>
      <c r="B42" s="31" t="s">
        <v>46</v>
      </c>
      <c r="C42" s="32">
        <v>0</v>
      </c>
      <c r="D42" s="32">
        <v>0</v>
      </c>
      <c r="E42" s="32">
        <v>0</v>
      </c>
      <c r="F42" s="32">
        <v>0</v>
      </c>
      <c r="G42" s="32">
        <v>0</v>
      </c>
      <c r="H42" s="32">
        <v>0.17663311322580647</v>
      </c>
      <c r="I42" s="32">
        <v>0</v>
      </c>
      <c r="J42" s="32">
        <v>0</v>
      </c>
      <c r="K42" s="32">
        <v>0</v>
      </c>
      <c r="L42" s="32">
        <v>0.82769505651612918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8.7203687096774174E-2</v>
      </c>
      <c r="S42" s="32">
        <v>0</v>
      </c>
      <c r="T42" s="32">
        <v>0</v>
      </c>
      <c r="U42" s="32">
        <v>0</v>
      </c>
      <c r="V42" s="32">
        <v>0</v>
      </c>
      <c r="W42" s="32">
        <v>0</v>
      </c>
      <c r="X42" s="32">
        <v>0</v>
      </c>
      <c r="Y42" s="32">
        <v>0</v>
      </c>
      <c r="Z42" s="32">
        <v>0</v>
      </c>
      <c r="AA42" s="32">
        <v>0</v>
      </c>
      <c r="AB42" s="32">
        <v>3.5510507967741932E-2</v>
      </c>
      <c r="AC42" s="32">
        <v>0</v>
      </c>
      <c r="AD42" s="32">
        <v>0</v>
      </c>
      <c r="AE42" s="32">
        <v>0</v>
      </c>
      <c r="AF42" s="32">
        <v>0.21555505229032249</v>
      </c>
      <c r="AG42" s="32">
        <v>0</v>
      </c>
      <c r="AH42" s="32">
        <v>0</v>
      </c>
      <c r="AI42" s="32">
        <v>0</v>
      </c>
      <c r="AJ42" s="32">
        <v>0</v>
      </c>
      <c r="AK42" s="32">
        <v>0</v>
      </c>
      <c r="AL42" s="32">
        <v>1.9769402000000002E-2</v>
      </c>
      <c r="AM42" s="32">
        <v>0</v>
      </c>
      <c r="AN42" s="32">
        <v>0</v>
      </c>
      <c r="AO42" s="32">
        <v>0</v>
      </c>
      <c r="AP42" s="32">
        <v>0</v>
      </c>
      <c r="AQ42" s="32">
        <v>0</v>
      </c>
      <c r="AR42" s="32">
        <v>0</v>
      </c>
      <c r="AS42" s="32">
        <v>0</v>
      </c>
      <c r="AT42" s="32">
        <v>0</v>
      </c>
      <c r="AU42" s="32">
        <v>0</v>
      </c>
      <c r="AV42" s="32">
        <v>1.0728688875806449</v>
      </c>
      <c r="AW42" s="32">
        <v>4.5568597026451618</v>
      </c>
      <c r="AX42" s="32">
        <v>0</v>
      </c>
      <c r="AY42" s="32">
        <v>0</v>
      </c>
      <c r="AZ42" s="32">
        <v>2.3474087474805803</v>
      </c>
      <c r="BA42" s="32">
        <v>0</v>
      </c>
      <c r="BB42" s="32">
        <v>0</v>
      </c>
      <c r="BC42" s="32">
        <v>0</v>
      </c>
      <c r="BD42" s="32">
        <v>0</v>
      </c>
      <c r="BE42" s="32">
        <v>0</v>
      </c>
      <c r="BF42" s="32">
        <v>0.86645417745161268</v>
      </c>
      <c r="BG42" s="32">
        <v>0</v>
      </c>
      <c r="BH42" s="32">
        <v>0</v>
      </c>
      <c r="BI42" s="32">
        <v>0</v>
      </c>
      <c r="BJ42" s="32">
        <v>0.79614716651612882</v>
      </c>
      <c r="BK42" s="33">
        <f t="shared" si="2"/>
        <v>11.002105500770904</v>
      </c>
    </row>
    <row r="43" spans="1:63">
      <c r="A43" s="30"/>
      <c r="B43" s="31" t="s">
        <v>47</v>
      </c>
      <c r="C43" s="32">
        <v>0</v>
      </c>
      <c r="D43" s="32">
        <v>0</v>
      </c>
      <c r="E43" s="32">
        <v>0</v>
      </c>
      <c r="F43" s="32">
        <v>0</v>
      </c>
      <c r="G43" s="32">
        <v>0</v>
      </c>
      <c r="H43" s="32">
        <v>0.16706863477419356</v>
      </c>
      <c r="I43" s="32">
        <v>231.19088008358062</v>
      </c>
      <c r="J43" s="32">
        <v>50.255268621161285</v>
      </c>
      <c r="K43" s="32">
        <v>0</v>
      </c>
      <c r="L43" s="32">
        <v>0.85028054003225817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0.3589209276774194</v>
      </c>
      <c r="S43" s="32">
        <v>1.9693042619677421</v>
      </c>
      <c r="T43" s="32">
        <v>1.4309001674838706</v>
      </c>
      <c r="U43" s="32">
        <v>0</v>
      </c>
      <c r="V43" s="32">
        <v>6.5820860483870966E-2</v>
      </c>
      <c r="W43" s="32">
        <v>0</v>
      </c>
      <c r="X43" s="32">
        <v>0</v>
      </c>
      <c r="Y43" s="32">
        <v>0</v>
      </c>
      <c r="Z43" s="32">
        <v>0</v>
      </c>
      <c r="AA43" s="32">
        <v>0</v>
      </c>
      <c r="AB43" s="32">
        <v>5.0066248193548386E-2</v>
      </c>
      <c r="AC43" s="32">
        <v>0</v>
      </c>
      <c r="AD43" s="32">
        <v>0</v>
      </c>
      <c r="AE43" s="32">
        <v>0</v>
      </c>
      <c r="AF43" s="32">
        <v>5.7023814161290327E-2</v>
      </c>
      <c r="AG43" s="32">
        <v>0</v>
      </c>
      <c r="AH43" s="32">
        <v>0</v>
      </c>
      <c r="AI43" s="32">
        <v>0</v>
      </c>
      <c r="AJ43" s="32">
        <v>0</v>
      </c>
      <c r="AK43" s="32">
        <v>0</v>
      </c>
      <c r="AL43" s="32">
        <v>0</v>
      </c>
      <c r="AM43" s="32">
        <v>0</v>
      </c>
      <c r="AN43" s="32">
        <v>0</v>
      </c>
      <c r="AO43" s="32">
        <v>0</v>
      </c>
      <c r="AP43" s="32">
        <v>0</v>
      </c>
      <c r="AQ43" s="32">
        <v>0</v>
      </c>
      <c r="AR43" s="32">
        <v>0</v>
      </c>
      <c r="AS43" s="32">
        <v>0</v>
      </c>
      <c r="AT43" s="32">
        <v>0</v>
      </c>
      <c r="AU43" s="32">
        <v>0</v>
      </c>
      <c r="AV43" s="32">
        <v>1.4314955900000004</v>
      </c>
      <c r="AW43" s="32">
        <v>93.046457860290346</v>
      </c>
      <c r="AX43" s="32">
        <v>0</v>
      </c>
      <c r="AY43" s="32">
        <v>0</v>
      </c>
      <c r="AZ43" s="32">
        <v>0.82060462914915111</v>
      </c>
      <c r="BA43" s="32">
        <v>0</v>
      </c>
      <c r="BB43" s="32">
        <v>0</v>
      </c>
      <c r="BC43" s="32">
        <v>0</v>
      </c>
      <c r="BD43" s="32">
        <v>0</v>
      </c>
      <c r="BE43" s="32">
        <v>0</v>
      </c>
      <c r="BF43" s="32">
        <v>0.96493360674193562</v>
      </c>
      <c r="BG43" s="32">
        <v>0</v>
      </c>
      <c r="BH43" s="32">
        <v>0</v>
      </c>
      <c r="BI43" s="32">
        <v>0</v>
      </c>
      <c r="BJ43" s="32">
        <v>0.72059087745161277</v>
      </c>
      <c r="BK43" s="33">
        <f t="shared" si="2"/>
        <v>383.37961672314918</v>
      </c>
    </row>
    <row r="44" spans="1:63">
      <c r="A44" s="30"/>
      <c r="B44" s="31" t="s">
        <v>48</v>
      </c>
      <c r="C44" s="32">
        <v>0</v>
      </c>
      <c r="D44" s="32">
        <v>0</v>
      </c>
      <c r="E44" s="32">
        <v>0</v>
      </c>
      <c r="F44" s="32">
        <v>0</v>
      </c>
      <c r="G44" s="32">
        <v>0</v>
      </c>
      <c r="H44" s="32">
        <v>0.45547384167741933</v>
      </c>
      <c r="I44" s="32">
        <v>0</v>
      </c>
      <c r="J44" s="32">
        <v>0</v>
      </c>
      <c r="K44" s="32">
        <v>0</v>
      </c>
      <c r="L44" s="32">
        <v>0.19214005083870966</v>
      </c>
      <c r="M44" s="32">
        <v>0</v>
      </c>
      <c r="N44" s="32">
        <v>0</v>
      </c>
      <c r="O44" s="32">
        <v>0</v>
      </c>
      <c r="P44" s="32">
        <v>0</v>
      </c>
      <c r="Q44" s="32">
        <v>0</v>
      </c>
      <c r="R44" s="32">
        <v>6.9837447354838711E-2</v>
      </c>
      <c r="S44" s="32">
        <v>0.96072317096774196</v>
      </c>
      <c r="T44" s="32">
        <v>0</v>
      </c>
      <c r="U44" s="32">
        <v>0</v>
      </c>
      <c r="V44" s="32">
        <v>0.14580878548387094</v>
      </c>
      <c r="W44" s="32">
        <v>0</v>
      </c>
      <c r="X44" s="32">
        <v>0</v>
      </c>
      <c r="Y44" s="32">
        <v>0</v>
      </c>
      <c r="Z44" s="32">
        <v>0</v>
      </c>
      <c r="AA44" s="32">
        <v>0</v>
      </c>
      <c r="AB44" s="32">
        <v>0.12404853619354839</v>
      </c>
      <c r="AC44" s="32">
        <v>1.520780806451613E-2</v>
      </c>
      <c r="AD44" s="32">
        <v>0</v>
      </c>
      <c r="AE44" s="32">
        <v>0</v>
      </c>
      <c r="AF44" s="32">
        <v>0.20625924448387095</v>
      </c>
      <c r="AG44" s="32">
        <v>0</v>
      </c>
      <c r="AH44" s="32">
        <v>0</v>
      </c>
      <c r="AI44" s="32">
        <v>0</v>
      </c>
      <c r="AJ44" s="32">
        <v>0</v>
      </c>
      <c r="AK44" s="32">
        <v>0</v>
      </c>
      <c r="AL44" s="32">
        <v>0</v>
      </c>
      <c r="AM44" s="32">
        <v>0</v>
      </c>
      <c r="AN44" s="32">
        <v>0</v>
      </c>
      <c r="AO44" s="32">
        <v>0</v>
      </c>
      <c r="AP44" s="32">
        <v>0</v>
      </c>
      <c r="AQ44" s="32">
        <v>0</v>
      </c>
      <c r="AR44" s="32">
        <v>0</v>
      </c>
      <c r="AS44" s="32">
        <v>0</v>
      </c>
      <c r="AT44" s="32">
        <v>0</v>
      </c>
      <c r="AU44" s="32">
        <v>0</v>
      </c>
      <c r="AV44" s="32">
        <v>1.6663310979032258</v>
      </c>
      <c r="AW44" s="32">
        <v>8.3100558372903244</v>
      </c>
      <c r="AX44" s="32">
        <v>0</v>
      </c>
      <c r="AY44" s="32">
        <v>0</v>
      </c>
      <c r="AZ44" s="32">
        <v>14.449513661255516</v>
      </c>
      <c r="BA44" s="32">
        <v>0</v>
      </c>
      <c r="BB44" s="32">
        <v>0</v>
      </c>
      <c r="BC44" s="32">
        <v>0</v>
      </c>
      <c r="BD44" s="32">
        <v>0</v>
      </c>
      <c r="BE44" s="32">
        <v>0</v>
      </c>
      <c r="BF44" s="32">
        <v>1.1273140715806447</v>
      </c>
      <c r="BG44" s="32">
        <v>1.736664806451613E-2</v>
      </c>
      <c r="BH44" s="32">
        <v>0</v>
      </c>
      <c r="BI44" s="32">
        <v>0</v>
      </c>
      <c r="BJ44" s="32">
        <v>9.1529058774193567E-2</v>
      </c>
      <c r="BK44" s="33">
        <f t="shared" si="2"/>
        <v>27.831609259932936</v>
      </c>
    </row>
    <row r="45" spans="1:63">
      <c r="A45" s="30"/>
      <c r="B45" s="31" t="s">
        <v>49</v>
      </c>
      <c r="C45" s="32">
        <v>0</v>
      </c>
      <c r="D45" s="32">
        <v>0</v>
      </c>
      <c r="E45" s="32">
        <v>0</v>
      </c>
      <c r="F45" s="32">
        <v>0</v>
      </c>
      <c r="G45" s="32">
        <v>0</v>
      </c>
      <c r="H45" s="32">
        <v>0.20173653222580643</v>
      </c>
      <c r="I45" s="32">
        <v>0</v>
      </c>
      <c r="J45" s="32">
        <v>0</v>
      </c>
      <c r="K45" s="32">
        <v>0</v>
      </c>
      <c r="L45" s="32">
        <v>0</v>
      </c>
      <c r="M45" s="32">
        <v>0</v>
      </c>
      <c r="N45" s="32">
        <v>0</v>
      </c>
      <c r="O45" s="32">
        <v>0</v>
      </c>
      <c r="P45" s="32">
        <v>0</v>
      </c>
      <c r="Q45" s="32">
        <v>0</v>
      </c>
      <c r="R45" s="32">
        <v>5.4989053870967749E-3</v>
      </c>
      <c r="S45" s="32">
        <v>0</v>
      </c>
      <c r="T45" s="32">
        <v>0</v>
      </c>
      <c r="U45" s="32">
        <v>0</v>
      </c>
      <c r="V45" s="32">
        <v>0</v>
      </c>
      <c r="W45" s="32">
        <v>0</v>
      </c>
      <c r="X45" s="32">
        <v>0</v>
      </c>
      <c r="Y45" s="32">
        <v>0</v>
      </c>
      <c r="Z45" s="32">
        <v>0</v>
      </c>
      <c r="AA45" s="32">
        <v>0</v>
      </c>
      <c r="AB45" s="32">
        <v>1.0073470967741934E-2</v>
      </c>
      <c r="AC45" s="32">
        <v>0</v>
      </c>
      <c r="AD45" s="32">
        <v>0</v>
      </c>
      <c r="AE45" s="32">
        <v>0</v>
      </c>
      <c r="AF45" s="32">
        <v>0.25366479690322585</v>
      </c>
      <c r="AG45" s="32">
        <v>0</v>
      </c>
      <c r="AH45" s="32">
        <v>0</v>
      </c>
      <c r="AI45" s="32">
        <v>0</v>
      </c>
      <c r="AJ45" s="32">
        <v>0</v>
      </c>
      <c r="AK45" s="32">
        <v>0</v>
      </c>
      <c r="AL45" s="32">
        <v>0</v>
      </c>
      <c r="AM45" s="32">
        <v>0</v>
      </c>
      <c r="AN45" s="32">
        <v>0</v>
      </c>
      <c r="AO45" s="32">
        <v>0</v>
      </c>
      <c r="AP45" s="32">
        <v>0</v>
      </c>
      <c r="AQ45" s="32">
        <v>0</v>
      </c>
      <c r="AR45" s="32">
        <v>0</v>
      </c>
      <c r="AS45" s="32">
        <v>0</v>
      </c>
      <c r="AT45" s="32">
        <v>0</v>
      </c>
      <c r="AU45" s="32">
        <v>0</v>
      </c>
      <c r="AV45" s="32">
        <v>0.7846797947741937</v>
      </c>
      <c r="AW45" s="32">
        <v>0.24154342293548392</v>
      </c>
      <c r="AX45" s="32">
        <v>0</v>
      </c>
      <c r="AY45" s="32">
        <v>0</v>
      </c>
      <c r="AZ45" s="32">
        <v>2.900583780860444</v>
      </c>
      <c r="BA45" s="32">
        <v>0</v>
      </c>
      <c r="BB45" s="32">
        <v>0</v>
      </c>
      <c r="BC45" s="32">
        <v>0</v>
      </c>
      <c r="BD45" s="32">
        <v>0</v>
      </c>
      <c r="BE45" s="32">
        <v>0</v>
      </c>
      <c r="BF45" s="32">
        <v>0.73725359222580633</v>
      </c>
      <c r="BG45" s="32">
        <v>1.650809270967742E-2</v>
      </c>
      <c r="BH45" s="32">
        <v>0</v>
      </c>
      <c r="BI45" s="32">
        <v>0</v>
      </c>
      <c r="BJ45" s="32">
        <v>0.14852971445161287</v>
      </c>
      <c r="BK45" s="33">
        <f t="shared" si="2"/>
        <v>5.3000721034410887</v>
      </c>
    </row>
    <row r="46" spans="1:63">
      <c r="A46" s="30"/>
      <c r="B46" s="31" t="s">
        <v>50</v>
      </c>
      <c r="C46" s="32">
        <v>0</v>
      </c>
      <c r="D46" s="32">
        <v>0</v>
      </c>
      <c r="E46" s="32">
        <v>0</v>
      </c>
      <c r="F46" s="32">
        <v>0</v>
      </c>
      <c r="G46" s="32">
        <v>0</v>
      </c>
      <c r="H46" s="32">
        <v>0.13508833790322583</v>
      </c>
      <c r="I46" s="32">
        <v>0</v>
      </c>
      <c r="J46" s="32">
        <v>0</v>
      </c>
      <c r="K46" s="32">
        <v>0</v>
      </c>
      <c r="L46" s="32">
        <v>4.4453658064516129E-2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3.5562926451612902E-2</v>
      </c>
      <c r="S46" s="32">
        <v>0</v>
      </c>
      <c r="T46" s="32">
        <v>0</v>
      </c>
      <c r="U46" s="32">
        <v>0</v>
      </c>
      <c r="V46" s="32">
        <v>2.5402090322580645E-2</v>
      </c>
      <c r="W46" s="32">
        <v>0</v>
      </c>
      <c r="X46" s="32">
        <v>0</v>
      </c>
      <c r="Y46" s="32">
        <v>0</v>
      </c>
      <c r="Z46" s="32">
        <v>0</v>
      </c>
      <c r="AA46" s="32">
        <v>0</v>
      </c>
      <c r="AB46" s="32">
        <v>0</v>
      </c>
      <c r="AC46" s="32">
        <v>0</v>
      </c>
      <c r="AD46" s="32">
        <v>0</v>
      </c>
      <c r="AE46" s="32">
        <v>0</v>
      </c>
      <c r="AF46" s="32">
        <v>0</v>
      </c>
      <c r="AG46" s="32">
        <v>0</v>
      </c>
      <c r="AH46" s="32">
        <v>0</v>
      </c>
      <c r="AI46" s="32">
        <v>0</v>
      </c>
      <c r="AJ46" s="32">
        <v>0</v>
      </c>
      <c r="AK46" s="32">
        <v>0</v>
      </c>
      <c r="AL46" s="32">
        <v>0</v>
      </c>
      <c r="AM46" s="32">
        <v>0</v>
      </c>
      <c r="AN46" s="32">
        <v>0</v>
      </c>
      <c r="AO46" s="32">
        <v>0</v>
      </c>
      <c r="AP46" s="32">
        <v>0</v>
      </c>
      <c r="AQ46" s="32">
        <v>0</v>
      </c>
      <c r="AR46" s="32">
        <v>0</v>
      </c>
      <c r="AS46" s="32">
        <v>0</v>
      </c>
      <c r="AT46" s="32">
        <v>0</v>
      </c>
      <c r="AU46" s="32">
        <v>0</v>
      </c>
      <c r="AV46" s="32">
        <v>6.4982168387096764E-2</v>
      </c>
      <c r="AW46" s="32">
        <v>0</v>
      </c>
      <c r="AX46" s="32">
        <v>0</v>
      </c>
      <c r="AY46" s="32">
        <v>0</v>
      </c>
      <c r="AZ46" s="32">
        <v>0.51101851043048641</v>
      </c>
      <c r="BA46" s="32">
        <v>0</v>
      </c>
      <c r="BB46" s="32">
        <v>0</v>
      </c>
      <c r="BC46" s="32">
        <v>0</v>
      </c>
      <c r="BD46" s="32">
        <v>0</v>
      </c>
      <c r="BE46" s="32">
        <v>0</v>
      </c>
      <c r="BF46" s="32">
        <v>1.5552250967741935E-2</v>
      </c>
      <c r="BG46" s="32">
        <v>0</v>
      </c>
      <c r="BH46" s="32">
        <v>0</v>
      </c>
      <c r="BI46" s="32">
        <v>0</v>
      </c>
      <c r="BJ46" s="32">
        <v>0</v>
      </c>
      <c r="BK46" s="33">
        <f t="shared" si="2"/>
        <v>0.83205994252726057</v>
      </c>
    </row>
    <row r="47" spans="1:63">
      <c r="A47" s="30"/>
      <c r="B47" s="31" t="s">
        <v>51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1.0860527748387094</v>
      </c>
      <c r="I47" s="32">
        <v>0</v>
      </c>
      <c r="J47" s="32">
        <v>0</v>
      </c>
      <c r="K47" s="32">
        <v>0</v>
      </c>
      <c r="L47" s="32">
        <v>30.329009693612903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0.72842244161290326</v>
      </c>
      <c r="S47" s="32">
        <v>0.59690980645161285</v>
      </c>
      <c r="T47" s="32">
        <v>0</v>
      </c>
      <c r="U47" s="32">
        <v>0</v>
      </c>
      <c r="V47" s="32">
        <v>3.0863241284516127</v>
      </c>
      <c r="W47" s="32">
        <v>0</v>
      </c>
      <c r="X47" s="32">
        <v>0</v>
      </c>
      <c r="Y47" s="32">
        <v>0</v>
      </c>
      <c r="Z47" s="32">
        <v>0</v>
      </c>
      <c r="AA47" s="32">
        <v>0</v>
      </c>
      <c r="AB47" s="32">
        <v>0.14680573525806453</v>
      </c>
      <c r="AC47" s="32">
        <v>0</v>
      </c>
      <c r="AD47" s="32">
        <v>0</v>
      </c>
      <c r="AE47" s="32">
        <v>0</v>
      </c>
      <c r="AF47" s="32">
        <v>0.59155699354838709</v>
      </c>
      <c r="AG47" s="32">
        <v>0</v>
      </c>
      <c r="AH47" s="32">
        <v>0</v>
      </c>
      <c r="AI47" s="32">
        <v>0</v>
      </c>
      <c r="AJ47" s="32">
        <v>0</v>
      </c>
      <c r="AK47" s="32">
        <v>0</v>
      </c>
      <c r="AL47" s="32">
        <v>0</v>
      </c>
      <c r="AM47" s="32">
        <v>0</v>
      </c>
      <c r="AN47" s="32">
        <v>0</v>
      </c>
      <c r="AO47" s="32">
        <v>0</v>
      </c>
      <c r="AP47" s="32">
        <v>0.10099753548387097</v>
      </c>
      <c r="AQ47" s="32">
        <v>0</v>
      </c>
      <c r="AR47" s="32">
        <v>0</v>
      </c>
      <c r="AS47" s="32">
        <v>0</v>
      </c>
      <c r="AT47" s="32">
        <v>0</v>
      </c>
      <c r="AU47" s="32">
        <v>0</v>
      </c>
      <c r="AV47" s="32">
        <v>19.477627347451591</v>
      </c>
      <c r="AW47" s="32">
        <v>15.758205278322583</v>
      </c>
      <c r="AX47" s="32">
        <v>0</v>
      </c>
      <c r="AY47" s="32">
        <v>0</v>
      </c>
      <c r="AZ47" s="32">
        <v>132.18177354203172</v>
      </c>
      <c r="BA47" s="32">
        <v>0</v>
      </c>
      <c r="BB47" s="32">
        <v>0</v>
      </c>
      <c r="BC47" s="32">
        <v>0</v>
      </c>
      <c r="BD47" s="32">
        <v>0</v>
      </c>
      <c r="BE47" s="32">
        <v>0</v>
      </c>
      <c r="BF47" s="32">
        <v>20.666269461387049</v>
      </c>
      <c r="BG47" s="32">
        <v>2.3662135460322582</v>
      </c>
      <c r="BH47" s="32">
        <v>0.21642591048387094</v>
      </c>
      <c r="BI47" s="32">
        <v>0</v>
      </c>
      <c r="BJ47" s="32">
        <v>9.5700835374516142</v>
      </c>
      <c r="BK47" s="33">
        <f t="shared" si="2"/>
        <v>236.90267773241877</v>
      </c>
    </row>
    <row r="48" spans="1:63">
      <c r="A48" s="30"/>
      <c r="B48" s="31" t="s">
        <v>52</v>
      </c>
      <c r="C48" s="32">
        <v>0</v>
      </c>
      <c r="D48" s="32">
        <v>0</v>
      </c>
      <c r="E48" s="32">
        <v>0</v>
      </c>
      <c r="F48" s="32">
        <v>0</v>
      </c>
      <c r="G48" s="32">
        <v>0</v>
      </c>
      <c r="H48" s="32">
        <v>1.4019864516129027E-3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0</v>
      </c>
      <c r="S48" s="32">
        <v>0</v>
      </c>
      <c r="T48" s="32">
        <v>0</v>
      </c>
      <c r="U48" s="32">
        <v>0</v>
      </c>
      <c r="V48" s="32">
        <v>0</v>
      </c>
      <c r="W48" s="32">
        <v>0</v>
      </c>
      <c r="X48" s="32">
        <v>0</v>
      </c>
      <c r="Y48" s="32">
        <v>0</v>
      </c>
      <c r="Z48" s="32">
        <v>0</v>
      </c>
      <c r="AA48" s="32">
        <v>0</v>
      </c>
      <c r="AB48" s="32">
        <v>0</v>
      </c>
      <c r="AC48" s="32">
        <v>0</v>
      </c>
      <c r="AD48" s="32">
        <v>0</v>
      </c>
      <c r="AE48" s="32">
        <v>0</v>
      </c>
      <c r="AF48" s="32">
        <v>0</v>
      </c>
      <c r="AG48" s="32">
        <v>0</v>
      </c>
      <c r="AH48" s="32">
        <v>0</v>
      </c>
      <c r="AI48" s="32">
        <v>0</v>
      </c>
      <c r="AJ48" s="32">
        <v>0</v>
      </c>
      <c r="AK48" s="32">
        <v>0</v>
      </c>
      <c r="AL48" s="32">
        <v>0</v>
      </c>
      <c r="AM48" s="32">
        <v>0</v>
      </c>
      <c r="AN48" s="32">
        <v>0</v>
      </c>
      <c r="AO48" s="32">
        <v>0</v>
      </c>
      <c r="AP48" s="32">
        <v>0</v>
      </c>
      <c r="AQ48" s="32">
        <v>0</v>
      </c>
      <c r="AR48" s="32">
        <v>0</v>
      </c>
      <c r="AS48" s="32">
        <v>0</v>
      </c>
      <c r="AT48" s="32">
        <v>0</v>
      </c>
      <c r="AU48" s="32">
        <v>0</v>
      </c>
      <c r="AV48" s="32">
        <v>0.15647216645161291</v>
      </c>
      <c r="AW48" s="32">
        <v>0</v>
      </c>
      <c r="AX48" s="32">
        <v>0</v>
      </c>
      <c r="AY48" s="32">
        <v>0</v>
      </c>
      <c r="AZ48" s="32">
        <v>2.5034736774193549</v>
      </c>
      <c r="BA48" s="32">
        <v>0</v>
      </c>
      <c r="BB48" s="32">
        <v>0</v>
      </c>
      <c r="BC48" s="32">
        <v>0</v>
      </c>
      <c r="BD48" s="32">
        <v>0</v>
      </c>
      <c r="BE48" s="32">
        <v>0</v>
      </c>
      <c r="BF48" s="32">
        <v>0</v>
      </c>
      <c r="BG48" s="32">
        <v>0</v>
      </c>
      <c r="BH48" s="32">
        <v>0</v>
      </c>
      <c r="BI48" s="32">
        <v>0</v>
      </c>
      <c r="BJ48" s="32">
        <v>0</v>
      </c>
      <c r="BK48" s="33">
        <f t="shared" si="2"/>
        <v>2.6613478303225806</v>
      </c>
    </row>
    <row r="49" spans="1:63">
      <c r="A49" s="30"/>
      <c r="B49" s="31" t="s">
        <v>53</v>
      </c>
      <c r="C49" s="32">
        <v>0</v>
      </c>
      <c r="D49" s="32">
        <v>0</v>
      </c>
      <c r="E49" s="32">
        <v>0</v>
      </c>
      <c r="F49" s="32">
        <v>0</v>
      </c>
      <c r="G49" s="32">
        <v>0</v>
      </c>
      <c r="H49" s="32">
        <v>1.6796389096774191E-2</v>
      </c>
      <c r="I49" s="32">
        <v>0</v>
      </c>
      <c r="J49" s="32">
        <v>0</v>
      </c>
      <c r="K49" s="32">
        <v>0</v>
      </c>
      <c r="L49" s="32">
        <v>5.5774798387096779E-2</v>
      </c>
      <c r="M49" s="32">
        <v>0</v>
      </c>
      <c r="N49" s="32">
        <v>0</v>
      </c>
      <c r="O49" s="32">
        <v>0</v>
      </c>
      <c r="P49" s="32">
        <v>0</v>
      </c>
      <c r="Q49" s="32">
        <v>0</v>
      </c>
      <c r="R49" s="32">
        <v>3.7480664516129029E-3</v>
      </c>
      <c r="S49" s="32">
        <v>0</v>
      </c>
      <c r="T49" s="32">
        <v>0</v>
      </c>
      <c r="U49" s="32">
        <v>0</v>
      </c>
      <c r="V49" s="32">
        <v>4.4619838709677416E-3</v>
      </c>
      <c r="W49" s="32">
        <v>0</v>
      </c>
      <c r="X49" s="32">
        <v>0</v>
      </c>
      <c r="Y49" s="32">
        <v>0</v>
      </c>
      <c r="Z49" s="32">
        <v>0</v>
      </c>
      <c r="AA49" s="32">
        <v>0</v>
      </c>
      <c r="AB49" s="32">
        <v>4.4288548387096772E-4</v>
      </c>
      <c r="AC49" s="32">
        <v>0</v>
      </c>
      <c r="AD49" s="32">
        <v>0</v>
      </c>
      <c r="AE49" s="32">
        <v>0</v>
      </c>
      <c r="AF49" s="32">
        <v>0</v>
      </c>
      <c r="AG49" s="32">
        <v>0</v>
      </c>
      <c r="AH49" s="32">
        <v>0</v>
      </c>
      <c r="AI49" s="32">
        <v>0</v>
      </c>
      <c r="AJ49" s="32">
        <v>0</v>
      </c>
      <c r="AK49" s="32">
        <v>0</v>
      </c>
      <c r="AL49" s="32">
        <v>0</v>
      </c>
      <c r="AM49" s="32">
        <v>0</v>
      </c>
      <c r="AN49" s="32">
        <v>0</v>
      </c>
      <c r="AO49" s="32">
        <v>0</v>
      </c>
      <c r="AP49" s="32">
        <v>0</v>
      </c>
      <c r="AQ49" s="32">
        <v>0</v>
      </c>
      <c r="AR49" s="32">
        <v>0</v>
      </c>
      <c r="AS49" s="32">
        <v>0</v>
      </c>
      <c r="AT49" s="32">
        <v>0</v>
      </c>
      <c r="AU49" s="32">
        <v>0</v>
      </c>
      <c r="AV49" s="32">
        <v>2.6745198612903223E-2</v>
      </c>
      <c r="AW49" s="32">
        <v>0</v>
      </c>
      <c r="AX49" s="32">
        <v>0</v>
      </c>
      <c r="AY49" s="32">
        <v>0</v>
      </c>
      <c r="AZ49" s="32">
        <v>1.1936046758984194E-2</v>
      </c>
      <c r="BA49" s="32">
        <v>0</v>
      </c>
      <c r="BB49" s="32">
        <v>0</v>
      </c>
      <c r="BC49" s="32">
        <v>0</v>
      </c>
      <c r="BD49" s="32">
        <v>0</v>
      </c>
      <c r="BE49" s="32">
        <v>0</v>
      </c>
      <c r="BF49" s="32">
        <v>5.1013697419354841E-3</v>
      </c>
      <c r="BG49" s="32">
        <v>0</v>
      </c>
      <c r="BH49" s="32">
        <v>0</v>
      </c>
      <c r="BI49" s="32">
        <v>0</v>
      </c>
      <c r="BJ49" s="32">
        <v>2.2130987741935484E-3</v>
      </c>
      <c r="BK49" s="33">
        <f t="shared" si="2"/>
        <v>0.12721983717833901</v>
      </c>
    </row>
    <row r="50" spans="1:63">
      <c r="A50" s="30"/>
      <c r="B50" s="31" t="s">
        <v>54</v>
      </c>
      <c r="C50" s="32">
        <v>0</v>
      </c>
      <c r="D50" s="32">
        <v>0</v>
      </c>
      <c r="E50" s="32">
        <v>0</v>
      </c>
      <c r="F50" s="32">
        <v>0</v>
      </c>
      <c r="G50" s="32">
        <v>0</v>
      </c>
      <c r="H50" s="32">
        <v>0.55287872154838724</v>
      </c>
      <c r="I50" s="32">
        <v>4.4343174193548383E-3</v>
      </c>
      <c r="J50" s="32">
        <v>0</v>
      </c>
      <c r="K50" s="32">
        <v>0</v>
      </c>
      <c r="L50" s="32">
        <v>9.10379736380645</v>
      </c>
      <c r="M50" s="32">
        <v>0</v>
      </c>
      <c r="N50" s="32">
        <v>0</v>
      </c>
      <c r="O50" s="32">
        <v>0</v>
      </c>
      <c r="P50" s="32">
        <v>0</v>
      </c>
      <c r="Q50" s="32">
        <v>0</v>
      </c>
      <c r="R50" s="32">
        <v>0.36163925622580645</v>
      </c>
      <c r="S50" s="32">
        <v>0</v>
      </c>
      <c r="T50" s="32">
        <v>0</v>
      </c>
      <c r="U50" s="32">
        <v>0</v>
      </c>
      <c r="V50" s="32">
        <v>8.9486107258064523E-2</v>
      </c>
      <c r="W50" s="32">
        <v>0</v>
      </c>
      <c r="X50" s="32">
        <v>0</v>
      </c>
      <c r="Y50" s="32">
        <v>0</v>
      </c>
      <c r="Z50" s="32">
        <v>0</v>
      </c>
      <c r="AA50" s="32">
        <v>0</v>
      </c>
      <c r="AB50" s="32">
        <v>6.1837843870967732E-2</v>
      </c>
      <c r="AC50" s="32">
        <v>0</v>
      </c>
      <c r="AD50" s="32">
        <v>0</v>
      </c>
      <c r="AE50" s="32">
        <v>0</v>
      </c>
      <c r="AF50" s="32">
        <v>0</v>
      </c>
      <c r="AG50" s="32">
        <v>0</v>
      </c>
      <c r="AH50" s="32">
        <v>0</v>
      </c>
      <c r="AI50" s="32">
        <v>0</v>
      </c>
      <c r="AJ50" s="32">
        <v>0</v>
      </c>
      <c r="AK50" s="32">
        <v>0</v>
      </c>
      <c r="AL50" s="32">
        <v>0</v>
      </c>
      <c r="AM50" s="32">
        <v>0</v>
      </c>
      <c r="AN50" s="32">
        <v>0</v>
      </c>
      <c r="AO50" s="32">
        <v>0</v>
      </c>
      <c r="AP50" s="32">
        <v>0</v>
      </c>
      <c r="AQ50" s="32">
        <v>0</v>
      </c>
      <c r="AR50" s="32">
        <v>0</v>
      </c>
      <c r="AS50" s="32">
        <v>0</v>
      </c>
      <c r="AT50" s="32">
        <v>0</v>
      </c>
      <c r="AU50" s="32">
        <v>0</v>
      </c>
      <c r="AV50" s="32">
        <v>17.665076950677417</v>
      </c>
      <c r="AW50" s="32">
        <v>6.3403650584516118</v>
      </c>
      <c r="AX50" s="32">
        <v>0</v>
      </c>
      <c r="AY50" s="32">
        <v>0</v>
      </c>
      <c r="AZ50" s="32">
        <v>74.038468009570352</v>
      </c>
      <c r="BA50" s="32">
        <v>0</v>
      </c>
      <c r="BB50" s="32">
        <v>0</v>
      </c>
      <c r="BC50" s="32">
        <v>0</v>
      </c>
      <c r="BD50" s="32">
        <v>0</v>
      </c>
      <c r="BE50" s="32">
        <v>0</v>
      </c>
      <c r="BF50" s="32">
        <v>15.808011592096776</v>
      </c>
      <c r="BG50" s="32">
        <v>5.7189961290322583E-2</v>
      </c>
      <c r="BH50" s="32">
        <v>0</v>
      </c>
      <c r="BI50" s="32">
        <v>0</v>
      </c>
      <c r="BJ50" s="32">
        <v>7.128973178548387</v>
      </c>
      <c r="BK50" s="33">
        <f t="shared" si="2"/>
        <v>131.21215836076391</v>
      </c>
    </row>
    <row r="51" spans="1:63">
      <c r="A51" s="30"/>
      <c r="B51" s="31" t="s">
        <v>55</v>
      </c>
      <c r="C51" s="32">
        <v>0</v>
      </c>
      <c r="D51" s="32">
        <v>0</v>
      </c>
      <c r="E51" s="32">
        <v>0</v>
      </c>
      <c r="F51" s="32">
        <v>0</v>
      </c>
      <c r="G51" s="32">
        <v>0</v>
      </c>
      <c r="H51" s="32">
        <v>4.4501935483870963E-5</v>
      </c>
      <c r="I51" s="32">
        <v>0</v>
      </c>
      <c r="J51" s="32">
        <v>0</v>
      </c>
      <c r="K51" s="32">
        <v>0</v>
      </c>
      <c r="L51" s="32">
        <v>1.3350580645161291E-3</v>
      </c>
      <c r="M51" s="32">
        <v>0</v>
      </c>
      <c r="N51" s="32">
        <v>0</v>
      </c>
      <c r="O51" s="32">
        <v>0</v>
      </c>
      <c r="P51" s="32">
        <v>0</v>
      </c>
      <c r="Q51" s="32">
        <v>0</v>
      </c>
      <c r="R51" s="32">
        <v>0</v>
      </c>
      <c r="S51" s="32">
        <v>0</v>
      </c>
      <c r="T51" s="32">
        <v>0</v>
      </c>
      <c r="U51" s="32">
        <v>0</v>
      </c>
      <c r="V51" s="32">
        <v>0</v>
      </c>
      <c r="W51" s="32">
        <v>0</v>
      </c>
      <c r="X51" s="32">
        <v>0</v>
      </c>
      <c r="Y51" s="32">
        <v>0</v>
      </c>
      <c r="Z51" s="32">
        <v>0</v>
      </c>
      <c r="AA51" s="32">
        <v>0</v>
      </c>
      <c r="AB51" s="32">
        <v>0</v>
      </c>
      <c r="AC51" s="32">
        <v>0</v>
      </c>
      <c r="AD51" s="32">
        <v>0</v>
      </c>
      <c r="AE51" s="32">
        <v>0</v>
      </c>
      <c r="AF51" s="32">
        <v>0</v>
      </c>
      <c r="AG51" s="32">
        <v>0</v>
      </c>
      <c r="AH51" s="32">
        <v>0</v>
      </c>
      <c r="AI51" s="32">
        <v>0</v>
      </c>
      <c r="AJ51" s="32">
        <v>0</v>
      </c>
      <c r="AK51" s="32">
        <v>0</v>
      </c>
      <c r="AL51" s="32">
        <v>0</v>
      </c>
      <c r="AM51" s="32">
        <v>0</v>
      </c>
      <c r="AN51" s="32">
        <v>0</v>
      </c>
      <c r="AO51" s="32">
        <v>0</v>
      </c>
      <c r="AP51" s="32">
        <v>0</v>
      </c>
      <c r="AQ51" s="32">
        <v>0</v>
      </c>
      <c r="AR51" s="32">
        <v>0</v>
      </c>
      <c r="AS51" s="32">
        <v>0</v>
      </c>
      <c r="AT51" s="32">
        <v>0</v>
      </c>
      <c r="AU51" s="32">
        <v>0</v>
      </c>
      <c r="AV51" s="32">
        <v>3.5455779032258069E-3</v>
      </c>
      <c r="AW51" s="32">
        <v>0</v>
      </c>
      <c r="AX51" s="32">
        <v>0</v>
      </c>
      <c r="AY51" s="32">
        <v>0</v>
      </c>
      <c r="AZ51" s="32">
        <v>1.3201695982433868E-2</v>
      </c>
      <c r="BA51" s="32">
        <v>0</v>
      </c>
      <c r="BB51" s="32">
        <v>0</v>
      </c>
      <c r="BC51" s="32">
        <v>0</v>
      </c>
      <c r="BD51" s="32">
        <v>0</v>
      </c>
      <c r="BE51" s="32">
        <v>0</v>
      </c>
      <c r="BF51" s="32">
        <v>1.6845706451612903E-3</v>
      </c>
      <c r="BG51" s="32">
        <v>0</v>
      </c>
      <c r="BH51" s="32">
        <v>0</v>
      </c>
      <c r="BI51" s="32">
        <v>0</v>
      </c>
      <c r="BJ51" s="32">
        <v>0</v>
      </c>
      <c r="BK51" s="33">
        <f t="shared" si="2"/>
        <v>1.9811404530820965E-2</v>
      </c>
    </row>
    <row r="52" spans="1:63">
      <c r="A52" s="30"/>
      <c r="B52" s="31" t="s">
        <v>56</v>
      </c>
      <c r="C52" s="32">
        <v>0</v>
      </c>
      <c r="D52" s="32">
        <v>0</v>
      </c>
      <c r="E52" s="32">
        <v>0</v>
      </c>
      <c r="F52" s="32">
        <v>0</v>
      </c>
      <c r="G52" s="32">
        <v>0</v>
      </c>
      <c r="H52" s="32">
        <v>9.1508439516129039E-2</v>
      </c>
      <c r="I52" s="32">
        <v>0</v>
      </c>
      <c r="J52" s="32">
        <v>0</v>
      </c>
      <c r="K52" s="32">
        <v>0</v>
      </c>
      <c r="L52" s="32">
        <v>0</v>
      </c>
      <c r="M52" s="32">
        <v>0</v>
      </c>
      <c r="N52" s="32">
        <v>0</v>
      </c>
      <c r="O52" s="32">
        <v>0</v>
      </c>
      <c r="P52" s="32">
        <v>0</v>
      </c>
      <c r="Q52" s="32">
        <v>0</v>
      </c>
      <c r="R52" s="32">
        <v>0</v>
      </c>
      <c r="S52" s="32">
        <v>0</v>
      </c>
      <c r="T52" s="32">
        <v>0</v>
      </c>
      <c r="U52" s="32">
        <v>0</v>
      </c>
      <c r="V52" s="32">
        <v>3.1006983870967741E-2</v>
      </c>
      <c r="W52" s="32">
        <v>0</v>
      </c>
      <c r="X52" s="32">
        <v>0</v>
      </c>
      <c r="Y52" s="32">
        <v>0</v>
      </c>
      <c r="Z52" s="32">
        <v>0</v>
      </c>
      <c r="AA52" s="32">
        <v>0</v>
      </c>
      <c r="AB52" s="32">
        <v>0</v>
      </c>
      <c r="AC52" s="32">
        <v>0</v>
      </c>
      <c r="AD52" s="32">
        <v>0</v>
      </c>
      <c r="AE52" s="32">
        <v>0</v>
      </c>
      <c r="AF52" s="32">
        <v>0</v>
      </c>
      <c r="AG52" s="32">
        <v>0</v>
      </c>
      <c r="AH52" s="32">
        <v>0</v>
      </c>
      <c r="AI52" s="32">
        <v>0</v>
      </c>
      <c r="AJ52" s="32">
        <v>0</v>
      </c>
      <c r="AK52" s="32">
        <v>0</v>
      </c>
      <c r="AL52" s="32">
        <v>0</v>
      </c>
      <c r="AM52" s="32">
        <v>0</v>
      </c>
      <c r="AN52" s="32">
        <v>0</v>
      </c>
      <c r="AO52" s="32">
        <v>0</v>
      </c>
      <c r="AP52" s="32">
        <v>0</v>
      </c>
      <c r="AQ52" s="32">
        <v>0</v>
      </c>
      <c r="AR52" s="32">
        <v>0</v>
      </c>
      <c r="AS52" s="32">
        <v>0</v>
      </c>
      <c r="AT52" s="32">
        <v>0</v>
      </c>
      <c r="AU52" s="32">
        <v>0</v>
      </c>
      <c r="AV52" s="32">
        <v>4.8414002064516133E-2</v>
      </c>
      <c r="AW52" s="32">
        <v>0</v>
      </c>
      <c r="AX52" s="32">
        <v>0</v>
      </c>
      <c r="AY52" s="32">
        <v>0</v>
      </c>
      <c r="AZ52" s="32">
        <v>3.057748032204695</v>
      </c>
      <c r="BA52" s="32">
        <v>0</v>
      </c>
      <c r="BB52" s="32">
        <v>0</v>
      </c>
      <c r="BC52" s="32">
        <v>0</v>
      </c>
      <c r="BD52" s="32">
        <v>0</v>
      </c>
      <c r="BE52" s="32">
        <v>0</v>
      </c>
      <c r="BF52" s="32">
        <v>3.3209841806451611E-2</v>
      </c>
      <c r="BG52" s="32">
        <v>0</v>
      </c>
      <c r="BH52" s="32">
        <v>0</v>
      </c>
      <c r="BI52" s="32">
        <v>0</v>
      </c>
      <c r="BJ52" s="32">
        <v>0.30869285819354847</v>
      </c>
      <c r="BK52" s="33">
        <f t="shared" si="2"/>
        <v>3.5705801576563077</v>
      </c>
    </row>
    <row r="53" spans="1:63">
      <c r="A53" s="30"/>
      <c r="B53" s="31" t="s">
        <v>57</v>
      </c>
      <c r="C53" s="32">
        <v>0</v>
      </c>
      <c r="D53" s="32">
        <v>0</v>
      </c>
      <c r="E53" s="32">
        <v>0</v>
      </c>
      <c r="F53" s="32">
        <v>0</v>
      </c>
      <c r="G53" s="32">
        <v>0</v>
      </c>
      <c r="H53" s="32">
        <v>7.9552643225806435E-2</v>
      </c>
      <c r="I53" s="32">
        <v>0</v>
      </c>
      <c r="J53" s="32">
        <v>0</v>
      </c>
      <c r="K53" s="32">
        <v>0</v>
      </c>
      <c r="L53" s="32">
        <v>0</v>
      </c>
      <c r="M53" s="32">
        <v>0</v>
      </c>
      <c r="N53" s="32">
        <v>0</v>
      </c>
      <c r="O53" s="32">
        <v>0</v>
      </c>
      <c r="P53" s="32">
        <v>0</v>
      </c>
      <c r="Q53" s="32">
        <v>0</v>
      </c>
      <c r="R53" s="32">
        <v>0</v>
      </c>
      <c r="S53" s="32">
        <v>0</v>
      </c>
      <c r="T53" s="32">
        <v>0</v>
      </c>
      <c r="U53" s="32">
        <v>0</v>
      </c>
      <c r="V53" s="32">
        <v>5.9667500387096777E-2</v>
      </c>
      <c r="W53" s="32">
        <v>0</v>
      </c>
      <c r="X53" s="32">
        <v>0</v>
      </c>
      <c r="Y53" s="32">
        <v>0</v>
      </c>
      <c r="Z53" s="32">
        <v>0</v>
      </c>
      <c r="AA53" s="32">
        <v>0</v>
      </c>
      <c r="AB53" s="32">
        <v>0</v>
      </c>
      <c r="AC53" s="32">
        <v>0</v>
      </c>
      <c r="AD53" s="32">
        <v>0</v>
      </c>
      <c r="AE53" s="32">
        <v>0</v>
      </c>
      <c r="AF53" s="32">
        <v>0</v>
      </c>
      <c r="AG53" s="32">
        <v>0</v>
      </c>
      <c r="AH53" s="32">
        <v>0</v>
      </c>
      <c r="AI53" s="32">
        <v>0</v>
      </c>
      <c r="AJ53" s="32">
        <v>0</v>
      </c>
      <c r="AK53" s="32">
        <v>0</v>
      </c>
      <c r="AL53" s="32">
        <v>0</v>
      </c>
      <c r="AM53" s="32">
        <v>0</v>
      </c>
      <c r="AN53" s="32">
        <v>0</v>
      </c>
      <c r="AO53" s="32">
        <v>0</v>
      </c>
      <c r="AP53" s="32">
        <v>0</v>
      </c>
      <c r="AQ53" s="32">
        <v>0</v>
      </c>
      <c r="AR53" s="32">
        <v>0</v>
      </c>
      <c r="AS53" s="32">
        <v>0</v>
      </c>
      <c r="AT53" s="32">
        <v>0</v>
      </c>
      <c r="AU53" s="32">
        <v>0</v>
      </c>
      <c r="AV53" s="32">
        <v>3.7848630935483865E-2</v>
      </c>
      <c r="AW53" s="32">
        <v>0</v>
      </c>
      <c r="AX53" s="32">
        <v>0</v>
      </c>
      <c r="AY53" s="32">
        <v>0</v>
      </c>
      <c r="AZ53" s="32">
        <v>6.1693516129661861E-2</v>
      </c>
      <c r="BA53" s="32">
        <v>0</v>
      </c>
      <c r="BB53" s="32">
        <v>0</v>
      </c>
      <c r="BC53" s="32">
        <v>0</v>
      </c>
      <c r="BD53" s="32">
        <v>0</v>
      </c>
      <c r="BE53" s="32">
        <v>0</v>
      </c>
      <c r="BF53" s="32">
        <v>5.5102992806451617E-2</v>
      </c>
      <c r="BG53" s="32">
        <v>0</v>
      </c>
      <c r="BH53" s="32">
        <v>0</v>
      </c>
      <c r="BI53" s="32">
        <v>0</v>
      </c>
      <c r="BJ53" s="32">
        <v>3.0846758064516127E-2</v>
      </c>
      <c r="BK53" s="33">
        <f t="shared" si="2"/>
        <v>0.32471204154901673</v>
      </c>
    </row>
    <row r="54" spans="1:63">
      <c r="A54" s="30"/>
      <c r="B54" s="31" t="s">
        <v>58</v>
      </c>
      <c r="C54" s="32">
        <v>0</v>
      </c>
      <c r="D54" s="32">
        <v>0</v>
      </c>
      <c r="E54" s="32">
        <v>0</v>
      </c>
      <c r="F54" s="32">
        <v>0</v>
      </c>
      <c r="G54" s="32">
        <v>0</v>
      </c>
      <c r="H54" s="32">
        <v>5.6871198230322566</v>
      </c>
      <c r="I54" s="32">
        <v>0</v>
      </c>
      <c r="J54" s="32">
        <v>0</v>
      </c>
      <c r="K54" s="32">
        <v>0</v>
      </c>
      <c r="L54" s="32">
        <v>7.7710163080645156</v>
      </c>
      <c r="M54" s="32">
        <v>0</v>
      </c>
      <c r="N54" s="32">
        <v>0</v>
      </c>
      <c r="O54" s="32">
        <v>0</v>
      </c>
      <c r="P54" s="32">
        <v>0</v>
      </c>
      <c r="Q54" s="32">
        <v>0</v>
      </c>
      <c r="R54" s="32">
        <v>2.9673537096774193E-2</v>
      </c>
      <c r="S54" s="32">
        <v>0</v>
      </c>
      <c r="T54" s="32">
        <v>0</v>
      </c>
      <c r="U54" s="32">
        <v>0</v>
      </c>
      <c r="V54" s="32">
        <v>6.5694176000000007E-2</v>
      </c>
      <c r="W54" s="32">
        <v>0</v>
      </c>
      <c r="X54" s="32">
        <v>0</v>
      </c>
      <c r="Y54" s="32">
        <v>0</v>
      </c>
      <c r="Z54" s="32">
        <v>0</v>
      </c>
      <c r="AA54" s="32">
        <v>0</v>
      </c>
      <c r="AB54" s="32">
        <v>0</v>
      </c>
      <c r="AC54" s="32">
        <v>0</v>
      </c>
      <c r="AD54" s="32">
        <v>0</v>
      </c>
      <c r="AE54" s="32">
        <v>0</v>
      </c>
      <c r="AF54" s="32">
        <v>0</v>
      </c>
      <c r="AG54" s="32">
        <v>0</v>
      </c>
      <c r="AH54" s="32">
        <v>0</v>
      </c>
      <c r="AI54" s="32">
        <v>0</v>
      </c>
      <c r="AJ54" s="32">
        <v>0</v>
      </c>
      <c r="AK54" s="32">
        <v>0</v>
      </c>
      <c r="AL54" s="32">
        <v>0</v>
      </c>
      <c r="AM54" s="32">
        <v>0</v>
      </c>
      <c r="AN54" s="32">
        <v>0</v>
      </c>
      <c r="AO54" s="32">
        <v>0</v>
      </c>
      <c r="AP54" s="32">
        <v>0</v>
      </c>
      <c r="AQ54" s="32">
        <v>0</v>
      </c>
      <c r="AR54" s="32">
        <v>0</v>
      </c>
      <c r="AS54" s="32">
        <v>0</v>
      </c>
      <c r="AT54" s="32">
        <v>0</v>
      </c>
      <c r="AU54" s="32">
        <v>0</v>
      </c>
      <c r="AV54" s="32">
        <v>0.83187361874193533</v>
      </c>
      <c r="AW54" s="32">
        <v>0</v>
      </c>
      <c r="AX54" s="32">
        <v>0</v>
      </c>
      <c r="AY54" s="32">
        <v>0</v>
      </c>
      <c r="AZ54" s="32">
        <v>1.2539058591036194</v>
      </c>
      <c r="BA54" s="32">
        <v>0</v>
      </c>
      <c r="BB54" s="32">
        <v>0</v>
      </c>
      <c r="BC54" s="32">
        <v>0</v>
      </c>
      <c r="BD54" s="32">
        <v>0</v>
      </c>
      <c r="BE54" s="32">
        <v>0</v>
      </c>
      <c r="BF54" s="32">
        <v>0.3081879096451613</v>
      </c>
      <c r="BG54" s="32">
        <v>0</v>
      </c>
      <c r="BH54" s="32">
        <v>0</v>
      </c>
      <c r="BI54" s="32">
        <v>0</v>
      </c>
      <c r="BJ54" s="32">
        <v>1.5479257612903223</v>
      </c>
      <c r="BK54" s="33">
        <f t="shared" si="2"/>
        <v>17.495396992974584</v>
      </c>
    </row>
    <row r="55" spans="1:63">
      <c r="A55" s="30"/>
      <c r="B55" s="31" t="s">
        <v>59</v>
      </c>
      <c r="C55" s="32">
        <v>0</v>
      </c>
      <c r="D55" s="32">
        <v>0</v>
      </c>
      <c r="E55" s="32">
        <v>0</v>
      </c>
      <c r="F55" s="32">
        <v>0</v>
      </c>
      <c r="G55" s="32">
        <v>0</v>
      </c>
      <c r="H55" s="32">
        <v>0.31134670093548383</v>
      </c>
      <c r="I55" s="32">
        <v>0</v>
      </c>
      <c r="J55" s="32">
        <v>0</v>
      </c>
      <c r="K55" s="32">
        <v>0</v>
      </c>
      <c r="L55" s="32">
        <v>0</v>
      </c>
      <c r="M55" s="32">
        <v>0</v>
      </c>
      <c r="N55" s="32">
        <v>0</v>
      </c>
      <c r="O55" s="32">
        <v>0</v>
      </c>
      <c r="P55" s="32">
        <v>0</v>
      </c>
      <c r="Q55" s="32">
        <v>0</v>
      </c>
      <c r="R55" s="32">
        <v>8.9112882258064515E-3</v>
      </c>
      <c r="S55" s="32">
        <v>0</v>
      </c>
      <c r="T55" s="32">
        <v>0</v>
      </c>
      <c r="U55" s="32">
        <v>0</v>
      </c>
      <c r="V55" s="32">
        <v>0.13709674193548388</v>
      </c>
      <c r="W55" s="32">
        <v>0</v>
      </c>
      <c r="X55" s="32">
        <v>0</v>
      </c>
      <c r="Y55" s="32">
        <v>0</v>
      </c>
      <c r="Z55" s="32">
        <v>0</v>
      </c>
      <c r="AA55" s="32">
        <v>0</v>
      </c>
      <c r="AB55" s="32">
        <v>0</v>
      </c>
      <c r="AC55" s="32">
        <v>0</v>
      </c>
      <c r="AD55" s="32">
        <v>0</v>
      </c>
      <c r="AE55" s="32">
        <v>0</v>
      </c>
      <c r="AF55" s="32">
        <v>0</v>
      </c>
      <c r="AG55" s="32">
        <v>0</v>
      </c>
      <c r="AH55" s="32">
        <v>0</v>
      </c>
      <c r="AI55" s="32">
        <v>0</v>
      </c>
      <c r="AJ55" s="32">
        <v>0</v>
      </c>
      <c r="AK55" s="32">
        <v>0</v>
      </c>
      <c r="AL55" s="32">
        <v>0</v>
      </c>
      <c r="AM55" s="32">
        <v>0</v>
      </c>
      <c r="AN55" s="32">
        <v>0</v>
      </c>
      <c r="AO55" s="32">
        <v>0</v>
      </c>
      <c r="AP55" s="32">
        <v>0</v>
      </c>
      <c r="AQ55" s="32">
        <v>0</v>
      </c>
      <c r="AR55" s="32">
        <v>0</v>
      </c>
      <c r="AS55" s="32">
        <v>0</v>
      </c>
      <c r="AT55" s="32">
        <v>0</v>
      </c>
      <c r="AU55" s="32">
        <v>0</v>
      </c>
      <c r="AV55" s="32">
        <v>7.739035835483872E-2</v>
      </c>
      <c r="AW55" s="32">
        <v>0</v>
      </c>
      <c r="AX55" s="32">
        <v>0</v>
      </c>
      <c r="AY55" s="32">
        <v>0</v>
      </c>
      <c r="AZ55" s="32">
        <v>2.982348355616629</v>
      </c>
      <c r="BA55" s="32">
        <v>0</v>
      </c>
      <c r="BB55" s="32">
        <v>0</v>
      </c>
      <c r="BC55" s="32">
        <v>0</v>
      </c>
      <c r="BD55" s="32">
        <v>0</v>
      </c>
      <c r="BE55" s="32">
        <v>0</v>
      </c>
      <c r="BF55" s="32">
        <v>0.11119354206451613</v>
      </c>
      <c r="BG55" s="32">
        <v>0.32214835438709682</v>
      </c>
      <c r="BH55" s="32">
        <v>0</v>
      </c>
      <c r="BI55" s="32">
        <v>0</v>
      </c>
      <c r="BJ55" s="32">
        <v>1.4998851290322581</v>
      </c>
      <c r="BK55" s="33">
        <f t="shared" si="2"/>
        <v>5.4503204705521124</v>
      </c>
    </row>
    <row r="56" spans="1:63">
      <c r="A56" s="30"/>
      <c r="B56" s="31" t="s">
        <v>60</v>
      </c>
      <c r="C56" s="32">
        <v>0</v>
      </c>
      <c r="D56" s="32">
        <v>0</v>
      </c>
      <c r="E56" s="32">
        <v>0</v>
      </c>
      <c r="F56" s="32">
        <v>0</v>
      </c>
      <c r="G56" s="32">
        <v>0</v>
      </c>
      <c r="H56" s="32">
        <v>7.7384076387096795E-2</v>
      </c>
      <c r="I56" s="32">
        <v>0</v>
      </c>
      <c r="J56" s="32">
        <v>0</v>
      </c>
      <c r="K56" s="32">
        <v>0</v>
      </c>
      <c r="L56" s="32">
        <v>4.4462441935483869E-2</v>
      </c>
      <c r="M56" s="32">
        <v>0</v>
      </c>
      <c r="N56" s="32">
        <v>0</v>
      </c>
      <c r="O56" s="32">
        <v>0</v>
      </c>
      <c r="P56" s="32">
        <v>0</v>
      </c>
      <c r="Q56" s="32">
        <v>0</v>
      </c>
      <c r="R56" s="32">
        <v>0.16849227838709677</v>
      </c>
      <c r="S56" s="32">
        <v>0</v>
      </c>
      <c r="T56" s="32">
        <v>0</v>
      </c>
      <c r="U56" s="32">
        <v>0</v>
      </c>
      <c r="V56" s="32">
        <v>0.29448277419354835</v>
      </c>
      <c r="W56" s="32">
        <v>0</v>
      </c>
      <c r="X56" s="32">
        <v>0</v>
      </c>
      <c r="Y56" s="32">
        <v>0</v>
      </c>
      <c r="Z56" s="32">
        <v>0</v>
      </c>
      <c r="AA56" s="32">
        <v>0</v>
      </c>
      <c r="AB56" s="32">
        <v>0</v>
      </c>
      <c r="AC56" s="32">
        <v>0</v>
      </c>
      <c r="AD56" s="32">
        <v>0</v>
      </c>
      <c r="AE56" s="32">
        <v>0</v>
      </c>
      <c r="AF56" s="32">
        <v>0</v>
      </c>
      <c r="AG56" s="32">
        <v>0</v>
      </c>
      <c r="AH56" s="32">
        <v>0</v>
      </c>
      <c r="AI56" s="32">
        <v>0</v>
      </c>
      <c r="AJ56" s="32">
        <v>0</v>
      </c>
      <c r="AK56" s="32">
        <v>0</v>
      </c>
      <c r="AL56" s="32">
        <v>0</v>
      </c>
      <c r="AM56" s="32">
        <v>0</v>
      </c>
      <c r="AN56" s="32">
        <v>0</v>
      </c>
      <c r="AO56" s="32">
        <v>0</v>
      </c>
      <c r="AP56" s="32">
        <v>0</v>
      </c>
      <c r="AQ56" s="32">
        <v>0</v>
      </c>
      <c r="AR56" s="32">
        <v>0</v>
      </c>
      <c r="AS56" s="32">
        <v>0</v>
      </c>
      <c r="AT56" s="32">
        <v>0</v>
      </c>
      <c r="AU56" s="32">
        <v>0</v>
      </c>
      <c r="AV56" s="32">
        <v>0.29203166206451614</v>
      </c>
      <c r="AW56" s="32">
        <v>0</v>
      </c>
      <c r="AX56" s="32">
        <v>0</v>
      </c>
      <c r="AY56" s="32">
        <v>0</v>
      </c>
      <c r="AZ56" s="32">
        <v>0.79518215456893127</v>
      </c>
      <c r="BA56" s="32">
        <v>0</v>
      </c>
      <c r="BB56" s="32">
        <v>0</v>
      </c>
      <c r="BC56" s="32">
        <v>0</v>
      </c>
      <c r="BD56" s="32">
        <v>0</v>
      </c>
      <c r="BE56" s="32">
        <v>0</v>
      </c>
      <c r="BF56" s="32">
        <v>0.37472876006451611</v>
      </c>
      <c r="BG56" s="32">
        <v>0</v>
      </c>
      <c r="BH56" s="32">
        <v>0</v>
      </c>
      <c r="BI56" s="32">
        <v>0</v>
      </c>
      <c r="BJ56" s="32">
        <v>0.65710272580645157</v>
      </c>
      <c r="BK56" s="33">
        <f t="shared" si="2"/>
        <v>2.7038668734076405</v>
      </c>
    </row>
    <row r="57" spans="1:63">
      <c r="A57" s="30"/>
      <c r="B57" s="31" t="s">
        <v>61</v>
      </c>
      <c r="C57" s="32">
        <v>0</v>
      </c>
      <c r="D57" s="32">
        <v>0</v>
      </c>
      <c r="E57" s="32">
        <v>0</v>
      </c>
      <c r="F57" s="32">
        <v>0</v>
      </c>
      <c r="G57" s="32">
        <v>0</v>
      </c>
      <c r="H57" s="32">
        <v>3.4756779193548387E-2</v>
      </c>
      <c r="I57" s="32">
        <v>0</v>
      </c>
      <c r="J57" s="32">
        <v>0</v>
      </c>
      <c r="K57" s="32">
        <v>0</v>
      </c>
      <c r="L57" s="32">
        <v>0.52300315916129048</v>
      </c>
      <c r="M57" s="32">
        <v>0</v>
      </c>
      <c r="N57" s="32">
        <v>0</v>
      </c>
      <c r="O57" s="32">
        <v>0</v>
      </c>
      <c r="P57" s="32">
        <v>0</v>
      </c>
      <c r="Q57" s="32">
        <v>0</v>
      </c>
      <c r="R57" s="32">
        <v>3.2443432258064515E-2</v>
      </c>
      <c r="S57" s="32">
        <v>0</v>
      </c>
      <c r="T57" s="32">
        <v>0</v>
      </c>
      <c r="U57" s="32">
        <v>0</v>
      </c>
      <c r="V57" s="32">
        <v>4.942854193548387E-2</v>
      </c>
      <c r="W57" s="32">
        <v>0</v>
      </c>
      <c r="X57" s="32">
        <v>0</v>
      </c>
      <c r="Y57" s="32">
        <v>0</v>
      </c>
      <c r="Z57" s="32">
        <v>0</v>
      </c>
      <c r="AA57" s="32">
        <v>0</v>
      </c>
      <c r="AB57" s="32">
        <v>0</v>
      </c>
      <c r="AC57" s="32">
        <v>0</v>
      </c>
      <c r="AD57" s="32">
        <v>0</v>
      </c>
      <c r="AE57" s="32">
        <v>0</v>
      </c>
      <c r="AF57" s="32">
        <v>0</v>
      </c>
      <c r="AG57" s="32">
        <v>0</v>
      </c>
      <c r="AH57" s="32">
        <v>0</v>
      </c>
      <c r="AI57" s="32">
        <v>0</v>
      </c>
      <c r="AJ57" s="32">
        <v>0</v>
      </c>
      <c r="AK57" s="32">
        <v>0</v>
      </c>
      <c r="AL57" s="32">
        <v>0</v>
      </c>
      <c r="AM57" s="32">
        <v>0</v>
      </c>
      <c r="AN57" s="32">
        <v>0</v>
      </c>
      <c r="AO57" s="32">
        <v>0</v>
      </c>
      <c r="AP57" s="32">
        <v>0</v>
      </c>
      <c r="AQ57" s="32">
        <v>0</v>
      </c>
      <c r="AR57" s="32">
        <v>0</v>
      </c>
      <c r="AS57" s="32">
        <v>0</v>
      </c>
      <c r="AT57" s="32">
        <v>0</v>
      </c>
      <c r="AU57" s="32">
        <v>0</v>
      </c>
      <c r="AV57" s="32">
        <v>0.17136810074193548</v>
      </c>
      <c r="AW57" s="32">
        <v>0</v>
      </c>
      <c r="AX57" s="32">
        <v>0</v>
      </c>
      <c r="AY57" s="32">
        <v>0</v>
      </c>
      <c r="AZ57" s="32">
        <v>3.5004612932033337</v>
      </c>
      <c r="BA57" s="32">
        <v>0</v>
      </c>
      <c r="BB57" s="32">
        <v>0</v>
      </c>
      <c r="BC57" s="32">
        <v>0</v>
      </c>
      <c r="BD57" s="32">
        <v>0</v>
      </c>
      <c r="BE57" s="32">
        <v>0</v>
      </c>
      <c r="BF57" s="32">
        <v>7.9515164903225813E-2</v>
      </c>
      <c r="BG57" s="32">
        <v>0</v>
      </c>
      <c r="BH57" s="32">
        <v>0</v>
      </c>
      <c r="BI57" s="32">
        <v>0</v>
      </c>
      <c r="BJ57" s="32">
        <v>0.15728705570967741</v>
      </c>
      <c r="BK57" s="33">
        <f t="shared" si="2"/>
        <v>4.5482635271065597</v>
      </c>
    </row>
    <row r="58" spans="1:63">
      <c r="A58" s="30"/>
      <c r="B58" s="31" t="s">
        <v>62</v>
      </c>
      <c r="C58" s="32">
        <v>0</v>
      </c>
      <c r="D58" s="32">
        <v>0</v>
      </c>
      <c r="E58" s="32">
        <v>0</v>
      </c>
      <c r="F58" s="32">
        <v>0</v>
      </c>
      <c r="G58" s="32">
        <v>0</v>
      </c>
      <c r="H58" s="32">
        <v>0.12338281706451611</v>
      </c>
      <c r="I58" s="32">
        <v>0</v>
      </c>
      <c r="J58" s="32">
        <v>0</v>
      </c>
      <c r="K58" s="32">
        <v>0</v>
      </c>
      <c r="L58" s="32">
        <v>0.87861946806451607</v>
      </c>
      <c r="M58" s="32">
        <v>0</v>
      </c>
      <c r="N58" s="32">
        <v>0</v>
      </c>
      <c r="O58" s="32">
        <v>0</v>
      </c>
      <c r="P58" s="32">
        <v>0</v>
      </c>
      <c r="Q58" s="32">
        <v>0</v>
      </c>
      <c r="R58" s="32">
        <v>5.4657509677419357E-2</v>
      </c>
      <c r="S58" s="32">
        <v>0</v>
      </c>
      <c r="T58" s="32">
        <v>0</v>
      </c>
      <c r="U58" s="32">
        <v>0</v>
      </c>
      <c r="V58" s="32">
        <v>6.8321887096774198E-2</v>
      </c>
      <c r="W58" s="32">
        <v>0</v>
      </c>
      <c r="X58" s="32">
        <v>0</v>
      </c>
      <c r="Y58" s="32">
        <v>0</v>
      </c>
      <c r="Z58" s="32">
        <v>0</v>
      </c>
      <c r="AA58" s="32">
        <v>0</v>
      </c>
      <c r="AB58" s="32">
        <v>8.162492903225807E-3</v>
      </c>
      <c r="AC58" s="32">
        <v>0</v>
      </c>
      <c r="AD58" s="32">
        <v>0</v>
      </c>
      <c r="AE58" s="32">
        <v>0</v>
      </c>
      <c r="AF58" s="32">
        <v>0</v>
      </c>
      <c r="AG58" s="32">
        <v>0</v>
      </c>
      <c r="AH58" s="32">
        <v>0</v>
      </c>
      <c r="AI58" s="32">
        <v>0</v>
      </c>
      <c r="AJ58" s="32">
        <v>0</v>
      </c>
      <c r="AK58" s="32">
        <v>0</v>
      </c>
      <c r="AL58" s="32">
        <v>0</v>
      </c>
      <c r="AM58" s="32">
        <v>0</v>
      </c>
      <c r="AN58" s="32">
        <v>0</v>
      </c>
      <c r="AO58" s="32">
        <v>0</v>
      </c>
      <c r="AP58" s="32">
        <v>0</v>
      </c>
      <c r="AQ58" s="32">
        <v>0</v>
      </c>
      <c r="AR58" s="32">
        <v>0</v>
      </c>
      <c r="AS58" s="32">
        <v>0</v>
      </c>
      <c r="AT58" s="32">
        <v>0</v>
      </c>
      <c r="AU58" s="32">
        <v>0</v>
      </c>
      <c r="AV58" s="32">
        <v>0.27705041545161291</v>
      </c>
      <c r="AW58" s="32">
        <v>0</v>
      </c>
      <c r="AX58" s="32">
        <v>0</v>
      </c>
      <c r="AY58" s="32">
        <v>0</v>
      </c>
      <c r="AZ58" s="32">
        <v>1.8773733681810552</v>
      </c>
      <c r="BA58" s="32">
        <v>0</v>
      </c>
      <c r="BB58" s="32">
        <v>0</v>
      </c>
      <c r="BC58" s="32">
        <v>0</v>
      </c>
      <c r="BD58" s="32">
        <v>0</v>
      </c>
      <c r="BE58" s="32">
        <v>0</v>
      </c>
      <c r="BF58" s="32">
        <v>0.15935749958064516</v>
      </c>
      <c r="BG58" s="32">
        <v>0</v>
      </c>
      <c r="BH58" s="32">
        <v>0</v>
      </c>
      <c r="BI58" s="32">
        <v>0</v>
      </c>
      <c r="BJ58" s="32">
        <v>0.35369442167741938</v>
      </c>
      <c r="BK58" s="33">
        <f t="shared" si="2"/>
        <v>3.8006198796971837</v>
      </c>
    </row>
    <row r="59" spans="1:63">
      <c r="A59" s="30"/>
      <c r="B59" s="31" t="s">
        <v>63</v>
      </c>
      <c r="C59" s="32">
        <v>0</v>
      </c>
      <c r="D59" s="32">
        <v>0</v>
      </c>
      <c r="E59" s="32">
        <v>0</v>
      </c>
      <c r="F59" s="32">
        <v>0</v>
      </c>
      <c r="G59" s="32">
        <v>0</v>
      </c>
      <c r="H59" s="32">
        <v>0.14626167661290324</v>
      </c>
      <c r="I59" s="32">
        <v>0</v>
      </c>
      <c r="J59" s="32">
        <v>0</v>
      </c>
      <c r="K59" s="32">
        <v>0</v>
      </c>
      <c r="L59" s="32">
        <v>9.6843387096774189E-2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1.7062399193548388E-2</v>
      </c>
      <c r="S59" s="32">
        <v>0</v>
      </c>
      <c r="T59" s="32">
        <v>0</v>
      </c>
      <c r="U59" s="32">
        <v>0</v>
      </c>
      <c r="V59" s="32">
        <v>0</v>
      </c>
      <c r="W59" s="32">
        <v>0</v>
      </c>
      <c r="X59" s="32">
        <v>0</v>
      </c>
      <c r="Y59" s="32">
        <v>0</v>
      </c>
      <c r="Z59" s="32">
        <v>0</v>
      </c>
      <c r="AA59" s="32">
        <v>0</v>
      </c>
      <c r="AB59" s="32">
        <v>6.8041354838709678E-3</v>
      </c>
      <c r="AC59" s="32">
        <v>0</v>
      </c>
      <c r="AD59" s="32">
        <v>0</v>
      </c>
      <c r="AE59" s="32">
        <v>0</v>
      </c>
      <c r="AF59" s="32">
        <v>0</v>
      </c>
      <c r="AG59" s="32">
        <v>0</v>
      </c>
      <c r="AH59" s="32">
        <v>0</v>
      </c>
      <c r="AI59" s="32">
        <v>0</v>
      </c>
      <c r="AJ59" s="32">
        <v>0</v>
      </c>
      <c r="AK59" s="32">
        <v>0</v>
      </c>
      <c r="AL59" s="32">
        <v>0</v>
      </c>
      <c r="AM59" s="32">
        <v>0</v>
      </c>
      <c r="AN59" s="32">
        <v>0</v>
      </c>
      <c r="AO59" s="32">
        <v>0</v>
      </c>
      <c r="AP59" s="32">
        <v>0</v>
      </c>
      <c r="AQ59" s="32">
        <v>0</v>
      </c>
      <c r="AR59" s="32">
        <v>0</v>
      </c>
      <c r="AS59" s="32">
        <v>0</v>
      </c>
      <c r="AT59" s="32">
        <v>0</v>
      </c>
      <c r="AU59" s="32">
        <v>0</v>
      </c>
      <c r="AV59" s="32">
        <v>0.10451152090322581</v>
      </c>
      <c r="AW59" s="32">
        <v>0</v>
      </c>
      <c r="AX59" s="32">
        <v>0</v>
      </c>
      <c r="AY59" s="32">
        <v>0</v>
      </c>
      <c r="AZ59" s="32">
        <v>0.1374435369032258</v>
      </c>
      <c r="BA59" s="32">
        <v>0</v>
      </c>
      <c r="BB59" s="32">
        <v>0</v>
      </c>
      <c r="BC59" s="32">
        <v>0</v>
      </c>
      <c r="BD59" s="32">
        <v>0</v>
      </c>
      <c r="BE59" s="32">
        <v>0</v>
      </c>
      <c r="BF59" s="32">
        <v>0</v>
      </c>
      <c r="BG59" s="32">
        <v>0</v>
      </c>
      <c r="BH59" s="32">
        <v>0</v>
      </c>
      <c r="BI59" s="32">
        <v>0</v>
      </c>
      <c r="BJ59" s="32">
        <v>0</v>
      </c>
      <c r="BK59" s="33">
        <f t="shared" si="2"/>
        <v>0.50892665619354838</v>
      </c>
    </row>
    <row r="60" spans="1:63">
      <c r="A60" s="30"/>
      <c r="B60" s="31" t="s">
        <v>64</v>
      </c>
      <c r="C60" s="32">
        <v>0</v>
      </c>
      <c r="D60" s="32">
        <v>0</v>
      </c>
      <c r="E60" s="32">
        <v>0</v>
      </c>
      <c r="F60" s="32">
        <v>0</v>
      </c>
      <c r="G60" s="32">
        <v>0</v>
      </c>
      <c r="H60" s="32">
        <v>3.6673470451612906E-2</v>
      </c>
      <c r="I60" s="32">
        <v>0</v>
      </c>
      <c r="J60" s="32">
        <v>0</v>
      </c>
      <c r="K60" s="32">
        <v>0</v>
      </c>
      <c r="L60" s="32">
        <v>0.44811203890322576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  <c r="R60" s="32">
        <v>8.1387987096774167E-3</v>
      </c>
      <c r="S60" s="32">
        <v>0</v>
      </c>
      <c r="T60" s="32">
        <v>0</v>
      </c>
      <c r="U60" s="32">
        <v>0</v>
      </c>
      <c r="V60" s="32">
        <v>0</v>
      </c>
      <c r="W60" s="32">
        <v>0</v>
      </c>
      <c r="X60" s="32">
        <v>0</v>
      </c>
      <c r="Y60" s="32">
        <v>0</v>
      </c>
      <c r="Z60" s="32">
        <v>0</v>
      </c>
      <c r="AA60" s="32">
        <v>0</v>
      </c>
      <c r="AB60" s="32">
        <v>0</v>
      </c>
      <c r="AC60" s="32">
        <v>0</v>
      </c>
      <c r="AD60" s="32">
        <v>0</v>
      </c>
      <c r="AE60" s="32">
        <v>0</v>
      </c>
      <c r="AF60" s="32">
        <v>0</v>
      </c>
      <c r="AG60" s="32">
        <v>0</v>
      </c>
      <c r="AH60" s="32">
        <v>0</v>
      </c>
      <c r="AI60" s="32">
        <v>0</v>
      </c>
      <c r="AJ60" s="32">
        <v>0</v>
      </c>
      <c r="AK60" s="32">
        <v>0</v>
      </c>
      <c r="AL60" s="32">
        <v>0</v>
      </c>
      <c r="AM60" s="32">
        <v>0</v>
      </c>
      <c r="AN60" s="32">
        <v>0</v>
      </c>
      <c r="AO60" s="32">
        <v>0</v>
      </c>
      <c r="AP60" s="32">
        <v>0</v>
      </c>
      <c r="AQ60" s="32">
        <v>0</v>
      </c>
      <c r="AR60" s="32">
        <v>0</v>
      </c>
      <c r="AS60" s="32">
        <v>0</v>
      </c>
      <c r="AT60" s="32">
        <v>0</v>
      </c>
      <c r="AU60" s="32">
        <v>0</v>
      </c>
      <c r="AV60" s="32">
        <v>0.21896938874193547</v>
      </c>
      <c r="AW60" s="32">
        <v>0</v>
      </c>
      <c r="AX60" s="32">
        <v>0</v>
      </c>
      <c r="AY60" s="32">
        <v>0</v>
      </c>
      <c r="AZ60" s="32">
        <v>1.4066120003452367</v>
      </c>
      <c r="BA60" s="32">
        <v>0</v>
      </c>
      <c r="BB60" s="32">
        <v>0</v>
      </c>
      <c r="BC60" s="32">
        <v>0</v>
      </c>
      <c r="BD60" s="32">
        <v>0</v>
      </c>
      <c r="BE60" s="32">
        <v>0</v>
      </c>
      <c r="BF60" s="32">
        <v>1.3523006451612902E-2</v>
      </c>
      <c r="BG60" s="32">
        <v>0</v>
      </c>
      <c r="BH60" s="32">
        <v>0</v>
      </c>
      <c r="BI60" s="32">
        <v>0</v>
      </c>
      <c r="BJ60" s="32">
        <v>0</v>
      </c>
      <c r="BK60" s="33">
        <f t="shared" si="2"/>
        <v>2.132028703603301</v>
      </c>
    </row>
    <row r="61" spans="1:63">
      <c r="A61" s="30"/>
      <c r="B61" s="31" t="s">
        <v>65</v>
      </c>
      <c r="C61" s="32">
        <v>0</v>
      </c>
      <c r="D61" s="32">
        <v>0</v>
      </c>
      <c r="E61" s="32">
        <v>0</v>
      </c>
      <c r="F61" s="32">
        <v>0</v>
      </c>
      <c r="G61" s="32">
        <v>0</v>
      </c>
      <c r="H61" s="32">
        <v>8.3314271290322581E-2</v>
      </c>
      <c r="I61" s="32">
        <v>0</v>
      </c>
      <c r="J61" s="32">
        <v>0</v>
      </c>
      <c r="K61" s="32">
        <v>0</v>
      </c>
      <c r="L61" s="32">
        <v>0.75947705806451604</v>
      </c>
      <c r="M61" s="32">
        <v>0</v>
      </c>
      <c r="N61" s="32">
        <v>0</v>
      </c>
      <c r="O61" s="32">
        <v>0</v>
      </c>
      <c r="P61" s="32">
        <v>0</v>
      </c>
      <c r="Q61" s="32">
        <v>0</v>
      </c>
      <c r="R61" s="32">
        <v>1.3562090322580645E-2</v>
      </c>
      <c r="S61" s="32">
        <v>0</v>
      </c>
      <c r="T61" s="32">
        <v>0</v>
      </c>
      <c r="U61" s="32">
        <v>0</v>
      </c>
      <c r="V61" s="32">
        <v>8.1372541935483864E-2</v>
      </c>
      <c r="W61" s="32">
        <v>0</v>
      </c>
      <c r="X61" s="32">
        <v>0</v>
      </c>
      <c r="Y61" s="32">
        <v>0</v>
      </c>
      <c r="Z61" s="32">
        <v>0</v>
      </c>
      <c r="AA61" s="32">
        <v>0</v>
      </c>
      <c r="AB61" s="32">
        <v>0</v>
      </c>
      <c r="AC61" s="32">
        <v>0</v>
      </c>
      <c r="AD61" s="32">
        <v>0</v>
      </c>
      <c r="AE61" s="32">
        <v>0</v>
      </c>
      <c r="AF61" s="32">
        <v>0</v>
      </c>
      <c r="AG61" s="32">
        <v>0</v>
      </c>
      <c r="AH61" s="32">
        <v>0</v>
      </c>
      <c r="AI61" s="32">
        <v>0</v>
      </c>
      <c r="AJ61" s="32">
        <v>0</v>
      </c>
      <c r="AK61" s="32">
        <v>0</v>
      </c>
      <c r="AL61" s="32">
        <v>0</v>
      </c>
      <c r="AM61" s="32">
        <v>0</v>
      </c>
      <c r="AN61" s="32">
        <v>0</v>
      </c>
      <c r="AO61" s="32">
        <v>0</v>
      </c>
      <c r="AP61" s="32">
        <v>0</v>
      </c>
      <c r="AQ61" s="32">
        <v>0</v>
      </c>
      <c r="AR61" s="32">
        <v>0</v>
      </c>
      <c r="AS61" s="32">
        <v>0</v>
      </c>
      <c r="AT61" s="32">
        <v>0</v>
      </c>
      <c r="AU61" s="32">
        <v>0</v>
      </c>
      <c r="AV61" s="32">
        <v>0.11220590667741934</v>
      </c>
      <c r="AW61" s="32">
        <v>0</v>
      </c>
      <c r="AX61" s="32">
        <v>0</v>
      </c>
      <c r="AY61" s="32">
        <v>0</v>
      </c>
      <c r="AZ61" s="32">
        <v>1.4737114859167051</v>
      </c>
      <c r="BA61" s="32">
        <v>0</v>
      </c>
      <c r="BB61" s="32">
        <v>0</v>
      </c>
      <c r="BC61" s="32">
        <v>0</v>
      </c>
      <c r="BD61" s="32">
        <v>0</v>
      </c>
      <c r="BE61" s="32">
        <v>0</v>
      </c>
      <c r="BF61" s="32">
        <v>2.7040825806451611E-2</v>
      </c>
      <c r="BG61" s="32">
        <v>0</v>
      </c>
      <c r="BH61" s="32">
        <v>0</v>
      </c>
      <c r="BI61" s="32">
        <v>0</v>
      </c>
      <c r="BJ61" s="32">
        <v>0</v>
      </c>
      <c r="BK61" s="33">
        <f t="shared" si="2"/>
        <v>2.5506841800134787</v>
      </c>
    </row>
    <row r="62" spans="1:63">
      <c r="A62" s="30"/>
      <c r="B62" s="31" t="s">
        <v>66</v>
      </c>
      <c r="C62" s="32">
        <v>0</v>
      </c>
      <c r="D62" s="32">
        <v>0</v>
      </c>
      <c r="E62" s="32">
        <v>0</v>
      </c>
      <c r="F62" s="32">
        <v>0</v>
      </c>
      <c r="G62" s="32">
        <v>0</v>
      </c>
      <c r="H62" s="32">
        <v>0.26658876151612904</v>
      </c>
      <c r="I62" s="32">
        <v>0</v>
      </c>
      <c r="J62" s="32">
        <v>0</v>
      </c>
      <c r="K62" s="32">
        <v>0</v>
      </c>
      <c r="L62" s="32">
        <v>0.48907362903225804</v>
      </c>
      <c r="M62" s="32">
        <v>0</v>
      </c>
      <c r="N62" s="32">
        <v>0</v>
      </c>
      <c r="O62" s="32">
        <v>0</v>
      </c>
      <c r="P62" s="32">
        <v>0</v>
      </c>
      <c r="Q62" s="32">
        <v>0</v>
      </c>
      <c r="R62" s="32">
        <v>0.13484458629032256</v>
      </c>
      <c r="S62" s="32">
        <v>0</v>
      </c>
      <c r="T62" s="32">
        <v>0</v>
      </c>
      <c r="U62" s="32">
        <v>0</v>
      </c>
      <c r="V62" s="32">
        <v>0.24453681451612908</v>
      </c>
      <c r="W62" s="32">
        <v>0</v>
      </c>
      <c r="X62" s="32">
        <v>0</v>
      </c>
      <c r="Y62" s="32">
        <v>0</v>
      </c>
      <c r="Z62" s="32">
        <v>0</v>
      </c>
      <c r="AA62" s="32">
        <v>0</v>
      </c>
      <c r="AB62" s="32">
        <v>0</v>
      </c>
      <c r="AC62" s="32">
        <v>0</v>
      </c>
      <c r="AD62" s="32">
        <v>0</v>
      </c>
      <c r="AE62" s="32">
        <v>0</v>
      </c>
      <c r="AF62" s="32">
        <v>0</v>
      </c>
      <c r="AG62" s="32">
        <v>0</v>
      </c>
      <c r="AH62" s="32">
        <v>0</v>
      </c>
      <c r="AI62" s="32">
        <v>0</v>
      </c>
      <c r="AJ62" s="32">
        <v>0</v>
      </c>
      <c r="AK62" s="32">
        <v>0</v>
      </c>
      <c r="AL62" s="32">
        <v>0</v>
      </c>
      <c r="AM62" s="32">
        <v>0</v>
      </c>
      <c r="AN62" s="32">
        <v>0</v>
      </c>
      <c r="AO62" s="32">
        <v>0</v>
      </c>
      <c r="AP62" s="32">
        <v>0</v>
      </c>
      <c r="AQ62" s="32">
        <v>0</v>
      </c>
      <c r="AR62" s="32">
        <v>0</v>
      </c>
      <c r="AS62" s="32">
        <v>0</v>
      </c>
      <c r="AT62" s="32">
        <v>0</v>
      </c>
      <c r="AU62" s="32">
        <v>0</v>
      </c>
      <c r="AV62" s="32">
        <v>1.0790807698064513</v>
      </c>
      <c r="AW62" s="32">
        <v>1.3571074193548387</v>
      </c>
      <c r="AX62" s="32">
        <v>0</v>
      </c>
      <c r="AY62" s="32">
        <v>0</v>
      </c>
      <c r="AZ62" s="32">
        <v>1.9175902827438314</v>
      </c>
      <c r="BA62" s="32">
        <v>0</v>
      </c>
      <c r="BB62" s="32">
        <v>0</v>
      </c>
      <c r="BC62" s="32">
        <v>0</v>
      </c>
      <c r="BD62" s="32">
        <v>0</v>
      </c>
      <c r="BE62" s="32">
        <v>0</v>
      </c>
      <c r="BF62" s="32">
        <v>0.60215806316129017</v>
      </c>
      <c r="BG62" s="32">
        <v>0</v>
      </c>
      <c r="BH62" s="32">
        <v>0</v>
      </c>
      <c r="BI62" s="32">
        <v>0</v>
      </c>
      <c r="BJ62" s="32">
        <v>0.32570578064516131</v>
      </c>
      <c r="BK62" s="33">
        <f t="shared" si="2"/>
        <v>6.4166861070664121</v>
      </c>
    </row>
    <row r="63" spans="1:63">
      <c r="A63" s="30"/>
      <c r="B63" s="31" t="s">
        <v>67</v>
      </c>
      <c r="C63" s="32">
        <v>0</v>
      </c>
      <c r="D63" s="32">
        <v>0</v>
      </c>
      <c r="E63" s="32">
        <v>0</v>
      </c>
      <c r="F63" s="32">
        <v>0</v>
      </c>
      <c r="G63" s="32">
        <v>0</v>
      </c>
      <c r="H63" s="32">
        <v>2.705833548387097E-2</v>
      </c>
      <c r="I63" s="32">
        <v>0</v>
      </c>
      <c r="J63" s="32">
        <v>0</v>
      </c>
      <c r="K63" s="32">
        <v>0</v>
      </c>
      <c r="L63" s="32">
        <v>0.59528338064516118</v>
      </c>
      <c r="M63" s="32">
        <v>0</v>
      </c>
      <c r="N63" s="32">
        <v>0</v>
      </c>
      <c r="O63" s="32">
        <v>0</v>
      </c>
      <c r="P63" s="32">
        <v>0</v>
      </c>
      <c r="Q63" s="32">
        <v>0</v>
      </c>
      <c r="R63" s="32">
        <v>0</v>
      </c>
      <c r="S63" s="32">
        <v>0</v>
      </c>
      <c r="T63" s="32">
        <v>0</v>
      </c>
      <c r="U63" s="32">
        <v>0</v>
      </c>
      <c r="V63" s="32">
        <v>0</v>
      </c>
      <c r="W63" s="32">
        <v>0</v>
      </c>
      <c r="X63" s="32">
        <v>0</v>
      </c>
      <c r="Y63" s="32">
        <v>0</v>
      </c>
      <c r="Z63" s="32">
        <v>0</v>
      </c>
      <c r="AA63" s="32">
        <v>0</v>
      </c>
      <c r="AB63" s="32">
        <v>0</v>
      </c>
      <c r="AC63" s="32">
        <v>0</v>
      </c>
      <c r="AD63" s="32">
        <v>0</v>
      </c>
      <c r="AE63" s="32">
        <v>0</v>
      </c>
      <c r="AF63" s="32">
        <v>0</v>
      </c>
      <c r="AG63" s="32">
        <v>0</v>
      </c>
      <c r="AH63" s="32">
        <v>0</v>
      </c>
      <c r="AI63" s="32">
        <v>0</v>
      </c>
      <c r="AJ63" s="32">
        <v>0</v>
      </c>
      <c r="AK63" s="32">
        <v>0</v>
      </c>
      <c r="AL63" s="32">
        <v>0</v>
      </c>
      <c r="AM63" s="32">
        <v>0</v>
      </c>
      <c r="AN63" s="32">
        <v>0</v>
      </c>
      <c r="AO63" s="32">
        <v>0</v>
      </c>
      <c r="AP63" s="32">
        <v>0</v>
      </c>
      <c r="AQ63" s="32">
        <v>0</v>
      </c>
      <c r="AR63" s="32">
        <v>0</v>
      </c>
      <c r="AS63" s="32">
        <v>0</v>
      </c>
      <c r="AT63" s="32">
        <v>0</v>
      </c>
      <c r="AU63" s="32">
        <v>0</v>
      </c>
      <c r="AV63" s="32">
        <v>0.16197243341935486</v>
      </c>
      <c r="AW63" s="32">
        <v>0</v>
      </c>
      <c r="AX63" s="32">
        <v>0</v>
      </c>
      <c r="AY63" s="32">
        <v>0</v>
      </c>
      <c r="AZ63" s="32">
        <v>2.238939458026044</v>
      </c>
      <c r="BA63" s="32">
        <v>0</v>
      </c>
      <c r="BB63" s="32">
        <v>0</v>
      </c>
      <c r="BC63" s="32">
        <v>0</v>
      </c>
      <c r="BD63" s="32">
        <v>0</v>
      </c>
      <c r="BE63" s="32">
        <v>0</v>
      </c>
      <c r="BF63" s="32">
        <v>6.7452772258064534E-3</v>
      </c>
      <c r="BG63" s="32">
        <v>0</v>
      </c>
      <c r="BH63" s="32">
        <v>0</v>
      </c>
      <c r="BI63" s="32">
        <v>0</v>
      </c>
      <c r="BJ63" s="32">
        <v>1.618927950451613</v>
      </c>
      <c r="BK63" s="33">
        <f t="shared" si="2"/>
        <v>4.6489268352518502</v>
      </c>
    </row>
    <row r="64" spans="1:63">
      <c r="A64" s="30"/>
      <c r="B64" s="31" t="s">
        <v>68</v>
      </c>
      <c r="C64" s="32">
        <v>0</v>
      </c>
      <c r="D64" s="32">
        <v>0</v>
      </c>
      <c r="E64" s="32">
        <v>0</v>
      </c>
      <c r="F64" s="32">
        <v>0</v>
      </c>
      <c r="G64" s="32">
        <v>0</v>
      </c>
      <c r="H64" s="32">
        <v>0.13221987887096773</v>
      </c>
      <c r="I64" s="32">
        <v>0</v>
      </c>
      <c r="J64" s="32">
        <v>0</v>
      </c>
      <c r="K64" s="32">
        <v>0</v>
      </c>
      <c r="L64" s="32">
        <v>2.5679652258064515E-2</v>
      </c>
      <c r="M64" s="32">
        <v>0</v>
      </c>
      <c r="N64" s="32">
        <v>0</v>
      </c>
      <c r="O64" s="32">
        <v>0</v>
      </c>
      <c r="P64" s="32">
        <v>0</v>
      </c>
      <c r="Q64" s="32">
        <v>0</v>
      </c>
      <c r="R64" s="32">
        <v>6.7578032258064514E-3</v>
      </c>
      <c r="S64" s="32">
        <v>0</v>
      </c>
      <c r="T64" s="32">
        <v>0</v>
      </c>
      <c r="U64" s="32">
        <v>0</v>
      </c>
      <c r="V64" s="32">
        <v>0</v>
      </c>
      <c r="W64" s="32">
        <v>0</v>
      </c>
      <c r="X64" s="32">
        <v>0</v>
      </c>
      <c r="Y64" s="32">
        <v>0</v>
      </c>
      <c r="Z64" s="32">
        <v>0</v>
      </c>
      <c r="AA64" s="32">
        <v>0</v>
      </c>
      <c r="AB64" s="32">
        <v>0</v>
      </c>
      <c r="AC64" s="32">
        <v>0</v>
      </c>
      <c r="AD64" s="32">
        <v>0</v>
      </c>
      <c r="AE64" s="32">
        <v>0</v>
      </c>
      <c r="AF64" s="32">
        <v>0</v>
      </c>
      <c r="AG64" s="32">
        <v>0</v>
      </c>
      <c r="AH64" s="32">
        <v>0</v>
      </c>
      <c r="AI64" s="32">
        <v>0</v>
      </c>
      <c r="AJ64" s="32">
        <v>0</v>
      </c>
      <c r="AK64" s="32">
        <v>0</v>
      </c>
      <c r="AL64" s="32">
        <v>0</v>
      </c>
      <c r="AM64" s="32">
        <v>0</v>
      </c>
      <c r="AN64" s="32">
        <v>0</v>
      </c>
      <c r="AO64" s="32">
        <v>0</v>
      </c>
      <c r="AP64" s="32">
        <v>0</v>
      </c>
      <c r="AQ64" s="32">
        <v>0</v>
      </c>
      <c r="AR64" s="32">
        <v>0</v>
      </c>
      <c r="AS64" s="32">
        <v>0</v>
      </c>
      <c r="AT64" s="32">
        <v>0</v>
      </c>
      <c r="AU64" s="32">
        <v>0</v>
      </c>
      <c r="AV64" s="32">
        <v>0.10103980838709678</v>
      </c>
      <c r="AW64" s="32">
        <v>0</v>
      </c>
      <c r="AX64" s="32">
        <v>0</v>
      </c>
      <c r="AY64" s="32">
        <v>0</v>
      </c>
      <c r="AZ64" s="32">
        <v>0.75453117417917437</v>
      </c>
      <c r="BA64" s="32">
        <v>0</v>
      </c>
      <c r="BB64" s="32">
        <v>0</v>
      </c>
      <c r="BC64" s="32">
        <v>0</v>
      </c>
      <c r="BD64" s="32">
        <v>0</v>
      </c>
      <c r="BE64" s="32">
        <v>0</v>
      </c>
      <c r="BF64" s="32">
        <v>0</v>
      </c>
      <c r="BG64" s="32">
        <v>0</v>
      </c>
      <c r="BH64" s="32">
        <v>0</v>
      </c>
      <c r="BI64" s="32">
        <v>0</v>
      </c>
      <c r="BJ64" s="32">
        <v>0.26947541935483871</v>
      </c>
      <c r="BK64" s="33">
        <f t="shared" si="2"/>
        <v>1.2897037362759485</v>
      </c>
    </row>
    <row r="65" spans="1:63">
      <c r="A65" s="30"/>
      <c r="B65" s="31" t="s">
        <v>69</v>
      </c>
      <c r="C65" s="32">
        <v>0</v>
      </c>
      <c r="D65" s="32">
        <v>0</v>
      </c>
      <c r="E65" s="32">
        <v>0</v>
      </c>
      <c r="F65" s="32">
        <v>0</v>
      </c>
      <c r="G65" s="32">
        <v>0</v>
      </c>
      <c r="H65" s="32">
        <v>0.10024187451612902</v>
      </c>
      <c r="I65" s="32">
        <v>1.0121821838709678E-2</v>
      </c>
      <c r="J65" s="32">
        <v>0</v>
      </c>
      <c r="K65" s="32">
        <v>0</v>
      </c>
      <c r="L65" s="32">
        <v>0.27875443283870971</v>
      </c>
      <c r="M65" s="32">
        <v>0</v>
      </c>
      <c r="N65" s="32">
        <v>0</v>
      </c>
      <c r="O65" s="32">
        <v>0</v>
      </c>
      <c r="P65" s="32">
        <v>0</v>
      </c>
      <c r="Q65" s="32">
        <v>0</v>
      </c>
      <c r="R65" s="32">
        <v>4.501404403225806E-2</v>
      </c>
      <c r="S65" s="32">
        <v>0</v>
      </c>
      <c r="T65" s="32">
        <v>0</v>
      </c>
      <c r="U65" s="32">
        <v>0</v>
      </c>
      <c r="V65" s="32">
        <v>0.16165511629032259</v>
      </c>
      <c r="W65" s="32">
        <v>0</v>
      </c>
      <c r="X65" s="32">
        <v>0</v>
      </c>
      <c r="Y65" s="32">
        <v>0</v>
      </c>
      <c r="Z65" s="32">
        <v>0</v>
      </c>
      <c r="AA65" s="32">
        <v>0</v>
      </c>
      <c r="AB65" s="32">
        <v>0</v>
      </c>
      <c r="AC65" s="32">
        <v>0</v>
      </c>
      <c r="AD65" s="32">
        <v>0</v>
      </c>
      <c r="AE65" s="32">
        <v>0</v>
      </c>
      <c r="AF65" s="32">
        <v>0</v>
      </c>
      <c r="AG65" s="32">
        <v>0</v>
      </c>
      <c r="AH65" s="32">
        <v>0</v>
      </c>
      <c r="AI65" s="32">
        <v>0</v>
      </c>
      <c r="AJ65" s="32">
        <v>0</v>
      </c>
      <c r="AK65" s="32">
        <v>0</v>
      </c>
      <c r="AL65" s="32">
        <v>0</v>
      </c>
      <c r="AM65" s="32">
        <v>0</v>
      </c>
      <c r="AN65" s="32">
        <v>0</v>
      </c>
      <c r="AO65" s="32">
        <v>0</v>
      </c>
      <c r="AP65" s="32">
        <v>0</v>
      </c>
      <c r="AQ65" s="32">
        <v>0</v>
      </c>
      <c r="AR65" s="32">
        <v>0</v>
      </c>
      <c r="AS65" s="32">
        <v>0</v>
      </c>
      <c r="AT65" s="32">
        <v>0</v>
      </c>
      <c r="AU65" s="32">
        <v>0</v>
      </c>
      <c r="AV65" s="32">
        <v>0.38995241712903239</v>
      </c>
      <c r="AW65" s="32">
        <v>0.58287913870967745</v>
      </c>
      <c r="AX65" s="32">
        <v>0</v>
      </c>
      <c r="AY65" s="32">
        <v>0</v>
      </c>
      <c r="AZ65" s="32">
        <v>5.4367096605218181</v>
      </c>
      <c r="BA65" s="32">
        <v>0</v>
      </c>
      <c r="BB65" s="32">
        <v>0</v>
      </c>
      <c r="BC65" s="32">
        <v>0</v>
      </c>
      <c r="BD65" s="32">
        <v>0</v>
      </c>
      <c r="BE65" s="32">
        <v>0</v>
      </c>
      <c r="BF65" s="32">
        <v>0.31269834493548421</v>
      </c>
      <c r="BG65" s="32">
        <v>0</v>
      </c>
      <c r="BH65" s="32">
        <v>0</v>
      </c>
      <c r="BI65" s="32">
        <v>0</v>
      </c>
      <c r="BJ65" s="32">
        <v>0.28083057006451617</v>
      </c>
      <c r="BK65" s="33">
        <f t="shared" si="2"/>
        <v>7.5988574208766568</v>
      </c>
    </row>
    <row r="66" spans="1:63">
      <c r="A66" s="30"/>
      <c r="B66" s="31" t="s">
        <v>70</v>
      </c>
      <c r="C66" s="32">
        <v>0</v>
      </c>
      <c r="D66" s="32">
        <v>0</v>
      </c>
      <c r="E66" s="32">
        <v>0</v>
      </c>
      <c r="F66" s="32">
        <v>0</v>
      </c>
      <c r="G66" s="32">
        <v>0</v>
      </c>
      <c r="H66" s="32">
        <v>0.34644926474193549</v>
      </c>
      <c r="I66" s="32">
        <v>28.517980645161288</v>
      </c>
      <c r="J66" s="32">
        <v>0</v>
      </c>
      <c r="K66" s="32">
        <v>0</v>
      </c>
      <c r="L66" s="32">
        <v>0.68546580367741916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32">
        <v>0.18527805396774191</v>
      </c>
      <c r="S66" s="32">
        <v>0</v>
      </c>
      <c r="T66" s="32">
        <v>0</v>
      </c>
      <c r="U66" s="32">
        <v>0</v>
      </c>
      <c r="V66" s="32">
        <v>2.6902646173225806</v>
      </c>
      <c r="W66" s="32">
        <v>0</v>
      </c>
      <c r="X66" s="32">
        <v>0</v>
      </c>
      <c r="Y66" s="32">
        <v>0</v>
      </c>
      <c r="Z66" s="32">
        <v>0</v>
      </c>
      <c r="AA66" s="32">
        <v>0</v>
      </c>
      <c r="AB66" s="32">
        <v>0</v>
      </c>
      <c r="AC66" s="32">
        <v>0</v>
      </c>
      <c r="AD66" s="32">
        <v>0</v>
      </c>
      <c r="AE66" s="32">
        <v>0</v>
      </c>
      <c r="AF66" s="32">
        <v>6.5876706451612907E-2</v>
      </c>
      <c r="AG66" s="32">
        <v>0</v>
      </c>
      <c r="AH66" s="32">
        <v>0</v>
      </c>
      <c r="AI66" s="32">
        <v>0</v>
      </c>
      <c r="AJ66" s="32">
        <v>0</v>
      </c>
      <c r="AK66" s="32">
        <v>0</v>
      </c>
      <c r="AL66" s="32">
        <v>0</v>
      </c>
      <c r="AM66" s="32">
        <v>0</v>
      </c>
      <c r="AN66" s="32">
        <v>0</v>
      </c>
      <c r="AO66" s="32">
        <v>0</v>
      </c>
      <c r="AP66" s="32">
        <v>0</v>
      </c>
      <c r="AQ66" s="32">
        <v>0</v>
      </c>
      <c r="AR66" s="32">
        <v>0</v>
      </c>
      <c r="AS66" s="32">
        <v>0</v>
      </c>
      <c r="AT66" s="32">
        <v>0</v>
      </c>
      <c r="AU66" s="32">
        <v>0</v>
      </c>
      <c r="AV66" s="32">
        <v>2.2850671029677434</v>
      </c>
      <c r="AW66" s="32">
        <v>20.076080812516125</v>
      </c>
      <c r="AX66" s="32">
        <v>0</v>
      </c>
      <c r="AY66" s="32">
        <v>0</v>
      </c>
      <c r="AZ66" s="32">
        <v>52.932139747129995</v>
      </c>
      <c r="BA66" s="32">
        <v>0</v>
      </c>
      <c r="BB66" s="32">
        <v>0</v>
      </c>
      <c r="BC66" s="32">
        <v>0</v>
      </c>
      <c r="BD66" s="32">
        <v>0</v>
      </c>
      <c r="BE66" s="32">
        <v>0</v>
      </c>
      <c r="BF66" s="32">
        <v>1.9480901744193562</v>
      </c>
      <c r="BG66" s="32">
        <v>0.18821916129032257</v>
      </c>
      <c r="BH66" s="32">
        <v>0</v>
      </c>
      <c r="BI66" s="32">
        <v>0</v>
      </c>
      <c r="BJ66" s="32">
        <v>2.0096590401935481</v>
      </c>
      <c r="BK66" s="33">
        <f t="shared" si="2"/>
        <v>111.93057112983968</v>
      </c>
    </row>
    <row r="67" spans="1:63">
      <c r="A67" s="30"/>
      <c r="B67" s="31" t="s">
        <v>71</v>
      </c>
      <c r="C67" s="32">
        <v>0</v>
      </c>
      <c r="D67" s="32">
        <v>0</v>
      </c>
      <c r="E67" s="32">
        <v>0</v>
      </c>
      <c r="F67" s="32">
        <v>0</v>
      </c>
      <c r="G67" s="32">
        <v>0</v>
      </c>
      <c r="H67" s="32">
        <v>0.51821186745161307</v>
      </c>
      <c r="I67" s="32">
        <v>0</v>
      </c>
      <c r="J67" s="32">
        <v>0</v>
      </c>
      <c r="K67" s="32">
        <v>0</v>
      </c>
      <c r="L67" s="32">
        <v>2.3472051908709677</v>
      </c>
      <c r="M67" s="32">
        <v>0</v>
      </c>
      <c r="N67" s="32">
        <v>0</v>
      </c>
      <c r="O67" s="32">
        <v>0</v>
      </c>
      <c r="P67" s="32">
        <v>0</v>
      </c>
      <c r="Q67" s="32">
        <v>0</v>
      </c>
      <c r="R67" s="32">
        <v>8.2151541870967737E-2</v>
      </c>
      <c r="S67" s="32">
        <v>0</v>
      </c>
      <c r="T67" s="32">
        <v>0</v>
      </c>
      <c r="U67" s="32">
        <v>0</v>
      </c>
      <c r="V67" s="32">
        <v>1.6065616949999999</v>
      </c>
      <c r="W67" s="32">
        <v>0</v>
      </c>
      <c r="X67" s="32">
        <v>0</v>
      </c>
      <c r="Y67" s="32">
        <v>0</v>
      </c>
      <c r="Z67" s="32">
        <v>0</v>
      </c>
      <c r="AA67" s="32">
        <v>0</v>
      </c>
      <c r="AB67" s="32">
        <v>0</v>
      </c>
      <c r="AC67" s="32">
        <v>0</v>
      </c>
      <c r="AD67" s="32">
        <v>0</v>
      </c>
      <c r="AE67" s="32">
        <v>0</v>
      </c>
      <c r="AF67" s="32">
        <v>8.8680493548387085E-2</v>
      </c>
      <c r="AG67" s="32">
        <v>0</v>
      </c>
      <c r="AH67" s="32">
        <v>0</v>
      </c>
      <c r="AI67" s="32">
        <v>0</v>
      </c>
      <c r="AJ67" s="32">
        <v>0</v>
      </c>
      <c r="AK67" s="32">
        <v>0</v>
      </c>
      <c r="AL67" s="32">
        <v>0</v>
      </c>
      <c r="AM67" s="32">
        <v>0</v>
      </c>
      <c r="AN67" s="32">
        <v>0</v>
      </c>
      <c r="AO67" s="32">
        <v>0</v>
      </c>
      <c r="AP67" s="32">
        <v>0</v>
      </c>
      <c r="AQ67" s="32">
        <v>0</v>
      </c>
      <c r="AR67" s="32">
        <v>0</v>
      </c>
      <c r="AS67" s="32">
        <v>0</v>
      </c>
      <c r="AT67" s="32">
        <v>0</v>
      </c>
      <c r="AU67" s="32">
        <v>0</v>
      </c>
      <c r="AV67" s="32">
        <v>1.5925755865806448</v>
      </c>
      <c r="AW67" s="32">
        <v>4.7190691209677418</v>
      </c>
      <c r="AX67" s="32">
        <v>0</v>
      </c>
      <c r="AY67" s="32">
        <v>0</v>
      </c>
      <c r="AZ67" s="32">
        <v>10.996614973316515</v>
      </c>
      <c r="BA67" s="32">
        <v>0</v>
      </c>
      <c r="BB67" s="32">
        <v>0</v>
      </c>
      <c r="BC67" s="32">
        <v>0</v>
      </c>
      <c r="BD67" s="32">
        <v>0</v>
      </c>
      <c r="BE67" s="32">
        <v>0</v>
      </c>
      <c r="BF67" s="32">
        <v>2.4070403013548387</v>
      </c>
      <c r="BG67" s="32">
        <v>3.5464503790967741</v>
      </c>
      <c r="BH67" s="32">
        <v>0</v>
      </c>
      <c r="BI67" s="32">
        <v>0</v>
      </c>
      <c r="BJ67" s="32">
        <v>1.1667131948064522</v>
      </c>
      <c r="BK67" s="33">
        <f t="shared" si="2"/>
        <v>29.071274344864904</v>
      </c>
    </row>
    <row r="68" spans="1:63">
      <c r="A68" s="30"/>
      <c r="B68" s="31" t="s">
        <v>72</v>
      </c>
      <c r="C68" s="32">
        <v>0</v>
      </c>
      <c r="D68" s="32">
        <v>0</v>
      </c>
      <c r="E68" s="32">
        <v>0</v>
      </c>
      <c r="F68" s="32">
        <v>0</v>
      </c>
      <c r="G68" s="32">
        <v>0</v>
      </c>
      <c r="H68" s="32">
        <v>0.43658452312903229</v>
      </c>
      <c r="I68" s="32">
        <v>0</v>
      </c>
      <c r="J68" s="32">
        <v>0</v>
      </c>
      <c r="K68" s="32">
        <v>0</v>
      </c>
      <c r="L68" s="32">
        <v>0.62534696261290312</v>
      </c>
      <c r="M68" s="32">
        <v>0</v>
      </c>
      <c r="N68" s="32">
        <v>0</v>
      </c>
      <c r="O68" s="32">
        <v>0</v>
      </c>
      <c r="P68" s="32">
        <v>0</v>
      </c>
      <c r="Q68" s="32">
        <v>0</v>
      </c>
      <c r="R68" s="32">
        <v>0.1699292854516129</v>
      </c>
      <c r="S68" s="32">
        <v>0</v>
      </c>
      <c r="T68" s="32">
        <v>0.12769964516129031</v>
      </c>
      <c r="U68" s="32">
        <v>0</v>
      </c>
      <c r="V68" s="32">
        <v>0.64935269564516129</v>
      </c>
      <c r="W68" s="32">
        <v>0</v>
      </c>
      <c r="X68" s="32">
        <v>0</v>
      </c>
      <c r="Y68" s="32">
        <v>0</v>
      </c>
      <c r="Z68" s="32">
        <v>0</v>
      </c>
      <c r="AA68" s="32">
        <v>0</v>
      </c>
      <c r="AB68" s="32">
        <v>2.528564516129032E-2</v>
      </c>
      <c r="AC68" s="32">
        <v>0</v>
      </c>
      <c r="AD68" s="32">
        <v>0</v>
      </c>
      <c r="AE68" s="32">
        <v>0</v>
      </c>
      <c r="AF68" s="32">
        <v>0</v>
      </c>
      <c r="AG68" s="32">
        <v>0</v>
      </c>
      <c r="AH68" s="32">
        <v>0</v>
      </c>
      <c r="AI68" s="32">
        <v>0</v>
      </c>
      <c r="AJ68" s="32">
        <v>0</v>
      </c>
      <c r="AK68" s="32">
        <v>0</v>
      </c>
      <c r="AL68" s="32">
        <v>0</v>
      </c>
      <c r="AM68" s="32">
        <v>0</v>
      </c>
      <c r="AN68" s="32">
        <v>0</v>
      </c>
      <c r="AO68" s="32">
        <v>0</v>
      </c>
      <c r="AP68" s="32">
        <v>0</v>
      </c>
      <c r="AQ68" s="32">
        <v>0</v>
      </c>
      <c r="AR68" s="32">
        <v>0</v>
      </c>
      <c r="AS68" s="32">
        <v>0</v>
      </c>
      <c r="AT68" s="32">
        <v>0</v>
      </c>
      <c r="AU68" s="32">
        <v>0</v>
      </c>
      <c r="AV68" s="32">
        <v>2.2840836008387098</v>
      </c>
      <c r="AW68" s="32">
        <v>2.0860657258064514</v>
      </c>
      <c r="AX68" s="32">
        <v>0</v>
      </c>
      <c r="AY68" s="32">
        <v>0</v>
      </c>
      <c r="AZ68" s="32">
        <v>12.730004950417559</v>
      </c>
      <c r="BA68" s="32">
        <v>0</v>
      </c>
      <c r="BB68" s="32">
        <v>0</v>
      </c>
      <c r="BC68" s="32">
        <v>0</v>
      </c>
      <c r="BD68" s="32">
        <v>0</v>
      </c>
      <c r="BE68" s="32">
        <v>0</v>
      </c>
      <c r="BF68" s="32">
        <v>3.1748522984516114</v>
      </c>
      <c r="BG68" s="32">
        <v>7.5856935483870966</v>
      </c>
      <c r="BH68" s="32">
        <v>0</v>
      </c>
      <c r="BI68" s="32">
        <v>0</v>
      </c>
      <c r="BJ68" s="32">
        <v>1.2162192360322579</v>
      </c>
      <c r="BK68" s="33">
        <f t="shared" si="2"/>
        <v>31.111118117094982</v>
      </c>
    </row>
    <row r="69" spans="1:63">
      <c r="A69" s="30"/>
      <c r="B69" s="31" t="s">
        <v>73</v>
      </c>
      <c r="C69" s="32">
        <v>0</v>
      </c>
      <c r="D69" s="32">
        <v>0</v>
      </c>
      <c r="E69" s="32">
        <v>0</v>
      </c>
      <c r="F69" s="32">
        <v>0</v>
      </c>
      <c r="G69" s="32">
        <v>0</v>
      </c>
      <c r="H69" s="32">
        <v>0.13907083109677421</v>
      </c>
      <c r="I69" s="32">
        <v>0</v>
      </c>
      <c r="J69" s="32">
        <v>0</v>
      </c>
      <c r="K69" s="32">
        <v>0</v>
      </c>
      <c r="L69" s="32">
        <v>0.68658240000000004</v>
      </c>
      <c r="M69" s="32">
        <v>0</v>
      </c>
      <c r="N69" s="32">
        <v>0</v>
      </c>
      <c r="O69" s="32">
        <v>0</v>
      </c>
      <c r="P69" s="32">
        <v>0</v>
      </c>
      <c r="Q69" s="32">
        <v>0</v>
      </c>
      <c r="R69" s="32">
        <v>6.7311999999999992E-4</v>
      </c>
      <c r="S69" s="32">
        <v>0</v>
      </c>
      <c r="T69" s="32">
        <v>0</v>
      </c>
      <c r="U69" s="32">
        <v>0</v>
      </c>
      <c r="V69" s="32">
        <v>0</v>
      </c>
      <c r="W69" s="32">
        <v>0</v>
      </c>
      <c r="X69" s="32">
        <v>0</v>
      </c>
      <c r="Y69" s="32">
        <v>0</v>
      </c>
      <c r="Z69" s="32">
        <v>0</v>
      </c>
      <c r="AA69" s="32">
        <v>0</v>
      </c>
      <c r="AB69" s="32">
        <v>0</v>
      </c>
      <c r="AC69" s="32">
        <v>0</v>
      </c>
      <c r="AD69" s="32">
        <v>0</v>
      </c>
      <c r="AE69" s="32">
        <v>0</v>
      </c>
      <c r="AF69" s="32">
        <v>0</v>
      </c>
      <c r="AG69" s="32">
        <v>0</v>
      </c>
      <c r="AH69" s="32">
        <v>0</v>
      </c>
      <c r="AI69" s="32">
        <v>0</v>
      </c>
      <c r="AJ69" s="32">
        <v>0</v>
      </c>
      <c r="AK69" s="32">
        <v>0</v>
      </c>
      <c r="AL69" s="32">
        <v>0</v>
      </c>
      <c r="AM69" s="32">
        <v>0</v>
      </c>
      <c r="AN69" s="32">
        <v>0</v>
      </c>
      <c r="AO69" s="32">
        <v>0</v>
      </c>
      <c r="AP69" s="32">
        <v>0</v>
      </c>
      <c r="AQ69" s="32">
        <v>0</v>
      </c>
      <c r="AR69" s="32">
        <v>0</v>
      </c>
      <c r="AS69" s="32">
        <v>0</v>
      </c>
      <c r="AT69" s="32">
        <v>0</v>
      </c>
      <c r="AU69" s="32">
        <v>0</v>
      </c>
      <c r="AV69" s="32">
        <v>17.409982179612904</v>
      </c>
      <c r="AW69" s="32">
        <v>170.01564710767738</v>
      </c>
      <c r="AX69" s="32">
        <v>0</v>
      </c>
      <c r="AY69" s="32">
        <v>0</v>
      </c>
      <c r="AZ69" s="32">
        <v>275.5194547651804</v>
      </c>
      <c r="BA69" s="32">
        <v>0</v>
      </c>
      <c r="BB69" s="32">
        <v>0</v>
      </c>
      <c r="BC69" s="32">
        <v>0</v>
      </c>
      <c r="BD69" s="32">
        <v>0</v>
      </c>
      <c r="BE69" s="32">
        <v>0</v>
      </c>
      <c r="BF69" s="32">
        <v>0.211337097483871</v>
      </c>
      <c r="BG69" s="32">
        <v>7.6702993290322596E-2</v>
      </c>
      <c r="BH69" s="32">
        <v>0</v>
      </c>
      <c r="BI69" s="32">
        <v>0</v>
      </c>
      <c r="BJ69" s="32">
        <v>1.1229633435483872</v>
      </c>
      <c r="BK69" s="33">
        <f t="shared" si="2"/>
        <v>465.18241383789007</v>
      </c>
    </row>
    <row r="70" spans="1:63">
      <c r="A70" s="30"/>
      <c r="B70" s="31" t="s">
        <v>74</v>
      </c>
      <c r="C70" s="32">
        <v>0</v>
      </c>
      <c r="D70" s="32">
        <v>0</v>
      </c>
      <c r="E70" s="32">
        <v>0</v>
      </c>
      <c r="F70" s="32">
        <v>0</v>
      </c>
      <c r="G70" s="32">
        <v>0</v>
      </c>
      <c r="H70" s="32">
        <v>0.18939907148387097</v>
      </c>
      <c r="I70" s="32">
        <v>0.24303132903225808</v>
      </c>
      <c r="J70" s="32">
        <v>0</v>
      </c>
      <c r="K70" s="32">
        <v>0</v>
      </c>
      <c r="L70" s="32">
        <v>3.6004118323225813</v>
      </c>
      <c r="M70" s="32">
        <v>0</v>
      </c>
      <c r="N70" s="32">
        <v>0</v>
      </c>
      <c r="O70" s="32">
        <v>0</v>
      </c>
      <c r="P70" s="32">
        <v>0</v>
      </c>
      <c r="Q70" s="32">
        <v>0</v>
      </c>
      <c r="R70" s="32">
        <v>0.18980602990322576</v>
      </c>
      <c r="S70" s="32">
        <v>0.51164490322580647</v>
      </c>
      <c r="T70" s="32">
        <v>0</v>
      </c>
      <c r="U70" s="32">
        <v>0</v>
      </c>
      <c r="V70" s="32">
        <v>0.13430678709677421</v>
      </c>
      <c r="W70" s="32">
        <v>0</v>
      </c>
      <c r="X70" s="32">
        <v>0</v>
      </c>
      <c r="Y70" s="32">
        <v>0</v>
      </c>
      <c r="Z70" s="32">
        <v>0</v>
      </c>
      <c r="AA70" s="32">
        <v>0</v>
      </c>
      <c r="AB70" s="32">
        <v>1.2664096774193549E-2</v>
      </c>
      <c r="AC70" s="32">
        <v>0</v>
      </c>
      <c r="AD70" s="32">
        <v>0</v>
      </c>
      <c r="AE70" s="32">
        <v>0</v>
      </c>
      <c r="AF70" s="32">
        <v>6.3320483870967746E-3</v>
      </c>
      <c r="AG70" s="32">
        <v>0</v>
      </c>
      <c r="AH70" s="32">
        <v>0</v>
      </c>
      <c r="AI70" s="32">
        <v>0</v>
      </c>
      <c r="AJ70" s="32">
        <v>0</v>
      </c>
      <c r="AK70" s="32">
        <v>0</v>
      </c>
      <c r="AL70" s="32">
        <v>0</v>
      </c>
      <c r="AM70" s="32">
        <v>0</v>
      </c>
      <c r="AN70" s="32">
        <v>0</v>
      </c>
      <c r="AO70" s="32">
        <v>0</v>
      </c>
      <c r="AP70" s="32">
        <v>0</v>
      </c>
      <c r="AQ70" s="32">
        <v>0</v>
      </c>
      <c r="AR70" s="32">
        <v>0</v>
      </c>
      <c r="AS70" s="32">
        <v>0</v>
      </c>
      <c r="AT70" s="32">
        <v>0</v>
      </c>
      <c r="AU70" s="32">
        <v>0</v>
      </c>
      <c r="AV70" s="32">
        <v>2.5722934389032255</v>
      </c>
      <c r="AW70" s="32">
        <v>1.7541040441935483</v>
      </c>
      <c r="AX70" s="32">
        <v>0</v>
      </c>
      <c r="AY70" s="32">
        <v>0</v>
      </c>
      <c r="AZ70" s="32">
        <v>14.972272968063399</v>
      </c>
      <c r="BA70" s="32">
        <v>0</v>
      </c>
      <c r="BB70" s="32">
        <v>0</v>
      </c>
      <c r="BC70" s="32">
        <v>0</v>
      </c>
      <c r="BD70" s="32">
        <v>0</v>
      </c>
      <c r="BE70" s="32">
        <v>0</v>
      </c>
      <c r="BF70" s="32">
        <v>2.1484573958709685</v>
      </c>
      <c r="BG70" s="32">
        <v>9.3614426774193543E-2</v>
      </c>
      <c r="BH70" s="32">
        <v>0</v>
      </c>
      <c r="BI70" s="32">
        <v>0</v>
      </c>
      <c r="BJ70" s="32">
        <v>2.6563498014193541</v>
      </c>
      <c r="BK70" s="33">
        <f t="shared" si="2"/>
        <v>29.084688173450495</v>
      </c>
    </row>
    <row r="71" spans="1:63">
      <c r="A71" s="30"/>
      <c r="B71" s="31" t="s">
        <v>75</v>
      </c>
      <c r="C71" s="32">
        <v>0</v>
      </c>
      <c r="D71" s="32">
        <v>0</v>
      </c>
      <c r="E71" s="32">
        <v>0</v>
      </c>
      <c r="F71" s="32">
        <v>0</v>
      </c>
      <c r="G71" s="32">
        <v>0</v>
      </c>
      <c r="H71" s="32">
        <v>0.47405206899999996</v>
      </c>
      <c r="I71" s="32">
        <v>4.039434229032258</v>
      </c>
      <c r="J71" s="32">
        <v>0.18994204838709677</v>
      </c>
      <c r="K71" s="32">
        <v>0</v>
      </c>
      <c r="L71" s="32">
        <v>1.3960740556451612</v>
      </c>
      <c r="M71" s="32">
        <v>0</v>
      </c>
      <c r="N71" s="32">
        <v>0</v>
      </c>
      <c r="O71" s="32">
        <v>0</v>
      </c>
      <c r="P71" s="32">
        <v>0</v>
      </c>
      <c r="Q71" s="32">
        <v>0</v>
      </c>
      <c r="R71" s="32">
        <v>0.27208013606451609</v>
      </c>
      <c r="S71" s="32">
        <v>0</v>
      </c>
      <c r="T71" s="32">
        <v>0</v>
      </c>
      <c r="U71" s="32">
        <v>0</v>
      </c>
      <c r="V71" s="32">
        <v>0.25848367877419354</v>
      </c>
      <c r="W71" s="32">
        <v>0</v>
      </c>
      <c r="X71" s="32">
        <v>0</v>
      </c>
      <c r="Y71" s="32">
        <v>0</v>
      </c>
      <c r="Z71" s="32">
        <v>0</v>
      </c>
      <c r="AA71" s="32">
        <v>0</v>
      </c>
      <c r="AB71" s="32">
        <v>0</v>
      </c>
      <c r="AC71" s="32">
        <v>0</v>
      </c>
      <c r="AD71" s="32">
        <v>0</v>
      </c>
      <c r="AE71" s="32">
        <v>0</v>
      </c>
      <c r="AF71" s="32">
        <v>0</v>
      </c>
      <c r="AG71" s="32">
        <v>0</v>
      </c>
      <c r="AH71" s="32">
        <v>0</v>
      </c>
      <c r="AI71" s="32">
        <v>0</v>
      </c>
      <c r="AJ71" s="32">
        <v>0</v>
      </c>
      <c r="AK71" s="32">
        <v>0</v>
      </c>
      <c r="AL71" s="32">
        <v>0</v>
      </c>
      <c r="AM71" s="32">
        <v>0</v>
      </c>
      <c r="AN71" s="32">
        <v>0</v>
      </c>
      <c r="AO71" s="32">
        <v>0</v>
      </c>
      <c r="AP71" s="32">
        <v>0</v>
      </c>
      <c r="AQ71" s="32">
        <v>0</v>
      </c>
      <c r="AR71" s="32">
        <v>0</v>
      </c>
      <c r="AS71" s="32">
        <v>0</v>
      </c>
      <c r="AT71" s="32">
        <v>0</v>
      </c>
      <c r="AU71" s="32">
        <v>0</v>
      </c>
      <c r="AV71" s="32">
        <v>3.8990146202903211</v>
      </c>
      <c r="AW71" s="32">
        <v>2.6767824461612904</v>
      </c>
      <c r="AX71" s="32">
        <v>0</v>
      </c>
      <c r="AY71" s="32">
        <v>0</v>
      </c>
      <c r="AZ71" s="32">
        <v>15.152291294432128</v>
      </c>
      <c r="BA71" s="32">
        <v>0</v>
      </c>
      <c r="BB71" s="32">
        <v>0</v>
      </c>
      <c r="BC71" s="32">
        <v>0</v>
      </c>
      <c r="BD71" s="32">
        <v>0</v>
      </c>
      <c r="BE71" s="32">
        <v>0</v>
      </c>
      <c r="BF71" s="32">
        <v>2.5607897773870967</v>
      </c>
      <c r="BG71" s="32">
        <v>0</v>
      </c>
      <c r="BH71" s="32">
        <v>0</v>
      </c>
      <c r="BI71" s="32">
        <v>0</v>
      </c>
      <c r="BJ71" s="32">
        <v>2.5227397221290322</v>
      </c>
      <c r="BK71" s="33">
        <f t="shared" si="2"/>
        <v>33.441684077303094</v>
      </c>
    </row>
    <row r="72" spans="1:63">
      <c r="A72" s="30"/>
      <c r="B72" s="31" t="s">
        <v>76</v>
      </c>
      <c r="C72" s="32">
        <v>0</v>
      </c>
      <c r="D72" s="32">
        <v>0</v>
      </c>
      <c r="E72" s="32">
        <v>0</v>
      </c>
      <c r="F72" s="32">
        <v>0</v>
      </c>
      <c r="G72" s="32">
        <v>0</v>
      </c>
      <c r="H72" s="32">
        <v>2.273472E-2</v>
      </c>
      <c r="I72" s="32">
        <v>435.74880000000002</v>
      </c>
      <c r="J72" s="32">
        <v>0</v>
      </c>
      <c r="K72" s="32">
        <v>0</v>
      </c>
      <c r="L72" s="32">
        <v>2.5134495999999992E-2</v>
      </c>
      <c r="M72" s="32">
        <v>0</v>
      </c>
      <c r="N72" s="32">
        <v>0</v>
      </c>
      <c r="O72" s="32">
        <v>0</v>
      </c>
      <c r="P72" s="32">
        <v>0</v>
      </c>
      <c r="Q72" s="32">
        <v>0</v>
      </c>
      <c r="R72" s="32">
        <v>0</v>
      </c>
      <c r="S72" s="32">
        <v>0</v>
      </c>
      <c r="T72" s="32">
        <v>0</v>
      </c>
      <c r="U72" s="32">
        <v>0</v>
      </c>
      <c r="V72" s="32">
        <v>0</v>
      </c>
      <c r="W72" s="32">
        <v>0</v>
      </c>
      <c r="X72" s="32">
        <v>0</v>
      </c>
      <c r="Y72" s="32">
        <v>0</v>
      </c>
      <c r="Z72" s="32">
        <v>0</v>
      </c>
      <c r="AA72" s="32">
        <v>0</v>
      </c>
      <c r="AB72" s="32">
        <v>0</v>
      </c>
      <c r="AC72" s="32">
        <v>0</v>
      </c>
      <c r="AD72" s="32">
        <v>0</v>
      </c>
      <c r="AE72" s="32">
        <v>0</v>
      </c>
      <c r="AF72" s="32">
        <v>0</v>
      </c>
      <c r="AG72" s="32">
        <v>0</v>
      </c>
      <c r="AH72" s="32">
        <v>0</v>
      </c>
      <c r="AI72" s="32">
        <v>0</v>
      </c>
      <c r="AJ72" s="32">
        <v>0</v>
      </c>
      <c r="AK72" s="32">
        <v>0</v>
      </c>
      <c r="AL72" s="32">
        <v>0</v>
      </c>
      <c r="AM72" s="32">
        <v>0</v>
      </c>
      <c r="AN72" s="32">
        <v>0</v>
      </c>
      <c r="AO72" s="32">
        <v>0</v>
      </c>
      <c r="AP72" s="32">
        <v>0</v>
      </c>
      <c r="AQ72" s="32">
        <v>0</v>
      </c>
      <c r="AR72" s="32">
        <v>0</v>
      </c>
      <c r="AS72" s="32">
        <v>0</v>
      </c>
      <c r="AT72" s="32">
        <v>0</v>
      </c>
      <c r="AU72" s="32">
        <v>0</v>
      </c>
      <c r="AV72" s="32">
        <v>6.8448458225806447E-2</v>
      </c>
      <c r="AW72" s="32">
        <v>2.5188212903225806</v>
      </c>
      <c r="AX72" s="32">
        <v>0</v>
      </c>
      <c r="AY72" s="32">
        <v>0</v>
      </c>
      <c r="AZ72" s="32">
        <v>0.10704990483870967</v>
      </c>
      <c r="BA72" s="32">
        <v>0</v>
      </c>
      <c r="BB72" s="32">
        <v>0</v>
      </c>
      <c r="BC72" s="32">
        <v>0</v>
      </c>
      <c r="BD72" s="32">
        <v>0</v>
      </c>
      <c r="BE72" s="32">
        <v>0</v>
      </c>
      <c r="BF72" s="32">
        <v>1.0075285161290323E-2</v>
      </c>
      <c r="BG72" s="32">
        <v>0</v>
      </c>
      <c r="BH72" s="32">
        <v>0</v>
      </c>
      <c r="BI72" s="32">
        <v>0</v>
      </c>
      <c r="BJ72" s="32">
        <v>0</v>
      </c>
      <c r="BK72" s="33">
        <f t="shared" si="2"/>
        <v>438.50106415454849</v>
      </c>
    </row>
    <row r="73" spans="1:63">
      <c r="A73" s="30"/>
      <c r="B73" s="31" t="s">
        <v>77</v>
      </c>
      <c r="C73" s="32">
        <v>0</v>
      </c>
      <c r="D73" s="32">
        <v>0</v>
      </c>
      <c r="E73" s="32">
        <v>0</v>
      </c>
      <c r="F73" s="32">
        <v>0</v>
      </c>
      <c r="G73" s="32">
        <v>0</v>
      </c>
      <c r="H73" s="32">
        <v>1.1976404838709679E-2</v>
      </c>
      <c r="I73" s="32">
        <v>434.9325967741936</v>
      </c>
      <c r="J73" s="32">
        <v>0</v>
      </c>
      <c r="K73" s="32">
        <v>0</v>
      </c>
      <c r="L73" s="32">
        <v>7.627078870967742E-2</v>
      </c>
      <c r="M73" s="32">
        <v>0</v>
      </c>
      <c r="N73" s="32">
        <v>0</v>
      </c>
      <c r="O73" s="32">
        <v>0</v>
      </c>
      <c r="P73" s="32">
        <v>0</v>
      </c>
      <c r="Q73" s="32">
        <v>0</v>
      </c>
      <c r="R73" s="32">
        <v>3.1516854838709676E-3</v>
      </c>
      <c r="S73" s="32">
        <v>0</v>
      </c>
      <c r="T73" s="32">
        <v>0</v>
      </c>
      <c r="U73" s="32">
        <v>0</v>
      </c>
      <c r="V73" s="32">
        <v>6.303370967741935E-4</v>
      </c>
      <c r="W73" s="32">
        <v>0</v>
      </c>
      <c r="X73" s="32">
        <v>0</v>
      </c>
      <c r="Y73" s="32">
        <v>0</v>
      </c>
      <c r="Z73" s="32">
        <v>0</v>
      </c>
      <c r="AA73" s="32">
        <v>0</v>
      </c>
      <c r="AB73" s="32">
        <v>0</v>
      </c>
      <c r="AC73" s="32">
        <v>0</v>
      </c>
      <c r="AD73" s="32">
        <v>0</v>
      </c>
      <c r="AE73" s="32">
        <v>0</v>
      </c>
      <c r="AF73" s="32">
        <v>0</v>
      </c>
      <c r="AG73" s="32">
        <v>0</v>
      </c>
      <c r="AH73" s="32">
        <v>0</v>
      </c>
      <c r="AI73" s="32">
        <v>0</v>
      </c>
      <c r="AJ73" s="32">
        <v>0</v>
      </c>
      <c r="AK73" s="32">
        <v>0</v>
      </c>
      <c r="AL73" s="32">
        <v>0</v>
      </c>
      <c r="AM73" s="32">
        <v>0</v>
      </c>
      <c r="AN73" s="32">
        <v>0</v>
      </c>
      <c r="AO73" s="32">
        <v>0</v>
      </c>
      <c r="AP73" s="32">
        <v>0</v>
      </c>
      <c r="AQ73" s="32">
        <v>0</v>
      </c>
      <c r="AR73" s="32">
        <v>0</v>
      </c>
      <c r="AS73" s="32">
        <v>0</v>
      </c>
      <c r="AT73" s="32">
        <v>0</v>
      </c>
      <c r="AU73" s="32">
        <v>0</v>
      </c>
      <c r="AV73" s="32">
        <v>9.4279524193548389E-3</v>
      </c>
      <c r="AW73" s="32">
        <v>6.2853016129032264</v>
      </c>
      <c r="AX73" s="32">
        <v>0</v>
      </c>
      <c r="AY73" s="32">
        <v>0</v>
      </c>
      <c r="AZ73" s="32">
        <v>0</v>
      </c>
      <c r="BA73" s="32">
        <v>0</v>
      </c>
      <c r="BB73" s="32">
        <v>0</v>
      </c>
      <c r="BC73" s="32">
        <v>0</v>
      </c>
      <c r="BD73" s="32">
        <v>0</v>
      </c>
      <c r="BE73" s="32">
        <v>0</v>
      </c>
      <c r="BF73" s="32">
        <v>1.2570603225806451E-2</v>
      </c>
      <c r="BG73" s="32">
        <v>0</v>
      </c>
      <c r="BH73" s="32">
        <v>0</v>
      </c>
      <c r="BI73" s="32">
        <v>0</v>
      </c>
      <c r="BJ73" s="32">
        <v>0</v>
      </c>
      <c r="BK73" s="33">
        <f t="shared" si="2"/>
        <v>441.33192615887106</v>
      </c>
    </row>
    <row r="74" spans="1:63">
      <c r="A74" s="30"/>
      <c r="B74" s="31" t="s">
        <v>78</v>
      </c>
      <c r="C74" s="32">
        <v>0</v>
      </c>
      <c r="D74" s="32">
        <v>0</v>
      </c>
      <c r="E74" s="32">
        <v>0</v>
      </c>
      <c r="F74" s="32">
        <v>0</v>
      </c>
      <c r="G74" s="32">
        <v>0</v>
      </c>
      <c r="H74" s="32">
        <v>1.9498790000000002E-2</v>
      </c>
      <c r="I74" s="32">
        <v>202.53581870967741</v>
      </c>
      <c r="J74" s="32">
        <v>0</v>
      </c>
      <c r="K74" s="32">
        <v>0</v>
      </c>
      <c r="L74" s="32">
        <v>1.886979677419355E-3</v>
      </c>
      <c r="M74" s="32">
        <v>0</v>
      </c>
      <c r="N74" s="32">
        <v>0</v>
      </c>
      <c r="O74" s="32">
        <v>0</v>
      </c>
      <c r="P74" s="32">
        <v>0</v>
      </c>
      <c r="Q74" s="32">
        <v>0</v>
      </c>
      <c r="R74" s="32">
        <v>0</v>
      </c>
      <c r="S74" s="32">
        <v>0</v>
      </c>
      <c r="T74" s="32">
        <v>3.7739593548387096</v>
      </c>
      <c r="U74" s="32">
        <v>0</v>
      </c>
      <c r="V74" s="32">
        <v>0</v>
      </c>
      <c r="W74" s="32">
        <v>0</v>
      </c>
      <c r="X74" s="32">
        <v>0</v>
      </c>
      <c r="Y74" s="32">
        <v>0</v>
      </c>
      <c r="Z74" s="32">
        <v>0</v>
      </c>
      <c r="AA74" s="32">
        <v>0</v>
      </c>
      <c r="AB74" s="32">
        <v>0</v>
      </c>
      <c r="AC74" s="32">
        <v>0</v>
      </c>
      <c r="AD74" s="32">
        <v>0</v>
      </c>
      <c r="AE74" s="32">
        <v>0</v>
      </c>
      <c r="AF74" s="32">
        <v>0</v>
      </c>
      <c r="AG74" s="32">
        <v>0</v>
      </c>
      <c r="AH74" s="32">
        <v>0</v>
      </c>
      <c r="AI74" s="32">
        <v>0</v>
      </c>
      <c r="AJ74" s="32">
        <v>0</v>
      </c>
      <c r="AK74" s="32">
        <v>0</v>
      </c>
      <c r="AL74" s="32">
        <v>0</v>
      </c>
      <c r="AM74" s="32">
        <v>0</v>
      </c>
      <c r="AN74" s="32">
        <v>0</v>
      </c>
      <c r="AO74" s="32">
        <v>0</v>
      </c>
      <c r="AP74" s="32">
        <v>0</v>
      </c>
      <c r="AQ74" s="32">
        <v>0</v>
      </c>
      <c r="AR74" s="32">
        <v>0</v>
      </c>
      <c r="AS74" s="32">
        <v>0</v>
      </c>
      <c r="AT74" s="32">
        <v>0</v>
      </c>
      <c r="AU74" s="32">
        <v>0</v>
      </c>
      <c r="AV74" s="32">
        <v>0</v>
      </c>
      <c r="AW74" s="32">
        <v>61.465868709823454</v>
      </c>
      <c r="AX74" s="32">
        <v>0</v>
      </c>
      <c r="AY74" s="32">
        <v>0</v>
      </c>
      <c r="AZ74" s="32">
        <v>0</v>
      </c>
      <c r="BA74" s="32">
        <v>0</v>
      </c>
      <c r="BB74" s="32">
        <v>0</v>
      </c>
      <c r="BC74" s="32">
        <v>0</v>
      </c>
      <c r="BD74" s="32">
        <v>0</v>
      </c>
      <c r="BE74" s="32">
        <v>0</v>
      </c>
      <c r="BF74" s="32">
        <v>3.1203637322580639E-2</v>
      </c>
      <c r="BG74" s="32">
        <v>0</v>
      </c>
      <c r="BH74" s="32">
        <v>0</v>
      </c>
      <c r="BI74" s="32">
        <v>0</v>
      </c>
      <c r="BJ74" s="32">
        <v>8.7808383870967746E-2</v>
      </c>
      <c r="BK74" s="33">
        <f t="shared" si="2"/>
        <v>267.91604456521054</v>
      </c>
    </row>
    <row r="75" spans="1:63">
      <c r="A75" s="30"/>
      <c r="B75" s="31" t="s">
        <v>79</v>
      </c>
      <c r="C75" s="32">
        <v>0</v>
      </c>
      <c r="D75" s="32">
        <v>0</v>
      </c>
      <c r="E75" s="32">
        <v>0</v>
      </c>
      <c r="F75" s="32">
        <v>0</v>
      </c>
      <c r="G75" s="32">
        <v>0</v>
      </c>
      <c r="H75" s="32">
        <v>1.3882589831935483</v>
      </c>
      <c r="I75" s="32">
        <v>14.659821557838711</v>
      </c>
      <c r="J75" s="32">
        <v>0.31879701612903222</v>
      </c>
      <c r="K75" s="32">
        <v>0</v>
      </c>
      <c r="L75" s="32">
        <v>6.4872654480967729</v>
      </c>
      <c r="M75" s="32">
        <v>0</v>
      </c>
      <c r="N75" s="32">
        <v>0</v>
      </c>
      <c r="O75" s="32">
        <v>0</v>
      </c>
      <c r="P75" s="32">
        <v>0</v>
      </c>
      <c r="Q75" s="32">
        <v>0</v>
      </c>
      <c r="R75" s="32">
        <v>0.64859520070967747</v>
      </c>
      <c r="S75" s="32">
        <v>1.0201504516129032</v>
      </c>
      <c r="T75" s="32">
        <v>12.75188064516129</v>
      </c>
      <c r="U75" s="32">
        <v>0</v>
      </c>
      <c r="V75" s="32">
        <v>1.5288632944838709</v>
      </c>
      <c r="W75" s="32">
        <v>0</v>
      </c>
      <c r="X75" s="32">
        <v>0</v>
      </c>
      <c r="Y75" s="32">
        <v>0</v>
      </c>
      <c r="Z75" s="32">
        <v>0</v>
      </c>
      <c r="AA75" s="32">
        <v>0</v>
      </c>
      <c r="AB75" s="32">
        <v>0</v>
      </c>
      <c r="AC75" s="32">
        <v>0</v>
      </c>
      <c r="AD75" s="32">
        <v>0</v>
      </c>
      <c r="AE75" s="32">
        <v>0</v>
      </c>
      <c r="AF75" s="32">
        <v>6.2966483870967746E-2</v>
      </c>
      <c r="AG75" s="32">
        <v>0</v>
      </c>
      <c r="AH75" s="32">
        <v>0</v>
      </c>
      <c r="AI75" s="32">
        <v>0</v>
      </c>
      <c r="AJ75" s="32">
        <v>0</v>
      </c>
      <c r="AK75" s="32">
        <v>0</v>
      </c>
      <c r="AL75" s="32">
        <v>0</v>
      </c>
      <c r="AM75" s="32">
        <v>0</v>
      </c>
      <c r="AN75" s="32">
        <v>0</v>
      </c>
      <c r="AO75" s="32">
        <v>0</v>
      </c>
      <c r="AP75" s="32">
        <v>0</v>
      </c>
      <c r="AQ75" s="32">
        <v>0</v>
      </c>
      <c r="AR75" s="32">
        <v>0</v>
      </c>
      <c r="AS75" s="32">
        <v>0</v>
      </c>
      <c r="AT75" s="32">
        <v>0</v>
      </c>
      <c r="AU75" s="32">
        <v>0</v>
      </c>
      <c r="AV75" s="32">
        <v>5.4706437596451698</v>
      </c>
      <c r="AW75" s="32">
        <v>47.645642836819746</v>
      </c>
      <c r="AX75" s="32">
        <v>1.2593296774193548</v>
      </c>
      <c r="AY75" s="32">
        <v>0</v>
      </c>
      <c r="AZ75" s="32">
        <v>59.184666476741931</v>
      </c>
      <c r="BA75" s="32">
        <v>0</v>
      </c>
      <c r="BB75" s="32">
        <v>0</v>
      </c>
      <c r="BC75" s="32">
        <v>0</v>
      </c>
      <c r="BD75" s="32">
        <v>0</v>
      </c>
      <c r="BE75" s="32">
        <v>0</v>
      </c>
      <c r="BF75" s="32">
        <v>6.4525106927096889</v>
      </c>
      <c r="BG75" s="32">
        <v>2.8649750161290326</v>
      </c>
      <c r="BH75" s="32">
        <v>0</v>
      </c>
      <c r="BI75" s="32">
        <v>0</v>
      </c>
      <c r="BJ75" s="32">
        <v>10.005584365612902</v>
      </c>
      <c r="BK75" s="33">
        <f t="shared" si="2"/>
        <v>171.74995190617457</v>
      </c>
    </row>
    <row r="76" spans="1:63">
      <c r="A76" s="30"/>
      <c r="B76" s="31" t="s">
        <v>80</v>
      </c>
      <c r="C76" s="32">
        <v>0</v>
      </c>
      <c r="D76" s="32">
        <v>0</v>
      </c>
      <c r="E76" s="32">
        <v>0</v>
      </c>
      <c r="F76" s="32">
        <v>0</v>
      </c>
      <c r="G76" s="32">
        <v>0</v>
      </c>
      <c r="H76" s="32">
        <v>0.58400247074193545</v>
      </c>
      <c r="I76" s="32">
        <v>0</v>
      </c>
      <c r="J76" s="32">
        <v>0</v>
      </c>
      <c r="K76" s="32">
        <v>0</v>
      </c>
      <c r="L76" s="32">
        <v>2.9448982741935485</v>
      </c>
      <c r="M76" s="32">
        <v>0</v>
      </c>
      <c r="N76" s="32">
        <v>0</v>
      </c>
      <c r="O76" s="32">
        <v>0</v>
      </c>
      <c r="P76" s="32">
        <v>0</v>
      </c>
      <c r="Q76" s="32">
        <v>0</v>
      </c>
      <c r="R76" s="32">
        <v>0.16687322116129036</v>
      </c>
      <c r="S76" s="32">
        <v>0</v>
      </c>
      <c r="T76" s="32">
        <v>0</v>
      </c>
      <c r="U76" s="32">
        <v>0</v>
      </c>
      <c r="V76" s="32">
        <v>0.59909089354838696</v>
      </c>
      <c r="W76" s="32">
        <v>0</v>
      </c>
      <c r="X76" s="32">
        <v>0</v>
      </c>
      <c r="Y76" s="32">
        <v>0</v>
      </c>
      <c r="Z76" s="32">
        <v>0</v>
      </c>
      <c r="AA76" s="32">
        <v>0</v>
      </c>
      <c r="AB76" s="32">
        <v>0</v>
      </c>
      <c r="AC76" s="32">
        <v>0</v>
      </c>
      <c r="AD76" s="32">
        <v>0</v>
      </c>
      <c r="AE76" s="32">
        <v>0</v>
      </c>
      <c r="AF76" s="32">
        <v>4.3796143548387095E-2</v>
      </c>
      <c r="AG76" s="32">
        <v>0</v>
      </c>
      <c r="AH76" s="32">
        <v>0</v>
      </c>
      <c r="AI76" s="32">
        <v>0</v>
      </c>
      <c r="AJ76" s="32">
        <v>0</v>
      </c>
      <c r="AK76" s="32">
        <v>0</v>
      </c>
      <c r="AL76" s="32">
        <v>0</v>
      </c>
      <c r="AM76" s="32">
        <v>0</v>
      </c>
      <c r="AN76" s="32">
        <v>0</v>
      </c>
      <c r="AO76" s="32">
        <v>0</v>
      </c>
      <c r="AP76" s="32">
        <v>0</v>
      </c>
      <c r="AQ76" s="32">
        <v>0</v>
      </c>
      <c r="AR76" s="32">
        <v>0</v>
      </c>
      <c r="AS76" s="32">
        <v>0</v>
      </c>
      <c r="AT76" s="32">
        <v>0</v>
      </c>
      <c r="AU76" s="32">
        <v>0</v>
      </c>
      <c r="AV76" s="32">
        <v>3.0913077122258068</v>
      </c>
      <c r="AW76" s="32">
        <v>9.1154282981914072</v>
      </c>
      <c r="AX76" s="32">
        <v>0</v>
      </c>
      <c r="AY76" s="32">
        <v>0</v>
      </c>
      <c r="AZ76" s="32">
        <v>28.779212508451618</v>
      </c>
      <c r="BA76" s="32">
        <v>0</v>
      </c>
      <c r="BB76" s="32">
        <v>0</v>
      </c>
      <c r="BC76" s="32">
        <v>0</v>
      </c>
      <c r="BD76" s="32">
        <v>0</v>
      </c>
      <c r="BE76" s="32">
        <v>0</v>
      </c>
      <c r="BF76" s="32">
        <v>2.7564656790322575</v>
      </c>
      <c r="BG76" s="32">
        <v>2.9405982096774195</v>
      </c>
      <c r="BH76" s="32">
        <v>0</v>
      </c>
      <c r="BI76" s="32">
        <v>0</v>
      </c>
      <c r="BJ76" s="32">
        <v>1.367969621935484</v>
      </c>
      <c r="BK76" s="33">
        <f t="shared" si="2"/>
        <v>52.389643032707546</v>
      </c>
    </row>
    <row r="77" spans="1:63">
      <c r="A77" s="30"/>
      <c r="B77" s="31" t="s">
        <v>81</v>
      </c>
      <c r="C77" s="32">
        <v>0</v>
      </c>
      <c r="D77" s="32">
        <v>0</v>
      </c>
      <c r="E77" s="32">
        <v>0</v>
      </c>
      <c r="F77" s="32">
        <v>0</v>
      </c>
      <c r="G77" s="32">
        <v>0</v>
      </c>
      <c r="H77" s="32">
        <v>5.6096680645161294E-3</v>
      </c>
      <c r="I77" s="32">
        <v>288.27460887096771</v>
      </c>
      <c r="J77" s="32">
        <v>0</v>
      </c>
      <c r="K77" s="32">
        <v>0</v>
      </c>
      <c r="L77" s="32">
        <v>0</v>
      </c>
      <c r="M77" s="32">
        <v>0</v>
      </c>
      <c r="N77" s="32">
        <v>0</v>
      </c>
      <c r="O77" s="32">
        <v>0</v>
      </c>
      <c r="P77" s="32">
        <v>0</v>
      </c>
      <c r="Q77" s="32">
        <v>0</v>
      </c>
      <c r="R77" s="32">
        <v>0</v>
      </c>
      <c r="S77" s="32">
        <v>0</v>
      </c>
      <c r="T77" s="32">
        <v>0</v>
      </c>
      <c r="U77" s="32">
        <v>0</v>
      </c>
      <c r="V77" s="32">
        <v>0</v>
      </c>
      <c r="W77" s="32">
        <v>0</v>
      </c>
      <c r="X77" s="32">
        <v>0</v>
      </c>
      <c r="Y77" s="32">
        <v>0</v>
      </c>
      <c r="Z77" s="32">
        <v>0</v>
      </c>
      <c r="AA77" s="32">
        <v>0</v>
      </c>
      <c r="AB77" s="32">
        <v>0</v>
      </c>
      <c r="AC77" s="32">
        <v>0</v>
      </c>
      <c r="AD77" s="32">
        <v>0</v>
      </c>
      <c r="AE77" s="32">
        <v>0</v>
      </c>
      <c r="AF77" s="32">
        <v>0</v>
      </c>
      <c r="AG77" s="32">
        <v>0</v>
      </c>
      <c r="AH77" s="32">
        <v>0</v>
      </c>
      <c r="AI77" s="32">
        <v>0</v>
      </c>
      <c r="AJ77" s="32">
        <v>0</v>
      </c>
      <c r="AK77" s="32">
        <v>0</v>
      </c>
      <c r="AL77" s="32">
        <v>0</v>
      </c>
      <c r="AM77" s="32">
        <v>0</v>
      </c>
      <c r="AN77" s="32">
        <v>0</v>
      </c>
      <c r="AO77" s="32">
        <v>0</v>
      </c>
      <c r="AP77" s="32">
        <v>0</v>
      </c>
      <c r="AQ77" s="32">
        <v>0</v>
      </c>
      <c r="AR77" s="32">
        <v>0</v>
      </c>
      <c r="AS77" s="32">
        <v>0</v>
      </c>
      <c r="AT77" s="32">
        <v>0</v>
      </c>
      <c r="AU77" s="32">
        <v>0</v>
      </c>
      <c r="AV77" s="32">
        <v>3.4149498903225814E-2</v>
      </c>
      <c r="AW77" s="32">
        <v>87.02092903219895</v>
      </c>
      <c r="AX77" s="32">
        <v>0</v>
      </c>
      <c r="AY77" s="32">
        <v>0</v>
      </c>
      <c r="AZ77" s="32">
        <v>0.18647341935483872</v>
      </c>
      <c r="BA77" s="32">
        <v>0</v>
      </c>
      <c r="BB77" s="32">
        <v>0</v>
      </c>
      <c r="BC77" s="32">
        <v>0</v>
      </c>
      <c r="BD77" s="32">
        <v>0</v>
      </c>
      <c r="BE77" s="32">
        <v>0</v>
      </c>
      <c r="BF77" s="32">
        <v>1.0011538064516132E-3</v>
      </c>
      <c r="BG77" s="32">
        <v>0</v>
      </c>
      <c r="BH77" s="32">
        <v>0</v>
      </c>
      <c r="BI77" s="32">
        <v>0</v>
      </c>
      <c r="BJ77" s="32">
        <v>0</v>
      </c>
      <c r="BK77" s="33">
        <f t="shared" si="2"/>
        <v>375.5227716432957</v>
      </c>
    </row>
    <row r="78" spans="1:63">
      <c r="A78" s="30"/>
      <c r="B78" s="31" t="s">
        <v>82</v>
      </c>
      <c r="C78" s="32">
        <v>0</v>
      </c>
      <c r="D78" s="32">
        <v>0</v>
      </c>
      <c r="E78" s="32">
        <v>0</v>
      </c>
      <c r="F78" s="32">
        <v>0</v>
      </c>
      <c r="G78" s="32">
        <v>0</v>
      </c>
      <c r="H78" s="32">
        <v>0.83814481448387101</v>
      </c>
      <c r="I78" s="32">
        <v>3.2727194399999999</v>
      </c>
      <c r="J78" s="32">
        <v>0.38084400000000002</v>
      </c>
      <c r="K78" s="32">
        <v>0</v>
      </c>
      <c r="L78" s="32">
        <v>3.4307696999999999</v>
      </c>
      <c r="M78" s="32">
        <v>0</v>
      </c>
      <c r="N78" s="32">
        <v>0</v>
      </c>
      <c r="O78" s="32">
        <v>0</v>
      </c>
      <c r="P78" s="32">
        <v>0</v>
      </c>
      <c r="Q78" s="32">
        <v>0</v>
      </c>
      <c r="R78" s="32">
        <v>0.36834563022580652</v>
      </c>
      <c r="S78" s="32">
        <v>6.3474000000000003E-2</v>
      </c>
      <c r="T78" s="32">
        <v>0</v>
      </c>
      <c r="U78" s="32">
        <v>0</v>
      </c>
      <c r="V78" s="32">
        <v>0.64754633529032268</v>
      </c>
      <c r="W78" s="32">
        <v>0</v>
      </c>
      <c r="X78" s="32">
        <v>0</v>
      </c>
      <c r="Y78" s="32">
        <v>0</v>
      </c>
      <c r="Z78" s="32">
        <v>0</v>
      </c>
      <c r="AA78" s="32">
        <v>0</v>
      </c>
      <c r="AB78" s="32">
        <v>0</v>
      </c>
      <c r="AC78" s="32">
        <v>0</v>
      </c>
      <c r="AD78" s="32">
        <v>0</v>
      </c>
      <c r="AE78" s="32">
        <v>0</v>
      </c>
      <c r="AF78" s="32">
        <v>0.15044825806451612</v>
      </c>
      <c r="AG78" s="32">
        <v>0</v>
      </c>
      <c r="AH78" s="32">
        <v>0</v>
      </c>
      <c r="AI78" s="32">
        <v>0</v>
      </c>
      <c r="AJ78" s="32">
        <v>0</v>
      </c>
      <c r="AK78" s="32">
        <v>0</v>
      </c>
      <c r="AL78" s="32">
        <v>0</v>
      </c>
      <c r="AM78" s="32">
        <v>0</v>
      </c>
      <c r="AN78" s="32">
        <v>0</v>
      </c>
      <c r="AO78" s="32">
        <v>0</v>
      </c>
      <c r="AP78" s="32">
        <v>0</v>
      </c>
      <c r="AQ78" s="32">
        <v>0</v>
      </c>
      <c r="AR78" s="32">
        <v>0</v>
      </c>
      <c r="AS78" s="32">
        <v>0</v>
      </c>
      <c r="AT78" s="32">
        <v>0</v>
      </c>
      <c r="AU78" s="32">
        <v>0</v>
      </c>
      <c r="AV78" s="32">
        <v>1.5992688733225808</v>
      </c>
      <c r="AW78" s="32">
        <v>12.035860646677456</v>
      </c>
      <c r="AX78" s="32">
        <v>0</v>
      </c>
      <c r="AY78" s="32">
        <v>0</v>
      </c>
      <c r="AZ78" s="32">
        <v>30.539062114516135</v>
      </c>
      <c r="BA78" s="32">
        <v>0</v>
      </c>
      <c r="BB78" s="32">
        <v>0</v>
      </c>
      <c r="BC78" s="32">
        <v>0</v>
      </c>
      <c r="BD78" s="32">
        <v>0</v>
      </c>
      <c r="BE78" s="32">
        <v>0</v>
      </c>
      <c r="BF78" s="32">
        <v>1.6028323940645155</v>
      </c>
      <c r="BG78" s="32">
        <v>0.18806032258064517</v>
      </c>
      <c r="BH78" s="32">
        <v>0</v>
      </c>
      <c r="BI78" s="32">
        <v>0</v>
      </c>
      <c r="BJ78" s="32">
        <v>2.2663462908064518</v>
      </c>
      <c r="BK78" s="33">
        <f t="shared" si="2"/>
        <v>57.383722820032304</v>
      </c>
    </row>
    <row r="79" spans="1:63">
      <c r="A79" s="30"/>
      <c r="B79" s="31" t="s">
        <v>83</v>
      </c>
      <c r="C79" s="32">
        <v>0</v>
      </c>
      <c r="D79" s="32">
        <v>0</v>
      </c>
      <c r="E79" s="32">
        <v>0</v>
      </c>
      <c r="F79" s="32">
        <v>0</v>
      </c>
      <c r="G79" s="32">
        <v>0</v>
      </c>
      <c r="H79" s="32">
        <v>0.44990173067741934</v>
      </c>
      <c r="I79" s="32">
        <v>0.68694414516129032</v>
      </c>
      <c r="J79" s="32">
        <v>0</v>
      </c>
      <c r="K79" s="32">
        <v>0</v>
      </c>
      <c r="L79" s="32">
        <v>2.7414842972580646</v>
      </c>
      <c r="M79" s="32">
        <v>0</v>
      </c>
      <c r="N79" s="32">
        <v>0</v>
      </c>
      <c r="O79" s="32">
        <v>0</v>
      </c>
      <c r="P79" s="32">
        <v>0</v>
      </c>
      <c r="Q79" s="32">
        <v>0</v>
      </c>
      <c r="R79" s="32">
        <v>0.31973080603225812</v>
      </c>
      <c r="S79" s="32">
        <v>0</v>
      </c>
      <c r="T79" s="32">
        <v>0</v>
      </c>
      <c r="U79" s="32">
        <v>0</v>
      </c>
      <c r="V79" s="32">
        <v>0.33128398361290323</v>
      </c>
      <c r="W79" s="32">
        <v>0</v>
      </c>
      <c r="X79" s="32">
        <v>0</v>
      </c>
      <c r="Y79" s="32">
        <v>0</v>
      </c>
      <c r="Z79" s="32">
        <v>0</v>
      </c>
      <c r="AA79" s="32">
        <v>0</v>
      </c>
      <c r="AB79" s="32">
        <v>0</v>
      </c>
      <c r="AC79" s="32">
        <v>0</v>
      </c>
      <c r="AD79" s="32">
        <v>0</v>
      </c>
      <c r="AE79" s="32">
        <v>0</v>
      </c>
      <c r="AF79" s="32">
        <v>0</v>
      </c>
      <c r="AG79" s="32">
        <v>0</v>
      </c>
      <c r="AH79" s="32">
        <v>0</v>
      </c>
      <c r="AI79" s="32">
        <v>0</v>
      </c>
      <c r="AJ79" s="32">
        <v>0</v>
      </c>
      <c r="AK79" s="32">
        <v>0</v>
      </c>
      <c r="AL79" s="32">
        <v>0</v>
      </c>
      <c r="AM79" s="32">
        <v>0</v>
      </c>
      <c r="AN79" s="32">
        <v>0</v>
      </c>
      <c r="AO79" s="32">
        <v>0</v>
      </c>
      <c r="AP79" s="32">
        <v>0</v>
      </c>
      <c r="AQ79" s="32">
        <v>0</v>
      </c>
      <c r="AR79" s="32">
        <v>0</v>
      </c>
      <c r="AS79" s="32">
        <v>0</v>
      </c>
      <c r="AT79" s="32">
        <v>0</v>
      </c>
      <c r="AU79" s="32">
        <v>0</v>
      </c>
      <c r="AV79" s="32">
        <v>2.494629797580644</v>
      </c>
      <c r="AW79" s="32">
        <v>4.3612722605087084</v>
      </c>
      <c r="AX79" s="32">
        <v>0</v>
      </c>
      <c r="AY79" s="32">
        <v>0</v>
      </c>
      <c r="AZ79" s="32">
        <v>33.608504923225794</v>
      </c>
      <c r="BA79" s="32">
        <v>0</v>
      </c>
      <c r="BB79" s="32">
        <v>0</v>
      </c>
      <c r="BC79" s="32">
        <v>0</v>
      </c>
      <c r="BD79" s="32">
        <v>0</v>
      </c>
      <c r="BE79" s="32">
        <v>0</v>
      </c>
      <c r="BF79" s="32">
        <v>2.9162848083548387</v>
      </c>
      <c r="BG79" s="32">
        <v>0.30837403225806453</v>
      </c>
      <c r="BH79" s="32">
        <v>0.12334961290322581</v>
      </c>
      <c r="BI79" s="32">
        <v>0</v>
      </c>
      <c r="BJ79" s="32">
        <v>1.3998935233870968</v>
      </c>
      <c r="BK79" s="33">
        <f t="shared" si="2"/>
        <v>49.74165392096031</v>
      </c>
    </row>
    <row r="80" spans="1:63">
      <c r="A80" s="30"/>
      <c r="B80" s="31" t="s">
        <v>84</v>
      </c>
      <c r="C80" s="32">
        <v>0</v>
      </c>
      <c r="D80" s="32">
        <v>0</v>
      </c>
      <c r="E80" s="32">
        <v>0</v>
      </c>
      <c r="F80" s="32">
        <v>0</v>
      </c>
      <c r="G80" s="32">
        <v>0</v>
      </c>
      <c r="H80" s="32">
        <v>2.6002389677419361E-2</v>
      </c>
      <c r="I80" s="32">
        <v>227.83046193548384</v>
      </c>
      <c r="J80" s="32">
        <v>0</v>
      </c>
      <c r="K80" s="32">
        <v>0</v>
      </c>
      <c r="L80" s="32">
        <v>24.764799749677415</v>
      </c>
      <c r="M80" s="32">
        <v>0</v>
      </c>
      <c r="N80" s="32">
        <v>0</v>
      </c>
      <c r="O80" s="32">
        <v>0</v>
      </c>
      <c r="P80" s="32">
        <v>0</v>
      </c>
      <c r="Q80" s="32">
        <v>0</v>
      </c>
      <c r="R80" s="32">
        <v>6.1910451612903229E-4</v>
      </c>
      <c r="S80" s="32">
        <v>0</v>
      </c>
      <c r="T80" s="32">
        <v>0</v>
      </c>
      <c r="U80" s="32">
        <v>0</v>
      </c>
      <c r="V80" s="32">
        <v>0</v>
      </c>
      <c r="W80" s="32">
        <v>0</v>
      </c>
      <c r="X80" s="32">
        <v>0</v>
      </c>
      <c r="Y80" s="32">
        <v>0</v>
      </c>
      <c r="Z80" s="32">
        <v>0</v>
      </c>
      <c r="AA80" s="32">
        <v>0</v>
      </c>
      <c r="AB80" s="32">
        <v>0</v>
      </c>
      <c r="AC80" s="32">
        <v>0</v>
      </c>
      <c r="AD80" s="32">
        <v>0</v>
      </c>
      <c r="AE80" s="32">
        <v>0</v>
      </c>
      <c r="AF80" s="32">
        <v>0</v>
      </c>
      <c r="AG80" s="32">
        <v>0</v>
      </c>
      <c r="AH80" s="32">
        <v>0</v>
      </c>
      <c r="AI80" s="32">
        <v>0</v>
      </c>
      <c r="AJ80" s="32">
        <v>0</v>
      </c>
      <c r="AK80" s="32">
        <v>0</v>
      </c>
      <c r="AL80" s="32">
        <v>0</v>
      </c>
      <c r="AM80" s="32">
        <v>0</v>
      </c>
      <c r="AN80" s="32">
        <v>0</v>
      </c>
      <c r="AO80" s="32">
        <v>0</v>
      </c>
      <c r="AP80" s="32">
        <v>0</v>
      </c>
      <c r="AQ80" s="32">
        <v>0</v>
      </c>
      <c r="AR80" s="32">
        <v>0</v>
      </c>
      <c r="AS80" s="32">
        <v>0</v>
      </c>
      <c r="AT80" s="32">
        <v>0</v>
      </c>
      <c r="AU80" s="32">
        <v>0</v>
      </c>
      <c r="AV80" s="32">
        <v>0</v>
      </c>
      <c r="AW80" s="32">
        <v>80.439303225806455</v>
      </c>
      <c r="AX80" s="32">
        <v>0</v>
      </c>
      <c r="AY80" s="32">
        <v>0</v>
      </c>
      <c r="AZ80" s="32">
        <v>0</v>
      </c>
      <c r="BA80" s="32">
        <v>0</v>
      </c>
      <c r="BB80" s="32">
        <v>0</v>
      </c>
      <c r="BC80" s="32">
        <v>0</v>
      </c>
      <c r="BD80" s="32">
        <v>0</v>
      </c>
      <c r="BE80" s="32">
        <v>0</v>
      </c>
      <c r="BF80" s="32">
        <v>6.3113914838709678E-2</v>
      </c>
      <c r="BG80" s="32">
        <v>0</v>
      </c>
      <c r="BH80" s="32">
        <v>0</v>
      </c>
      <c r="BI80" s="32">
        <v>0</v>
      </c>
      <c r="BJ80" s="32">
        <v>0</v>
      </c>
      <c r="BK80" s="33">
        <f t="shared" si="2"/>
        <v>333.12430031999997</v>
      </c>
    </row>
    <row r="81" spans="1:63">
      <c r="A81" s="30"/>
      <c r="B81" s="31" t="s">
        <v>85</v>
      </c>
      <c r="C81" s="32">
        <v>0</v>
      </c>
      <c r="D81" s="32">
        <v>0</v>
      </c>
      <c r="E81" s="32">
        <v>0</v>
      </c>
      <c r="F81" s="32">
        <v>0</v>
      </c>
      <c r="G81" s="32">
        <v>0</v>
      </c>
      <c r="H81" s="32">
        <v>2.0146113888387096</v>
      </c>
      <c r="I81" s="32">
        <v>27.480062322580647</v>
      </c>
      <c r="J81" s="32">
        <v>0.61892032258064511</v>
      </c>
      <c r="K81" s="32">
        <v>0</v>
      </c>
      <c r="L81" s="32">
        <v>4.9757212693548389</v>
      </c>
      <c r="M81" s="32">
        <v>0</v>
      </c>
      <c r="N81" s="32">
        <v>0</v>
      </c>
      <c r="O81" s="32">
        <v>0</v>
      </c>
      <c r="P81" s="32">
        <v>0</v>
      </c>
      <c r="Q81" s="32">
        <v>0</v>
      </c>
      <c r="R81" s="32">
        <v>0.29606640067741929</v>
      </c>
      <c r="S81" s="32">
        <v>1.4482735548387096</v>
      </c>
      <c r="T81" s="32">
        <v>6.3129872903225808</v>
      </c>
      <c r="U81" s="32">
        <v>0</v>
      </c>
      <c r="V81" s="32">
        <v>1.7599640525806453</v>
      </c>
      <c r="W81" s="32">
        <v>0</v>
      </c>
      <c r="X81" s="32">
        <v>0</v>
      </c>
      <c r="Y81" s="32">
        <v>0</v>
      </c>
      <c r="Z81" s="32">
        <v>0</v>
      </c>
      <c r="AA81" s="32">
        <v>0</v>
      </c>
      <c r="AB81" s="32">
        <v>4.2239304193548389E-3</v>
      </c>
      <c r="AC81" s="32">
        <v>0</v>
      </c>
      <c r="AD81" s="32">
        <v>0</v>
      </c>
      <c r="AE81" s="32">
        <v>0</v>
      </c>
      <c r="AF81" s="32">
        <v>0</v>
      </c>
      <c r="AG81" s="32">
        <v>0</v>
      </c>
      <c r="AH81" s="32">
        <v>0</v>
      </c>
      <c r="AI81" s="32">
        <v>0</v>
      </c>
      <c r="AJ81" s="32">
        <v>0</v>
      </c>
      <c r="AK81" s="32">
        <v>0</v>
      </c>
      <c r="AL81" s="32">
        <v>9.5521510967741946E-3</v>
      </c>
      <c r="AM81" s="32">
        <v>0</v>
      </c>
      <c r="AN81" s="32">
        <v>0</v>
      </c>
      <c r="AO81" s="32">
        <v>0</v>
      </c>
      <c r="AP81" s="32">
        <v>0</v>
      </c>
      <c r="AQ81" s="32">
        <v>0</v>
      </c>
      <c r="AR81" s="32">
        <v>0</v>
      </c>
      <c r="AS81" s="32">
        <v>0</v>
      </c>
      <c r="AT81" s="32">
        <v>0</v>
      </c>
      <c r="AU81" s="32">
        <v>0</v>
      </c>
      <c r="AV81" s="32">
        <v>2.6734393391290325</v>
      </c>
      <c r="AW81" s="32">
        <v>25.018718060774191</v>
      </c>
      <c r="AX81" s="32">
        <v>0</v>
      </c>
      <c r="AY81" s="32">
        <v>0</v>
      </c>
      <c r="AZ81" s="32">
        <v>26.092887274320631</v>
      </c>
      <c r="BA81" s="32">
        <v>0</v>
      </c>
      <c r="BB81" s="32">
        <v>0</v>
      </c>
      <c r="BC81" s="32">
        <v>0</v>
      </c>
      <c r="BD81" s="32">
        <v>0</v>
      </c>
      <c r="BE81" s="32">
        <v>0</v>
      </c>
      <c r="BF81" s="32">
        <v>3.277830495032259</v>
      </c>
      <c r="BG81" s="32">
        <v>1.8336609677419358</v>
      </c>
      <c r="BH81" s="32">
        <v>0</v>
      </c>
      <c r="BI81" s="32">
        <v>0</v>
      </c>
      <c r="BJ81" s="32">
        <v>5.9797783311290313</v>
      </c>
      <c r="BK81" s="33">
        <f t="shared" si="2"/>
        <v>109.7966971514174</v>
      </c>
    </row>
    <row r="82" spans="1:63">
      <c r="A82" s="30"/>
      <c r="B82" s="31" t="s">
        <v>86</v>
      </c>
      <c r="C82" s="32">
        <v>0</v>
      </c>
      <c r="D82" s="32">
        <v>0</v>
      </c>
      <c r="E82" s="32">
        <v>0</v>
      </c>
      <c r="F82" s="32">
        <v>0</v>
      </c>
      <c r="G82" s="32">
        <v>0</v>
      </c>
      <c r="H82" s="32">
        <v>0.67952391409677426</v>
      </c>
      <c r="I82" s="32">
        <v>9.8622245161290323</v>
      </c>
      <c r="J82" s="32">
        <v>0</v>
      </c>
      <c r="K82" s="32">
        <v>0</v>
      </c>
      <c r="L82" s="32">
        <v>2.2201955256774193</v>
      </c>
      <c r="M82" s="32">
        <v>0</v>
      </c>
      <c r="N82" s="32">
        <v>0</v>
      </c>
      <c r="O82" s="32">
        <v>0</v>
      </c>
      <c r="P82" s="32">
        <v>0</v>
      </c>
      <c r="Q82" s="32">
        <v>0</v>
      </c>
      <c r="R82" s="32">
        <v>0.20093713151612905</v>
      </c>
      <c r="S82" s="32">
        <v>0</v>
      </c>
      <c r="T82" s="32">
        <v>0</v>
      </c>
      <c r="U82" s="32">
        <v>0</v>
      </c>
      <c r="V82" s="32">
        <v>0.67133704974193542</v>
      </c>
      <c r="W82" s="32">
        <v>0</v>
      </c>
      <c r="X82" s="32">
        <v>0</v>
      </c>
      <c r="Y82" s="32">
        <v>0</v>
      </c>
      <c r="Z82" s="32">
        <v>0</v>
      </c>
      <c r="AA82" s="32">
        <v>0</v>
      </c>
      <c r="AB82" s="32">
        <v>6.0876177419354833E-4</v>
      </c>
      <c r="AC82" s="32">
        <v>0</v>
      </c>
      <c r="AD82" s="32">
        <v>0</v>
      </c>
      <c r="AE82" s="32">
        <v>0</v>
      </c>
      <c r="AF82" s="32">
        <v>0</v>
      </c>
      <c r="AG82" s="32">
        <v>0</v>
      </c>
      <c r="AH82" s="32">
        <v>0</v>
      </c>
      <c r="AI82" s="32">
        <v>0</v>
      </c>
      <c r="AJ82" s="32">
        <v>0</v>
      </c>
      <c r="AK82" s="32">
        <v>0</v>
      </c>
      <c r="AL82" s="32">
        <v>0</v>
      </c>
      <c r="AM82" s="32">
        <v>0</v>
      </c>
      <c r="AN82" s="32">
        <v>0</v>
      </c>
      <c r="AO82" s="32">
        <v>0</v>
      </c>
      <c r="AP82" s="32">
        <v>0</v>
      </c>
      <c r="AQ82" s="32">
        <v>0</v>
      </c>
      <c r="AR82" s="32">
        <v>0</v>
      </c>
      <c r="AS82" s="32">
        <v>0</v>
      </c>
      <c r="AT82" s="32">
        <v>0</v>
      </c>
      <c r="AU82" s="32">
        <v>0</v>
      </c>
      <c r="AV82" s="32">
        <v>1.7010060565806453</v>
      </c>
      <c r="AW82" s="32">
        <v>0.58441130322580637</v>
      </c>
      <c r="AX82" s="32">
        <v>0</v>
      </c>
      <c r="AY82" s="32">
        <v>0</v>
      </c>
      <c r="AZ82" s="32">
        <v>6.0816596586170615</v>
      </c>
      <c r="BA82" s="32">
        <v>0</v>
      </c>
      <c r="BB82" s="32">
        <v>0</v>
      </c>
      <c r="BC82" s="32">
        <v>0</v>
      </c>
      <c r="BD82" s="32">
        <v>0</v>
      </c>
      <c r="BE82" s="32">
        <v>0</v>
      </c>
      <c r="BF82" s="32">
        <v>1.1416232735483869</v>
      </c>
      <c r="BG82" s="32">
        <v>0.12175235483870968</v>
      </c>
      <c r="BH82" s="32">
        <v>0</v>
      </c>
      <c r="BI82" s="32">
        <v>0</v>
      </c>
      <c r="BJ82" s="32">
        <v>2.8572114895483871</v>
      </c>
      <c r="BK82" s="33">
        <f t="shared" si="2"/>
        <v>26.122491035294484</v>
      </c>
    </row>
    <row r="83" spans="1:63">
      <c r="A83" s="30"/>
      <c r="B83" s="31" t="s">
        <v>87</v>
      </c>
      <c r="C83" s="32">
        <v>0</v>
      </c>
      <c r="D83" s="32">
        <v>0</v>
      </c>
      <c r="E83" s="32">
        <v>0</v>
      </c>
      <c r="F83" s="32">
        <v>0</v>
      </c>
      <c r="G83" s="32">
        <v>0</v>
      </c>
      <c r="H83" s="32">
        <v>0.2204438658387097</v>
      </c>
      <c r="I83" s="32">
        <v>6.1398806451612904</v>
      </c>
      <c r="J83" s="32">
        <v>0.36839283870967743</v>
      </c>
      <c r="K83" s="32">
        <v>0</v>
      </c>
      <c r="L83" s="32">
        <v>1.4994820579032255</v>
      </c>
      <c r="M83" s="32">
        <v>0</v>
      </c>
      <c r="N83" s="32">
        <v>0</v>
      </c>
      <c r="O83" s="32">
        <v>0</v>
      </c>
      <c r="P83" s="32">
        <v>0</v>
      </c>
      <c r="Q83" s="32">
        <v>0</v>
      </c>
      <c r="R83" s="32">
        <v>0.17720978790322578</v>
      </c>
      <c r="S83" s="32">
        <v>6.1398806451612904</v>
      </c>
      <c r="T83" s="32">
        <v>0</v>
      </c>
      <c r="U83" s="32">
        <v>0</v>
      </c>
      <c r="V83" s="32">
        <v>0.97624102258064505</v>
      </c>
      <c r="W83" s="32">
        <v>0</v>
      </c>
      <c r="X83" s="32">
        <v>0</v>
      </c>
      <c r="Y83" s="32">
        <v>0</v>
      </c>
      <c r="Z83" s="32">
        <v>0</v>
      </c>
      <c r="AA83" s="32">
        <v>0</v>
      </c>
      <c r="AB83" s="32">
        <v>0</v>
      </c>
      <c r="AC83" s="32">
        <v>0</v>
      </c>
      <c r="AD83" s="32">
        <v>0</v>
      </c>
      <c r="AE83" s="32">
        <v>0</v>
      </c>
      <c r="AF83" s="32">
        <v>0</v>
      </c>
      <c r="AG83" s="32">
        <v>0</v>
      </c>
      <c r="AH83" s="32">
        <v>0</v>
      </c>
      <c r="AI83" s="32">
        <v>0</v>
      </c>
      <c r="AJ83" s="32">
        <v>0</v>
      </c>
      <c r="AK83" s="32">
        <v>0</v>
      </c>
      <c r="AL83" s="32">
        <v>0</v>
      </c>
      <c r="AM83" s="32">
        <v>0</v>
      </c>
      <c r="AN83" s="32">
        <v>0</v>
      </c>
      <c r="AO83" s="32">
        <v>0</v>
      </c>
      <c r="AP83" s="32">
        <v>0</v>
      </c>
      <c r="AQ83" s="32">
        <v>0</v>
      </c>
      <c r="AR83" s="32">
        <v>0</v>
      </c>
      <c r="AS83" s="32">
        <v>0</v>
      </c>
      <c r="AT83" s="32">
        <v>0</v>
      </c>
      <c r="AU83" s="32">
        <v>0</v>
      </c>
      <c r="AV83" s="32">
        <v>1.423649490096774</v>
      </c>
      <c r="AW83" s="32">
        <v>0</v>
      </c>
      <c r="AX83" s="32">
        <v>0</v>
      </c>
      <c r="AY83" s="32">
        <v>0</v>
      </c>
      <c r="AZ83" s="32">
        <v>6.2940891137561668</v>
      </c>
      <c r="BA83" s="32">
        <v>0</v>
      </c>
      <c r="BB83" s="32">
        <v>0</v>
      </c>
      <c r="BC83" s="32">
        <v>0</v>
      </c>
      <c r="BD83" s="32">
        <v>0</v>
      </c>
      <c r="BE83" s="32">
        <v>0</v>
      </c>
      <c r="BF83" s="32">
        <v>1.0089818986774193</v>
      </c>
      <c r="BG83" s="32">
        <v>1.2126967741935488E-3</v>
      </c>
      <c r="BH83" s="32">
        <v>0</v>
      </c>
      <c r="BI83" s="32">
        <v>0</v>
      </c>
      <c r="BJ83" s="32">
        <v>0.89972209767741929</v>
      </c>
      <c r="BK83" s="33">
        <f t="shared" si="2"/>
        <v>25.149186160240038</v>
      </c>
    </row>
    <row r="84" spans="1:63">
      <c r="A84" s="30"/>
      <c r="B84" s="31" t="s">
        <v>88</v>
      </c>
      <c r="C84" s="32">
        <v>0</v>
      </c>
      <c r="D84" s="32">
        <v>0</v>
      </c>
      <c r="E84" s="32">
        <v>0</v>
      </c>
      <c r="F84" s="32">
        <v>0</v>
      </c>
      <c r="G84" s="32">
        <v>0</v>
      </c>
      <c r="H84" s="32">
        <v>1.0895911405483869</v>
      </c>
      <c r="I84" s="32">
        <v>0</v>
      </c>
      <c r="J84" s="32">
        <v>0</v>
      </c>
      <c r="K84" s="32">
        <v>0</v>
      </c>
      <c r="L84" s="32">
        <v>1.8544532063225803</v>
      </c>
      <c r="M84" s="32">
        <v>0</v>
      </c>
      <c r="N84" s="32">
        <v>0</v>
      </c>
      <c r="O84" s="32">
        <v>0</v>
      </c>
      <c r="P84" s="32">
        <v>0</v>
      </c>
      <c r="Q84" s="32">
        <v>0</v>
      </c>
      <c r="R84" s="32">
        <v>0.36014261335483866</v>
      </c>
      <c r="S84" s="32">
        <v>0</v>
      </c>
      <c r="T84" s="32">
        <v>0.12252922580645161</v>
      </c>
      <c r="U84" s="32">
        <v>0</v>
      </c>
      <c r="V84" s="32">
        <v>1.0169925741935484</v>
      </c>
      <c r="W84" s="32">
        <v>0</v>
      </c>
      <c r="X84" s="32">
        <v>0</v>
      </c>
      <c r="Y84" s="32">
        <v>0</v>
      </c>
      <c r="Z84" s="32">
        <v>0</v>
      </c>
      <c r="AA84" s="32">
        <v>0</v>
      </c>
      <c r="AB84" s="32">
        <v>0</v>
      </c>
      <c r="AC84" s="32">
        <v>0</v>
      </c>
      <c r="AD84" s="32">
        <v>0</v>
      </c>
      <c r="AE84" s="32">
        <v>0</v>
      </c>
      <c r="AF84" s="32">
        <v>0</v>
      </c>
      <c r="AG84" s="32">
        <v>0</v>
      </c>
      <c r="AH84" s="32">
        <v>0</v>
      </c>
      <c r="AI84" s="32">
        <v>0</v>
      </c>
      <c r="AJ84" s="32">
        <v>0</v>
      </c>
      <c r="AK84" s="32">
        <v>0</v>
      </c>
      <c r="AL84" s="32">
        <v>0</v>
      </c>
      <c r="AM84" s="32">
        <v>0</v>
      </c>
      <c r="AN84" s="32">
        <v>0</v>
      </c>
      <c r="AO84" s="32">
        <v>0</v>
      </c>
      <c r="AP84" s="32">
        <v>0</v>
      </c>
      <c r="AQ84" s="32">
        <v>0</v>
      </c>
      <c r="AR84" s="32">
        <v>0</v>
      </c>
      <c r="AS84" s="32">
        <v>0</v>
      </c>
      <c r="AT84" s="32">
        <v>0</v>
      </c>
      <c r="AU84" s="32">
        <v>0</v>
      </c>
      <c r="AV84" s="32">
        <v>1.5041906351935481</v>
      </c>
      <c r="AW84" s="32">
        <v>2.7226037903225806</v>
      </c>
      <c r="AX84" s="32">
        <v>1.8150691935483874</v>
      </c>
      <c r="AY84" s="32">
        <v>0</v>
      </c>
      <c r="AZ84" s="32">
        <v>11.250653823471914</v>
      </c>
      <c r="BA84" s="32">
        <v>0</v>
      </c>
      <c r="BB84" s="32">
        <v>0</v>
      </c>
      <c r="BC84" s="32">
        <v>0</v>
      </c>
      <c r="BD84" s="32">
        <v>0</v>
      </c>
      <c r="BE84" s="32">
        <v>0</v>
      </c>
      <c r="BF84" s="32">
        <v>1.2670310683548387</v>
      </c>
      <c r="BG84" s="32">
        <v>0</v>
      </c>
      <c r="BH84" s="32">
        <v>0</v>
      </c>
      <c r="BI84" s="32">
        <v>0</v>
      </c>
      <c r="BJ84" s="32">
        <v>2.4865363628064516</v>
      </c>
      <c r="BK84" s="33">
        <f t="shared" si="2"/>
        <v>25.489793633923526</v>
      </c>
    </row>
    <row r="85" spans="1:63">
      <c r="A85" s="30"/>
      <c r="B85" s="31" t="s">
        <v>89</v>
      </c>
      <c r="C85" s="32">
        <v>0</v>
      </c>
      <c r="D85" s="32">
        <v>0</v>
      </c>
      <c r="E85" s="32">
        <v>0</v>
      </c>
      <c r="F85" s="32">
        <v>0</v>
      </c>
      <c r="G85" s="32">
        <v>0</v>
      </c>
      <c r="H85" s="32">
        <v>6.7001266129032254E-3</v>
      </c>
      <c r="I85" s="32">
        <v>283.84172741935481</v>
      </c>
      <c r="J85" s="32">
        <v>0</v>
      </c>
      <c r="K85" s="32">
        <v>0</v>
      </c>
      <c r="L85" s="32">
        <v>6.1519344354838704E-2</v>
      </c>
      <c r="M85" s="32">
        <v>0</v>
      </c>
      <c r="N85" s="32">
        <v>0</v>
      </c>
      <c r="O85" s="32">
        <v>0</v>
      </c>
      <c r="P85" s="32">
        <v>0</v>
      </c>
      <c r="Q85" s="32">
        <v>0</v>
      </c>
      <c r="R85" s="32">
        <v>6.0910241935483887E-4</v>
      </c>
      <c r="S85" s="32">
        <v>9.1365362903225815</v>
      </c>
      <c r="T85" s="32">
        <v>0</v>
      </c>
      <c r="U85" s="32">
        <v>0</v>
      </c>
      <c r="V85" s="32">
        <v>0</v>
      </c>
      <c r="W85" s="32">
        <v>0</v>
      </c>
      <c r="X85" s="32">
        <v>0</v>
      </c>
      <c r="Y85" s="32">
        <v>0</v>
      </c>
      <c r="Z85" s="32">
        <v>0</v>
      </c>
      <c r="AA85" s="32">
        <v>0</v>
      </c>
      <c r="AB85" s="32">
        <v>0</v>
      </c>
      <c r="AC85" s="32">
        <v>0</v>
      </c>
      <c r="AD85" s="32">
        <v>0</v>
      </c>
      <c r="AE85" s="32">
        <v>0</v>
      </c>
      <c r="AF85" s="32">
        <v>0</v>
      </c>
      <c r="AG85" s="32">
        <v>0</v>
      </c>
      <c r="AH85" s="32">
        <v>0</v>
      </c>
      <c r="AI85" s="32">
        <v>0</v>
      </c>
      <c r="AJ85" s="32">
        <v>0</v>
      </c>
      <c r="AK85" s="32">
        <v>0</v>
      </c>
      <c r="AL85" s="32">
        <v>0</v>
      </c>
      <c r="AM85" s="32">
        <v>0</v>
      </c>
      <c r="AN85" s="32">
        <v>0</v>
      </c>
      <c r="AO85" s="32">
        <v>0</v>
      </c>
      <c r="AP85" s="32">
        <v>0</v>
      </c>
      <c r="AQ85" s="32">
        <v>0</v>
      </c>
      <c r="AR85" s="32">
        <v>0</v>
      </c>
      <c r="AS85" s="32">
        <v>0</v>
      </c>
      <c r="AT85" s="32">
        <v>0</v>
      </c>
      <c r="AU85" s="32">
        <v>0</v>
      </c>
      <c r="AV85" s="32">
        <v>9.7331896774193547E-3</v>
      </c>
      <c r="AW85" s="32">
        <v>0</v>
      </c>
      <c r="AX85" s="32">
        <v>0</v>
      </c>
      <c r="AY85" s="32">
        <v>0</v>
      </c>
      <c r="AZ85" s="32">
        <v>0</v>
      </c>
      <c r="BA85" s="32">
        <v>0</v>
      </c>
      <c r="BB85" s="32">
        <v>0</v>
      </c>
      <c r="BC85" s="32">
        <v>0</v>
      </c>
      <c r="BD85" s="32">
        <v>0</v>
      </c>
      <c r="BE85" s="32">
        <v>0</v>
      </c>
      <c r="BF85" s="32">
        <v>0</v>
      </c>
      <c r="BG85" s="32">
        <v>0</v>
      </c>
      <c r="BH85" s="32">
        <v>0</v>
      </c>
      <c r="BI85" s="32">
        <v>0</v>
      </c>
      <c r="BJ85" s="32">
        <v>0</v>
      </c>
      <c r="BK85" s="33">
        <f t="shared" si="2"/>
        <v>293.05682547274188</v>
      </c>
    </row>
    <row r="86" spans="1:63">
      <c r="A86" s="30"/>
      <c r="B86" s="31" t="s">
        <v>90</v>
      </c>
      <c r="C86" s="32">
        <v>0</v>
      </c>
      <c r="D86" s="32">
        <v>0</v>
      </c>
      <c r="E86" s="32">
        <v>0</v>
      </c>
      <c r="F86" s="32">
        <v>0</v>
      </c>
      <c r="G86" s="32">
        <v>0</v>
      </c>
      <c r="H86" s="32">
        <v>0.48577164751612917</v>
      </c>
      <c r="I86" s="32">
        <v>12.81249629032258</v>
      </c>
      <c r="J86" s="32">
        <v>0.30505943548387099</v>
      </c>
      <c r="K86" s="32">
        <v>0</v>
      </c>
      <c r="L86" s="32">
        <v>1.4021880676774194</v>
      </c>
      <c r="M86" s="32">
        <v>0</v>
      </c>
      <c r="N86" s="32">
        <v>0</v>
      </c>
      <c r="O86" s="32">
        <v>0</v>
      </c>
      <c r="P86" s="32">
        <v>0</v>
      </c>
      <c r="Q86" s="32">
        <v>0</v>
      </c>
      <c r="R86" s="32">
        <v>0.47725482106451605</v>
      </c>
      <c r="S86" s="32">
        <v>0</v>
      </c>
      <c r="T86" s="32">
        <v>0</v>
      </c>
      <c r="U86" s="32">
        <v>0</v>
      </c>
      <c r="V86" s="32">
        <v>0.97396826629032274</v>
      </c>
      <c r="W86" s="32">
        <v>0</v>
      </c>
      <c r="X86" s="32">
        <v>0</v>
      </c>
      <c r="Y86" s="32">
        <v>0</v>
      </c>
      <c r="Z86" s="32">
        <v>0</v>
      </c>
      <c r="AA86" s="32">
        <v>0</v>
      </c>
      <c r="AB86" s="32">
        <v>0</v>
      </c>
      <c r="AC86" s="32">
        <v>0</v>
      </c>
      <c r="AD86" s="32">
        <v>0</v>
      </c>
      <c r="AE86" s="32">
        <v>0</v>
      </c>
      <c r="AF86" s="32">
        <v>0</v>
      </c>
      <c r="AG86" s="32">
        <v>0</v>
      </c>
      <c r="AH86" s="32">
        <v>0</v>
      </c>
      <c r="AI86" s="32">
        <v>0</v>
      </c>
      <c r="AJ86" s="32">
        <v>0</v>
      </c>
      <c r="AK86" s="32">
        <v>0</v>
      </c>
      <c r="AL86" s="32">
        <v>0</v>
      </c>
      <c r="AM86" s="32">
        <v>0</v>
      </c>
      <c r="AN86" s="32">
        <v>0</v>
      </c>
      <c r="AO86" s="32">
        <v>0</v>
      </c>
      <c r="AP86" s="32">
        <v>0</v>
      </c>
      <c r="AQ86" s="32">
        <v>0</v>
      </c>
      <c r="AR86" s="32">
        <v>0</v>
      </c>
      <c r="AS86" s="32">
        <v>0</v>
      </c>
      <c r="AT86" s="32">
        <v>0</v>
      </c>
      <c r="AU86" s="32">
        <v>0</v>
      </c>
      <c r="AV86" s="32">
        <v>1.8141915231935486</v>
      </c>
      <c r="AW86" s="32">
        <v>3.3222049185800491</v>
      </c>
      <c r="AX86" s="32">
        <v>0</v>
      </c>
      <c r="AY86" s="32">
        <v>0</v>
      </c>
      <c r="AZ86" s="32">
        <v>23.259364791741945</v>
      </c>
      <c r="BA86" s="32">
        <v>0</v>
      </c>
      <c r="BB86" s="32">
        <v>0</v>
      </c>
      <c r="BC86" s="32">
        <v>0</v>
      </c>
      <c r="BD86" s="32">
        <v>0</v>
      </c>
      <c r="BE86" s="32">
        <v>0</v>
      </c>
      <c r="BF86" s="32">
        <v>2.0489788817096795</v>
      </c>
      <c r="BG86" s="32">
        <v>0.26004468048387097</v>
      </c>
      <c r="BH86" s="32">
        <v>0</v>
      </c>
      <c r="BI86" s="32">
        <v>0</v>
      </c>
      <c r="BJ86" s="32">
        <v>2.4910263160645161</v>
      </c>
      <c r="BK86" s="33">
        <f t="shared" si="2"/>
        <v>49.652549640128449</v>
      </c>
    </row>
    <row r="87" spans="1:63">
      <c r="A87" s="30"/>
      <c r="B87" s="31" t="s">
        <v>91</v>
      </c>
      <c r="C87" s="32">
        <v>0</v>
      </c>
      <c r="D87" s="32">
        <v>0</v>
      </c>
      <c r="E87" s="32">
        <v>0</v>
      </c>
      <c r="F87" s="32">
        <v>0</v>
      </c>
      <c r="G87" s="32">
        <v>0</v>
      </c>
      <c r="H87" s="32">
        <v>0.47692798051612906</v>
      </c>
      <c r="I87" s="32">
        <v>6.0933338709677418</v>
      </c>
      <c r="J87" s="32">
        <v>0</v>
      </c>
      <c r="K87" s="32">
        <v>0</v>
      </c>
      <c r="L87" s="32">
        <v>1.4563067951612902</v>
      </c>
      <c r="M87" s="32">
        <v>0</v>
      </c>
      <c r="N87" s="32">
        <v>0</v>
      </c>
      <c r="O87" s="32">
        <v>0</v>
      </c>
      <c r="P87" s="32">
        <v>0</v>
      </c>
      <c r="Q87" s="32">
        <v>0</v>
      </c>
      <c r="R87" s="32">
        <v>0.27566905874193559</v>
      </c>
      <c r="S87" s="32">
        <v>0.6093333870967742</v>
      </c>
      <c r="T87" s="32">
        <v>0</v>
      </c>
      <c r="U87" s="32">
        <v>0</v>
      </c>
      <c r="V87" s="32">
        <v>0.42348670403225813</v>
      </c>
      <c r="W87" s="32">
        <v>0</v>
      </c>
      <c r="X87" s="32">
        <v>0</v>
      </c>
      <c r="Y87" s="32">
        <v>0</v>
      </c>
      <c r="Z87" s="32">
        <v>0</v>
      </c>
      <c r="AA87" s="32">
        <v>0</v>
      </c>
      <c r="AB87" s="32">
        <v>0</v>
      </c>
      <c r="AC87" s="32">
        <v>0</v>
      </c>
      <c r="AD87" s="32">
        <v>0</v>
      </c>
      <c r="AE87" s="32">
        <v>0</v>
      </c>
      <c r="AF87" s="32">
        <v>0</v>
      </c>
      <c r="AG87" s="32">
        <v>0</v>
      </c>
      <c r="AH87" s="32">
        <v>0</v>
      </c>
      <c r="AI87" s="32">
        <v>0</v>
      </c>
      <c r="AJ87" s="32">
        <v>0</v>
      </c>
      <c r="AK87" s="32">
        <v>0</v>
      </c>
      <c r="AL87" s="32">
        <v>0</v>
      </c>
      <c r="AM87" s="32">
        <v>0</v>
      </c>
      <c r="AN87" s="32">
        <v>0</v>
      </c>
      <c r="AO87" s="32">
        <v>0</v>
      </c>
      <c r="AP87" s="32">
        <v>0</v>
      </c>
      <c r="AQ87" s="32">
        <v>0</v>
      </c>
      <c r="AR87" s="32">
        <v>0</v>
      </c>
      <c r="AS87" s="32">
        <v>0</v>
      </c>
      <c r="AT87" s="32">
        <v>0</v>
      </c>
      <c r="AU87" s="32">
        <v>0</v>
      </c>
      <c r="AV87" s="32">
        <v>2.1553485687096772</v>
      </c>
      <c r="AW87" s="32">
        <v>2.1114049194251998</v>
      </c>
      <c r="AX87" s="32">
        <v>0</v>
      </c>
      <c r="AY87" s="32">
        <v>0</v>
      </c>
      <c r="AZ87" s="32">
        <v>7.6364760166451591</v>
      </c>
      <c r="BA87" s="32">
        <v>0</v>
      </c>
      <c r="BB87" s="32">
        <v>0</v>
      </c>
      <c r="BC87" s="32">
        <v>0</v>
      </c>
      <c r="BD87" s="32">
        <v>0</v>
      </c>
      <c r="BE87" s="32">
        <v>0</v>
      </c>
      <c r="BF87" s="32">
        <v>2.1594862082258084</v>
      </c>
      <c r="BG87" s="32">
        <v>0.21717307741935482</v>
      </c>
      <c r="BH87" s="32">
        <v>0</v>
      </c>
      <c r="BI87" s="32">
        <v>0</v>
      </c>
      <c r="BJ87" s="32">
        <v>4.3668924442258064</v>
      </c>
      <c r="BK87" s="33">
        <f t="shared" si="2"/>
        <v>27.981839031167134</v>
      </c>
    </row>
    <row r="88" spans="1:63">
      <c r="A88" s="30"/>
      <c r="B88" s="31" t="s">
        <v>92</v>
      </c>
      <c r="C88" s="32">
        <v>0</v>
      </c>
      <c r="D88" s="32">
        <v>0</v>
      </c>
      <c r="E88" s="32">
        <v>0</v>
      </c>
      <c r="F88" s="32">
        <v>0</v>
      </c>
      <c r="G88" s="32">
        <v>0</v>
      </c>
      <c r="H88" s="32">
        <v>1.0148394420645162</v>
      </c>
      <c r="I88" s="32">
        <v>0</v>
      </c>
      <c r="J88" s="32">
        <v>0.60974112903225808</v>
      </c>
      <c r="K88" s="32">
        <v>0</v>
      </c>
      <c r="L88" s="32">
        <v>1.1121740874838713</v>
      </c>
      <c r="M88" s="32">
        <v>0</v>
      </c>
      <c r="N88" s="32">
        <v>0</v>
      </c>
      <c r="O88" s="32">
        <v>0</v>
      </c>
      <c r="P88" s="32">
        <v>0</v>
      </c>
      <c r="Q88" s="32">
        <v>0</v>
      </c>
      <c r="R88" s="32">
        <v>0.34480028909677418</v>
      </c>
      <c r="S88" s="32">
        <v>0</v>
      </c>
      <c r="T88" s="32">
        <v>0</v>
      </c>
      <c r="U88" s="32">
        <v>0</v>
      </c>
      <c r="V88" s="32">
        <v>2.729403113903226</v>
      </c>
      <c r="W88" s="32">
        <v>0</v>
      </c>
      <c r="X88" s="32">
        <v>0</v>
      </c>
      <c r="Y88" s="32">
        <v>0</v>
      </c>
      <c r="Z88" s="32">
        <v>0</v>
      </c>
      <c r="AA88" s="32">
        <v>0</v>
      </c>
      <c r="AB88" s="32">
        <v>0</v>
      </c>
      <c r="AC88" s="32">
        <v>0</v>
      </c>
      <c r="AD88" s="32">
        <v>0</v>
      </c>
      <c r="AE88" s="32">
        <v>0</v>
      </c>
      <c r="AF88" s="32">
        <v>0</v>
      </c>
      <c r="AG88" s="32">
        <v>0</v>
      </c>
      <c r="AH88" s="32">
        <v>0</v>
      </c>
      <c r="AI88" s="32">
        <v>0</v>
      </c>
      <c r="AJ88" s="32">
        <v>0</v>
      </c>
      <c r="AK88" s="32">
        <v>0</v>
      </c>
      <c r="AL88" s="32">
        <v>0</v>
      </c>
      <c r="AM88" s="32">
        <v>0</v>
      </c>
      <c r="AN88" s="32">
        <v>0</v>
      </c>
      <c r="AO88" s="32">
        <v>0</v>
      </c>
      <c r="AP88" s="32">
        <v>0</v>
      </c>
      <c r="AQ88" s="32">
        <v>0</v>
      </c>
      <c r="AR88" s="32">
        <v>0</v>
      </c>
      <c r="AS88" s="32">
        <v>0</v>
      </c>
      <c r="AT88" s="32">
        <v>0</v>
      </c>
      <c r="AU88" s="32">
        <v>0</v>
      </c>
      <c r="AV88" s="32">
        <v>1.7826526016774196</v>
      </c>
      <c r="AW88" s="32">
        <v>1.6902064541466275</v>
      </c>
      <c r="AX88" s="32">
        <v>0</v>
      </c>
      <c r="AY88" s="32">
        <v>0</v>
      </c>
      <c r="AZ88" s="32">
        <v>13.591271619612899</v>
      </c>
      <c r="BA88" s="32">
        <v>0</v>
      </c>
      <c r="BB88" s="32">
        <v>0</v>
      </c>
      <c r="BC88" s="32">
        <v>0</v>
      </c>
      <c r="BD88" s="32">
        <v>0</v>
      </c>
      <c r="BE88" s="32">
        <v>0</v>
      </c>
      <c r="BF88" s="32">
        <v>1.5166439864838717</v>
      </c>
      <c r="BG88" s="32">
        <v>0</v>
      </c>
      <c r="BH88" s="32">
        <v>0</v>
      </c>
      <c r="BI88" s="32">
        <v>0</v>
      </c>
      <c r="BJ88" s="32">
        <v>3.3887299986774191</v>
      </c>
      <c r="BK88" s="33">
        <f t="shared" si="2"/>
        <v>27.780462722178882</v>
      </c>
    </row>
    <row r="89" spans="1:63">
      <c r="A89" s="30"/>
      <c r="B89" s="31" t="s">
        <v>93</v>
      </c>
      <c r="C89" s="32">
        <v>0</v>
      </c>
      <c r="D89" s="32">
        <v>0</v>
      </c>
      <c r="E89" s="32">
        <v>0</v>
      </c>
      <c r="F89" s="32">
        <v>0</v>
      </c>
      <c r="G89" s="32">
        <v>0</v>
      </c>
      <c r="H89" s="32">
        <v>2.4152270967741944E-3</v>
      </c>
      <c r="I89" s="32">
        <v>223.40850645161291</v>
      </c>
      <c r="J89" s="32">
        <v>0</v>
      </c>
      <c r="K89" s="32">
        <v>0</v>
      </c>
      <c r="L89" s="32">
        <v>2.4158309035483869</v>
      </c>
      <c r="M89" s="32">
        <v>0</v>
      </c>
      <c r="N89" s="32">
        <v>0</v>
      </c>
      <c r="O89" s="32">
        <v>0</v>
      </c>
      <c r="P89" s="32">
        <v>0</v>
      </c>
      <c r="Q89" s="32">
        <v>0</v>
      </c>
      <c r="R89" s="32">
        <v>3.7323853225806457E-3</v>
      </c>
      <c r="S89" s="32">
        <v>0</v>
      </c>
      <c r="T89" s="32">
        <v>0</v>
      </c>
      <c r="U89" s="32">
        <v>0</v>
      </c>
      <c r="V89" s="32">
        <v>0</v>
      </c>
      <c r="W89" s="32">
        <v>0</v>
      </c>
      <c r="X89" s="32">
        <v>0</v>
      </c>
      <c r="Y89" s="32">
        <v>0</v>
      </c>
      <c r="Z89" s="32">
        <v>0</v>
      </c>
      <c r="AA89" s="32">
        <v>0</v>
      </c>
      <c r="AB89" s="32">
        <v>0</v>
      </c>
      <c r="AC89" s="32">
        <v>0</v>
      </c>
      <c r="AD89" s="32">
        <v>0</v>
      </c>
      <c r="AE89" s="32">
        <v>0</v>
      </c>
      <c r="AF89" s="32">
        <v>0</v>
      </c>
      <c r="AG89" s="32">
        <v>0</v>
      </c>
      <c r="AH89" s="32">
        <v>0</v>
      </c>
      <c r="AI89" s="32">
        <v>0</v>
      </c>
      <c r="AJ89" s="32">
        <v>0</v>
      </c>
      <c r="AK89" s="32">
        <v>0</v>
      </c>
      <c r="AL89" s="32">
        <v>0</v>
      </c>
      <c r="AM89" s="32">
        <v>0</v>
      </c>
      <c r="AN89" s="32">
        <v>0</v>
      </c>
      <c r="AO89" s="32">
        <v>0</v>
      </c>
      <c r="AP89" s="32">
        <v>0</v>
      </c>
      <c r="AQ89" s="32">
        <v>0</v>
      </c>
      <c r="AR89" s="32">
        <v>0</v>
      </c>
      <c r="AS89" s="32">
        <v>0</v>
      </c>
      <c r="AT89" s="32">
        <v>0</v>
      </c>
      <c r="AU89" s="32">
        <v>0</v>
      </c>
      <c r="AV89" s="32">
        <v>4.1023746129032264E-2</v>
      </c>
      <c r="AW89" s="32">
        <v>2.4123264515934344</v>
      </c>
      <c r="AX89" s="32">
        <v>0</v>
      </c>
      <c r="AY89" s="32">
        <v>0</v>
      </c>
      <c r="AZ89" s="32">
        <v>0</v>
      </c>
      <c r="BA89" s="32">
        <v>0</v>
      </c>
      <c r="BB89" s="32">
        <v>0</v>
      </c>
      <c r="BC89" s="32">
        <v>0</v>
      </c>
      <c r="BD89" s="32">
        <v>0</v>
      </c>
      <c r="BE89" s="32">
        <v>0</v>
      </c>
      <c r="BF89" s="32">
        <v>9.0450180322580648E-2</v>
      </c>
      <c r="BG89" s="32">
        <v>0</v>
      </c>
      <c r="BH89" s="32">
        <v>0</v>
      </c>
      <c r="BI89" s="32">
        <v>0</v>
      </c>
      <c r="BJ89" s="32">
        <v>0</v>
      </c>
      <c r="BK89" s="33">
        <f t="shared" si="2"/>
        <v>228.37428534562574</v>
      </c>
    </row>
    <row r="90" spans="1:63">
      <c r="A90" s="30"/>
      <c r="B90" s="31" t="s">
        <v>94</v>
      </c>
      <c r="C90" s="32">
        <v>0</v>
      </c>
      <c r="D90" s="32">
        <v>0</v>
      </c>
      <c r="E90" s="32">
        <v>0</v>
      </c>
      <c r="F90" s="32">
        <v>0</v>
      </c>
      <c r="G90" s="32">
        <v>0</v>
      </c>
      <c r="H90" s="32">
        <v>1.3688642629354839</v>
      </c>
      <c r="I90" s="32">
        <v>0.35141479677419357</v>
      </c>
      <c r="J90" s="32">
        <v>0.60588758064516135</v>
      </c>
      <c r="K90" s="32">
        <v>0</v>
      </c>
      <c r="L90" s="32">
        <v>1.5876790154516129</v>
      </c>
      <c r="M90" s="32">
        <v>0</v>
      </c>
      <c r="N90" s="32">
        <v>0</v>
      </c>
      <c r="O90" s="32">
        <v>0</v>
      </c>
      <c r="P90" s="32">
        <v>0</v>
      </c>
      <c r="Q90" s="32">
        <v>0</v>
      </c>
      <c r="R90" s="32">
        <v>0.25891551870967738</v>
      </c>
      <c r="S90" s="32">
        <v>0</v>
      </c>
      <c r="T90" s="32">
        <v>6.1800533225806449</v>
      </c>
      <c r="U90" s="32">
        <v>0</v>
      </c>
      <c r="V90" s="32">
        <v>1.7762070569677419</v>
      </c>
      <c r="W90" s="32">
        <v>0</v>
      </c>
      <c r="X90" s="32">
        <v>0</v>
      </c>
      <c r="Y90" s="32">
        <v>0</v>
      </c>
      <c r="Z90" s="32">
        <v>0</v>
      </c>
      <c r="AA90" s="32">
        <v>0</v>
      </c>
      <c r="AB90" s="32">
        <v>0</v>
      </c>
      <c r="AC90" s="32">
        <v>0</v>
      </c>
      <c r="AD90" s="32">
        <v>0</v>
      </c>
      <c r="AE90" s="32">
        <v>0</v>
      </c>
      <c r="AF90" s="32">
        <v>0</v>
      </c>
      <c r="AG90" s="32">
        <v>0</v>
      </c>
      <c r="AH90" s="32">
        <v>0</v>
      </c>
      <c r="AI90" s="32">
        <v>0</v>
      </c>
      <c r="AJ90" s="32">
        <v>0</v>
      </c>
      <c r="AK90" s="32">
        <v>0</v>
      </c>
      <c r="AL90" s="32">
        <v>0</v>
      </c>
      <c r="AM90" s="32">
        <v>0</v>
      </c>
      <c r="AN90" s="32">
        <v>0</v>
      </c>
      <c r="AO90" s="32">
        <v>0</v>
      </c>
      <c r="AP90" s="32">
        <v>0</v>
      </c>
      <c r="AQ90" s="32">
        <v>0</v>
      </c>
      <c r="AR90" s="32">
        <v>0</v>
      </c>
      <c r="AS90" s="32">
        <v>0</v>
      </c>
      <c r="AT90" s="32">
        <v>0</v>
      </c>
      <c r="AU90" s="32">
        <v>0</v>
      </c>
      <c r="AV90" s="32">
        <v>2.165426459709678</v>
      </c>
      <c r="AW90" s="32">
        <v>4.0308521801949544</v>
      </c>
      <c r="AX90" s="32">
        <v>0</v>
      </c>
      <c r="AY90" s="32">
        <v>0</v>
      </c>
      <c r="AZ90" s="32">
        <v>9.3036127212580606</v>
      </c>
      <c r="BA90" s="32">
        <v>0</v>
      </c>
      <c r="BB90" s="32">
        <v>0</v>
      </c>
      <c r="BC90" s="32">
        <v>0</v>
      </c>
      <c r="BD90" s="32">
        <v>0</v>
      </c>
      <c r="BE90" s="32">
        <v>0</v>
      </c>
      <c r="BF90" s="32">
        <v>3.0964272814516121</v>
      </c>
      <c r="BG90" s="32">
        <v>0.95972670967741947</v>
      </c>
      <c r="BH90" s="32">
        <v>0</v>
      </c>
      <c r="BI90" s="32">
        <v>0</v>
      </c>
      <c r="BJ90" s="32">
        <v>3.8775873364838707</v>
      </c>
      <c r="BK90" s="33">
        <f t="shared" si="2"/>
        <v>35.562654242840111</v>
      </c>
    </row>
    <row r="91" spans="1:63">
      <c r="A91" s="30"/>
      <c r="B91" s="31" t="s">
        <v>95</v>
      </c>
      <c r="C91" s="32">
        <v>0</v>
      </c>
      <c r="D91" s="32">
        <v>0</v>
      </c>
      <c r="E91" s="32">
        <v>0</v>
      </c>
      <c r="F91" s="32">
        <v>0</v>
      </c>
      <c r="G91" s="32">
        <v>0</v>
      </c>
      <c r="H91" s="32">
        <v>0.54253655787096777</v>
      </c>
      <c r="I91" s="32">
        <v>0.78735820967741921</v>
      </c>
      <c r="J91" s="32">
        <v>3.6339609677419356</v>
      </c>
      <c r="K91" s="32">
        <v>0</v>
      </c>
      <c r="L91" s="32">
        <v>1.1473374771290321</v>
      </c>
      <c r="M91" s="32">
        <v>0</v>
      </c>
      <c r="N91" s="32">
        <v>0</v>
      </c>
      <c r="O91" s="32">
        <v>0</v>
      </c>
      <c r="P91" s="32">
        <v>0</v>
      </c>
      <c r="Q91" s="32">
        <v>0</v>
      </c>
      <c r="R91" s="32">
        <v>0.41912960635483881</v>
      </c>
      <c r="S91" s="32">
        <v>0</v>
      </c>
      <c r="T91" s="32">
        <v>0.18169804838709677</v>
      </c>
      <c r="U91" s="32">
        <v>0</v>
      </c>
      <c r="V91" s="32">
        <v>0.48452812903225806</v>
      </c>
      <c r="W91" s="32">
        <v>0</v>
      </c>
      <c r="X91" s="32">
        <v>0</v>
      </c>
      <c r="Y91" s="32">
        <v>0</v>
      </c>
      <c r="Z91" s="32">
        <v>0</v>
      </c>
      <c r="AA91" s="32">
        <v>0</v>
      </c>
      <c r="AB91" s="32">
        <v>0</v>
      </c>
      <c r="AC91" s="32">
        <v>0</v>
      </c>
      <c r="AD91" s="32">
        <v>0</v>
      </c>
      <c r="AE91" s="32">
        <v>0</v>
      </c>
      <c r="AF91" s="32">
        <v>0</v>
      </c>
      <c r="AG91" s="32">
        <v>0</v>
      </c>
      <c r="AH91" s="32">
        <v>0</v>
      </c>
      <c r="AI91" s="32">
        <v>0</v>
      </c>
      <c r="AJ91" s="32">
        <v>0</v>
      </c>
      <c r="AK91" s="32">
        <v>0</v>
      </c>
      <c r="AL91" s="32">
        <v>0</v>
      </c>
      <c r="AM91" s="32">
        <v>0</v>
      </c>
      <c r="AN91" s="32">
        <v>0</v>
      </c>
      <c r="AO91" s="32">
        <v>0</v>
      </c>
      <c r="AP91" s="32">
        <v>0</v>
      </c>
      <c r="AQ91" s="32">
        <v>0</v>
      </c>
      <c r="AR91" s="32">
        <v>0</v>
      </c>
      <c r="AS91" s="32">
        <v>0</v>
      </c>
      <c r="AT91" s="32">
        <v>0</v>
      </c>
      <c r="AU91" s="32">
        <v>0</v>
      </c>
      <c r="AV91" s="32">
        <v>1.8201666616774186</v>
      </c>
      <c r="AW91" s="32">
        <v>1.8481497573507657</v>
      </c>
      <c r="AX91" s="32">
        <v>1.1992406451612903</v>
      </c>
      <c r="AY91" s="32">
        <v>0</v>
      </c>
      <c r="AZ91" s="32">
        <v>12.069321054000001</v>
      </c>
      <c r="BA91" s="32">
        <v>0</v>
      </c>
      <c r="BB91" s="32">
        <v>0</v>
      </c>
      <c r="BC91" s="32">
        <v>0</v>
      </c>
      <c r="BD91" s="32">
        <v>0</v>
      </c>
      <c r="BE91" s="32">
        <v>0</v>
      </c>
      <c r="BF91" s="32">
        <v>2.1936064322580657</v>
      </c>
      <c r="BG91" s="32">
        <v>3.7176459999999995E-2</v>
      </c>
      <c r="BH91" s="32">
        <v>0.11992406451612904</v>
      </c>
      <c r="BI91" s="32">
        <v>0</v>
      </c>
      <c r="BJ91" s="32">
        <v>0.64156976038709679</v>
      </c>
      <c r="BK91" s="33">
        <f t="shared" si="2"/>
        <v>27.125703831544318</v>
      </c>
    </row>
    <row r="92" spans="1:63">
      <c r="A92" s="30"/>
      <c r="B92" s="31" t="s">
        <v>96</v>
      </c>
      <c r="C92" s="32">
        <v>0</v>
      </c>
      <c r="D92" s="32">
        <v>0</v>
      </c>
      <c r="E92" s="32">
        <v>0</v>
      </c>
      <c r="F92" s="32">
        <v>0</v>
      </c>
      <c r="G92" s="32">
        <v>0</v>
      </c>
      <c r="H92" s="32">
        <v>0.46646453370967739</v>
      </c>
      <c r="I92" s="32">
        <v>0</v>
      </c>
      <c r="J92" s="32">
        <v>2.4044883870967744</v>
      </c>
      <c r="K92" s="32">
        <v>0</v>
      </c>
      <c r="L92" s="32">
        <v>1.6998888741935485</v>
      </c>
      <c r="M92" s="32">
        <v>0</v>
      </c>
      <c r="N92" s="32">
        <v>0</v>
      </c>
      <c r="O92" s="32">
        <v>0</v>
      </c>
      <c r="P92" s="32">
        <v>0</v>
      </c>
      <c r="Q92" s="32">
        <v>0</v>
      </c>
      <c r="R92" s="32">
        <v>0.45848057538709697</v>
      </c>
      <c r="S92" s="32">
        <v>6.0112209677419357E-2</v>
      </c>
      <c r="T92" s="32">
        <v>0.24044883870967743</v>
      </c>
      <c r="U92" s="32">
        <v>0</v>
      </c>
      <c r="V92" s="32">
        <v>1.3826184625483871</v>
      </c>
      <c r="W92" s="32">
        <v>0</v>
      </c>
      <c r="X92" s="32">
        <v>0</v>
      </c>
      <c r="Y92" s="32">
        <v>0</v>
      </c>
      <c r="Z92" s="32">
        <v>0</v>
      </c>
      <c r="AA92" s="32">
        <v>0</v>
      </c>
      <c r="AB92" s="32">
        <v>0</v>
      </c>
      <c r="AC92" s="32">
        <v>0</v>
      </c>
      <c r="AD92" s="32">
        <v>0</v>
      </c>
      <c r="AE92" s="32">
        <v>0</v>
      </c>
      <c r="AF92" s="32">
        <v>0</v>
      </c>
      <c r="AG92" s="32">
        <v>0</v>
      </c>
      <c r="AH92" s="32">
        <v>0</v>
      </c>
      <c r="AI92" s="32">
        <v>0</v>
      </c>
      <c r="AJ92" s="32">
        <v>0</v>
      </c>
      <c r="AK92" s="32">
        <v>0</v>
      </c>
      <c r="AL92" s="32">
        <v>0</v>
      </c>
      <c r="AM92" s="32">
        <v>0</v>
      </c>
      <c r="AN92" s="32">
        <v>0</v>
      </c>
      <c r="AO92" s="32">
        <v>0</v>
      </c>
      <c r="AP92" s="32">
        <v>0</v>
      </c>
      <c r="AQ92" s="32">
        <v>0</v>
      </c>
      <c r="AR92" s="32">
        <v>0</v>
      </c>
      <c r="AS92" s="32">
        <v>0</v>
      </c>
      <c r="AT92" s="32">
        <v>0</v>
      </c>
      <c r="AU92" s="32">
        <v>0</v>
      </c>
      <c r="AV92" s="32">
        <v>2.6358480443870955</v>
      </c>
      <c r="AW92" s="32">
        <v>6.1360390353765561</v>
      </c>
      <c r="AX92" s="32">
        <v>0</v>
      </c>
      <c r="AY92" s="32">
        <v>0</v>
      </c>
      <c r="AZ92" s="32">
        <v>5.73110922916129</v>
      </c>
      <c r="BA92" s="32">
        <v>0</v>
      </c>
      <c r="BB92" s="32">
        <v>0</v>
      </c>
      <c r="BC92" s="32">
        <v>0</v>
      </c>
      <c r="BD92" s="32">
        <v>0</v>
      </c>
      <c r="BE92" s="32">
        <v>0</v>
      </c>
      <c r="BF92" s="32">
        <v>1.9801595667741925</v>
      </c>
      <c r="BG92" s="32">
        <v>2.3805703225806454</v>
      </c>
      <c r="BH92" s="32">
        <v>0</v>
      </c>
      <c r="BI92" s="32">
        <v>0</v>
      </c>
      <c r="BJ92" s="32">
        <v>4.1109168331935484</v>
      </c>
      <c r="BK92" s="33">
        <f t="shared" si="2"/>
        <v>29.687144912795908</v>
      </c>
    </row>
    <row r="93" spans="1:63">
      <c r="A93" s="30"/>
      <c r="B93" s="31" t="s">
        <v>97</v>
      </c>
      <c r="C93" s="32">
        <v>0</v>
      </c>
      <c r="D93" s="32">
        <v>0</v>
      </c>
      <c r="E93" s="32">
        <v>0</v>
      </c>
      <c r="F93" s="32">
        <v>0</v>
      </c>
      <c r="G93" s="32">
        <v>0</v>
      </c>
      <c r="H93" s="32">
        <v>4.5905500967741937E-2</v>
      </c>
      <c r="I93" s="32">
        <v>150.50494217741934</v>
      </c>
      <c r="J93" s="32">
        <v>0</v>
      </c>
      <c r="K93" s="32">
        <v>0</v>
      </c>
      <c r="L93" s="32">
        <v>0.38957740499999999</v>
      </c>
      <c r="M93" s="32">
        <v>0</v>
      </c>
      <c r="N93" s="32">
        <v>0</v>
      </c>
      <c r="O93" s="32">
        <v>0</v>
      </c>
      <c r="P93" s="32">
        <v>0</v>
      </c>
      <c r="Q93" s="32">
        <v>0</v>
      </c>
      <c r="R93" s="32">
        <v>3.5905751612903221E-2</v>
      </c>
      <c r="S93" s="32">
        <v>5.9842919354838706</v>
      </c>
      <c r="T93" s="32">
        <v>0</v>
      </c>
      <c r="U93" s="32">
        <v>0</v>
      </c>
      <c r="V93" s="32">
        <v>0</v>
      </c>
      <c r="W93" s="32">
        <v>0</v>
      </c>
      <c r="X93" s="32">
        <v>0</v>
      </c>
      <c r="Y93" s="32">
        <v>0</v>
      </c>
      <c r="Z93" s="32">
        <v>0</v>
      </c>
      <c r="AA93" s="32">
        <v>0</v>
      </c>
      <c r="AB93" s="32">
        <v>0</v>
      </c>
      <c r="AC93" s="32">
        <v>0</v>
      </c>
      <c r="AD93" s="32">
        <v>0</v>
      </c>
      <c r="AE93" s="32">
        <v>0</v>
      </c>
      <c r="AF93" s="32">
        <v>0</v>
      </c>
      <c r="AG93" s="32">
        <v>0</v>
      </c>
      <c r="AH93" s="32">
        <v>0</v>
      </c>
      <c r="AI93" s="32">
        <v>0</v>
      </c>
      <c r="AJ93" s="32">
        <v>0</v>
      </c>
      <c r="AK93" s="32">
        <v>0</v>
      </c>
      <c r="AL93" s="32">
        <v>0</v>
      </c>
      <c r="AM93" s="32">
        <v>0</v>
      </c>
      <c r="AN93" s="32">
        <v>0</v>
      </c>
      <c r="AO93" s="32">
        <v>0</v>
      </c>
      <c r="AP93" s="32">
        <v>0</v>
      </c>
      <c r="AQ93" s="32">
        <v>0</v>
      </c>
      <c r="AR93" s="32">
        <v>0</v>
      </c>
      <c r="AS93" s="32">
        <v>0</v>
      </c>
      <c r="AT93" s="32">
        <v>0</v>
      </c>
      <c r="AU93" s="32">
        <v>0</v>
      </c>
      <c r="AV93" s="32">
        <v>1.7932296849766875E-2</v>
      </c>
      <c r="AW93" s="32">
        <v>0</v>
      </c>
      <c r="AX93" s="32">
        <v>0</v>
      </c>
      <c r="AY93" s="32">
        <v>0</v>
      </c>
      <c r="AZ93" s="32">
        <v>0</v>
      </c>
      <c r="BA93" s="32">
        <v>0</v>
      </c>
      <c r="BB93" s="32">
        <v>0</v>
      </c>
      <c r="BC93" s="32">
        <v>0</v>
      </c>
      <c r="BD93" s="32">
        <v>0</v>
      </c>
      <c r="BE93" s="32">
        <v>0</v>
      </c>
      <c r="BF93" s="32">
        <v>1.1954864516129031E-3</v>
      </c>
      <c r="BG93" s="32">
        <v>0</v>
      </c>
      <c r="BH93" s="32">
        <v>0</v>
      </c>
      <c r="BI93" s="32">
        <v>0</v>
      </c>
      <c r="BJ93" s="32">
        <v>0</v>
      </c>
      <c r="BK93" s="33">
        <f t="shared" si="2"/>
        <v>156.97975055378527</v>
      </c>
    </row>
    <row r="94" spans="1:63">
      <c r="A94" s="30"/>
      <c r="B94" s="31" t="s">
        <v>98</v>
      </c>
      <c r="C94" s="32">
        <v>0</v>
      </c>
      <c r="D94" s="32">
        <v>0.30065556451612901</v>
      </c>
      <c r="E94" s="32">
        <v>0</v>
      </c>
      <c r="F94" s="32">
        <v>0</v>
      </c>
      <c r="G94" s="32">
        <v>0</v>
      </c>
      <c r="H94" s="32">
        <v>0.54828751377419349</v>
      </c>
      <c r="I94" s="32">
        <v>1.2224655253225805</v>
      </c>
      <c r="J94" s="32">
        <v>0.24052445161290323</v>
      </c>
      <c r="K94" s="32">
        <v>0</v>
      </c>
      <c r="L94" s="32">
        <v>1.4852382887096773</v>
      </c>
      <c r="M94" s="32">
        <v>0</v>
      </c>
      <c r="N94" s="32">
        <v>0</v>
      </c>
      <c r="O94" s="32">
        <v>0</v>
      </c>
      <c r="P94" s="32">
        <v>0</v>
      </c>
      <c r="Q94" s="32">
        <v>0</v>
      </c>
      <c r="R94" s="32">
        <v>0.27276818029032252</v>
      </c>
      <c r="S94" s="32">
        <v>0</v>
      </c>
      <c r="T94" s="32">
        <v>0.36078667741935488</v>
      </c>
      <c r="U94" s="32">
        <v>0</v>
      </c>
      <c r="V94" s="32">
        <v>0.36679978870967739</v>
      </c>
      <c r="W94" s="32">
        <v>0</v>
      </c>
      <c r="X94" s="32">
        <v>0</v>
      </c>
      <c r="Y94" s="32">
        <v>0</v>
      </c>
      <c r="Z94" s="32">
        <v>0</v>
      </c>
      <c r="AA94" s="32">
        <v>0</v>
      </c>
      <c r="AB94" s="32">
        <v>0</v>
      </c>
      <c r="AC94" s="32">
        <v>0</v>
      </c>
      <c r="AD94" s="32">
        <v>0</v>
      </c>
      <c r="AE94" s="32">
        <v>0</v>
      </c>
      <c r="AF94" s="32">
        <v>5.9532870967741937E-2</v>
      </c>
      <c r="AG94" s="32">
        <v>0</v>
      </c>
      <c r="AH94" s="32">
        <v>0</v>
      </c>
      <c r="AI94" s="32">
        <v>0</v>
      </c>
      <c r="AJ94" s="32">
        <v>0</v>
      </c>
      <c r="AK94" s="32">
        <v>0</v>
      </c>
      <c r="AL94" s="32">
        <v>0</v>
      </c>
      <c r="AM94" s="32">
        <v>0</v>
      </c>
      <c r="AN94" s="32">
        <v>0</v>
      </c>
      <c r="AO94" s="32">
        <v>0</v>
      </c>
      <c r="AP94" s="32">
        <v>0</v>
      </c>
      <c r="AQ94" s="32">
        <v>0</v>
      </c>
      <c r="AR94" s="32">
        <v>0</v>
      </c>
      <c r="AS94" s="32">
        <v>0</v>
      </c>
      <c r="AT94" s="32">
        <v>0</v>
      </c>
      <c r="AU94" s="32">
        <v>0</v>
      </c>
      <c r="AV94" s="32">
        <v>1.2525931245483874</v>
      </c>
      <c r="AW94" s="32">
        <v>2.7041139718064517</v>
      </c>
      <c r="AX94" s="32">
        <v>0</v>
      </c>
      <c r="AY94" s="32">
        <v>0</v>
      </c>
      <c r="AZ94" s="32">
        <v>9.7555801258010302</v>
      </c>
      <c r="BA94" s="32">
        <v>0</v>
      </c>
      <c r="BB94" s="32">
        <v>0</v>
      </c>
      <c r="BC94" s="32">
        <v>0</v>
      </c>
      <c r="BD94" s="32">
        <v>0</v>
      </c>
      <c r="BE94" s="32">
        <v>0</v>
      </c>
      <c r="BF94" s="32">
        <v>2.2019882798064527</v>
      </c>
      <c r="BG94" s="32">
        <v>1.2263771419354839</v>
      </c>
      <c r="BH94" s="32">
        <v>0</v>
      </c>
      <c r="BI94" s="32">
        <v>0</v>
      </c>
      <c r="BJ94" s="32">
        <v>2.6530814479354836</v>
      </c>
      <c r="BK94" s="33">
        <f t="shared" si="2"/>
        <v>24.650792953155872</v>
      </c>
    </row>
    <row r="95" spans="1:63">
      <c r="A95" s="30"/>
      <c r="B95" s="31" t="s">
        <v>99</v>
      </c>
      <c r="C95" s="32">
        <v>0</v>
      </c>
      <c r="D95" s="32">
        <v>0</v>
      </c>
      <c r="E95" s="32">
        <v>0</v>
      </c>
      <c r="F95" s="32">
        <v>0</v>
      </c>
      <c r="G95" s="32">
        <v>0</v>
      </c>
      <c r="H95" s="32">
        <v>0.63702316167741935</v>
      </c>
      <c r="I95" s="32">
        <v>8.1434945020000011</v>
      </c>
      <c r="J95" s="32">
        <v>0</v>
      </c>
      <c r="K95" s="32">
        <v>0</v>
      </c>
      <c r="L95" s="32">
        <v>2.8041890446129036</v>
      </c>
      <c r="M95" s="32">
        <v>0</v>
      </c>
      <c r="N95" s="32">
        <v>0</v>
      </c>
      <c r="O95" s="32">
        <v>0</v>
      </c>
      <c r="P95" s="32">
        <v>0</v>
      </c>
      <c r="Q95" s="32">
        <v>0</v>
      </c>
      <c r="R95" s="32">
        <v>0.19254121951612899</v>
      </c>
      <c r="S95" s="32">
        <v>0</v>
      </c>
      <c r="T95" s="32">
        <v>0.23898354838709679</v>
      </c>
      <c r="U95" s="32">
        <v>0</v>
      </c>
      <c r="V95" s="32">
        <v>0.72329782241935481</v>
      </c>
      <c r="W95" s="32">
        <v>0</v>
      </c>
      <c r="X95" s="32">
        <v>0</v>
      </c>
      <c r="Y95" s="32">
        <v>0</v>
      </c>
      <c r="Z95" s="32">
        <v>0</v>
      </c>
      <c r="AA95" s="32">
        <v>0</v>
      </c>
      <c r="AB95" s="32">
        <v>1.7745454838709679E-2</v>
      </c>
      <c r="AC95" s="32">
        <v>0</v>
      </c>
      <c r="AD95" s="32">
        <v>0</v>
      </c>
      <c r="AE95" s="32">
        <v>0</v>
      </c>
      <c r="AF95" s="32">
        <v>0</v>
      </c>
      <c r="AG95" s="32">
        <v>0</v>
      </c>
      <c r="AH95" s="32">
        <v>0</v>
      </c>
      <c r="AI95" s="32">
        <v>0</v>
      </c>
      <c r="AJ95" s="32">
        <v>0</v>
      </c>
      <c r="AK95" s="32">
        <v>0</v>
      </c>
      <c r="AL95" s="32">
        <v>0</v>
      </c>
      <c r="AM95" s="32">
        <v>0</v>
      </c>
      <c r="AN95" s="32">
        <v>0</v>
      </c>
      <c r="AO95" s="32">
        <v>0</v>
      </c>
      <c r="AP95" s="32">
        <v>0</v>
      </c>
      <c r="AQ95" s="32">
        <v>0</v>
      </c>
      <c r="AR95" s="32">
        <v>0</v>
      </c>
      <c r="AS95" s="32">
        <v>0</v>
      </c>
      <c r="AT95" s="32">
        <v>0</v>
      </c>
      <c r="AU95" s="32">
        <v>0</v>
      </c>
      <c r="AV95" s="32">
        <v>1.5582324677419364</v>
      </c>
      <c r="AW95" s="32">
        <v>2.7660865649354838</v>
      </c>
      <c r="AX95" s="32">
        <v>1.3013333548387098</v>
      </c>
      <c r="AY95" s="32">
        <v>0</v>
      </c>
      <c r="AZ95" s="32">
        <v>17.780611386896059</v>
      </c>
      <c r="BA95" s="32">
        <v>0</v>
      </c>
      <c r="BB95" s="32">
        <v>0</v>
      </c>
      <c r="BC95" s="32">
        <v>0</v>
      </c>
      <c r="BD95" s="32">
        <v>0</v>
      </c>
      <c r="BE95" s="32">
        <v>0</v>
      </c>
      <c r="BF95" s="32">
        <v>1.9250489490645173</v>
      </c>
      <c r="BG95" s="32">
        <v>3.566836422580645</v>
      </c>
      <c r="BH95" s="32">
        <v>0</v>
      </c>
      <c r="BI95" s="32">
        <v>0</v>
      </c>
      <c r="BJ95" s="32">
        <v>2.4855419210645158</v>
      </c>
      <c r="BK95" s="33">
        <f t="shared" si="2"/>
        <v>44.140965820573484</v>
      </c>
    </row>
    <row r="96" spans="1:63">
      <c r="A96" s="30"/>
      <c r="B96" s="31" t="s">
        <v>100</v>
      </c>
      <c r="C96" s="32">
        <v>0</v>
      </c>
      <c r="D96" s="32">
        <v>0</v>
      </c>
      <c r="E96" s="32">
        <v>0</v>
      </c>
      <c r="F96" s="32">
        <v>0</v>
      </c>
      <c r="G96" s="32">
        <v>0</v>
      </c>
      <c r="H96" s="32">
        <v>2.2652737741935481E-2</v>
      </c>
      <c r="I96" s="32">
        <v>125.18618225806451</v>
      </c>
      <c r="J96" s="32">
        <v>0</v>
      </c>
      <c r="K96" s="32">
        <v>0</v>
      </c>
      <c r="L96" s="32">
        <v>6.0208592419354841E-2</v>
      </c>
      <c r="M96" s="32">
        <v>0</v>
      </c>
      <c r="N96" s="32">
        <v>0</v>
      </c>
      <c r="O96" s="32">
        <v>0</v>
      </c>
      <c r="P96" s="32">
        <v>0</v>
      </c>
      <c r="Q96" s="32">
        <v>0</v>
      </c>
      <c r="R96" s="32">
        <v>5.9612467741935484E-4</v>
      </c>
      <c r="S96" s="32">
        <v>8.345745483870969</v>
      </c>
      <c r="T96" s="32">
        <v>0</v>
      </c>
      <c r="U96" s="32">
        <v>0</v>
      </c>
      <c r="V96" s="32">
        <v>5.9612467741935484E-4</v>
      </c>
      <c r="W96" s="32">
        <v>0</v>
      </c>
      <c r="X96" s="32">
        <v>0</v>
      </c>
      <c r="Y96" s="32">
        <v>0</v>
      </c>
      <c r="Z96" s="32">
        <v>0</v>
      </c>
      <c r="AA96" s="32">
        <v>0</v>
      </c>
      <c r="AB96" s="32">
        <v>0</v>
      </c>
      <c r="AC96" s="32">
        <v>0</v>
      </c>
      <c r="AD96" s="32">
        <v>0</v>
      </c>
      <c r="AE96" s="32">
        <v>0</v>
      </c>
      <c r="AF96" s="32">
        <v>0</v>
      </c>
      <c r="AG96" s="32">
        <v>0</v>
      </c>
      <c r="AH96" s="32">
        <v>0</v>
      </c>
      <c r="AI96" s="32">
        <v>0</v>
      </c>
      <c r="AJ96" s="32">
        <v>0</v>
      </c>
      <c r="AK96" s="32">
        <v>0</v>
      </c>
      <c r="AL96" s="32">
        <v>0</v>
      </c>
      <c r="AM96" s="32">
        <v>0</v>
      </c>
      <c r="AN96" s="32">
        <v>0</v>
      </c>
      <c r="AO96" s="32">
        <v>0</v>
      </c>
      <c r="AP96" s="32">
        <v>0</v>
      </c>
      <c r="AQ96" s="32">
        <v>0</v>
      </c>
      <c r="AR96" s="32">
        <v>0</v>
      </c>
      <c r="AS96" s="32">
        <v>0</v>
      </c>
      <c r="AT96" s="32">
        <v>0</v>
      </c>
      <c r="AU96" s="32">
        <v>0</v>
      </c>
      <c r="AV96" s="32">
        <v>0</v>
      </c>
      <c r="AW96" s="32">
        <v>23.818741935483871</v>
      </c>
      <c r="AX96" s="32">
        <v>0</v>
      </c>
      <c r="AY96" s="32">
        <v>0</v>
      </c>
      <c r="AZ96" s="32">
        <v>0</v>
      </c>
      <c r="BA96" s="32">
        <v>0</v>
      </c>
      <c r="BB96" s="32">
        <v>0</v>
      </c>
      <c r="BC96" s="32">
        <v>0</v>
      </c>
      <c r="BD96" s="32">
        <v>0</v>
      </c>
      <c r="BE96" s="32">
        <v>0</v>
      </c>
      <c r="BF96" s="32">
        <v>0</v>
      </c>
      <c r="BG96" s="32">
        <v>0</v>
      </c>
      <c r="BH96" s="32">
        <v>0</v>
      </c>
      <c r="BI96" s="32">
        <v>0</v>
      </c>
      <c r="BJ96" s="32">
        <v>0</v>
      </c>
      <c r="BK96" s="33">
        <f t="shared" si="2"/>
        <v>157.43472325693548</v>
      </c>
    </row>
    <row r="97" spans="1:63">
      <c r="A97" s="30"/>
      <c r="B97" s="31" t="s">
        <v>101</v>
      </c>
      <c r="C97" s="32">
        <v>0</v>
      </c>
      <c r="D97" s="32">
        <v>0</v>
      </c>
      <c r="E97" s="32">
        <v>0</v>
      </c>
      <c r="F97" s="32">
        <v>0</v>
      </c>
      <c r="G97" s="32">
        <v>0</v>
      </c>
      <c r="H97" s="32">
        <v>8.0804750967741947E-3</v>
      </c>
      <c r="I97" s="32">
        <v>92.687802580645169</v>
      </c>
      <c r="J97" s="32">
        <v>0</v>
      </c>
      <c r="K97" s="32">
        <v>0</v>
      </c>
      <c r="L97" s="32">
        <v>0.18013838664516132</v>
      </c>
      <c r="M97" s="32">
        <v>0</v>
      </c>
      <c r="N97" s="32">
        <v>0</v>
      </c>
      <c r="O97" s="32">
        <v>0</v>
      </c>
      <c r="P97" s="32">
        <v>0</v>
      </c>
      <c r="Q97" s="32">
        <v>0</v>
      </c>
      <c r="R97" s="32">
        <v>1.1883051612903226E-3</v>
      </c>
      <c r="S97" s="32">
        <v>0</v>
      </c>
      <c r="T97" s="32">
        <v>0</v>
      </c>
      <c r="U97" s="32">
        <v>0</v>
      </c>
      <c r="V97" s="32">
        <v>0</v>
      </c>
      <c r="W97" s="32">
        <v>0</v>
      </c>
      <c r="X97" s="32">
        <v>0</v>
      </c>
      <c r="Y97" s="32">
        <v>0</v>
      </c>
      <c r="Z97" s="32">
        <v>0</v>
      </c>
      <c r="AA97" s="32">
        <v>0</v>
      </c>
      <c r="AB97" s="32">
        <v>0</v>
      </c>
      <c r="AC97" s="32">
        <v>0</v>
      </c>
      <c r="AD97" s="32">
        <v>0</v>
      </c>
      <c r="AE97" s="32">
        <v>0</v>
      </c>
      <c r="AF97" s="32">
        <v>0</v>
      </c>
      <c r="AG97" s="32">
        <v>0</v>
      </c>
      <c r="AH97" s="32">
        <v>0</v>
      </c>
      <c r="AI97" s="32">
        <v>0</v>
      </c>
      <c r="AJ97" s="32">
        <v>0</v>
      </c>
      <c r="AK97" s="32">
        <v>0</v>
      </c>
      <c r="AL97" s="32">
        <v>0</v>
      </c>
      <c r="AM97" s="32">
        <v>0</v>
      </c>
      <c r="AN97" s="32">
        <v>0</v>
      </c>
      <c r="AO97" s="32">
        <v>0</v>
      </c>
      <c r="AP97" s="32">
        <v>0</v>
      </c>
      <c r="AQ97" s="32">
        <v>0</v>
      </c>
      <c r="AR97" s="32">
        <v>0</v>
      </c>
      <c r="AS97" s="32">
        <v>0</v>
      </c>
      <c r="AT97" s="32">
        <v>0</v>
      </c>
      <c r="AU97" s="32">
        <v>0</v>
      </c>
      <c r="AV97" s="32">
        <v>0</v>
      </c>
      <c r="AW97" s="32">
        <v>26.114127741925966</v>
      </c>
      <c r="AX97" s="32">
        <v>0</v>
      </c>
      <c r="AY97" s="32">
        <v>0</v>
      </c>
      <c r="AZ97" s="32">
        <v>0.47539582548387099</v>
      </c>
      <c r="BA97" s="32">
        <v>0</v>
      </c>
      <c r="BB97" s="32">
        <v>0</v>
      </c>
      <c r="BC97" s="32">
        <v>0</v>
      </c>
      <c r="BD97" s="32">
        <v>0</v>
      </c>
      <c r="BE97" s="32">
        <v>0</v>
      </c>
      <c r="BF97" s="32">
        <v>0</v>
      </c>
      <c r="BG97" s="32">
        <v>0</v>
      </c>
      <c r="BH97" s="32">
        <v>0</v>
      </c>
      <c r="BI97" s="32">
        <v>0</v>
      </c>
      <c r="BJ97" s="32">
        <v>0</v>
      </c>
      <c r="BK97" s="33">
        <f t="shared" si="2"/>
        <v>119.46673331495823</v>
      </c>
    </row>
    <row r="98" spans="1:63">
      <c r="A98" s="30"/>
      <c r="B98" s="31" t="s">
        <v>102</v>
      </c>
      <c r="C98" s="32">
        <v>0</v>
      </c>
      <c r="D98" s="32">
        <v>0</v>
      </c>
      <c r="E98" s="32">
        <v>0</v>
      </c>
      <c r="F98" s="32">
        <v>0</v>
      </c>
      <c r="G98" s="32">
        <v>0</v>
      </c>
      <c r="H98" s="32">
        <v>1.3627663225806452E-2</v>
      </c>
      <c r="I98" s="32">
        <v>75.840908387096775</v>
      </c>
      <c r="J98" s="32">
        <v>0</v>
      </c>
      <c r="K98" s="32">
        <v>0</v>
      </c>
      <c r="L98" s="32">
        <v>0.90226980696774195</v>
      </c>
      <c r="M98" s="32">
        <v>0</v>
      </c>
      <c r="N98" s="32">
        <v>0</v>
      </c>
      <c r="O98" s="32">
        <v>0</v>
      </c>
      <c r="P98" s="32">
        <v>0</v>
      </c>
      <c r="Q98" s="32">
        <v>0</v>
      </c>
      <c r="R98" s="32">
        <v>0</v>
      </c>
      <c r="S98" s="32">
        <v>0</v>
      </c>
      <c r="T98" s="32">
        <v>0</v>
      </c>
      <c r="U98" s="32">
        <v>0</v>
      </c>
      <c r="V98" s="32">
        <v>0</v>
      </c>
      <c r="W98" s="32">
        <v>0</v>
      </c>
      <c r="X98" s="32">
        <v>0</v>
      </c>
      <c r="Y98" s="32">
        <v>0</v>
      </c>
      <c r="Z98" s="32">
        <v>0</v>
      </c>
      <c r="AA98" s="32">
        <v>0</v>
      </c>
      <c r="AB98" s="32">
        <v>0</v>
      </c>
      <c r="AC98" s="32">
        <v>0</v>
      </c>
      <c r="AD98" s="32">
        <v>0</v>
      </c>
      <c r="AE98" s="32">
        <v>0</v>
      </c>
      <c r="AF98" s="32">
        <v>0</v>
      </c>
      <c r="AG98" s="32">
        <v>0</v>
      </c>
      <c r="AH98" s="32">
        <v>0</v>
      </c>
      <c r="AI98" s="32">
        <v>0</v>
      </c>
      <c r="AJ98" s="32">
        <v>0</v>
      </c>
      <c r="AK98" s="32">
        <v>0</v>
      </c>
      <c r="AL98" s="32">
        <v>0</v>
      </c>
      <c r="AM98" s="32">
        <v>0</v>
      </c>
      <c r="AN98" s="32">
        <v>0</v>
      </c>
      <c r="AO98" s="32">
        <v>0</v>
      </c>
      <c r="AP98" s="32">
        <v>0</v>
      </c>
      <c r="AQ98" s="32">
        <v>0</v>
      </c>
      <c r="AR98" s="32">
        <v>0</v>
      </c>
      <c r="AS98" s="32">
        <v>0</v>
      </c>
      <c r="AT98" s="32">
        <v>0</v>
      </c>
      <c r="AU98" s="32">
        <v>0</v>
      </c>
      <c r="AV98" s="32">
        <v>0</v>
      </c>
      <c r="AW98" s="32">
        <v>18.221265096774193</v>
      </c>
      <c r="AX98" s="32">
        <v>0</v>
      </c>
      <c r="AY98" s="32">
        <v>0</v>
      </c>
      <c r="AZ98" s="32">
        <v>0.23663980645161289</v>
      </c>
      <c r="BA98" s="32">
        <v>0</v>
      </c>
      <c r="BB98" s="32">
        <v>0</v>
      </c>
      <c r="BC98" s="32">
        <v>0</v>
      </c>
      <c r="BD98" s="32">
        <v>0</v>
      </c>
      <c r="BE98" s="32">
        <v>0</v>
      </c>
      <c r="BF98" s="32">
        <v>0</v>
      </c>
      <c r="BG98" s="32">
        <v>0</v>
      </c>
      <c r="BH98" s="32">
        <v>0</v>
      </c>
      <c r="BI98" s="32">
        <v>0</v>
      </c>
      <c r="BJ98" s="32">
        <v>0</v>
      </c>
      <c r="BK98" s="33">
        <f t="shared" si="2"/>
        <v>95.214710760516112</v>
      </c>
    </row>
    <row r="99" spans="1:63">
      <c r="A99" s="30"/>
      <c r="B99" s="31" t="s">
        <v>103</v>
      </c>
      <c r="C99" s="32">
        <v>0</v>
      </c>
      <c r="D99" s="32">
        <v>0</v>
      </c>
      <c r="E99" s="32">
        <v>0</v>
      </c>
      <c r="F99" s="32">
        <v>0</v>
      </c>
      <c r="G99" s="32">
        <v>0</v>
      </c>
      <c r="H99" s="32">
        <v>0.10702072419354838</v>
      </c>
      <c r="I99" s="32">
        <v>49.528418709677425</v>
      </c>
      <c r="J99" s="32">
        <v>0</v>
      </c>
      <c r="K99" s="32">
        <v>0</v>
      </c>
      <c r="L99" s="32">
        <v>14.622676</v>
      </c>
      <c r="M99" s="32">
        <v>0</v>
      </c>
      <c r="N99" s="32">
        <v>0</v>
      </c>
      <c r="O99" s="32">
        <v>0</v>
      </c>
      <c r="P99" s="32">
        <v>0</v>
      </c>
      <c r="Q99" s="32">
        <v>0</v>
      </c>
      <c r="R99" s="32">
        <v>0</v>
      </c>
      <c r="S99" s="32">
        <v>0</v>
      </c>
      <c r="T99" s="32">
        <v>0</v>
      </c>
      <c r="U99" s="32">
        <v>0</v>
      </c>
      <c r="V99" s="32">
        <v>0</v>
      </c>
      <c r="W99" s="32">
        <v>0</v>
      </c>
      <c r="X99" s="32">
        <v>0</v>
      </c>
      <c r="Y99" s="32">
        <v>0</v>
      </c>
      <c r="Z99" s="32">
        <v>0</v>
      </c>
      <c r="AA99" s="32">
        <v>0</v>
      </c>
      <c r="AB99" s="32">
        <v>0</v>
      </c>
      <c r="AC99" s="32">
        <v>0</v>
      </c>
      <c r="AD99" s="32">
        <v>0</v>
      </c>
      <c r="AE99" s="32">
        <v>0</v>
      </c>
      <c r="AF99" s="32">
        <v>0</v>
      </c>
      <c r="AG99" s="32">
        <v>0</v>
      </c>
      <c r="AH99" s="32">
        <v>0</v>
      </c>
      <c r="AI99" s="32">
        <v>0</v>
      </c>
      <c r="AJ99" s="32">
        <v>0</v>
      </c>
      <c r="AK99" s="32">
        <v>0</v>
      </c>
      <c r="AL99" s="32">
        <v>0</v>
      </c>
      <c r="AM99" s="32">
        <v>0</v>
      </c>
      <c r="AN99" s="32">
        <v>0</v>
      </c>
      <c r="AO99" s="32">
        <v>0</v>
      </c>
      <c r="AP99" s="32">
        <v>0</v>
      </c>
      <c r="AQ99" s="32">
        <v>0</v>
      </c>
      <c r="AR99" s="32">
        <v>0</v>
      </c>
      <c r="AS99" s="32">
        <v>0</v>
      </c>
      <c r="AT99" s="32">
        <v>0</v>
      </c>
      <c r="AU99" s="32">
        <v>0</v>
      </c>
      <c r="AV99" s="32">
        <v>5.8873806451612908E-2</v>
      </c>
      <c r="AW99" s="32">
        <v>3.5324283870967736</v>
      </c>
      <c r="AX99" s="32">
        <v>0</v>
      </c>
      <c r="AY99" s="32">
        <v>0</v>
      </c>
      <c r="AZ99" s="32">
        <v>3.1791855483218692</v>
      </c>
      <c r="BA99" s="32">
        <v>0</v>
      </c>
      <c r="BB99" s="32">
        <v>0</v>
      </c>
      <c r="BC99" s="32">
        <v>0</v>
      </c>
      <c r="BD99" s="32">
        <v>0</v>
      </c>
      <c r="BE99" s="32">
        <v>0</v>
      </c>
      <c r="BF99" s="32">
        <v>1.4718451612903227E-2</v>
      </c>
      <c r="BG99" s="32">
        <v>0</v>
      </c>
      <c r="BH99" s="32">
        <v>0</v>
      </c>
      <c r="BI99" s="32">
        <v>0</v>
      </c>
      <c r="BJ99" s="32">
        <v>0</v>
      </c>
      <c r="BK99" s="33">
        <f t="shared" si="2"/>
        <v>71.043321627354132</v>
      </c>
    </row>
    <row r="100" spans="1:63">
      <c r="A100" s="30"/>
      <c r="B100" s="31" t="s">
        <v>104</v>
      </c>
      <c r="C100" s="32">
        <v>0</v>
      </c>
      <c r="D100" s="32">
        <v>0</v>
      </c>
      <c r="E100" s="32">
        <v>0</v>
      </c>
      <c r="F100" s="32">
        <v>0</v>
      </c>
      <c r="G100" s="32">
        <v>0</v>
      </c>
      <c r="H100" s="32">
        <v>0.78672184732258066</v>
      </c>
      <c r="I100" s="32">
        <v>3.8687654032258063</v>
      </c>
      <c r="J100" s="32">
        <v>0</v>
      </c>
      <c r="K100" s="32">
        <v>0</v>
      </c>
      <c r="L100" s="32">
        <v>6.8761056831290333</v>
      </c>
      <c r="M100" s="32">
        <v>0</v>
      </c>
      <c r="N100" s="32">
        <v>0</v>
      </c>
      <c r="O100" s="32">
        <v>0</v>
      </c>
      <c r="P100" s="32">
        <v>0</v>
      </c>
      <c r="Q100" s="32">
        <v>0</v>
      </c>
      <c r="R100" s="32">
        <v>0.31196161916129028</v>
      </c>
      <c r="S100" s="32">
        <v>0</v>
      </c>
      <c r="T100" s="32">
        <v>0.35711680645161292</v>
      </c>
      <c r="U100" s="32">
        <v>0</v>
      </c>
      <c r="V100" s="32">
        <v>1.4762916895806453</v>
      </c>
      <c r="W100" s="32">
        <v>0</v>
      </c>
      <c r="X100" s="32">
        <v>0</v>
      </c>
      <c r="Y100" s="32">
        <v>0</v>
      </c>
      <c r="Z100" s="32">
        <v>0</v>
      </c>
      <c r="AA100" s="32">
        <v>0</v>
      </c>
      <c r="AB100" s="32">
        <v>3.5356306451612904E-2</v>
      </c>
      <c r="AC100" s="32">
        <v>0</v>
      </c>
      <c r="AD100" s="32">
        <v>0</v>
      </c>
      <c r="AE100" s="32">
        <v>0</v>
      </c>
      <c r="AF100" s="32">
        <v>5.892717741935484E-2</v>
      </c>
      <c r="AG100" s="32">
        <v>0</v>
      </c>
      <c r="AH100" s="32">
        <v>0</v>
      </c>
      <c r="AI100" s="32">
        <v>0</v>
      </c>
      <c r="AJ100" s="32">
        <v>0</v>
      </c>
      <c r="AK100" s="32">
        <v>0</v>
      </c>
      <c r="AL100" s="32">
        <v>0</v>
      </c>
      <c r="AM100" s="32">
        <v>0</v>
      </c>
      <c r="AN100" s="32">
        <v>0</v>
      </c>
      <c r="AO100" s="32">
        <v>0</v>
      </c>
      <c r="AP100" s="32">
        <v>0</v>
      </c>
      <c r="AQ100" s="32">
        <v>0</v>
      </c>
      <c r="AR100" s="32">
        <v>0</v>
      </c>
      <c r="AS100" s="32">
        <v>0</v>
      </c>
      <c r="AT100" s="32">
        <v>0</v>
      </c>
      <c r="AU100" s="32">
        <v>0</v>
      </c>
      <c r="AV100" s="32">
        <v>2.3833568565483874</v>
      </c>
      <c r="AW100" s="32">
        <v>9.8894881877419358</v>
      </c>
      <c r="AX100" s="32">
        <v>0</v>
      </c>
      <c r="AY100" s="32">
        <v>0</v>
      </c>
      <c r="AZ100" s="32">
        <v>25.004291415453203</v>
      </c>
      <c r="BA100" s="32">
        <v>0</v>
      </c>
      <c r="BB100" s="32">
        <v>0</v>
      </c>
      <c r="BC100" s="32">
        <v>0</v>
      </c>
      <c r="BD100" s="32">
        <v>0</v>
      </c>
      <c r="BE100" s="32">
        <v>0</v>
      </c>
      <c r="BF100" s="32">
        <v>2.0688087951612912</v>
      </c>
      <c r="BG100" s="32">
        <v>5.904491391967742</v>
      </c>
      <c r="BH100" s="32">
        <v>0</v>
      </c>
      <c r="BI100" s="32">
        <v>0</v>
      </c>
      <c r="BJ100" s="32">
        <v>5.5860561509354838</v>
      </c>
      <c r="BK100" s="33">
        <f t="shared" si="2"/>
        <v>64.607739330549975</v>
      </c>
    </row>
    <row r="101" spans="1:63">
      <c r="A101" s="30"/>
      <c r="B101" s="31" t="s">
        <v>105</v>
      </c>
      <c r="C101" s="32">
        <v>0</v>
      </c>
      <c r="D101" s="32">
        <v>11.183157903225807</v>
      </c>
      <c r="E101" s="32">
        <v>0</v>
      </c>
      <c r="F101" s="32">
        <v>0</v>
      </c>
      <c r="G101" s="32">
        <v>0</v>
      </c>
      <c r="H101" s="32">
        <v>0.92459623206451624</v>
      </c>
      <c r="I101" s="32">
        <v>0.11771745161290323</v>
      </c>
      <c r="J101" s="32">
        <v>1.236033241935484</v>
      </c>
      <c r="K101" s="32">
        <v>0</v>
      </c>
      <c r="L101" s="32">
        <v>21.169741308935489</v>
      </c>
      <c r="M101" s="32">
        <v>0</v>
      </c>
      <c r="N101" s="32">
        <v>0</v>
      </c>
      <c r="O101" s="32">
        <v>0</v>
      </c>
      <c r="P101" s="32">
        <v>0</v>
      </c>
      <c r="Q101" s="32">
        <v>0</v>
      </c>
      <c r="R101" s="32">
        <v>0.609033359</v>
      </c>
      <c r="S101" s="32">
        <v>5.8949470548387117E-2</v>
      </c>
      <c r="T101" s="32">
        <v>0</v>
      </c>
      <c r="U101" s="32">
        <v>0</v>
      </c>
      <c r="V101" s="32">
        <v>6.5450903096774189</v>
      </c>
      <c r="W101" s="32">
        <v>0</v>
      </c>
      <c r="X101" s="32">
        <v>0</v>
      </c>
      <c r="Y101" s="32">
        <v>0</v>
      </c>
      <c r="Z101" s="32">
        <v>0</v>
      </c>
      <c r="AA101" s="32">
        <v>0</v>
      </c>
      <c r="AB101" s="32">
        <v>3.2050132258064516E-2</v>
      </c>
      <c r="AC101" s="32">
        <v>0</v>
      </c>
      <c r="AD101" s="32">
        <v>0</v>
      </c>
      <c r="AE101" s="32">
        <v>0</v>
      </c>
      <c r="AF101" s="32">
        <v>0</v>
      </c>
      <c r="AG101" s="32">
        <v>0</v>
      </c>
      <c r="AH101" s="32">
        <v>0</v>
      </c>
      <c r="AI101" s="32">
        <v>0</v>
      </c>
      <c r="AJ101" s="32">
        <v>0</v>
      </c>
      <c r="AK101" s="32">
        <v>0</v>
      </c>
      <c r="AL101" s="32">
        <v>0</v>
      </c>
      <c r="AM101" s="32">
        <v>0</v>
      </c>
      <c r="AN101" s="32">
        <v>0</v>
      </c>
      <c r="AO101" s="32">
        <v>0</v>
      </c>
      <c r="AP101" s="32">
        <v>0</v>
      </c>
      <c r="AQ101" s="32">
        <v>0</v>
      </c>
      <c r="AR101" s="32">
        <v>0</v>
      </c>
      <c r="AS101" s="32">
        <v>0</v>
      </c>
      <c r="AT101" s="32">
        <v>0</v>
      </c>
      <c r="AU101" s="32">
        <v>0</v>
      </c>
      <c r="AV101" s="32">
        <v>4.0117115358387094</v>
      </c>
      <c r="AW101" s="32">
        <v>1.0046259638709678</v>
      </c>
      <c r="AX101" s="32">
        <v>0</v>
      </c>
      <c r="AY101" s="32">
        <v>0</v>
      </c>
      <c r="AZ101" s="32">
        <v>34.713293743817673</v>
      </c>
      <c r="BA101" s="32">
        <v>0</v>
      </c>
      <c r="BB101" s="32">
        <v>0</v>
      </c>
      <c r="BC101" s="32">
        <v>0</v>
      </c>
      <c r="BD101" s="32">
        <v>0</v>
      </c>
      <c r="BE101" s="32">
        <v>0</v>
      </c>
      <c r="BF101" s="32">
        <v>3.1958836316774195</v>
      </c>
      <c r="BG101" s="32">
        <v>9.3380775806451606E-3</v>
      </c>
      <c r="BH101" s="32">
        <v>0</v>
      </c>
      <c r="BI101" s="32">
        <v>0</v>
      </c>
      <c r="BJ101" s="32">
        <v>6.6639024947741925</v>
      </c>
      <c r="BK101" s="33">
        <f t="shared" si="2"/>
        <v>91.475124856817672</v>
      </c>
    </row>
    <row r="102" spans="1:63">
      <c r="A102" s="30"/>
      <c r="B102" s="31" t="s">
        <v>106</v>
      </c>
      <c r="C102" s="32">
        <v>0</v>
      </c>
      <c r="D102" s="32">
        <v>0</v>
      </c>
      <c r="E102" s="32">
        <v>0</v>
      </c>
      <c r="F102" s="32">
        <v>0</v>
      </c>
      <c r="G102" s="32">
        <v>0</v>
      </c>
      <c r="H102" s="32">
        <v>1.002620322516129</v>
      </c>
      <c r="I102" s="32">
        <v>23.656314789354838</v>
      </c>
      <c r="J102" s="32">
        <v>0</v>
      </c>
      <c r="K102" s="32">
        <v>0</v>
      </c>
      <c r="L102" s="32">
        <v>9.8801615147741941</v>
      </c>
      <c r="M102" s="32">
        <v>0</v>
      </c>
      <c r="N102" s="32">
        <v>0</v>
      </c>
      <c r="O102" s="32">
        <v>0</v>
      </c>
      <c r="P102" s="32">
        <v>0</v>
      </c>
      <c r="Q102" s="32">
        <v>0</v>
      </c>
      <c r="R102" s="32">
        <v>0.55459147219354832</v>
      </c>
      <c r="S102" s="32">
        <v>0.17550062903225805</v>
      </c>
      <c r="T102" s="32">
        <v>0</v>
      </c>
      <c r="U102" s="32">
        <v>0</v>
      </c>
      <c r="V102" s="32">
        <v>0.5440103071612904</v>
      </c>
      <c r="W102" s="32">
        <v>0</v>
      </c>
      <c r="X102" s="32">
        <v>0</v>
      </c>
      <c r="Y102" s="32">
        <v>0</v>
      </c>
      <c r="Z102" s="32">
        <v>0</v>
      </c>
      <c r="AA102" s="32">
        <v>0</v>
      </c>
      <c r="AB102" s="32">
        <v>7.6451738709677433E-2</v>
      </c>
      <c r="AC102" s="32">
        <v>0</v>
      </c>
      <c r="AD102" s="32">
        <v>0</v>
      </c>
      <c r="AE102" s="32">
        <v>0</v>
      </c>
      <c r="AF102" s="32">
        <v>0</v>
      </c>
      <c r="AG102" s="32">
        <v>0</v>
      </c>
      <c r="AH102" s="32">
        <v>0</v>
      </c>
      <c r="AI102" s="32">
        <v>0</v>
      </c>
      <c r="AJ102" s="32">
        <v>0</v>
      </c>
      <c r="AK102" s="32">
        <v>0</v>
      </c>
      <c r="AL102" s="32">
        <v>0</v>
      </c>
      <c r="AM102" s="32">
        <v>0</v>
      </c>
      <c r="AN102" s="32">
        <v>0</v>
      </c>
      <c r="AO102" s="32">
        <v>0</v>
      </c>
      <c r="AP102" s="32">
        <v>0</v>
      </c>
      <c r="AQ102" s="32">
        <v>0</v>
      </c>
      <c r="AR102" s="32">
        <v>0</v>
      </c>
      <c r="AS102" s="32">
        <v>0</v>
      </c>
      <c r="AT102" s="32">
        <v>0</v>
      </c>
      <c r="AU102" s="32">
        <v>0</v>
      </c>
      <c r="AV102" s="32">
        <v>3.2945182639677406</v>
      </c>
      <c r="AW102" s="32">
        <v>5.5732716898709675</v>
      </c>
      <c r="AX102" s="32">
        <v>0</v>
      </c>
      <c r="AY102" s="32">
        <v>0</v>
      </c>
      <c r="AZ102" s="32">
        <v>19.732024205634303</v>
      </c>
      <c r="BA102" s="32">
        <v>0</v>
      </c>
      <c r="BB102" s="32">
        <v>0</v>
      </c>
      <c r="BC102" s="32">
        <v>0</v>
      </c>
      <c r="BD102" s="32">
        <v>0</v>
      </c>
      <c r="BE102" s="32">
        <v>0</v>
      </c>
      <c r="BF102" s="32">
        <v>3.4205332248387119</v>
      </c>
      <c r="BG102" s="32">
        <v>0.1158359677419355</v>
      </c>
      <c r="BH102" s="32">
        <v>5.7917983870967749E-2</v>
      </c>
      <c r="BI102" s="32">
        <v>0</v>
      </c>
      <c r="BJ102" s="32">
        <v>4.5316253678064511</v>
      </c>
      <c r="BK102" s="33">
        <f t="shared" si="2"/>
        <v>72.615377477473004</v>
      </c>
    </row>
    <row r="103" spans="1:63">
      <c r="A103" s="30"/>
      <c r="B103" s="31" t="s">
        <v>107</v>
      </c>
      <c r="C103" s="32">
        <v>0</v>
      </c>
      <c r="D103" s="32">
        <v>0</v>
      </c>
      <c r="E103" s="32">
        <v>0</v>
      </c>
      <c r="F103" s="32">
        <v>0</v>
      </c>
      <c r="G103" s="32">
        <v>0</v>
      </c>
      <c r="H103" s="32">
        <v>0.85855924545161277</v>
      </c>
      <c r="I103" s="32">
        <v>16.28075637612903</v>
      </c>
      <c r="J103" s="32">
        <v>0</v>
      </c>
      <c r="K103" s="32">
        <v>0</v>
      </c>
      <c r="L103" s="32">
        <v>10.626131804</v>
      </c>
      <c r="M103" s="32">
        <v>0</v>
      </c>
      <c r="N103" s="32">
        <v>0</v>
      </c>
      <c r="O103" s="32">
        <v>0</v>
      </c>
      <c r="P103" s="32">
        <v>0</v>
      </c>
      <c r="Q103" s="32">
        <v>0</v>
      </c>
      <c r="R103" s="32">
        <v>0.34086240345161289</v>
      </c>
      <c r="S103" s="32">
        <v>0</v>
      </c>
      <c r="T103" s="32">
        <v>0</v>
      </c>
      <c r="U103" s="32">
        <v>0</v>
      </c>
      <c r="V103" s="32">
        <v>6.7912125222258064</v>
      </c>
      <c r="W103" s="32">
        <v>0</v>
      </c>
      <c r="X103" s="32">
        <v>0</v>
      </c>
      <c r="Y103" s="32">
        <v>0</v>
      </c>
      <c r="Z103" s="32">
        <v>0</v>
      </c>
      <c r="AA103" s="32">
        <v>0</v>
      </c>
      <c r="AB103" s="32">
        <v>9.8102037096774189E-2</v>
      </c>
      <c r="AC103" s="32">
        <v>0</v>
      </c>
      <c r="AD103" s="32">
        <v>0</v>
      </c>
      <c r="AE103" s="32">
        <v>0</v>
      </c>
      <c r="AF103" s="32">
        <v>0.15003840967741935</v>
      </c>
      <c r="AG103" s="32">
        <v>0</v>
      </c>
      <c r="AH103" s="32">
        <v>0</v>
      </c>
      <c r="AI103" s="32">
        <v>0</v>
      </c>
      <c r="AJ103" s="32">
        <v>0</v>
      </c>
      <c r="AK103" s="32">
        <v>0</v>
      </c>
      <c r="AL103" s="32">
        <v>0</v>
      </c>
      <c r="AM103" s="32">
        <v>0</v>
      </c>
      <c r="AN103" s="32">
        <v>0</v>
      </c>
      <c r="AO103" s="32">
        <v>0</v>
      </c>
      <c r="AP103" s="32">
        <v>0</v>
      </c>
      <c r="AQ103" s="32">
        <v>0</v>
      </c>
      <c r="AR103" s="32">
        <v>0</v>
      </c>
      <c r="AS103" s="32">
        <v>0</v>
      </c>
      <c r="AT103" s="32">
        <v>0</v>
      </c>
      <c r="AU103" s="32">
        <v>0</v>
      </c>
      <c r="AV103" s="32">
        <v>3.1240697281290299</v>
      </c>
      <c r="AW103" s="32">
        <v>4.7478779129032258</v>
      </c>
      <c r="AX103" s="32">
        <v>0</v>
      </c>
      <c r="AY103" s="32">
        <v>0</v>
      </c>
      <c r="AZ103" s="32">
        <v>25.56963017458482</v>
      </c>
      <c r="BA103" s="32">
        <v>0</v>
      </c>
      <c r="BB103" s="32">
        <v>0</v>
      </c>
      <c r="BC103" s="32">
        <v>0</v>
      </c>
      <c r="BD103" s="32">
        <v>0</v>
      </c>
      <c r="BE103" s="32">
        <v>0</v>
      </c>
      <c r="BF103" s="32">
        <v>3.6295293818387107</v>
      </c>
      <c r="BG103" s="32">
        <v>0.26545257096774194</v>
      </c>
      <c r="BH103" s="32">
        <v>0</v>
      </c>
      <c r="BI103" s="32">
        <v>0</v>
      </c>
      <c r="BJ103" s="32">
        <v>4.7269995256451596</v>
      </c>
      <c r="BK103" s="33">
        <f t="shared" si="2"/>
        <v>77.20922209210093</v>
      </c>
    </row>
    <row r="104" spans="1:63">
      <c r="A104" s="30"/>
      <c r="B104" s="31" t="s">
        <v>108</v>
      </c>
      <c r="C104" s="32">
        <v>0</v>
      </c>
      <c r="D104" s="32">
        <v>0</v>
      </c>
      <c r="E104" s="32">
        <v>0</v>
      </c>
      <c r="F104" s="32">
        <v>0</v>
      </c>
      <c r="G104" s="32">
        <v>0</v>
      </c>
      <c r="H104" s="32">
        <v>0.28124323445161287</v>
      </c>
      <c r="I104" s="32">
        <v>36.150201612903224</v>
      </c>
      <c r="J104" s="32">
        <v>0</v>
      </c>
      <c r="K104" s="32">
        <v>0</v>
      </c>
      <c r="L104" s="32">
        <v>3.3025624446774189</v>
      </c>
      <c r="M104" s="32">
        <v>0</v>
      </c>
      <c r="N104" s="32">
        <v>0</v>
      </c>
      <c r="O104" s="32">
        <v>0</v>
      </c>
      <c r="P104" s="32">
        <v>0</v>
      </c>
      <c r="Q104" s="32">
        <v>0</v>
      </c>
      <c r="R104" s="32">
        <v>9.7634444193548373E-2</v>
      </c>
      <c r="S104" s="32">
        <v>0</v>
      </c>
      <c r="T104" s="32">
        <v>0</v>
      </c>
      <c r="U104" s="32">
        <v>0</v>
      </c>
      <c r="V104" s="32">
        <v>3.470419354838709E-3</v>
      </c>
      <c r="W104" s="32">
        <v>0</v>
      </c>
      <c r="X104" s="32">
        <v>0</v>
      </c>
      <c r="Y104" s="32">
        <v>0</v>
      </c>
      <c r="Z104" s="32">
        <v>0</v>
      </c>
      <c r="AA104" s="32">
        <v>0</v>
      </c>
      <c r="AB104" s="32">
        <v>0</v>
      </c>
      <c r="AC104" s="32">
        <v>0</v>
      </c>
      <c r="AD104" s="32">
        <v>0</v>
      </c>
      <c r="AE104" s="32">
        <v>0</v>
      </c>
      <c r="AF104" s="32">
        <v>0</v>
      </c>
      <c r="AG104" s="32">
        <v>0</v>
      </c>
      <c r="AH104" s="32">
        <v>0</v>
      </c>
      <c r="AI104" s="32">
        <v>0</v>
      </c>
      <c r="AJ104" s="32">
        <v>0</v>
      </c>
      <c r="AK104" s="32">
        <v>0</v>
      </c>
      <c r="AL104" s="32">
        <v>0</v>
      </c>
      <c r="AM104" s="32">
        <v>0</v>
      </c>
      <c r="AN104" s="32">
        <v>0</v>
      </c>
      <c r="AO104" s="32">
        <v>0</v>
      </c>
      <c r="AP104" s="32">
        <v>0</v>
      </c>
      <c r="AQ104" s="32">
        <v>0</v>
      </c>
      <c r="AR104" s="32">
        <v>0</v>
      </c>
      <c r="AS104" s="32">
        <v>0</v>
      </c>
      <c r="AT104" s="32">
        <v>0</v>
      </c>
      <c r="AU104" s="32">
        <v>0</v>
      </c>
      <c r="AV104" s="32">
        <v>0.67648504880645177</v>
      </c>
      <c r="AW104" s="32">
        <v>20.569027154838707</v>
      </c>
      <c r="AX104" s="32">
        <v>0</v>
      </c>
      <c r="AY104" s="32">
        <v>0</v>
      </c>
      <c r="AZ104" s="32">
        <v>2.1800521407478186</v>
      </c>
      <c r="BA104" s="32">
        <v>0</v>
      </c>
      <c r="BB104" s="32">
        <v>0</v>
      </c>
      <c r="BC104" s="32">
        <v>0</v>
      </c>
      <c r="BD104" s="32">
        <v>0</v>
      </c>
      <c r="BE104" s="32">
        <v>0</v>
      </c>
      <c r="BF104" s="32">
        <v>0.68644657425806488</v>
      </c>
      <c r="BG104" s="32">
        <v>6.9062206451612909</v>
      </c>
      <c r="BH104" s="32">
        <v>0</v>
      </c>
      <c r="BI104" s="32">
        <v>0</v>
      </c>
      <c r="BJ104" s="32">
        <v>2.4018558387096774E-2</v>
      </c>
      <c r="BK104" s="33">
        <f t="shared" si="2"/>
        <v>70.87736227778008</v>
      </c>
    </row>
    <row r="105" spans="1:63">
      <c r="A105" s="30"/>
      <c r="B105" s="31" t="s">
        <v>109</v>
      </c>
      <c r="C105" s="32">
        <v>0</v>
      </c>
      <c r="D105" s="32">
        <v>0</v>
      </c>
      <c r="E105" s="32">
        <v>0</v>
      </c>
      <c r="F105" s="32">
        <v>0</v>
      </c>
      <c r="G105" s="32">
        <v>0</v>
      </c>
      <c r="H105" s="32">
        <v>0.77357879948387098</v>
      </c>
      <c r="I105" s="32">
        <v>8.3654756129032251</v>
      </c>
      <c r="J105" s="32">
        <v>0</v>
      </c>
      <c r="K105" s="32">
        <v>0</v>
      </c>
      <c r="L105" s="32">
        <v>9.8113507659032262</v>
      </c>
      <c r="M105" s="32">
        <v>0</v>
      </c>
      <c r="N105" s="32">
        <v>0</v>
      </c>
      <c r="O105" s="32">
        <v>0</v>
      </c>
      <c r="P105" s="32">
        <v>0</v>
      </c>
      <c r="Q105" s="32">
        <v>0</v>
      </c>
      <c r="R105" s="32">
        <v>0.5186635324193547</v>
      </c>
      <c r="S105" s="32">
        <v>9.5273472258064512E-2</v>
      </c>
      <c r="T105" s="32">
        <v>0</v>
      </c>
      <c r="U105" s="32">
        <v>0</v>
      </c>
      <c r="V105" s="32">
        <v>4.607205769806451</v>
      </c>
      <c r="W105" s="32">
        <v>0</v>
      </c>
      <c r="X105" s="32">
        <v>0</v>
      </c>
      <c r="Y105" s="32">
        <v>0</v>
      </c>
      <c r="Z105" s="32">
        <v>0</v>
      </c>
      <c r="AA105" s="32">
        <v>0</v>
      </c>
      <c r="AB105" s="32">
        <v>4.6012387096774195E-2</v>
      </c>
      <c r="AC105" s="32">
        <v>0</v>
      </c>
      <c r="AD105" s="32">
        <v>0</v>
      </c>
      <c r="AE105" s="32">
        <v>0</v>
      </c>
      <c r="AF105" s="32">
        <v>0</v>
      </c>
      <c r="AG105" s="32">
        <v>0</v>
      </c>
      <c r="AH105" s="32">
        <v>0</v>
      </c>
      <c r="AI105" s="32">
        <v>0</v>
      </c>
      <c r="AJ105" s="32">
        <v>0</v>
      </c>
      <c r="AK105" s="32">
        <v>0</v>
      </c>
      <c r="AL105" s="32">
        <v>0</v>
      </c>
      <c r="AM105" s="32">
        <v>0</v>
      </c>
      <c r="AN105" s="32">
        <v>0</v>
      </c>
      <c r="AO105" s="32">
        <v>0</v>
      </c>
      <c r="AP105" s="32">
        <v>0</v>
      </c>
      <c r="AQ105" s="32">
        <v>0</v>
      </c>
      <c r="AR105" s="32">
        <v>0</v>
      </c>
      <c r="AS105" s="32">
        <v>0</v>
      </c>
      <c r="AT105" s="32">
        <v>0</v>
      </c>
      <c r="AU105" s="32">
        <v>0</v>
      </c>
      <c r="AV105" s="32">
        <v>3.5544300150967754</v>
      </c>
      <c r="AW105" s="32">
        <v>7.4194974193548369</v>
      </c>
      <c r="AX105" s="32">
        <v>0.34509290322580644</v>
      </c>
      <c r="AY105" s="32">
        <v>0</v>
      </c>
      <c r="AZ105" s="32">
        <v>14.5890512682103</v>
      </c>
      <c r="BA105" s="32">
        <v>0</v>
      </c>
      <c r="BB105" s="32">
        <v>0</v>
      </c>
      <c r="BC105" s="32">
        <v>0</v>
      </c>
      <c r="BD105" s="32">
        <v>0</v>
      </c>
      <c r="BE105" s="32">
        <v>0</v>
      </c>
      <c r="BF105" s="32">
        <v>3.9706840671290329</v>
      </c>
      <c r="BG105" s="32">
        <v>0.31058361290322578</v>
      </c>
      <c r="BH105" s="32">
        <v>0.65494291299999996</v>
      </c>
      <c r="BI105" s="32">
        <v>0</v>
      </c>
      <c r="BJ105" s="32">
        <v>2.8708246988064512</v>
      </c>
      <c r="BK105" s="33">
        <f t="shared" si="2"/>
        <v>57.932667237597393</v>
      </c>
    </row>
    <row r="106" spans="1:63">
      <c r="A106" s="30"/>
      <c r="B106" s="31" t="s">
        <v>110</v>
      </c>
      <c r="C106" s="32">
        <v>0</v>
      </c>
      <c r="D106" s="32">
        <v>0</v>
      </c>
      <c r="E106" s="32">
        <v>0</v>
      </c>
      <c r="F106" s="32">
        <v>0</v>
      </c>
      <c r="G106" s="32">
        <v>0</v>
      </c>
      <c r="H106" s="32">
        <v>0.54853517954838693</v>
      </c>
      <c r="I106" s="32">
        <v>4.2582041274193552</v>
      </c>
      <c r="J106" s="32">
        <v>0</v>
      </c>
      <c r="K106" s="32">
        <v>0</v>
      </c>
      <c r="L106" s="32">
        <v>4.1590380956129041</v>
      </c>
      <c r="M106" s="32">
        <v>0</v>
      </c>
      <c r="N106" s="32">
        <v>0</v>
      </c>
      <c r="O106" s="32">
        <v>0</v>
      </c>
      <c r="P106" s="32">
        <v>0</v>
      </c>
      <c r="Q106" s="32">
        <v>0</v>
      </c>
      <c r="R106" s="32">
        <v>0.26822138490322583</v>
      </c>
      <c r="S106" s="32">
        <v>0</v>
      </c>
      <c r="T106" s="32">
        <v>0</v>
      </c>
      <c r="U106" s="32">
        <v>0</v>
      </c>
      <c r="V106" s="32">
        <v>0.82046363690322577</v>
      </c>
      <c r="W106" s="32">
        <v>0</v>
      </c>
      <c r="X106" s="32">
        <v>0</v>
      </c>
      <c r="Y106" s="32">
        <v>0</v>
      </c>
      <c r="Z106" s="32">
        <v>0</v>
      </c>
      <c r="AA106" s="32">
        <v>0</v>
      </c>
      <c r="AB106" s="32">
        <v>5.7202548387096748E-4</v>
      </c>
      <c r="AC106" s="32">
        <v>0</v>
      </c>
      <c r="AD106" s="32">
        <v>0</v>
      </c>
      <c r="AE106" s="32">
        <v>0</v>
      </c>
      <c r="AF106" s="32">
        <v>0.11440509677419355</v>
      </c>
      <c r="AG106" s="32">
        <v>0</v>
      </c>
      <c r="AH106" s="32">
        <v>0</v>
      </c>
      <c r="AI106" s="32">
        <v>0</v>
      </c>
      <c r="AJ106" s="32">
        <v>0</v>
      </c>
      <c r="AK106" s="32">
        <v>0</v>
      </c>
      <c r="AL106" s="32">
        <v>0</v>
      </c>
      <c r="AM106" s="32">
        <v>0</v>
      </c>
      <c r="AN106" s="32">
        <v>0</v>
      </c>
      <c r="AO106" s="32">
        <v>0</v>
      </c>
      <c r="AP106" s="32">
        <v>0</v>
      </c>
      <c r="AQ106" s="32">
        <v>0</v>
      </c>
      <c r="AR106" s="32">
        <v>0</v>
      </c>
      <c r="AS106" s="32">
        <v>0</v>
      </c>
      <c r="AT106" s="32">
        <v>0</v>
      </c>
      <c r="AU106" s="32">
        <v>0</v>
      </c>
      <c r="AV106" s="32">
        <v>2.3417201054838706</v>
      </c>
      <c r="AW106" s="32">
        <v>5.7202548387096783</v>
      </c>
      <c r="AX106" s="32">
        <v>0</v>
      </c>
      <c r="AY106" s="32">
        <v>0</v>
      </c>
      <c r="AZ106" s="32">
        <v>10.165619246979791</v>
      </c>
      <c r="BA106" s="32">
        <v>0</v>
      </c>
      <c r="BB106" s="32">
        <v>0</v>
      </c>
      <c r="BC106" s="32">
        <v>0</v>
      </c>
      <c r="BD106" s="32">
        <v>0</v>
      </c>
      <c r="BE106" s="32">
        <v>0</v>
      </c>
      <c r="BF106" s="32">
        <v>2.1416535386774194</v>
      </c>
      <c r="BG106" s="32">
        <v>0</v>
      </c>
      <c r="BH106" s="32">
        <v>5.7202548387096777E-2</v>
      </c>
      <c r="BI106" s="32">
        <v>0</v>
      </c>
      <c r="BJ106" s="32">
        <v>1.9350705972258064</v>
      </c>
      <c r="BK106" s="33">
        <f t="shared" si="2"/>
        <v>32.530960422108826</v>
      </c>
    </row>
    <row r="107" spans="1:63">
      <c r="A107" s="30"/>
      <c r="B107" s="31" t="s">
        <v>111</v>
      </c>
      <c r="C107" s="32">
        <v>0</v>
      </c>
      <c r="D107" s="32">
        <v>0</v>
      </c>
      <c r="E107" s="32">
        <v>0</v>
      </c>
      <c r="F107" s="32">
        <v>0</v>
      </c>
      <c r="G107" s="32">
        <v>0</v>
      </c>
      <c r="H107" s="32">
        <v>6.4143244803548409</v>
      </c>
      <c r="I107" s="32">
        <v>12.655656129032259</v>
      </c>
      <c r="J107" s="32">
        <v>0</v>
      </c>
      <c r="K107" s="32">
        <v>0</v>
      </c>
      <c r="L107" s="32">
        <v>1.9912332222903228</v>
      </c>
      <c r="M107" s="32">
        <v>0</v>
      </c>
      <c r="N107" s="32">
        <v>0</v>
      </c>
      <c r="O107" s="32">
        <v>0</v>
      </c>
      <c r="P107" s="32">
        <v>0</v>
      </c>
      <c r="Q107" s="32">
        <v>0</v>
      </c>
      <c r="R107" s="32">
        <v>0.45640508677419361</v>
      </c>
      <c r="S107" s="32">
        <v>0</v>
      </c>
      <c r="T107" s="32">
        <v>0</v>
      </c>
      <c r="U107" s="32">
        <v>0</v>
      </c>
      <c r="V107" s="32">
        <v>0.38542225483870968</v>
      </c>
      <c r="W107" s="32">
        <v>0</v>
      </c>
      <c r="X107" s="32">
        <v>0</v>
      </c>
      <c r="Y107" s="32">
        <v>0</v>
      </c>
      <c r="Z107" s="32">
        <v>0</v>
      </c>
      <c r="AA107" s="32">
        <v>0</v>
      </c>
      <c r="AB107" s="32">
        <v>0.13668418064516127</v>
      </c>
      <c r="AC107" s="32">
        <v>0</v>
      </c>
      <c r="AD107" s="32">
        <v>0</v>
      </c>
      <c r="AE107" s="32">
        <v>0</v>
      </c>
      <c r="AF107" s="32">
        <v>0</v>
      </c>
      <c r="AG107" s="32">
        <v>0</v>
      </c>
      <c r="AH107" s="32">
        <v>0</v>
      </c>
      <c r="AI107" s="32">
        <v>0</v>
      </c>
      <c r="AJ107" s="32">
        <v>0</v>
      </c>
      <c r="AK107" s="32">
        <v>0</v>
      </c>
      <c r="AL107" s="32">
        <v>0</v>
      </c>
      <c r="AM107" s="32">
        <v>0</v>
      </c>
      <c r="AN107" s="32">
        <v>0</v>
      </c>
      <c r="AO107" s="32">
        <v>0</v>
      </c>
      <c r="AP107" s="32">
        <v>0</v>
      </c>
      <c r="AQ107" s="32">
        <v>0</v>
      </c>
      <c r="AR107" s="32">
        <v>0</v>
      </c>
      <c r="AS107" s="32">
        <v>0</v>
      </c>
      <c r="AT107" s="32">
        <v>0</v>
      </c>
      <c r="AU107" s="32">
        <v>0</v>
      </c>
      <c r="AV107" s="32">
        <v>11.726846907677418</v>
      </c>
      <c r="AW107" s="32">
        <v>26.59646348387097</v>
      </c>
      <c r="AX107" s="32">
        <v>0</v>
      </c>
      <c r="AY107" s="32">
        <v>0</v>
      </c>
      <c r="AZ107" s="32">
        <v>4.3103832046838271</v>
      </c>
      <c r="BA107" s="32">
        <v>0</v>
      </c>
      <c r="BB107" s="32">
        <v>0</v>
      </c>
      <c r="BC107" s="32">
        <v>0</v>
      </c>
      <c r="BD107" s="32">
        <v>0</v>
      </c>
      <c r="BE107" s="32">
        <v>0</v>
      </c>
      <c r="BF107" s="32">
        <v>5.8781718631612918</v>
      </c>
      <c r="BG107" s="32">
        <v>0.53213406125806451</v>
      </c>
      <c r="BH107" s="32">
        <v>0</v>
      </c>
      <c r="BI107" s="32">
        <v>0</v>
      </c>
      <c r="BJ107" s="32">
        <v>0.87758207348387096</v>
      </c>
      <c r="BK107" s="33">
        <f t="shared" si="2"/>
        <v>71.961306948070927</v>
      </c>
    </row>
    <row r="108" spans="1:63">
      <c r="A108" s="30"/>
      <c r="B108" s="31" t="s">
        <v>112</v>
      </c>
      <c r="C108" s="32">
        <v>0</v>
      </c>
      <c r="D108" s="32">
        <v>0</v>
      </c>
      <c r="E108" s="32">
        <v>0</v>
      </c>
      <c r="F108" s="32">
        <v>0</v>
      </c>
      <c r="G108" s="32">
        <v>0</v>
      </c>
      <c r="H108" s="32">
        <v>1.498788329580645</v>
      </c>
      <c r="I108" s="32">
        <v>78.988917903225797</v>
      </c>
      <c r="J108" s="32">
        <v>0</v>
      </c>
      <c r="K108" s="32">
        <v>0</v>
      </c>
      <c r="L108" s="32">
        <v>0.6632787835483871</v>
      </c>
      <c r="M108" s="32">
        <v>0</v>
      </c>
      <c r="N108" s="32">
        <v>0</v>
      </c>
      <c r="O108" s="32">
        <v>0</v>
      </c>
      <c r="P108" s="32">
        <v>0</v>
      </c>
      <c r="Q108" s="32">
        <v>0</v>
      </c>
      <c r="R108" s="32">
        <v>0.12570960916129031</v>
      </c>
      <c r="S108" s="32">
        <v>0</v>
      </c>
      <c r="T108" s="32">
        <v>0</v>
      </c>
      <c r="U108" s="32">
        <v>0</v>
      </c>
      <c r="V108" s="32">
        <v>0.26234586451612901</v>
      </c>
      <c r="W108" s="32">
        <v>0</v>
      </c>
      <c r="X108" s="32">
        <v>0</v>
      </c>
      <c r="Y108" s="32">
        <v>0</v>
      </c>
      <c r="Z108" s="32">
        <v>0</v>
      </c>
      <c r="AA108" s="32">
        <v>0</v>
      </c>
      <c r="AB108" s="32">
        <v>5.0817759677419361E-2</v>
      </c>
      <c r="AC108" s="32">
        <v>0</v>
      </c>
      <c r="AD108" s="32">
        <v>0</v>
      </c>
      <c r="AE108" s="32">
        <v>0</v>
      </c>
      <c r="AF108" s="32">
        <v>0</v>
      </c>
      <c r="AG108" s="32">
        <v>0</v>
      </c>
      <c r="AH108" s="32">
        <v>0</v>
      </c>
      <c r="AI108" s="32">
        <v>0</v>
      </c>
      <c r="AJ108" s="32">
        <v>0</v>
      </c>
      <c r="AK108" s="32">
        <v>0</v>
      </c>
      <c r="AL108" s="32">
        <v>0</v>
      </c>
      <c r="AM108" s="32">
        <v>0</v>
      </c>
      <c r="AN108" s="32">
        <v>0</v>
      </c>
      <c r="AO108" s="32">
        <v>0</v>
      </c>
      <c r="AP108" s="32">
        <v>0</v>
      </c>
      <c r="AQ108" s="32">
        <v>0</v>
      </c>
      <c r="AR108" s="32">
        <v>0</v>
      </c>
      <c r="AS108" s="32">
        <v>0</v>
      </c>
      <c r="AT108" s="32">
        <v>0</v>
      </c>
      <c r="AU108" s="32">
        <v>0</v>
      </c>
      <c r="AV108" s="32">
        <v>16.613581622903212</v>
      </c>
      <c r="AW108" s="32">
        <v>11.842942827645162</v>
      </c>
      <c r="AX108" s="32">
        <v>1.1292835483870969</v>
      </c>
      <c r="AY108" s="32">
        <v>0</v>
      </c>
      <c r="AZ108" s="32">
        <v>8.8930966507853064</v>
      </c>
      <c r="BA108" s="32">
        <v>0</v>
      </c>
      <c r="BB108" s="32">
        <v>0</v>
      </c>
      <c r="BC108" s="32">
        <v>0</v>
      </c>
      <c r="BD108" s="32">
        <v>0</v>
      </c>
      <c r="BE108" s="32">
        <v>0</v>
      </c>
      <c r="BF108" s="32">
        <v>6.204271577806451</v>
      </c>
      <c r="BG108" s="32">
        <v>1.1518692193548388</v>
      </c>
      <c r="BH108" s="32">
        <v>0</v>
      </c>
      <c r="BI108" s="32">
        <v>0</v>
      </c>
      <c r="BJ108" s="32">
        <v>3.627002303225807E-2</v>
      </c>
      <c r="BK108" s="33">
        <f t="shared" si="2"/>
        <v>127.461173719624</v>
      </c>
    </row>
    <row r="109" spans="1:63">
      <c r="A109" s="30"/>
      <c r="B109" s="31" t="s">
        <v>113</v>
      </c>
      <c r="C109" s="32">
        <v>0</v>
      </c>
      <c r="D109" s="32">
        <v>1.1258513129032257</v>
      </c>
      <c r="E109" s="32">
        <v>0</v>
      </c>
      <c r="F109" s="32">
        <v>0</v>
      </c>
      <c r="G109" s="32">
        <v>0</v>
      </c>
      <c r="H109" s="32">
        <v>2.1244109618064515</v>
      </c>
      <c r="I109" s="32">
        <v>6.0841459838709682</v>
      </c>
      <c r="J109" s="32">
        <v>0</v>
      </c>
      <c r="K109" s="32">
        <v>0</v>
      </c>
      <c r="L109" s="32">
        <v>0.64025685774193541</v>
      </c>
      <c r="M109" s="32">
        <v>0</v>
      </c>
      <c r="N109" s="32">
        <v>0</v>
      </c>
      <c r="O109" s="32">
        <v>0</v>
      </c>
      <c r="P109" s="32">
        <v>0</v>
      </c>
      <c r="Q109" s="32">
        <v>0</v>
      </c>
      <c r="R109" s="32">
        <v>0.5993036921612902</v>
      </c>
      <c r="S109" s="32">
        <v>0</v>
      </c>
      <c r="T109" s="32">
        <v>0</v>
      </c>
      <c r="U109" s="32">
        <v>0</v>
      </c>
      <c r="V109" s="32">
        <v>0.39813675122580644</v>
      </c>
      <c r="W109" s="32">
        <v>0</v>
      </c>
      <c r="X109" s="32">
        <v>0</v>
      </c>
      <c r="Y109" s="32">
        <v>0</v>
      </c>
      <c r="Z109" s="32">
        <v>0</v>
      </c>
      <c r="AA109" s="32">
        <v>0</v>
      </c>
      <c r="AB109" s="32">
        <v>0</v>
      </c>
      <c r="AC109" s="32">
        <v>0</v>
      </c>
      <c r="AD109" s="32">
        <v>0</v>
      </c>
      <c r="AE109" s="32">
        <v>0</v>
      </c>
      <c r="AF109" s="32">
        <v>0</v>
      </c>
      <c r="AG109" s="32">
        <v>0</v>
      </c>
      <c r="AH109" s="32">
        <v>0</v>
      </c>
      <c r="AI109" s="32">
        <v>0</v>
      </c>
      <c r="AJ109" s="32">
        <v>0</v>
      </c>
      <c r="AK109" s="32">
        <v>0</v>
      </c>
      <c r="AL109" s="32">
        <v>0</v>
      </c>
      <c r="AM109" s="32">
        <v>0</v>
      </c>
      <c r="AN109" s="32">
        <v>0</v>
      </c>
      <c r="AO109" s="32">
        <v>0</v>
      </c>
      <c r="AP109" s="32">
        <v>0</v>
      </c>
      <c r="AQ109" s="32">
        <v>0</v>
      </c>
      <c r="AR109" s="32">
        <v>0</v>
      </c>
      <c r="AS109" s="32">
        <v>0</v>
      </c>
      <c r="AT109" s="32">
        <v>0</v>
      </c>
      <c r="AU109" s="32">
        <v>0</v>
      </c>
      <c r="AV109" s="32">
        <v>20.660445411387091</v>
      </c>
      <c r="AW109" s="32">
        <v>15.196831493161287</v>
      </c>
      <c r="AX109" s="32">
        <v>0</v>
      </c>
      <c r="AY109" s="32">
        <v>0</v>
      </c>
      <c r="AZ109" s="32">
        <v>10.058071899639693</v>
      </c>
      <c r="BA109" s="32">
        <v>0</v>
      </c>
      <c r="BB109" s="32">
        <v>0</v>
      </c>
      <c r="BC109" s="32">
        <v>0</v>
      </c>
      <c r="BD109" s="32">
        <v>0</v>
      </c>
      <c r="BE109" s="32">
        <v>0</v>
      </c>
      <c r="BF109" s="32">
        <v>4.2086376710322613</v>
      </c>
      <c r="BG109" s="32">
        <v>2.8147709677419352</v>
      </c>
      <c r="BH109" s="32">
        <v>0</v>
      </c>
      <c r="BI109" s="32">
        <v>0</v>
      </c>
      <c r="BJ109" s="32">
        <v>1.1117722379999999</v>
      </c>
      <c r="BK109" s="33">
        <f t="shared" si="2"/>
        <v>65.022635240671946</v>
      </c>
    </row>
    <row r="110" spans="1:63">
      <c r="A110" s="30"/>
      <c r="B110" s="31" t="s">
        <v>114</v>
      </c>
      <c r="C110" s="32">
        <v>0</v>
      </c>
      <c r="D110" s="32">
        <v>1.1174628193548386</v>
      </c>
      <c r="E110" s="32">
        <v>0</v>
      </c>
      <c r="F110" s="32">
        <v>0</v>
      </c>
      <c r="G110" s="32">
        <v>0</v>
      </c>
      <c r="H110" s="32">
        <v>1.9078410075483867</v>
      </c>
      <c r="I110" s="32">
        <v>5.8130641612903231</v>
      </c>
      <c r="J110" s="32">
        <v>0</v>
      </c>
      <c r="K110" s="32">
        <v>0</v>
      </c>
      <c r="L110" s="32">
        <v>1.764708468032258</v>
      </c>
      <c r="M110" s="32">
        <v>0</v>
      </c>
      <c r="N110" s="32">
        <v>0</v>
      </c>
      <c r="O110" s="32">
        <v>0</v>
      </c>
      <c r="P110" s="32">
        <v>0</v>
      </c>
      <c r="Q110" s="32">
        <v>0</v>
      </c>
      <c r="R110" s="32">
        <v>0.35621291519354842</v>
      </c>
      <c r="S110" s="32">
        <v>0</v>
      </c>
      <c r="T110" s="32">
        <v>0</v>
      </c>
      <c r="U110" s="32">
        <v>0</v>
      </c>
      <c r="V110" s="32">
        <v>0.25546780287096771</v>
      </c>
      <c r="W110" s="32">
        <v>0</v>
      </c>
      <c r="X110" s="32">
        <v>0</v>
      </c>
      <c r="Y110" s="32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0</v>
      </c>
      <c r="AE110" s="32">
        <v>0</v>
      </c>
      <c r="AF110" s="32">
        <v>0</v>
      </c>
      <c r="AG110" s="32">
        <v>0</v>
      </c>
      <c r="AH110" s="32">
        <v>0</v>
      </c>
      <c r="AI110" s="32">
        <v>0</v>
      </c>
      <c r="AJ110" s="32">
        <v>0</v>
      </c>
      <c r="AK110" s="32">
        <v>0</v>
      </c>
      <c r="AL110" s="32">
        <v>0</v>
      </c>
      <c r="AM110" s="32">
        <v>0</v>
      </c>
      <c r="AN110" s="32">
        <v>0</v>
      </c>
      <c r="AO110" s="32">
        <v>0</v>
      </c>
      <c r="AP110" s="32">
        <v>0</v>
      </c>
      <c r="AQ110" s="32">
        <v>0</v>
      </c>
      <c r="AR110" s="32">
        <v>0</v>
      </c>
      <c r="AS110" s="32">
        <v>0</v>
      </c>
      <c r="AT110" s="32">
        <v>0</v>
      </c>
      <c r="AU110" s="32">
        <v>0</v>
      </c>
      <c r="AV110" s="32">
        <v>16.739739617000009</v>
      </c>
      <c r="AW110" s="32">
        <v>25.500299241096773</v>
      </c>
      <c r="AX110" s="32">
        <v>0</v>
      </c>
      <c r="AY110" s="32">
        <v>0</v>
      </c>
      <c r="AZ110" s="32">
        <v>8.8232874024640271</v>
      </c>
      <c r="BA110" s="32">
        <v>0</v>
      </c>
      <c r="BB110" s="32">
        <v>0</v>
      </c>
      <c r="BC110" s="32">
        <v>0</v>
      </c>
      <c r="BD110" s="32">
        <v>0</v>
      </c>
      <c r="BE110" s="32">
        <v>0</v>
      </c>
      <c r="BF110" s="32">
        <v>7.6418685907419368</v>
      </c>
      <c r="BG110" s="32">
        <v>0</v>
      </c>
      <c r="BH110" s="32">
        <v>5.5876000000000002E-2</v>
      </c>
      <c r="BI110" s="32">
        <v>0</v>
      </c>
      <c r="BJ110" s="32">
        <v>3.5931578281935481</v>
      </c>
      <c r="BK110" s="33">
        <f t="shared" si="2"/>
        <v>73.568985853786629</v>
      </c>
    </row>
    <row r="111" spans="1:63">
      <c r="A111" s="30"/>
      <c r="B111" s="31" t="s">
        <v>115</v>
      </c>
      <c r="C111" s="32">
        <v>0</v>
      </c>
      <c r="D111" s="32">
        <v>0.5069670967741936</v>
      </c>
      <c r="E111" s="32">
        <v>0</v>
      </c>
      <c r="F111" s="32">
        <v>0</v>
      </c>
      <c r="G111" s="32">
        <v>0</v>
      </c>
      <c r="H111" s="32">
        <v>0.19155396354838714</v>
      </c>
      <c r="I111" s="32">
        <v>43.047139483870964</v>
      </c>
      <c r="J111" s="32">
        <v>0</v>
      </c>
      <c r="K111" s="32">
        <v>0</v>
      </c>
      <c r="L111" s="32">
        <v>0</v>
      </c>
      <c r="M111" s="32">
        <v>0</v>
      </c>
      <c r="N111" s="32">
        <v>0</v>
      </c>
      <c r="O111" s="32">
        <v>0</v>
      </c>
      <c r="P111" s="32">
        <v>0</v>
      </c>
      <c r="Q111" s="32">
        <v>0</v>
      </c>
      <c r="R111" s="32">
        <v>0.103314773516129</v>
      </c>
      <c r="S111" s="32">
        <v>0</v>
      </c>
      <c r="T111" s="32">
        <v>0</v>
      </c>
      <c r="U111" s="32">
        <v>0</v>
      </c>
      <c r="V111" s="32">
        <v>0</v>
      </c>
      <c r="W111" s="32">
        <v>0</v>
      </c>
      <c r="X111" s="32">
        <v>0</v>
      </c>
      <c r="Y111" s="32">
        <v>0</v>
      </c>
      <c r="Z111" s="32">
        <v>0</v>
      </c>
      <c r="AA111" s="32">
        <v>0</v>
      </c>
      <c r="AB111" s="32">
        <v>0</v>
      </c>
      <c r="AC111" s="32">
        <v>0</v>
      </c>
      <c r="AD111" s="32">
        <v>0</v>
      </c>
      <c r="AE111" s="32">
        <v>0</v>
      </c>
      <c r="AF111" s="32">
        <v>0</v>
      </c>
      <c r="AG111" s="32">
        <v>0</v>
      </c>
      <c r="AH111" s="32">
        <v>0</v>
      </c>
      <c r="AI111" s="32">
        <v>0</v>
      </c>
      <c r="AJ111" s="32">
        <v>0</v>
      </c>
      <c r="AK111" s="32">
        <v>0</v>
      </c>
      <c r="AL111" s="32">
        <v>0</v>
      </c>
      <c r="AM111" s="32">
        <v>0</v>
      </c>
      <c r="AN111" s="32">
        <v>0</v>
      </c>
      <c r="AO111" s="32">
        <v>0</v>
      </c>
      <c r="AP111" s="32">
        <v>0</v>
      </c>
      <c r="AQ111" s="32">
        <v>0</v>
      </c>
      <c r="AR111" s="32">
        <v>0</v>
      </c>
      <c r="AS111" s="32">
        <v>0</v>
      </c>
      <c r="AT111" s="32">
        <v>0</v>
      </c>
      <c r="AU111" s="32">
        <v>0</v>
      </c>
      <c r="AV111" s="32">
        <v>1.4322151543870969</v>
      </c>
      <c r="AW111" s="32">
        <v>12.335465344677422</v>
      </c>
      <c r="AX111" s="32">
        <v>0</v>
      </c>
      <c r="AY111" s="32">
        <v>0</v>
      </c>
      <c r="AZ111" s="32">
        <v>0.22463619337652102</v>
      </c>
      <c r="BA111" s="32">
        <v>0</v>
      </c>
      <c r="BB111" s="32">
        <v>0</v>
      </c>
      <c r="BC111" s="32">
        <v>0</v>
      </c>
      <c r="BD111" s="32">
        <v>0</v>
      </c>
      <c r="BE111" s="32">
        <v>0</v>
      </c>
      <c r="BF111" s="32">
        <v>1.2633059523870966</v>
      </c>
      <c r="BG111" s="32">
        <v>0</v>
      </c>
      <c r="BH111" s="32">
        <v>0</v>
      </c>
      <c r="BI111" s="32">
        <v>0</v>
      </c>
      <c r="BJ111" s="32">
        <v>4.4927238709677415E-2</v>
      </c>
      <c r="BK111" s="33">
        <f t="shared" si="2"/>
        <v>59.149525201247492</v>
      </c>
    </row>
    <row r="112" spans="1:63">
      <c r="A112" s="30"/>
      <c r="B112" s="31" t="s">
        <v>116</v>
      </c>
      <c r="C112" s="32">
        <v>0</v>
      </c>
      <c r="D112" s="32">
        <v>1.5744390967741935</v>
      </c>
      <c r="E112" s="32">
        <v>0</v>
      </c>
      <c r="F112" s="32">
        <v>0</v>
      </c>
      <c r="G112" s="32">
        <v>0</v>
      </c>
      <c r="H112" s="32">
        <v>6.2673099547741904</v>
      </c>
      <c r="I112" s="32">
        <v>13.495192258064517</v>
      </c>
      <c r="J112" s="32">
        <v>0</v>
      </c>
      <c r="K112" s="32">
        <v>0</v>
      </c>
      <c r="L112" s="32">
        <v>2.4860873791290325</v>
      </c>
      <c r="M112" s="32">
        <v>0</v>
      </c>
      <c r="N112" s="32">
        <v>0</v>
      </c>
      <c r="O112" s="32">
        <v>0</v>
      </c>
      <c r="P112" s="32">
        <v>0</v>
      </c>
      <c r="Q112" s="32">
        <v>0</v>
      </c>
      <c r="R112" s="32">
        <v>0.88884045283870972</v>
      </c>
      <c r="S112" s="32">
        <v>0</v>
      </c>
      <c r="T112" s="32">
        <v>0</v>
      </c>
      <c r="U112" s="32">
        <v>0</v>
      </c>
      <c r="V112" s="32">
        <v>12.22243676483871</v>
      </c>
      <c r="W112" s="32">
        <v>0</v>
      </c>
      <c r="X112" s="32">
        <v>0</v>
      </c>
      <c r="Y112" s="32">
        <v>0</v>
      </c>
      <c r="Z112" s="32">
        <v>0</v>
      </c>
      <c r="AA112" s="32">
        <v>0</v>
      </c>
      <c r="AB112" s="32">
        <v>0.17814503225806452</v>
      </c>
      <c r="AC112" s="32">
        <v>0</v>
      </c>
      <c r="AD112" s="32">
        <v>0</v>
      </c>
      <c r="AE112" s="32">
        <v>0</v>
      </c>
      <c r="AF112" s="32">
        <v>0</v>
      </c>
      <c r="AG112" s="32">
        <v>0</v>
      </c>
      <c r="AH112" s="32">
        <v>0</v>
      </c>
      <c r="AI112" s="32">
        <v>0</v>
      </c>
      <c r="AJ112" s="32">
        <v>0</v>
      </c>
      <c r="AK112" s="32">
        <v>0</v>
      </c>
      <c r="AL112" s="32">
        <v>0</v>
      </c>
      <c r="AM112" s="32">
        <v>0</v>
      </c>
      <c r="AN112" s="32">
        <v>0</v>
      </c>
      <c r="AO112" s="32">
        <v>0</v>
      </c>
      <c r="AP112" s="32">
        <v>0</v>
      </c>
      <c r="AQ112" s="32">
        <v>0</v>
      </c>
      <c r="AR112" s="32">
        <v>0</v>
      </c>
      <c r="AS112" s="32">
        <v>0</v>
      </c>
      <c r="AT112" s="32">
        <v>0</v>
      </c>
      <c r="AU112" s="32">
        <v>0</v>
      </c>
      <c r="AV112" s="32">
        <v>18.815922022612895</v>
      </c>
      <c r="AW112" s="32">
        <v>3.2956830967741935</v>
      </c>
      <c r="AX112" s="32">
        <v>0</v>
      </c>
      <c r="AY112" s="32">
        <v>0</v>
      </c>
      <c r="AZ112" s="32">
        <v>11.460138383202937</v>
      </c>
      <c r="BA112" s="32">
        <v>0</v>
      </c>
      <c r="BB112" s="32">
        <v>0</v>
      </c>
      <c r="BC112" s="32">
        <v>0</v>
      </c>
      <c r="BD112" s="32">
        <v>0</v>
      </c>
      <c r="BE112" s="32">
        <v>0</v>
      </c>
      <c r="BF112" s="32">
        <v>45.804697858387108</v>
      </c>
      <c r="BG112" s="32">
        <v>0.20041316129032261</v>
      </c>
      <c r="BH112" s="32">
        <v>0</v>
      </c>
      <c r="BI112" s="32">
        <v>0</v>
      </c>
      <c r="BJ112" s="32">
        <v>1.1164622937741935</v>
      </c>
      <c r="BK112" s="33">
        <f t="shared" si="2"/>
        <v>117.80576775471906</v>
      </c>
    </row>
    <row r="113" spans="1:63">
      <c r="A113" s="30"/>
      <c r="B113" s="31" t="s">
        <v>117</v>
      </c>
      <c r="C113" s="32">
        <v>0</v>
      </c>
      <c r="D113" s="32">
        <v>0</v>
      </c>
      <c r="E113" s="32">
        <v>0</v>
      </c>
      <c r="F113" s="32">
        <v>0</v>
      </c>
      <c r="G113" s="32">
        <v>0</v>
      </c>
      <c r="H113" s="32">
        <v>2.310185201612903</v>
      </c>
      <c r="I113" s="32">
        <v>0</v>
      </c>
      <c r="J113" s="32">
        <v>0</v>
      </c>
      <c r="K113" s="32">
        <v>0</v>
      </c>
      <c r="L113" s="32">
        <v>1.8301639362580646</v>
      </c>
      <c r="M113" s="32">
        <v>0</v>
      </c>
      <c r="N113" s="32">
        <v>0</v>
      </c>
      <c r="O113" s="32">
        <v>0</v>
      </c>
      <c r="P113" s="32">
        <v>0</v>
      </c>
      <c r="Q113" s="32">
        <v>0</v>
      </c>
      <c r="R113" s="32">
        <v>0.29853605745161294</v>
      </c>
      <c r="S113" s="32">
        <v>0</v>
      </c>
      <c r="T113" s="32">
        <v>0</v>
      </c>
      <c r="U113" s="32">
        <v>0</v>
      </c>
      <c r="V113" s="32">
        <v>8.9145832258064522E-2</v>
      </c>
      <c r="W113" s="32">
        <v>0</v>
      </c>
      <c r="X113" s="32">
        <v>0</v>
      </c>
      <c r="Y113" s="32">
        <v>0</v>
      </c>
      <c r="Z113" s="32">
        <v>0</v>
      </c>
      <c r="AA113" s="32">
        <v>0</v>
      </c>
      <c r="AB113" s="32">
        <v>0</v>
      </c>
      <c r="AC113" s="32">
        <v>6.6194167741935483E-2</v>
      </c>
      <c r="AD113" s="32">
        <v>0</v>
      </c>
      <c r="AE113" s="32">
        <v>0</v>
      </c>
      <c r="AF113" s="32">
        <v>0</v>
      </c>
      <c r="AG113" s="32">
        <v>0</v>
      </c>
      <c r="AH113" s="32">
        <v>0</v>
      </c>
      <c r="AI113" s="32">
        <v>0</v>
      </c>
      <c r="AJ113" s="32">
        <v>0</v>
      </c>
      <c r="AK113" s="32">
        <v>0</v>
      </c>
      <c r="AL113" s="32">
        <v>0</v>
      </c>
      <c r="AM113" s="32">
        <v>0</v>
      </c>
      <c r="AN113" s="32">
        <v>0</v>
      </c>
      <c r="AO113" s="32">
        <v>0</v>
      </c>
      <c r="AP113" s="32">
        <v>0</v>
      </c>
      <c r="AQ113" s="32">
        <v>0</v>
      </c>
      <c r="AR113" s="32">
        <v>0</v>
      </c>
      <c r="AS113" s="32">
        <v>0</v>
      </c>
      <c r="AT113" s="32">
        <v>0</v>
      </c>
      <c r="AU113" s="32">
        <v>0</v>
      </c>
      <c r="AV113" s="32">
        <v>18.090015363354844</v>
      </c>
      <c r="AW113" s="32">
        <v>9.3216524106451608</v>
      </c>
      <c r="AX113" s="32">
        <v>0</v>
      </c>
      <c r="AY113" s="32">
        <v>0</v>
      </c>
      <c r="AZ113" s="32">
        <v>21.713478468260689</v>
      </c>
      <c r="BA113" s="32">
        <v>0</v>
      </c>
      <c r="BB113" s="32">
        <v>0</v>
      </c>
      <c r="BC113" s="32">
        <v>0</v>
      </c>
      <c r="BD113" s="32">
        <v>0</v>
      </c>
      <c r="BE113" s="32">
        <v>0</v>
      </c>
      <c r="BF113" s="32">
        <v>1.6075800161290321</v>
      </c>
      <c r="BG113" s="32">
        <v>0</v>
      </c>
      <c r="BH113" s="32">
        <v>5.5161806451612908E-2</v>
      </c>
      <c r="BI113" s="32">
        <v>0</v>
      </c>
      <c r="BJ113" s="32">
        <v>0.95664378493548385</v>
      </c>
      <c r="BK113" s="33">
        <f t="shared" si="2"/>
        <v>56.338757045099413</v>
      </c>
    </row>
    <row r="114" spans="1:63">
      <c r="A114" s="30"/>
      <c r="B114" s="31" t="s">
        <v>118</v>
      </c>
      <c r="C114" s="32">
        <v>0</v>
      </c>
      <c r="D114" s="32">
        <v>0</v>
      </c>
      <c r="E114" s="32">
        <v>0</v>
      </c>
      <c r="F114" s="32">
        <v>0</v>
      </c>
      <c r="G114" s="32">
        <v>0</v>
      </c>
      <c r="H114" s="32">
        <v>1.4114409699677417</v>
      </c>
      <c r="I114" s="32">
        <v>0</v>
      </c>
      <c r="J114" s="32">
        <v>0</v>
      </c>
      <c r="K114" s="32">
        <v>0</v>
      </c>
      <c r="L114" s="32">
        <v>2.1862964467741937</v>
      </c>
      <c r="M114" s="32">
        <v>0</v>
      </c>
      <c r="N114" s="32">
        <v>0</v>
      </c>
      <c r="O114" s="32">
        <v>0</v>
      </c>
      <c r="P114" s="32">
        <v>0</v>
      </c>
      <c r="Q114" s="32">
        <v>0</v>
      </c>
      <c r="R114" s="32">
        <v>0.27672501074193551</v>
      </c>
      <c r="S114" s="32">
        <v>0</v>
      </c>
      <c r="T114" s="32">
        <v>0</v>
      </c>
      <c r="U114" s="32">
        <v>0</v>
      </c>
      <c r="V114" s="32">
        <v>8.9009522580645165E-2</v>
      </c>
      <c r="W114" s="32">
        <v>0</v>
      </c>
      <c r="X114" s="32">
        <v>0</v>
      </c>
      <c r="Y114" s="32">
        <v>0</v>
      </c>
      <c r="Z114" s="32">
        <v>0</v>
      </c>
      <c r="AA114" s="32">
        <v>0</v>
      </c>
      <c r="AB114" s="32">
        <v>1.1015483870967743E-3</v>
      </c>
      <c r="AC114" s="32">
        <v>0</v>
      </c>
      <c r="AD114" s="32">
        <v>0</v>
      </c>
      <c r="AE114" s="32">
        <v>0</v>
      </c>
      <c r="AF114" s="32">
        <v>0</v>
      </c>
      <c r="AG114" s="32">
        <v>0</v>
      </c>
      <c r="AH114" s="32">
        <v>0</v>
      </c>
      <c r="AI114" s="32">
        <v>0</v>
      </c>
      <c r="AJ114" s="32">
        <v>0</v>
      </c>
      <c r="AK114" s="32">
        <v>0</v>
      </c>
      <c r="AL114" s="32">
        <v>0</v>
      </c>
      <c r="AM114" s="32">
        <v>0</v>
      </c>
      <c r="AN114" s="32">
        <v>0</v>
      </c>
      <c r="AO114" s="32">
        <v>0</v>
      </c>
      <c r="AP114" s="32">
        <v>0</v>
      </c>
      <c r="AQ114" s="32">
        <v>0</v>
      </c>
      <c r="AR114" s="32">
        <v>0</v>
      </c>
      <c r="AS114" s="32">
        <v>0</v>
      </c>
      <c r="AT114" s="32">
        <v>0</v>
      </c>
      <c r="AU114" s="32">
        <v>0</v>
      </c>
      <c r="AV114" s="32">
        <v>10.373782468225812</v>
      </c>
      <c r="AW114" s="32">
        <v>14.320129032258064</v>
      </c>
      <c r="AX114" s="32">
        <v>0</v>
      </c>
      <c r="AY114" s="32">
        <v>0</v>
      </c>
      <c r="AZ114" s="32">
        <v>3.8279295466457519</v>
      </c>
      <c r="BA114" s="32">
        <v>0</v>
      </c>
      <c r="BB114" s="32">
        <v>0</v>
      </c>
      <c r="BC114" s="32">
        <v>0</v>
      </c>
      <c r="BD114" s="32">
        <v>0</v>
      </c>
      <c r="BE114" s="32">
        <v>0</v>
      </c>
      <c r="BF114" s="32">
        <v>3.6986261327096766</v>
      </c>
      <c r="BG114" s="32">
        <v>6.7109676419354836E-2</v>
      </c>
      <c r="BH114" s="32">
        <v>0</v>
      </c>
      <c r="BI114" s="32">
        <v>0</v>
      </c>
      <c r="BJ114" s="32">
        <v>0.35249548387096774</v>
      </c>
      <c r="BK114" s="33">
        <f t="shared" si="2"/>
        <v>36.604645838581241</v>
      </c>
    </row>
    <row r="115" spans="1:63">
      <c r="A115" s="30"/>
      <c r="B115" s="31" t="s">
        <v>119</v>
      </c>
      <c r="C115" s="32">
        <v>0</v>
      </c>
      <c r="D115" s="32">
        <v>0</v>
      </c>
      <c r="E115" s="32">
        <v>0</v>
      </c>
      <c r="F115" s="32">
        <v>0</v>
      </c>
      <c r="G115" s="32">
        <v>0</v>
      </c>
      <c r="H115" s="32">
        <v>18.412687188032251</v>
      </c>
      <c r="I115" s="32">
        <v>11.606808387096775</v>
      </c>
      <c r="J115" s="32">
        <v>0.27635258064516133</v>
      </c>
      <c r="K115" s="32">
        <v>0</v>
      </c>
      <c r="L115" s="32">
        <v>0.54599767622580642</v>
      </c>
      <c r="M115" s="32">
        <v>0</v>
      </c>
      <c r="N115" s="32">
        <v>0</v>
      </c>
      <c r="O115" s="32">
        <v>0</v>
      </c>
      <c r="P115" s="32">
        <v>0</v>
      </c>
      <c r="Q115" s="32">
        <v>0</v>
      </c>
      <c r="R115" s="32">
        <v>0.28179631641935482</v>
      </c>
      <c r="S115" s="32">
        <v>0</v>
      </c>
      <c r="T115" s="32">
        <v>0</v>
      </c>
      <c r="U115" s="32">
        <v>0</v>
      </c>
      <c r="V115" s="32">
        <v>1.5475744516129031E-2</v>
      </c>
      <c r="W115" s="32">
        <v>0</v>
      </c>
      <c r="X115" s="32">
        <v>0</v>
      </c>
      <c r="Y115" s="32">
        <v>0</v>
      </c>
      <c r="Z115" s="32">
        <v>0</v>
      </c>
      <c r="AA115" s="32">
        <v>0</v>
      </c>
      <c r="AB115" s="32">
        <v>5.4720564516129028E-2</v>
      </c>
      <c r="AC115" s="32">
        <v>0</v>
      </c>
      <c r="AD115" s="32">
        <v>0</v>
      </c>
      <c r="AE115" s="32">
        <v>0</v>
      </c>
      <c r="AF115" s="32">
        <v>0</v>
      </c>
      <c r="AG115" s="32">
        <v>0</v>
      </c>
      <c r="AH115" s="32">
        <v>0</v>
      </c>
      <c r="AI115" s="32">
        <v>0</v>
      </c>
      <c r="AJ115" s="32">
        <v>0</v>
      </c>
      <c r="AK115" s="32">
        <v>0</v>
      </c>
      <c r="AL115" s="32">
        <v>0</v>
      </c>
      <c r="AM115" s="32">
        <v>0</v>
      </c>
      <c r="AN115" s="32">
        <v>0</v>
      </c>
      <c r="AO115" s="32">
        <v>0</v>
      </c>
      <c r="AP115" s="32">
        <v>0</v>
      </c>
      <c r="AQ115" s="32">
        <v>0</v>
      </c>
      <c r="AR115" s="32">
        <v>0</v>
      </c>
      <c r="AS115" s="32">
        <v>0</v>
      </c>
      <c r="AT115" s="32">
        <v>0</v>
      </c>
      <c r="AU115" s="32">
        <v>0</v>
      </c>
      <c r="AV115" s="32">
        <v>11.552735371290325</v>
      </c>
      <c r="AW115" s="32">
        <v>6.1344585574838701</v>
      </c>
      <c r="AX115" s="32">
        <v>0</v>
      </c>
      <c r="AY115" s="32">
        <v>0</v>
      </c>
      <c r="AZ115" s="32">
        <v>5.2719160746962519</v>
      </c>
      <c r="BA115" s="32">
        <v>0</v>
      </c>
      <c r="BB115" s="32">
        <v>0</v>
      </c>
      <c r="BC115" s="32">
        <v>0</v>
      </c>
      <c r="BD115" s="32">
        <v>0</v>
      </c>
      <c r="BE115" s="32">
        <v>0</v>
      </c>
      <c r="BF115" s="32">
        <v>3.0336983918387102</v>
      </c>
      <c r="BG115" s="32">
        <v>2.1888225806451611E-2</v>
      </c>
      <c r="BH115" s="32">
        <v>0</v>
      </c>
      <c r="BI115" s="32">
        <v>0</v>
      </c>
      <c r="BJ115" s="32">
        <v>0.54381777651612906</v>
      </c>
      <c r="BK115" s="33">
        <f t="shared" si="2"/>
        <v>57.752352855083338</v>
      </c>
    </row>
    <row r="116" spans="1:63">
      <c r="A116" s="30"/>
      <c r="B116" s="31" t="s">
        <v>120</v>
      </c>
      <c r="C116" s="32">
        <v>0</v>
      </c>
      <c r="D116" s="32">
        <v>1.6454815838709678</v>
      </c>
      <c r="E116" s="32">
        <v>0</v>
      </c>
      <c r="F116" s="32">
        <v>0</v>
      </c>
      <c r="G116" s="32">
        <v>0</v>
      </c>
      <c r="H116" s="32">
        <v>13.248307758741936</v>
      </c>
      <c r="I116" s="32">
        <v>8.7177832258064516</v>
      </c>
      <c r="J116" s="32">
        <v>0</v>
      </c>
      <c r="K116" s="32">
        <v>0</v>
      </c>
      <c r="L116" s="32">
        <v>1.3784994725806452</v>
      </c>
      <c r="M116" s="32">
        <v>0</v>
      </c>
      <c r="N116" s="32">
        <v>0</v>
      </c>
      <c r="O116" s="32">
        <v>0</v>
      </c>
      <c r="P116" s="32">
        <v>0</v>
      </c>
      <c r="Q116" s="32">
        <v>0</v>
      </c>
      <c r="R116" s="32">
        <v>0.13555486035483871</v>
      </c>
      <c r="S116" s="32">
        <v>0</v>
      </c>
      <c r="T116" s="32">
        <v>11.496576629032258</v>
      </c>
      <c r="U116" s="32">
        <v>0</v>
      </c>
      <c r="V116" s="32">
        <v>0.83363802096774187</v>
      </c>
      <c r="W116" s="32">
        <v>0</v>
      </c>
      <c r="X116" s="32">
        <v>0</v>
      </c>
      <c r="Y116" s="32">
        <v>0</v>
      </c>
      <c r="Z116" s="32">
        <v>0</v>
      </c>
      <c r="AA116" s="32">
        <v>0</v>
      </c>
      <c r="AB116" s="32">
        <v>0</v>
      </c>
      <c r="AC116" s="32">
        <v>0</v>
      </c>
      <c r="AD116" s="32">
        <v>0</v>
      </c>
      <c r="AE116" s="32">
        <v>0</v>
      </c>
      <c r="AF116" s="32">
        <v>0</v>
      </c>
      <c r="AG116" s="32">
        <v>0</v>
      </c>
      <c r="AH116" s="32">
        <v>0</v>
      </c>
      <c r="AI116" s="32">
        <v>0</v>
      </c>
      <c r="AJ116" s="32">
        <v>0</v>
      </c>
      <c r="AK116" s="32">
        <v>0</v>
      </c>
      <c r="AL116" s="32">
        <v>0</v>
      </c>
      <c r="AM116" s="32">
        <v>0</v>
      </c>
      <c r="AN116" s="32">
        <v>0</v>
      </c>
      <c r="AO116" s="32">
        <v>0</v>
      </c>
      <c r="AP116" s="32">
        <v>0</v>
      </c>
      <c r="AQ116" s="32">
        <v>0</v>
      </c>
      <c r="AR116" s="32">
        <v>0</v>
      </c>
      <c r="AS116" s="32">
        <v>0</v>
      </c>
      <c r="AT116" s="32">
        <v>0</v>
      </c>
      <c r="AU116" s="32">
        <v>0</v>
      </c>
      <c r="AV116" s="32">
        <v>5.0375112621290352</v>
      </c>
      <c r="AW116" s="32">
        <v>0</v>
      </c>
      <c r="AX116" s="32">
        <v>0</v>
      </c>
      <c r="AY116" s="32">
        <v>0</v>
      </c>
      <c r="AZ116" s="32">
        <v>2.7996537905869405</v>
      </c>
      <c r="BA116" s="32">
        <v>0</v>
      </c>
      <c r="BB116" s="32">
        <v>0</v>
      </c>
      <c r="BC116" s="32">
        <v>0</v>
      </c>
      <c r="BD116" s="32">
        <v>0</v>
      </c>
      <c r="BE116" s="32">
        <v>0</v>
      </c>
      <c r="BF116" s="32">
        <v>2.8213128596451615</v>
      </c>
      <c r="BG116" s="32">
        <v>0</v>
      </c>
      <c r="BH116" s="32">
        <v>0</v>
      </c>
      <c r="BI116" s="32">
        <v>0</v>
      </c>
      <c r="BJ116" s="32">
        <v>2.3855663445806443</v>
      </c>
      <c r="BK116" s="33">
        <f t="shared" si="2"/>
        <v>50.499885808296618</v>
      </c>
    </row>
    <row r="117" spans="1:63">
      <c r="A117" s="30"/>
      <c r="B117" s="31" t="s">
        <v>121</v>
      </c>
      <c r="C117" s="32">
        <v>0</v>
      </c>
      <c r="D117" s="32">
        <v>1.9048433870967743</v>
      </c>
      <c r="E117" s="32">
        <v>0</v>
      </c>
      <c r="F117" s="32">
        <v>0</v>
      </c>
      <c r="G117" s="32">
        <v>0</v>
      </c>
      <c r="H117" s="32">
        <v>2.6962955341935482</v>
      </c>
      <c r="I117" s="32">
        <v>19.592674838709677</v>
      </c>
      <c r="J117" s="32">
        <v>0.54424096774193553</v>
      </c>
      <c r="K117" s="32">
        <v>0</v>
      </c>
      <c r="L117" s="32">
        <v>0.78770132180645169</v>
      </c>
      <c r="M117" s="32">
        <v>0</v>
      </c>
      <c r="N117" s="32">
        <v>0</v>
      </c>
      <c r="O117" s="32">
        <v>0</v>
      </c>
      <c r="P117" s="32">
        <v>0</v>
      </c>
      <c r="Q117" s="32">
        <v>0</v>
      </c>
      <c r="R117" s="32">
        <v>0.63353002841935524</v>
      </c>
      <c r="S117" s="32">
        <v>0</v>
      </c>
      <c r="T117" s="32">
        <v>11.156939838709677</v>
      </c>
      <c r="U117" s="32">
        <v>0</v>
      </c>
      <c r="V117" s="32">
        <v>4.3539277419354837E-2</v>
      </c>
      <c r="W117" s="32">
        <v>0</v>
      </c>
      <c r="X117" s="32">
        <v>0</v>
      </c>
      <c r="Y117" s="32">
        <v>0</v>
      </c>
      <c r="Z117" s="32">
        <v>0</v>
      </c>
      <c r="AA117" s="32">
        <v>0</v>
      </c>
      <c r="AB117" s="32">
        <v>0</v>
      </c>
      <c r="AC117" s="32">
        <v>0</v>
      </c>
      <c r="AD117" s="32">
        <v>0</v>
      </c>
      <c r="AE117" s="32">
        <v>0</v>
      </c>
      <c r="AF117" s="32">
        <v>0</v>
      </c>
      <c r="AG117" s="32">
        <v>0</v>
      </c>
      <c r="AH117" s="32">
        <v>0</v>
      </c>
      <c r="AI117" s="32">
        <v>0</v>
      </c>
      <c r="AJ117" s="32">
        <v>0</v>
      </c>
      <c r="AK117" s="32">
        <v>0</v>
      </c>
      <c r="AL117" s="32">
        <v>0</v>
      </c>
      <c r="AM117" s="32">
        <v>0</v>
      </c>
      <c r="AN117" s="32">
        <v>0</v>
      </c>
      <c r="AO117" s="32">
        <v>0</v>
      </c>
      <c r="AP117" s="32">
        <v>0</v>
      </c>
      <c r="AQ117" s="32">
        <v>0</v>
      </c>
      <c r="AR117" s="32">
        <v>0</v>
      </c>
      <c r="AS117" s="32">
        <v>0</v>
      </c>
      <c r="AT117" s="32">
        <v>0</v>
      </c>
      <c r="AU117" s="32">
        <v>0</v>
      </c>
      <c r="AV117" s="32">
        <v>4.5393364646129042</v>
      </c>
      <c r="AW117" s="32">
        <v>0</v>
      </c>
      <c r="AX117" s="32">
        <v>0</v>
      </c>
      <c r="AY117" s="32">
        <v>0</v>
      </c>
      <c r="AZ117" s="32">
        <v>1.4720803356298755</v>
      </c>
      <c r="BA117" s="32">
        <v>0</v>
      </c>
      <c r="BB117" s="32">
        <v>0</v>
      </c>
      <c r="BC117" s="32">
        <v>0</v>
      </c>
      <c r="BD117" s="32">
        <v>0</v>
      </c>
      <c r="BE117" s="32">
        <v>0</v>
      </c>
      <c r="BF117" s="32">
        <v>1.7093476099999998</v>
      </c>
      <c r="BG117" s="32">
        <v>0</v>
      </c>
      <c r="BH117" s="32">
        <v>0</v>
      </c>
      <c r="BI117" s="32">
        <v>0</v>
      </c>
      <c r="BJ117" s="32">
        <v>0.14232901899999997</v>
      </c>
      <c r="BK117" s="33">
        <f t="shared" si="2"/>
        <v>45.222858623339555</v>
      </c>
    </row>
    <row r="118" spans="1:63">
      <c r="A118" s="30"/>
      <c r="B118" s="31" t="s">
        <v>122</v>
      </c>
      <c r="C118" s="32">
        <v>0</v>
      </c>
      <c r="D118" s="32">
        <v>0</v>
      </c>
      <c r="E118" s="32">
        <v>0</v>
      </c>
      <c r="F118" s="32">
        <v>0</v>
      </c>
      <c r="G118" s="32">
        <v>0</v>
      </c>
      <c r="H118" s="32">
        <v>2.3741927835161292</v>
      </c>
      <c r="I118" s="32">
        <v>4.4408715851612914</v>
      </c>
      <c r="J118" s="32">
        <v>0.32701558064516129</v>
      </c>
      <c r="K118" s="32">
        <v>0</v>
      </c>
      <c r="L118" s="32">
        <v>0.67368624419354839</v>
      </c>
      <c r="M118" s="32">
        <v>0</v>
      </c>
      <c r="N118" s="32">
        <v>0</v>
      </c>
      <c r="O118" s="32">
        <v>0</v>
      </c>
      <c r="P118" s="32">
        <v>0</v>
      </c>
      <c r="Q118" s="32">
        <v>0</v>
      </c>
      <c r="R118" s="32">
        <v>0.10653791332258065</v>
      </c>
      <c r="S118" s="32">
        <v>0</v>
      </c>
      <c r="T118" s="32">
        <v>5.450259677419355E-2</v>
      </c>
      <c r="U118" s="32">
        <v>0</v>
      </c>
      <c r="V118" s="32">
        <v>2.8831873693548387</v>
      </c>
      <c r="W118" s="32">
        <v>0</v>
      </c>
      <c r="X118" s="32">
        <v>0</v>
      </c>
      <c r="Y118" s="32">
        <v>0</v>
      </c>
      <c r="Z118" s="32">
        <v>0</v>
      </c>
      <c r="AA118" s="32">
        <v>0</v>
      </c>
      <c r="AB118" s="32">
        <v>3.8850363870967727E-2</v>
      </c>
      <c r="AC118" s="32">
        <v>0</v>
      </c>
      <c r="AD118" s="32">
        <v>0</v>
      </c>
      <c r="AE118" s="32">
        <v>0</v>
      </c>
      <c r="AF118" s="32">
        <v>0</v>
      </c>
      <c r="AG118" s="32">
        <v>0</v>
      </c>
      <c r="AH118" s="32">
        <v>0</v>
      </c>
      <c r="AI118" s="32">
        <v>0</v>
      </c>
      <c r="AJ118" s="32">
        <v>0</v>
      </c>
      <c r="AK118" s="32">
        <v>0</v>
      </c>
      <c r="AL118" s="32">
        <v>0</v>
      </c>
      <c r="AM118" s="32">
        <v>0</v>
      </c>
      <c r="AN118" s="32">
        <v>0</v>
      </c>
      <c r="AO118" s="32">
        <v>0</v>
      </c>
      <c r="AP118" s="32">
        <v>0</v>
      </c>
      <c r="AQ118" s="32">
        <v>0</v>
      </c>
      <c r="AR118" s="32">
        <v>0</v>
      </c>
      <c r="AS118" s="32">
        <v>0</v>
      </c>
      <c r="AT118" s="32">
        <v>0</v>
      </c>
      <c r="AU118" s="32">
        <v>0</v>
      </c>
      <c r="AV118" s="32">
        <v>9.0112182454516105</v>
      </c>
      <c r="AW118" s="32">
        <v>0.48562954838709671</v>
      </c>
      <c r="AX118" s="32">
        <v>0</v>
      </c>
      <c r="AY118" s="32">
        <v>0</v>
      </c>
      <c r="AZ118" s="32">
        <v>2.5242349025785278</v>
      </c>
      <c r="BA118" s="32">
        <v>0</v>
      </c>
      <c r="BB118" s="32">
        <v>0</v>
      </c>
      <c r="BC118" s="32">
        <v>0</v>
      </c>
      <c r="BD118" s="32">
        <v>0</v>
      </c>
      <c r="BE118" s="32">
        <v>0</v>
      </c>
      <c r="BF118" s="32">
        <v>1.6778747118709691</v>
      </c>
      <c r="BG118" s="32">
        <v>1.9264753645161288E-2</v>
      </c>
      <c r="BH118" s="32">
        <v>2.6979419354838708E-2</v>
      </c>
      <c r="BI118" s="32">
        <v>0</v>
      </c>
      <c r="BJ118" s="32">
        <v>0.45103539393548386</v>
      </c>
      <c r="BK118" s="33">
        <f t="shared" si="2"/>
        <v>25.095081412062399</v>
      </c>
    </row>
    <row r="119" spans="1:63">
      <c r="A119" s="30"/>
      <c r="B119" s="31" t="s">
        <v>123</v>
      </c>
      <c r="C119" s="32">
        <v>0</v>
      </c>
      <c r="D119" s="32">
        <v>3.2349716129032253</v>
      </c>
      <c r="E119" s="32">
        <v>0</v>
      </c>
      <c r="F119" s="32">
        <v>0</v>
      </c>
      <c r="G119" s="32">
        <v>0</v>
      </c>
      <c r="H119" s="32">
        <v>2.743283296903225</v>
      </c>
      <c r="I119" s="32">
        <v>14.362690866193551</v>
      </c>
      <c r="J119" s="32">
        <v>0.26958096774193546</v>
      </c>
      <c r="K119" s="32">
        <v>0</v>
      </c>
      <c r="L119" s="32">
        <v>1.898164643096774</v>
      </c>
      <c r="M119" s="32">
        <v>0</v>
      </c>
      <c r="N119" s="32">
        <v>0</v>
      </c>
      <c r="O119" s="32">
        <v>0</v>
      </c>
      <c r="P119" s="32">
        <v>0</v>
      </c>
      <c r="Q119" s="32">
        <v>0</v>
      </c>
      <c r="R119" s="32">
        <v>0.70112876125806445</v>
      </c>
      <c r="S119" s="32">
        <v>0</v>
      </c>
      <c r="T119" s="32">
        <v>10.78323870967742</v>
      </c>
      <c r="U119" s="32">
        <v>0</v>
      </c>
      <c r="V119" s="32">
        <v>1.3791353938064514</v>
      </c>
      <c r="W119" s="32">
        <v>0</v>
      </c>
      <c r="X119" s="32">
        <v>0</v>
      </c>
      <c r="Y119" s="32">
        <v>0</v>
      </c>
      <c r="Z119" s="32">
        <v>0</v>
      </c>
      <c r="AA119" s="32">
        <v>0</v>
      </c>
      <c r="AB119" s="32">
        <v>0.11743525483870967</v>
      </c>
      <c r="AC119" s="32">
        <v>0</v>
      </c>
      <c r="AD119" s="32">
        <v>0</v>
      </c>
      <c r="AE119" s="32">
        <v>0</v>
      </c>
      <c r="AF119" s="32">
        <v>0</v>
      </c>
      <c r="AG119" s="32">
        <v>0</v>
      </c>
      <c r="AH119" s="32">
        <v>0</v>
      </c>
      <c r="AI119" s="32">
        <v>0</v>
      </c>
      <c r="AJ119" s="32">
        <v>0</v>
      </c>
      <c r="AK119" s="32">
        <v>0</v>
      </c>
      <c r="AL119" s="32">
        <v>0</v>
      </c>
      <c r="AM119" s="32">
        <v>0</v>
      </c>
      <c r="AN119" s="32">
        <v>0</v>
      </c>
      <c r="AO119" s="32">
        <v>0</v>
      </c>
      <c r="AP119" s="32">
        <v>0</v>
      </c>
      <c r="AQ119" s="32">
        <v>0</v>
      </c>
      <c r="AR119" s="32">
        <v>0</v>
      </c>
      <c r="AS119" s="32">
        <v>0</v>
      </c>
      <c r="AT119" s="32">
        <v>0</v>
      </c>
      <c r="AU119" s="32">
        <v>0</v>
      </c>
      <c r="AV119" s="32">
        <v>4.4463436847741944</v>
      </c>
      <c r="AW119" s="32">
        <v>4.1096375266129028</v>
      </c>
      <c r="AX119" s="32">
        <v>0</v>
      </c>
      <c r="AY119" s="32">
        <v>0</v>
      </c>
      <c r="AZ119" s="32">
        <v>2.5322762378118933</v>
      </c>
      <c r="BA119" s="32">
        <v>0</v>
      </c>
      <c r="BB119" s="32">
        <v>0</v>
      </c>
      <c r="BC119" s="32">
        <v>0</v>
      </c>
      <c r="BD119" s="32">
        <v>0</v>
      </c>
      <c r="BE119" s="32">
        <v>0</v>
      </c>
      <c r="BF119" s="32">
        <v>2.4761147754516144</v>
      </c>
      <c r="BG119" s="32">
        <v>0.36298169677419356</v>
      </c>
      <c r="BH119" s="32">
        <v>2.668983064516129E-2</v>
      </c>
      <c r="BI119" s="32">
        <v>0</v>
      </c>
      <c r="BJ119" s="32">
        <v>0.23013514661290324</v>
      </c>
      <c r="BK119" s="33">
        <f t="shared" si="2"/>
        <v>49.673808405102207</v>
      </c>
    </row>
    <row r="120" spans="1:63">
      <c r="A120" s="30"/>
      <c r="B120" s="31" t="s">
        <v>124</v>
      </c>
      <c r="C120" s="32">
        <v>0</v>
      </c>
      <c r="D120" s="32">
        <v>3.7645006451612906</v>
      </c>
      <c r="E120" s="32">
        <v>0</v>
      </c>
      <c r="F120" s="32">
        <v>0</v>
      </c>
      <c r="G120" s="32">
        <v>0</v>
      </c>
      <c r="H120" s="32">
        <v>1.4240947068064516</v>
      </c>
      <c r="I120" s="32">
        <v>19.682960516129032</v>
      </c>
      <c r="J120" s="32">
        <v>0.53778580645161289</v>
      </c>
      <c r="K120" s="32">
        <v>0</v>
      </c>
      <c r="L120" s="32">
        <v>1.6808530337741938</v>
      </c>
      <c r="M120" s="32">
        <v>0</v>
      </c>
      <c r="N120" s="32">
        <v>0</v>
      </c>
      <c r="O120" s="32">
        <v>0</v>
      </c>
      <c r="P120" s="32">
        <v>0</v>
      </c>
      <c r="Q120" s="32">
        <v>0</v>
      </c>
      <c r="R120" s="32">
        <v>0.76671560522580651</v>
      </c>
      <c r="S120" s="32">
        <v>0</v>
      </c>
      <c r="T120" s="32">
        <v>4.5174007741935487</v>
      </c>
      <c r="U120" s="32">
        <v>0</v>
      </c>
      <c r="V120" s="32">
        <v>0.23518603425806453</v>
      </c>
      <c r="W120" s="32">
        <v>0</v>
      </c>
      <c r="X120" s="32">
        <v>0</v>
      </c>
      <c r="Y120" s="32">
        <v>0</v>
      </c>
      <c r="Z120" s="32">
        <v>0</v>
      </c>
      <c r="AA120" s="32">
        <v>0</v>
      </c>
      <c r="AB120" s="32">
        <v>0</v>
      </c>
      <c r="AC120" s="32">
        <v>0</v>
      </c>
      <c r="AD120" s="32">
        <v>0</v>
      </c>
      <c r="AE120" s="32">
        <v>0</v>
      </c>
      <c r="AF120" s="32">
        <v>0</v>
      </c>
      <c r="AG120" s="32">
        <v>0</v>
      </c>
      <c r="AH120" s="32">
        <v>0</v>
      </c>
      <c r="AI120" s="32">
        <v>0</v>
      </c>
      <c r="AJ120" s="32">
        <v>0</v>
      </c>
      <c r="AK120" s="32">
        <v>0</v>
      </c>
      <c r="AL120" s="32">
        <v>0</v>
      </c>
      <c r="AM120" s="32">
        <v>0</v>
      </c>
      <c r="AN120" s="32">
        <v>0</v>
      </c>
      <c r="AO120" s="32">
        <v>0</v>
      </c>
      <c r="AP120" s="32">
        <v>0</v>
      </c>
      <c r="AQ120" s="32">
        <v>0</v>
      </c>
      <c r="AR120" s="32">
        <v>0</v>
      </c>
      <c r="AS120" s="32">
        <v>0</v>
      </c>
      <c r="AT120" s="32">
        <v>0</v>
      </c>
      <c r="AU120" s="32">
        <v>0</v>
      </c>
      <c r="AV120" s="32">
        <v>5.2120760019032266</v>
      </c>
      <c r="AW120" s="32">
        <v>0.86786957580645174</v>
      </c>
      <c r="AX120" s="32">
        <v>0</v>
      </c>
      <c r="AY120" s="32">
        <v>0</v>
      </c>
      <c r="AZ120" s="32">
        <v>2.98539969418754</v>
      </c>
      <c r="BA120" s="32">
        <v>0</v>
      </c>
      <c r="BB120" s="32">
        <v>0</v>
      </c>
      <c r="BC120" s="32">
        <v>0</v>
      </c>
      <c r="BD120" s="32">
        <v>0</v>
      </c>
      <c r="BE120" s="32">
        <v>0</v>
      </c>
      <c r="BF120" s="32">
        <v>2.4086381278709683</v>
      </c>
      <c r="BG120" s="32">
        <v>0.81113785232258062</v>
      </c>
      <c r="BH120" s="32">
        <v>0</v>
      </c>
      <c r="BI120" s="32">
        <v>0</v>
      </c>
      <c r="BJ120" s="32">
        <v>1.0820931730000001</v>
      </c>
      <c r="BK120" s="33">
        <f t="shared" si="2"/>
        <v>45.976711547090765</v>
      </c>
    </row>
    <row r="121" spans="1:63">
      <c r="A121" s="30"/>
      <c r="B121" s="31" t="s">
        <v>125</v>
      </c>
      <c r="C121" s="32">
        <v>0</v>
      </c>
      <c r="D121" s="32">
        <v>3.0622146774193548</v>
      </c>
      <c r="E121" s="32">
        <v>0</v>
      </c>
      <c r="F121" s="32">
        <v>0</v>
      </c>
      <c r="G121" s="32">
        <v>0</v>
      </c>
      <c r="H121" s="32">
        <v>1.7218229295483869</v>
      </c>
      <c r="I121" s="32">
        <v>0.21489225806451612</v>
      </c>
      <c r="J121" s="32">
        <v>0</v>
      </c>
      <c r="K121" s="32">
        <v>0</v>
      </c>
      <c r="L121" s="32">
        <v>0.94586279312903232</v>
      </c>
      <c r="M121" s="32">
        <v>0</v>
      </c>
      <c r="N121" s="32">
        <v>0</v>
      </c>
      <c r="O121" s="32">
        <v>0</v>
      </c>
      <c r="P121" s="32">
        <v>0</v>
      </c>
      <c r="Q121" s="32">
        <v>0</v>
      </c>
      <c r="R121" s="32">
        <v>8.3992689032258067E-2</v>
      </c>
      <c r="S121" s="32">
        <v>0</v>
      </c>
      <c r="T121" s="32">
        <v>0</v>
      </c>
      <c r="U121" s="32">
        <v>0</v>
      </c>
      <c r="V121" s="32">
        <v>3.7606145161290322E-2</v>
      </c>
      <c r="W121" s="32">
        <v>0</v>
      </c>
      <c r="X121" s="32">
        <v>0</v>
      </c>
      <c r="Y121" s="32">
        <v>0</v>
      </c>
      <c r="Z121" s="32">
        <v>0</v>
      </c>
      <c r="AA121" s="32">
        <v>0</v>
      </c>
      <c r="AB121" s="32">
        <v>0.21274206451612901</v>
      </c>
      <c r="AC121" s="32">
        <v>0</v>
      </c>
      <c r="AD121" s="32">
        <v>0</v>
      </c>
      <c r="AE121" s="32">
        <v>0</v>
      </c>
      <c r="AF121" s="32">
        <v>0</v>
      </c>
      <c r="AG121" s="32">
        <v>0</v>
      </c>
      <c r="AH121" s="32">
        <v>0</v>
      </c>
      <c r="AI121" s="32">
        <v>0</v>
      </c>
      <c r="AJ121" s="32">
        <v>0</v>
      </c>
      <c r="AK121" s="32">
        <v>0</v>
      </c>
      <c r="AL121" s="32">
        <v>0</v>
      </c>
      <c r="AM121" s="32">
        <v>0</v>
      </c>
      <c r="AN121" s="32">
        <v>0</v>
      </c>
      <c r="AO121" s="32">
        <v>0</v>
      </c>
      <c r="AP121" s="32">
        <v>0</v>
      </c>
      <c r="AQ121" s="32">
        <v>0</v>
      </c>
      <c r="AR121" s="32">
        <v>0</v>
      </c>
      <c r="AS121" s="32">
        <v>0</v>
      </c>
      <c r="AT121" s="32">
        <v>0</v>
      </c>
      <c r="AU121" s="32">
        <v>0</v>
      </c>
      <c r="AV121" s="32">
        <v>7.5386768909032238</v>
      </c>
      <c r="AW121" s="32">
        <v>11.178537761225808</v>
      </c>
      <c r="AX121" s="32">
        <v>0</v>
      </c>
      <c r="AY121" s="32">
        <v>0</v>
      </c>
      <c r="AZ121" s="32">
        <v>3.4380914613009113</v>
      </c>
      <c r="BA121" s="32">
        <v>0</v>
      </c>
      <c r="BB121" s="32">
        <v>0</v>
      </c>
      <c r="BC121" s="32">
        <v>0</v>
      </c>
      <c r="BD121" s="32">
        <v>0</v>
      </c>
      <c r="BE121" s="32">
        <v>0</v>
      </c>
      <c r="BF121" s="32">
        <v>1.2791231344838712</v>
      </c>
      <c r="BG121" s="32">
        <v>7.5569510281612899</v>
      </c>
      <c r="BH121" s="32">
        <v>0</v>
      </c>
      <c r="BI121" s="32">
        <v>0</v>
      </c>
      <c r="BJ121" s="32">
        <v>7.2332301935483859E-2</v>
      </c>
      <c r="BK121" s="33">
        <f t="shared" si="2"/>
        <v>37.342846134881555</v>
      </c>
    </row>
    <row r="122" spans="1:63">
      <c r="A122" s="30"/>
      <c r="B122" s="31" t="s">
        <v>126</v>
      </c>
      <c r="C122" s="32">
        <v>0</v>
      </c>
      <c r="D122" s="32">
        <v>3.3650150000000001</v>
      </c>
      <c r="E122" s="32">
        <v>0</v>
      </c>
      <c r="F122" s="32">
        <v>0</v>
      </c>
      <c r="G122" s="32">
        <v>0</v>
      </c>
      <c r="H122" s="32">
        <v>7.3140701851290313</v>
      </c>
      <c r="I122" s="32">
        <v>26.543165418516132</v>
      </c>
      <c r="J122" s="32">
        <v>1.6282330645161289</v>
      </c>
      <c r="K122" s="32">
        <v>0</v>
      </c>
      <c r="L122" s="32">
        <v>19.523330687741939</v>
      </c>
      <c r="M122" s="32">
        <v>0</v>
      </c>
      <c r="N122" s="32">
        <v>0</v>
      </c>
      <c r="O122" s="32">
        <v>0</v>
      </c>
      <c r="P122" s="32">
        <v>0</v>
      </c>
      <c r="Q122" s="32">
        <v>0</v>
      </c>
      <c r="R122" s="32">
        <v>3.3597567064838714</v>
      </c>
      <c r="S122" s="32">
        <v>3.2564661290322579</v>
      </c>
      <c r="T122" s="32">
        <v>4.341954838709678</v>
      </c>
      <c r="U122" s="32">
        <v>0</v>
      </c>
      <c r="V122" s="32">
        <v>8.9147143565161286</v>
      </c>
      <c r="W122" s="32">
        <v>0</v>
      </c>
      <c r="X122" s="32">
        <v>0</v>
      </c>
      <c r="Y122" s="32">
        <v>0</v>
      </c>
      <c r="Z122" s="32">
        <v>0</v>
      </c>
      <c r="AA122" s="32">
        <v>0</v>
      </c>
      <c r="AB122" s="32">
        <v>0.38967101209677418</v>
      </c>
      <c r="AC122" s="32">
        <v>0.15049363225806453</v>
      </c>
      <c r="AD122" s="32">
        <v>0</v>
      </c>
      <c r="AE122" s="32">
        <v>0</v>
      </c>
      <c r="AF122" s="32">
        <v>5.374772580645161E-2</v>
      </c>
      <c r="AG122" s="32">
        <v>0</v>
      </c>
      <c r="AH122" s="32">
        <v>0</v>
      </c>
      <c r="AI122" s="32">
        <v>0</v>
      </c>
      <c r="AJ122" s="32">
        <v>0</v>
      </c>
      <c r="AK122" s="32">
        <v>0</v>
      </c>
      <c r="AL122" s="32">
        <v>1.6124317741935484E-3</v>
      </c>
      <c r="AM122" s="32">
        <v>0</v>
      </c>
      <c r="AN122" s="32">
        <v>0</v>
      </c>
      <c r="AO122" s="32">
        <v>0</v>
      </c>
      <c r="AP122" s="32">
        <v>0</v>
      </c>
      <c r="AQ122" s="32">
        <v>0</v>
      </c>
      <c r="AR122" s="32">
        <v>0</v>
      </c>
      <c r="AS122" s="32">
        <v>0</v>
      </c>
      <c r="AT122" s="32">
        <v>0</v>
      </c>
      <c r="AU122" s="32">
        <v>0</v>
      </c>
      <c r="AV122" s="32">
        <v>45.696009365903208</v>
      </c>
      <c r="AW122" s="32">
        <v>26.508399866774194</v>
      </c>
      <c r="AX122" s="32">
        <v>0</v>
      </c>
      <c r="AY122" s="32">
        <v>0</v>
      </c>
      <c r="AZ122" s="32">
        <v>15.01283021192385</v>
      </c>
      <c r="BA122" s="32">
        <v>0</v>
      </c>
      <c r="BB122" s="32">
        <v>0</v>
      </c>
      <c r="BC122" s="32">
        <v>0</v>
      </c>
      <c r="BD122" s="32">
        <v>0</v>
      </c>
      <c r="BE122" s="32">
        <v>0</v>
      </c>
      <c r="BF122" s="32">
        <v>20.574228781193526</v>
      </c>
      <c r="BG122" s="32">
        <v>2.5849549149032254</v>
      </c>
      <c r="BH122" s="32">
        <v>1.5586840483870967</v>
      </c>
      <c r="BI122" s="32">
        <v>0</v>
      </c>
      <c r="BJ122" s="32">
        <v>4.2260205083870961</v>
      </c>
      <c r="BK122" s="33">
        <f t="shared" si="2"/>
        <v>195.00335888605287</v>
      </c>
    </row>
    <row r="123" spans="1:63">
      <c r="A123" s="30"/>
      <c r="B123" s="31" t="s">
        <v>127</v>
      </c>
      <c r="C123" s="32">
        <v>0</v>
      </c>
      <c r="D123" s="32">
        <v>0.76087012580645164</v>
      </c>
      <c r="E123" s="32">
        <v>0</v>
      </c>
      <c r="F123" s="32">
        <v>0</v>
      </c>
      <c r="G123" s="32">
        <v>0</v>
      </c>
      <c r="H123" s="32">
        <v>1.6740916906774195</v>
      </c>
      <c r="I123" s="32">
        <v>104.4868091588387</v>
      </c>
      <c r="J123" s="32">
        <v>0</v>
      </c>
      <c r="K123" s="32">
        <v>0</v>
      </c>
      <c r="L123" s="32">
        <v>1.596219792096774</v>
      </c>
      <c r="M123" s="32">
        <v>0</v>
      </c>
      <c r="N123" s="32">
        <v>0</v>
      </c>
      <c r="O123" s="32">
        <v>0</v>
      </c>
      <c r="P123" s="32">
        <v>0</v>
      </c>
      <c r="Q123" s="32">
        <v>0</v>
      </c>
      <c r="R123" s="32">
        <v>0.13788407722580645</v>
      </c>
      <c r="S123" s="32">
        <v>5.3582403225806452</v>
      </c>
      <c r="T123" s="32">
        <v>0</v>
      </c>
      <c r="U123" s="32">
        <v>0</v>
      </c>
      <c r="V123" s="32">
        <v>0</v>
      </c>
      <c r="W123" s="32">
        <v>0</v>
      </c>
      <c r="X123" s="32">
        <v>0</v>
      </c>
      <c r="Y123" s="32">
        <v>0</v>
      </c>
      <c r="Z123" s="32">
        <v>0</v>
      </c>
      <c r="AA123" s="32">
        <v>0</v>
      </c>
      <c r="AB123" s="32">
        <v>0</v>
      </c>
      <c r="AC123" s="32">
        <v>0</v>
      </c>
      <c r="AD123" s="32">
        <v>0</v>
      </c>
      <c r="AE123" s="32">
        <v>0</v>
      </c>
      <c r="AF123" s="32">
        <v>0</v>
      </c>
      <c r="AG123" s="32">
        <v>0</v>
      </c>
      <c r="AH123" s="32">
        <v>0</v>
      </c>
      <c r="AI123" s="32">
        <v>0</v>
      </c>
      <c r="AJ123" s="32">
        <v>0</v>
      </c>
      <c r="AK123" s="32">
        <v>0</v>
      </c>
      <c r="AL123" s="32">
        <v>0</v>
      </c>
      <c r="AM123" s="32">
        <v>0</v>
      </c>
      <c r="AN123" s="32">
        <v>0</v>
      </c>
      <c r="AO123" s="32">
        <v>0</v>
      </c>
      <c r="AP123" s="32">
        <v>0</v>
      </c>
      <c r="AQ123" s="32">
        <v>0</v>
      </c>
      <c r="AR123" s="32">
        <v>0</v>
      </c>
      <c r="AS123" s="32">
        <v>0</v>
      </c>
      <c r="AT123" s="32">
        <v>0</v>
      </c>
      <c r="AU123" s="32">
        <v>0</v>
      </c>
      <c r="AV123" s="32">
        <v>1.6921884256774187</v>
      </c>
      <c r="AW123" s="32">
        <v>5.5110615161290317</v>
      </c>
      <c r="AX123" s="32">
        <v>0</v>
      </c>
      <c r="AY123" s="32">
        <v>0</v>
      </c>
      <c r="AZ123" s="32">
        <v>3.377340928477468</v>
      </c>
      <c r="BA123" s="32">
        <v>0</v>
      </c>
      <c r="BB123" s="32">
        <v>0</v>
      </c>
      <c r="BC123" s="32">
        <v>0</v>
      </c>
      <c r="BD123" s="32">
        <v>0</v>
      </c>
      <c r="BE123" s="32">
        <v>0</v>
      </c>
      <c r="BF123" s="32">
        <v>0.39051232854838708</v>
      </c>
      <c r="BG123" s="32">
        <v>5.3505451612903219</v>
      </c>
      <c r="BH123" s="32">
        <v>0</v>
      </c>
      <c r="BI123" s="32">
        <v>0</v>
      </c>
      <c r="BJ123" s="32">
        <v>5.6715778709677422E-2</v>
      </c>
      <c r="BK123" s="33">
        <f t="shared" si="2"/>
        <v>130.39247930605808</v>
      </c>
    </row>
    <row r="124" spans="1:63">
      <c r="A124" s="30"/>
      <c r="B124" s="31" t="s">
        <v>128</v>
      </c>
      <c r="C124" s="32">
        <v>0</v>
      </c>
      <c r="D124" s="32">
        <v>14.753839354838711</v>
      </c>
      <c r="E124" s="32">
        <v>0</v>
      </c>
      <c r="F124" s="32">
        <v>0</v>
      </c>
      <c r="G124" s="32">
        <v>0</v>
      </c>
      <c r="H124" s="32">
        <v>12.197401374741936</v>
      </c>
      <c r="I124" s="32">
        <v>6.9999967741935482E-2</v>
      </c>
      <c r="J124" s="32">
        <v>0</v>
      </c>
      <c r="K124" s="32">
        <v>0</v>
      </c>
      <c r="L124" s="32">
        <v>2.8496231871290325</v>
      </c>
      <c r="M124" s="32">
        <v>0</v>
      </c>
      <c r="N124" s="32">
        <v>0</v>
      </c>
      <c r="O124" s="32">
        <v>0</v>
      </c>
      <c r="P124" s="32">
        <v>0</v>
      </c>
      <c r="Q124" s="32">
        <v>0</v>
      </c>
      <c r="R124" s="32">
        <v>1.0923465350322581</v>
      </c>
      <c r="S124" s="32">
        <v>0</v>
      </c>
      <c r="T124" s="32">
        <v>3.2311727196451612</v>
      </c>
      <c r="U124" s="32">
        <v>0</v>
      </c>
      <c r="V124" s="32">
        <v>8.2777654161290322</v>
      </c>
      <c r="W124" s="32">
        <v>0</v>
      </c>
      <c r="X124" s="32">
        <v>0</v>
      </c>
      <c r="Y124" s="32">
        <v>0</v>
      </c>
      <c r="Z124" s="32">
        <v>0</v>
      </c>
      <c r="AA124" s="32">
        <v>0</v>
      </c>
      <c r="AB124" s="32">
        <v>0.23473971612903224</v>
      </c>
      <c r="AC124" s="32">
        <v>0</v>
      </c>
      <c r="AD124" s="32">
        <v>0</v>
      </c>
      <c r="AE124" s="32">
        <v>0</v>
      </c>
      <c r="AF124" s="32">
        <v>0</v>
      </c>
      <c r="AG124" s="32">
        <v>0</v>
      </c>
      <c r="AH124" s="32">
        <v>0</v>
      </c>
      <c r="AI124" s="32">
        <v>0</v>
      </c>
      <c r="AJ124" s="32">
        <v>0</v>
      </c>
      <c r="AK124" s="32">
        <v>0</v>
      </c>
      <c r="AL124" s="32">
        <v>1.6004980645161291E-2</v>
      </c>
      <c r="AM124" s="32">
        <v>0</v>
      </c>
      <c r="AN124" s="32">
        <v>0</v>
      </c>
      <c r="AO124" s="32">
        <v>0</v>
      </c>
      <c r="AP124" s="32">
        <v>0</v>
      </c>
      <c r="AQ124" s="32">
        <v>0</v>
      </c>
      <c r="AR124" s="32">
        <v>0</v>
      </c>
      <c r="AS124" s="32">
        <v>0</v>
      </c>
      <c r="AT124" s="32">
        <v>0</v>
      </c>
      <c r="AU124" s="32">
        <v>0</v>
      </c>
      <c r="AV124" s="32">
        <v>26.279947663096799</v>
      </c>
      <c r="AW124" s="32">
        <v>27.52856670967742</v>
      </c>
      <c r="AX124" s="32">
        <v>0</v>
      </c>
      <c r="AY124" s="32">
        <v>0</v>
      </c>
      <c r="AZ124" s="32">
        <v>23.530331220583108</v>
      </c>
      <c r="BA124" s="32">
        <v>0</v>
      </c>
      <c r="BB124" s="32">
        <v>0</v>
      </c>
      <c r="BC124" s="32">
        <v>0</v>
      </c>
      <c r="BD124" s="32">
        <v>0</v>
      </c>
      <c r="BE124" s="32">
        <v>0</v>
      </c>
      <c r="BF124" s="32">
        <v>11.584775232741933</v>
      </c>
      <c r="BG124" s="32">
        <v>2.1083629568387097</v>
      </c>
      <c r="BH124" s="32">
        <v>1.4404482580645162</v>
      </c>
      <c r="BI124" s="32">
        <v>0</v>
      </c>
      <c r="BJ124" s="32">
        <v>0.73977850012903235</v>
      </c>
      <c r="BK124" s="33">
        <f t="shared" si="2"/>
        <v>135.93510379316379</v>
      </c>
    </row>
    <row r="125" spans="1:63">
      <c r="A125" s="30"/>
      <c r="B125" s="31" t="s">
        <v>129</v>
      </c>
      <c r="C125" s="32">
        <v>0</v>
      </c>
      <c r="D125" s="32">
        <v>3.1981364516129034</v>
      </c>
      <c r="E125" s="32">
        <v>0</v>
      </c>
      <c r="F125" s="32">
        <v>0</v>
      </c>
      <c r="G125" s="32">
        <v>0</v>
      </c>
      <c r="H125" s="32">
        <v>13.804108623774194</v>
      </c>
      <c r="I125" s="32">
        <v>65.028774516129033</v>
      </c>
      <c r="J125" s="32">
        <v>0</v>
      </c>
      <c r="K125" s="32">
        <v>0</v>
      </c>
      <c r="L125" s="32">
        <v>7.0641503988709671</v>
      </c>
      <c r="M125" s="32">
        <v>0</v>
      </c>
      <c r="N125" s="32">
        <v>0</v>
      </c>
      <c r="O125" s="32">
        <v>0</v>
      </c>
      <c r="P125" s="32">
        <v>0</v>
      </c>
      <c r="Q125" s="32">
        <v>0</v>
      </c>
      <c r="R125" s="32">
        <v>4.9090295193548385E-2</v>
      </c>
      <c r="S125" s="32">
        <v>11.886407145161289</v>
      </c>
      <c r="T125" s="32">
        <v>5.3302274193548387</v>
      </c>
      <c r="U125" s="32">
        <v>0</v>
      </c>
      <c r="V125" s="32">
        <v>3.1981364516129034</v>
      </c>
      <c r="W125" s="32">
        <v>0</v>
      </c>
      <c r="X125" s="32">
        <v>0</v>
      </c>
      <c r="Y125" s="32">
        <v>0</v>
      </c>
      <c r="Z125" s="32">
        <v>0</v>
      </c>
      <c r="AA125" s="32">
        <v>0</v>
      </c>
      <c r="AB125" s="32">
        <v>7.9216717741935477E-2</v>
      </c>
      <c r="AC125" s="32">
        <v>0</v>
      </c>
      <c r="AD125" s="32">
        <v>0</v>
      </c>
      <c r="AE125" s="32">
        <v>0</v>
      </c>
      <c r="AF125" s="32">
        <v>0</v>
      </c>
      <c r="AG125" s="32">
        <v>0</v>
      </c>
      <c r="AH125" s="32">
        <v>0</v>
      </c>
      <c r="AI125" s="32">
        <v>0</v>
      </c>
      <c r="AJ125" s="32">
        <v>0</v>
      </c>
      <c r="AK125" s="32">
        <v>0</v>
      </c>
      <c r="AL125" s="32">
        <v>0</v>
      </c>
      <c r="AM125" s="32">
        <v>0</v>
      </c>
      <c r="AN125" s="32">
        <v>0</v>
      </c>
      <c r="AO125" s="32">
        <v>0</v>
      </c>
      <c r="AP125" s="32">
        <v>0</v>
      </c>
      <c r="AQ125" s="32">
        <v>0</v>
      </c>
      <c r="AR125" s="32">
        <v>0</v>
      </c>
      <c r="AS125" s="32">
        <v>0</v>
      </c>
      <c r="AT125" s="32">
        <v>0</v>
      </c>
      <c r="AU125" s="32">
        <v>0</v>
      </c>
      <c r="AV125" s="32">
        <v>15.776409078806457</v>
      </c>
      <c r="AW125" s="32">
        <v>5.7036036774193555</v>
      </c>
      <c r="AX125" s="32">
        <v>0</v>
      </c>
      <c r="AY125" s="32">
        <v>0</v>
      </c>
      <c r="AZ125" s="32">
        <v>5.1338151330102706</v>
      </c>
      <c r="BA125" s="32">
        <v>0</v>
      </c>
      <c r="BB125" s="32">
        <v>0</v>
      </c>
      <c r="BC125" s="32">
        <v>0</v>
      </c>
      <c r="BD125" s="32">
        <v>0</v>
      </c>
      <c r="BE125" s="32">
        <v>0</v>
      </c>
      <c r="BF125" s="32">
        <v>0.59963515793548394</v>
      </c>
      <c r="BG125" s="32">
        <v>0</v>
      </c>
      <c r="BH125" s="32">
        <v>0</v>
      </c>
      <c r="BI125" s="32">
        <v>0</v>
      </c>
      <c r="BJ125" s="32">
        <v>0.10562229032258065</v>
      </c>
      <c r="BK125" s="33">
        <f t="shared" si="2"/>
        <v>136.95733335694575</v>
      </c>
    </row>
    <row r="126" spans="1:63">
      <c r="A126" s="30"/>
      <c r="B126" s="31" t="s">
        <v>130</v>
      </c>
      <c r="C126" s="32">
        <v>0</v>
      </c>
      <c r="D126" s="32">
        <v>0</v>
      </c>
      <c r="E126" s="32">
        <v>0</v>
      </c>
      <c r="F126" s="32">
        <v>0</v>
      </c>
      <c r="G126" s="32">
        <v>0</v>
      </c>
      <c r="H126" s="32">
        <v>3.5354042102580636</v>
      </c>
      <c r="I126" s="32">
        <v>1.0658554838709677</v>
      </c>
      <c r="J126" s="32">
        <v>0</v>
      </c>
      <c r="K126" s="32">
        <v>0</v>
      </c>
      <c r="L126" s="32">
        <v>1.0042851906774193</v>
      </c>
      <c r="M126" s="32">
        <v>0</v>
      </c>
      <c r="N126" s="32">
        <v>0</v>
      </c>
      <c r="O126" s="32">
        <v>0</v>
      </c>
      <c r="P126" s="32">
        <v>0</v>
      </c>
      <c r="Q126" s="32">
        <v>0</v>
      </c>
      <c r="R126" s="32">
        <v>0.23785413361290325</v>
      </c>
      <c r="S126" s="32">
        <v>0</v>
      </c>
      <c r="T126" s="32">
        <v>0.13856121290322582</v>
      </c>
      <c r="U126" s="32">
        <v>0</v>
      </c>
      <c r="V126" s="32">
        <v>3.3566843967741934E-2</v>
      </c>
      <c r="W126" s="32">
        <v>0</v>
      </c>
      <c r="X126" s="32">
        <v>0</v>
      </c>
      <c r="Y126" s="32">
        <v>0</v>
      </c>
      <c r="Z126" s="32">
        <v>0</v>
      </c>
      <c r="AA126" s="32">
        <v>0</v>
      </c>
      <c r="AB126" s="32">
        <v>2.6409274193548389E-2</v>
      </c>
      <c r="AC126" s="32">
        <v>0</v>
      </c>
      <c r="AD126" s="32">
        <v>0</v>
      </c>
      <c r="AE126" s="32">
        <v>0</v>
      </c>
      <c r="AF126" s="32">
        <v>0</v>
      </c>
      <c r="AG126" s="32">
        <v>0</v>
      </c>
      <c r="AH126" s="32">
        <v>0</v>
      </c>
      <c r="AI126" s="32">
        <v>0</v>
      </c>
      <c r="AJ126" s="32">
        <v>0</v>
      </c>
      <c r="AK126" s="32">
        <v>0</v>
      </c>
      <c r="AL126" s="32">
        <v>0</v>
      </c>
      <c r="AM126" s="32">
        <v>0</v>
      </c>
      <c r="AN126" s="32">
        <v>0</v>
      </c>
      <c r="AO126" s="32">
        <v>0</v>
      </c>
      <c r="AP126" s="32">
        <v>0</v>
      </c>
      <c r="AQ126" s="32">
        <v>0</v>
      </c>
      <c r="AR126" s="32">
        <v>0</v>
      </c>
      <c r="AS126" s="32">
        <v>0</v>
      </c>
      <c r="AT126" s="32">
        <v>0</v>
      </c>
      <c r="AU126" s="32">
        <v>0</v>
      </c>
      <c r="AV126" s="32">
        <v>6.2337019257419364</v>
      </c>
      <c r="AW126" s="32">
        <v>0</v>
      </c>
      <c r="AX126" s="32">
        <v>0</v>
      </c>
      <c r="AY126" s="32">
        <v>0</v>
      </c>
      <c r="AZ126" s="32">
        <v>7.262437623083847</v>
      </c>
      <c r="BA126" s="32">
        <v>0</v>
      </c>
      <c r="BB126" s="32">
        <v>0</v>
      </c>
      <c r="BC126" s="32">
        <v>0</v>
      </c>
      <c r="BD126" s="32">
        <v>0</v>
      </c>
      <c r="BE126" s="32">
        <v>0</v>
      </c>
      <c r="BF126" s="32">
        <v>1.3783807506129038</v>
      </c>
      <c r="BG126" s="32">
        <v>0.22172100732258068</v>
      </c>
      <c r="BH126" s="32">
        <v>0</v>
      </c>
      <c r="BI126" s="32">
        <v>0</v>
      </c>
      <c r="BJ126" s="32">
        <v>1.2119359591612904</v>
      </c>
      <c r="BK126" s="33">
        <f t="shared" si="2"/>
        <v>22.350113615406432</v>
      </c>
    </row>
    <row r="127" spans="1:63">
      <c r="A127" s="30"/>
      <c r="B127" s="31" t="s">
        <v>131</v>
      </c>
      <c r="C127" s="32">
        <v>0</v>
      </c>
      <c r="D127" s="32">
        <v>0</v>
      </c>
      <c r="E127" s="32">
        <v>0</v>
      </c>
      <c r="F127" s="32">
        <v>0</v>
      </c>
      <c r="G127" s="32">
        <v>0</v>
      </c>
      <c r="H127" s="32">
        <v>1.5567010641935486</v>
      </c>
      <c r="I127" s="32">
        <v>0</v>
      </c>
      <c r="J127" s="32">
        <v>2.1296535483870969</v>
      </c>
      <c r="K127" s="32">
        <v>0</v>
      </c>
      <c r="L127" s="32">
        <v>0.96272393054838701</v>
      </c>
      <c r="M127" s="32">
        <v>0</v>
      </c>
      <c r="N127" s="32">
        <v>0</v>
      </c>
      <c r="O127" s="32">
        <v>0</v>
      </c>
      <c r="P127" s="32">
        <v>0</v>
      </c>
      <c r="Q127" s="32">
        <v>0</v>
      </c>
      <c r="R127" s="32">
        <v>5.4989689755483866</v>
      </c>
      <c r="S127" s="32">
        <v>0</v>
      </c>
      <c r="T127" s="32">
        <v>0.53241338709677422</v>
      </c>
      <c r="U127" s="32">
        <v>0</v>
      </c>
      <c r="V127" s="32">
        <v>2.3609470691290326</v>
      </c>
      <c r="W127" s="32">
        <v>0</v>
      </c>
      <c r="X127" s="32">
        <v>0</v>
      </c>
      <c r="Y127" s="32">
        <v>0</v>
      </c>
      <c r="Z127" s="32">
        <v>0</v>
      </c>
      <c r="AA127" s="32">
        <v>0</v>
      </c>
      <c r="AB127" s="32">
        <v>0</v>
      </c>
      <c r="AC127" s="32">
        <v>0</v>
      </c>
      <c r="AD127" s="32">
        <v>0</v>
      </c>
      <c r="AE127" s="32">
        <v>0</v>
      </c>
      <c r="AF127" s="32">
        <v>0</v>
      </c>
      <c r="AG127" s="32">
        <v>0</v>
      </c>
      <c r="AH127" s="32">
        <v>0</v>
      </c>
      <c r="AI127" s="32">
        <v>0</v>
      </c>
      <c r="AJ127" s="32">
        <v>0</v>
      </c>
      <c r="AK127" s="32">
        <v>0</v>
      </c>
      <c r="AL127" s="32">
        <v>0</v>
      </c>
      <c r="AM127" s="32">
        <v>0</v>
      </c>
      <c r="AN127" s="32">
        <v>0</v>
      </c>
      <c r="AO127" s="32">
        <v>0</v>
      </c>
      <c r="AP127" s="32">
        <v>0</v>
      </c>
      <c r="AQ127" s="32">
        <v>0</v>
      </c>
      <c r="AR127" s="32">
        <v>0</v>
      </c>
      <c r="AS127" s="32">
        <v>0</v>
      </c>
      <c r="AT127" s="32">
        <v>0</v>
      </c>
      <c r="AU127" s="32">
        <v>0</v>
      </c>
      <c r="AV127" s="32">
        <v>5.8951195341612905</v>
      </c>
      <c r="AW127" s="32">
        <v>2.1246220757419354</v>
      </c>
      <c r="AX127" s="32">
        <v>0</v>
      </c>
      <c r="AY127" s="32">
        <v>0</v>
      </c>
      <c r="AZ127" s="32">
        <v>5.2830182583724312</v>
      </c>
      <c r="BA127" s="32">
        <v>0</v>
      </c>
      <c r="BB127" s="32">
        <v>0</v>
      </c>
      <c r="BC127" s="32">
        <v>0</v>
      </c>
      <c r="BD127" s="32">
        <v>0</v>
      </c>
      <c r="BE127" s="32">
        <v>0</v>
      </c>
      <c r="BF127" s="32">
        <v>1.1924994422258068</v>
      </c>
      <c r="BG127" s="32">
        <v>0.12674453929032256</v>
      </c>
      <c r="BH127" s="32">
        <v>0</v>
      </c>
      <c r="BI127" s="32">
        <v>0</v>
      </c>
      <c r="BJ127" s="32">
        <v>0.47945027519354838</v>
      </c>
      <c r="BK127" s="33">
        <f t="shared" si="2"/>
        <v>28.142862099888564</v>
      </c>
    </row>
    <row r="128" spans="1:63">
      <c r="A128" s="30"/>
      <c r="B128" s="31" t="s">
        <v>132</v>
      </c>
      <c r="C128" s="32">
        <v>0</v>
      </c>
      <c r="D128" s="32">
        <v>0</v>
      </c>
      <c r="E128" s="32">
        <v>0</v>
      </c>
      <c r="F128" s="32">
        <v>0</v>
      </c>
      <c r="G128" s="32">
        <v>0</v>
      </c>
      <c r="H128" s="32">
        <v>2.5108051585483864</v>
      </c>
      <c r="I128" s="32">
        <v>3.5119057741935484</v>
      </c>
      <c r="J128" s="32">
        <v>0</v>
      </c>
      <c r="K128" s="32">
        <v>0</v>
      </c>
      <c r="L128" s="32">
        <v>1.1599931193548387</v>
      </c>
      <c r="M128" s="32">
        <v>0</v>
      </c>
      <c r="N128" s="32">
        <v>0</v>
      </c>
      <c r="O128" s="32">
        <v>0</v>
      </c>
      <c r="P128" s="32">
        <v>0</v>
      </c>
      <c r="Q128" s="32">
        <v>0</v>
      </c>
      <c r="R128" s="32">
        <v>0.38109377348387086</v>
      </c>
      <c r="S128" s="32">
        <v>0</v>
      </c>
      <c r="T128" s="32">
        <v>0</v>
      </c>
      <c r="U128" s="32">
        <v>0</v>
      </c>
      <c r="V128" s="32">
        <v>1.1074087784838709</v>
      </c>
      <c r="W128" s="32">
        <v>0</v>
      </c>
      <c r="X128" s="32">
        <v>0</v>
      </c>
      <c r="Y128" s="32">
        <v>0</v>
      </c>
      <c r="Z128" s="32">
        <v>0</v>
      </c>
      <c r="AA128" s="32">
        <v>0</v>
      </c>
      <c r="AB128" s="32">
        <v>0</v>
      </c>
      <c r="AC128" s="32">
        <v>0</v>
      </c>
      <c r="AD128" s="32">
        <v>0</v>
      </c>
      <c r="AE128" s="32">
        <v>0</v>
      </c>
      <c r="AF128" s="32">
        <v>0</v>
      </c>
      <c r="AG128" s="32">
        <v>0</v>
      </c>
      <c r="AH128" s="32">
        <v>0</v>
      </c>
      <c r="AI128" s="32">
        <v>0</v>
      </c>
      <c r="AJ128" s="32">
        <v>0</v>
      </c>
      <c r="AK128" s="32">
        <v>0</v>
      </c>
      <c r="AL128" s="32">
        <v>0</v>
      </c>
      <c r="AM128" s="32">
        <v>0</v>
      </c>
      <c r="AN128" s="32">
        <v>0</v>
      </c>
      <c r="AO128" s="32">
        <v>0</v>
      </c>
      <c r="AP128" s="32">
        <v>0</v>
      </c>
      <c r="AQ128" s="32">
        <v>0</v>
      </c>
      <c r="AR128" s="32">
        <v>0</v>
      </c>
      <c r="AS128" s="32">
        <v>0</v>
      </c>
      <c r="AT128" s="32">
        <v>0</v>
      </c>
      <c r="AU128" s="32">
        <v>0</v>
      </c>
      <c r="AV128" s="32">
        <v>2.5960320828829095</v>
      </c>
      <c r="AW128" s="32">
        <v>3.2703500000000001</v>
      </c>
      <c r="AX128" s="32">
        <v>0</v>
      </c>
      <c r="AY128" s="32">
        <v>0</v>
      </c>
      <c r="AZ128" s="32">
        <v>5.5035247893225803</v>
      </c>
      <c r="BA128" s="32">
        <v>0</v>
      </c>
      <c r="BB128" s="32">
        <v>0</v>
      </c>
      <c r="BC128" s="32">
        <v>0</v>
      </c>
      <c r="BD128" s="32">
        <v>0</v>
      </c>
      <c r="BE128" s="32">
        <v>0</v>
      </c>
      <c r="BF128" s="32">
        <v>1.3565303995483877</v>
      </c>
      <c r="BG128" s="32">
        <v>1.0549516129032257E-2</v>
      </c>
      <c r="BH128" s="32">
        <v>0</v>
      </c>
      <c r="BI128" s="32">
        <v>0</v>
      </c>
      <c r="BJ128" s="32">
        <v>0.72621412361290305</v>
      </c>
      <c r="BK128" s="33">
        <f t="shared" si="2"/>
        <v>22.134407515560326</v>
      </c>
    </row>
    <row r="129" spans="1:63">
      <c r="A129" s="30"/>
      <c r="B129" s="31" t="s">
        <v>133</v>
      </c>
      <c r="C129" s="32">
        <v>0</v>
      </c>
      <c r="D129" s="32">
        <v>0</v>
      </c>
      <c r="E129" s="32">
        <v>0</v>
      </c>
      <c r="F129" s="32">
        <v>0</v>
      </c>
      <c r="G129" s="32">
        <v>0</v>
      </c>
      <c r="H129" s="32">
        <v>5.2612465865161289</v>
      </c>
      <c r="I129" s="32">
        <v>7.0114099354838713</v>
      </c>
      <c r="J129" s="32">
        <v>0</v>
      </c>
      <c r="K129" s="32">
        <v>0</v>
      </c>
      <c r="L129" s="32">
        <v>3.4857791153225803</v>
      </c>
      <c r="M129" s="32">
        <v>0</v>
      </c>
      <c r="N129" s="32">
        <v>0</v>
      </c>
      <c r="O129" s="32">
        <v>0</v>
      </c>
      <c r="P129" s="32">
        <v>0</v>
      </c>
      <c r="Q129" s="32">
        <v>0</v>
      </c>
      <c r="R129" s="32">
        <v>5.4343054171290319</v>
      </c>
      <c r="S129" s="32">
        <v>0</v>
      </c>
      <c r="T129" s="32">
        <v>0</v>
      </c>
      <c r="U129" s="32">
        <v>0</v>
      </c>
      <c r="V129" s="32">
        <v>0.20493012703225813</v>
      </c>
      <c r="W129" s="32">
        <v>0</v>
      </c>
      <c r="X129" s="32">
        <v>0</v>
      </c>
      <c r="Y129" s="32">
        <v>0</v>
      </c>
      <c r="Z129" s="32">
        <v>0</v>
      </c>
      <c r="AA129" s="32">
        <v>0</v>
      </c>
      <c r="AB129" s="32">
        <v>0</v>
      </c>
      <c r="AC129" s="32">
        <v>0</v>
      </c>
      <c r="AD129" s="32">
        <v>0</v>
      </c>
      <c r="AE129" s="32">
        <v>0</v>
      </c>
      <c r="AF129" s="32">
        <v>0</v>
      </c>
      <c r="AG129" s="32">
        <v>0</v>
      </c>
      <c r="AH129" s="32">
        <v>0</v>
      </c>
      <c r="AI129" s="32">
        <v>0</v>
      </c>
      <c r="AJ129" s="32">
        <v>0</v>
      </c>
      <c r="AK129" s="32">
        <v>0</v>
      </c>
      <c r="AL129" s="32">
        <v>0</v>
      </c>
      <c r="AM129" s="32">
        <v>0</v>
      </c>
      <c r="AN129" s="32">
        <v>0</v>
      </c>
      <c r="AO129" s="32">
        <v>0</v>
      </c>
      <c r="AP129" s="32">
        <v>0</v>
      </c>
      <c r="AQ129" s="32">
        <v>0</v>
      </c>
      <c r="AR129" s="32">
        <v>0</v>
      </c>
      <c r="AS129" s="32">
        <v>0</v>
      </c>
      <c r="AT129" s="32">
        <v>0</v>
      </c>
      <c r="AU129" s="32">
        <v>0</v>
      </c>
      <c r="AV129" s="32">
        <v>3.8930894696609948</v>
      </c>
      <c r="AW129" s="32">
        <v>1.0006564516129033</v>
      </c>
      <c r="AX129" s="32">
        <v>0</v>
      </c>
      <c r="AY129" s="32">
        <v>0</v>
      </c>
      <c r="AZ129" s="32">
        <v>1.6661434145483871</v>
      </c>
      <c r="BA129" s="32">
        <v>0</v>
      </c>
      <c r="BB129" s="32">
        <v>0</v>
      </c>
      <c r="BC129" s="32">
        <v>0</v>
      </c>
      <c r="BD129" s="32">
        <v>0</v>
      </c>
      <c r="BE129" s="32">
        <v>0</v>
      </c>
      <c r="BF129" s="32">
        <v>1.301018144645161</v>
      </c>
      <c r="BG129" s="32">
        <v>0</v>
      </c>
      <c r="BH129" s="32">
        <v>0</v>
      </c>
      <c r="BI129" s="32">
        <v>0</v>
      </c>
      <c r="BJ129" s="32">
        <v>0.15799838709677422</v>
      </c>
      <c r="BK129" s="33">
        <f t="shared" si="2"/>
        <v>29.416577049048097</v>
      </c>
    </row>
    <row r="130" spans="1:63">
      <c r="A130" s="30"/>
      <c r="B130" s="31" t="s">
        <v>134</v>
      </c>
      <c r="C130" s="32">
        <v>0</v>
      </c>
      <c r="D130" s="32">
        <v>0.53301838709677418</v>
      </c>
      <c r="E130" s="32">
        <v>0</v>
      </c>
      <c r="F130" s="32">
        <v>0</v>
      </c>
      <c r="G130" s="32">
        <v>0</v>
      </c>
      <c r="H130" s="32">
        <v>13.464272630258066</v>
      </c>
      <c r="I130" s="32">
        <v>11.956947888838711</v>
      </c>
      <c r="J130" s="32">
        <v>2.0712216129032259</v>
      </c>
      <c r="K130" s="32">
        <v>0</v>
      </c>
      <c r="L130" s="32">
        <v>3.534334891709678</v>
      </c>
      <c r="M130" s="32">
        <v>0</v>
      </c>
      <c r="N130" s="32">
        <v>0</v>
      </c>
      <c r="O130" s="32">
        <v>0</v>
      </c>
      <c r="P130" s="32">
        <v>0</v>
      </c>
      <c r="Q130" s="32">
        <v>0</v>
      </c>
      <c r="R130" s="32">
        <v>6.7231983576451615</v>
      </c>
      <c r="S130" s="32">
        <v>0.21354388025806453</v>
      </c>
      <c r="T130" s="32">
        <v>2.345617428645161</v>
      </c>
      <c r="U130" s="32">
        <v>0</v>
      </c>
      <c r="V130" s="32">
        <v>9.4578557032903259</v>
      </c>
      <c r="W130" s="32">
        <v>0</v>
      </c>
      <c r="X130" s="32">
        <v>0</v>
      </c>
      <c r="Y130" s="32">
        <v>0</v>
      </c>
      <c r="Z130" s="32">
        <v>0</v>
      </c>
      <c r="AA130" s="32">
        <v>0</v>
      </c>
      <c r="AB130" s="32">
        <v>5.2859209677419354E-2</v>
      </c>
      <c r="AC130" s="32">
        <v>7.4002893548387086E-2</v>
      </c>
      <c r="AD130" s="32">
        <v>0</v>
      </c>
      <c r="AE130" s="32">
        <v>0</v>
      </c>
      <c r="AF130" s="32">
        <v>0.31715525806451611</v>
      </c>
      <c r="AG130" s="32">
        <v>0</v>
      </c>
      <c r="AH130" s="32">
        <v>0</v>
      </c>
      <c r="AI130" s="32">
        <v>0</v>
      </c>
      <c r="AJ130" s="32">
        <v>0</v>
      </c>
      <c r="AK130" s="32">
        <v>0</v>
      </c>
      <c r="AL130" s="32">
        <v>0</v>
      </c>
      <c r="AM130" s="32">
        <v>0</v>
      </c>
      <c r="AN130" s="32">
        <v>0</v>
      </c>
      <c r="AO130" s="32">
        <v>0</v>
      </c>
      <c r="AP130" s="32">
        <v>0</v>
      </c>
      <c r="AQ130" s="32">
        <v>0</v>
      </c>
      <c r="AR130" s="32">
        <v>0</v>
      </c>
      <c r="AS130" s="32">
        <v>0</v>
      </c>
      <c r="AT130" s="32">
        <v>0</v>
      </c>
      <c r="AU130" s="32">
        <v>0</v>
      </c>
      <c r="AV130" s="32">
        <v>17.921973756456442</v>
      </c>
      <c r="AW130" s="32">
        <v>7.4214330387096776</v>
      </c>
      <c r="AX130" s="32">
        <v>0</v>
      </c>
      <c r="AY130" s="32">
        <v>0</v>
      </c>
      <c r="AZ130" s="32">
        <v>15.991159123258063</v>
      </c>
      <c r="BA130" s="32">
        <v>0</v>
      </c>
      <c r="BB130" s="32">
        <v>0</v>
      </c>
      <c r="BC130" s="32">
        <v>0</v>
      </c>
      <c r="BD130" s="32">
        <v>0</v>
      </c>
      <c r="BE130" s="32">
        <v>0</v>
      </c>
      <c r="BF130" s="32">
        <v>7.1592924622258112</v>
      </c>
      <c r="BG130" s="32">
        <v>3.171552580645161</v>
      </c>
      <c r="BH130" s="32">
        <v>0.10571841935483871</v>
      </c>
      <c r="BI130" s="32">
        <v>0</v>
      </c>
      <c r="BJ130" s="32">
        <v>1.5283331332903227</v>
      </c>
      <c r="BK130" s="33">
        <f t="shared" si="2"/>
        <v>104.0434906558758</v>
      </c>
    </row>
    <row r="131" spans="1:63">
      <c r="A131" s="30"/>
      <c r="B131" s="31" t="s">
        <v>135</v>
      </c>
      <c r="C131" s="32">
        <v>0</v>
      </c>
      <c r="D131" s="32">
        <v>0</v>
      </c>
      <c r="E131" s="32">
        <v>0</v>
      </c>
      <c r="F131" s="32">
        <v>0</v>
      </c>
      <c r="G131" s="32">
        <v>0</v>
      </c>
      <c r="H131" s="32">
        <v>2.5318867999032255</v>
      </c>
      <c r="I131" s="32">
        <v>0.52643161290322582</v>
      </c>
      <c r="J131" s="32">
        <v>0</v>
      </c>
      <c r="K131" s="32">
        <v>0</v>
      </c>
      <c r="L131" s="32">
        <v>2.2417816407741937</v>
      </c>
      <c r="M131" s="32">
        <v>0</v>
      </c>
      <c r="N131" s="32">
        <v>0</v>
      </c>
      <c r="O131" s="32">
        <v>0</v>
      </c>
      <c r="P131" s="32">
        <v>0</v>
      </c>
      <c r="Q131" s="32">
        <v>0</v>
      </c>
      <c r="R131" s="32">
        <v>0.25587452529032256</v>
      </c>
      <c r="S131" s="32">
        <v>0</v>
      </c>
      <c r="T131" s="32">
        <v>3.4744486451612904</v>
      </c>
      <c r="U131" s="32">
        <v>0</v>
      </c>
      <c r="V131" s="32">
        <v>1.3526291065161291</v>
      </c>
      <c r="W131" s="32">
        <v>0</v>
      </c>
      <c r="X131" s="32">
        <v>0</v>
      </c>
      <c r="Y131" s="32">
        <v>0</v>
      </c>
      <c r="Z131" s="32">
        <v>0</v>
      </c>
      <c r="AA131" s="32">
        <v>0</v>
      </c>
      <c r="AB131" s="32">
        <v>0.20892258064516128</v>
      </c>
      <c r="AC131" s="32">
        <v>9.4015161290322585E-2</v>
      </c>
      <c r="AD131" s="32">
        <v>0</v>
      </c>
      <c r="AE131" s="32">
        <v>0</v>
      </c>
      <c r="AF131" s="32">
        <v>8.3569032258064516E-2</v>
      </c>
      <c r="AG131" s="32">
        <v>0</v>
      </c>
      <c r="AH131" s="32">
        <v>0</v>
      </c>
      <c r="AI131" s="32">
        <v>0</v>
      </c>
      <c r="AJ131" s="32">
        <v>0</v>
      </c>
      <c r="AK131" s="32">
        <v>0</v>
      </c>
      <c r="AL131" s="32">
        <v>0</v>
      </c>
      <c r="AM131" s="32">
        <v>0</v>
      </c>
      <c r="AN131" s="32">
        <v>0</v>
      </c>
      <c r="AO131" s="32">
        <v>0</v>
      </c>
      <c r="AP131" s="32">
        <v>0</v>
      </c>
      <c r="AQ131" s="32">
        <v>0</v>
      </c>
      <c r="AR131" s="32">
        <v>0</v>
      </c>
      <c r="AS131" s="32">
        <v>0</v>
      </c>
      <c r="AT131" s="32">
        <v>0</v>
      </c>
      <c r="AU131" s="32">
        <v>0</v>
      </c>
      <c r="AV131" s="32">
        <v>14.163843145533784</v>
      </c>
      <c r="AW131" s="32">
        <v>7.8816043548387107</v>
      </c>
      <c r="AX131" s="32">
        <v>0</v>
      </c>
      <c r="AY131" s="32">
        <v>0</v>
      </c>
      <c r="AZ131" s="32">
        <v>8.2650415634193575</v>
      </c>
      <c r="BA131" s="32">
        <v>0</v>
      </c>
      <c r="BB131" s="32">
        <v>0</v>
      </c>
      <c r="BC131" s="32">
        <v>0</v>
      </c>
      <c r="BD131" s="32">
        <v>0</v>
      </c>
      <c r="BE131" s="32">
        <v>0</v>
      </c>
      <c r="BF131" s="32">
        <v>3.7826793177741922</v>
      </c>
      <c r="BG131" s="32">
        <v>0</v>
      </c>
      <c r="BH131" s="32">
        <v>0</v>
      </c>
      <c r="BI131" s="32">
        <v>0</v>
      </c>
      <c r="BJ131" s="32">
        <v>1.5377757295483871</v>
      </c>
      <c r="BK131" s="33">
        <f t="shared" si="2"/>
        <v>46.400503215856368</v>
      </c>
    </row>
    <row r="132" spans="1:63">
      <c r="A132" s="30"/>
      <c r="B132" s="31" t="s">
        <v>136</v>
      </c>
      <c r="C132" s="32">
        <v>0</v>
      </c>
      <c r="D132" s="32">
        <v>0</v>
      </c>
      <c r="E132" s="32">
        <v>0</v>
      </c>
      <c r="F132" s="32">
        <v>0</v>
      </c>
      <c r="G132" s="32">
        <v>0</v>
      </c>
      <c r="H132" s="32">
        <v>5.3055395589999996</v>
      </c>
      <c r="I132" s="32">
        <v>0</v>
      </c>
      <c r="J132" s="32">
        <v>0</v>
      </c>
      <c r="K132" s="32">
        <v>0</v>
      </c>
      <c r="L132" s="32">
        <v>1.1244365976129034</v>
      </c>
      <c r="M132" s="32">
        <v>0</v>
      </c>
      <c r="N132" s="32">
        <v>0</v>
      </c>
      <c r="O132" s="32">
        <v>0</v>
      </c>
      <c r="P132" s="32">
        <v>0</v>
      </c>
      <c r="Q132" s="32">
        <v>0</v>
      </c>
      <c r="R132" s="32">
        <v>3.7832503359032246</v>
      </c>
      <c r="S132" s="32">
        <v>0</v>
      </c>
      <c r="T132" s="32">
        <v>0</v>
      </c>
      <c r="U132" s="32">
        <v>0</v>
      </c>
      <c r="V132" s="32">
        <v>0.18828286448387097</v>
      </c>
      <c r="W132" s="32">
        <v>0</v>
      </c>
      <c r="X132" s="32">
        <v>0</v>
      </c>
      <c r="Y132" s="32">
        <v>0</v>
      </c>
      <c r="Z132" s="32">
        <v>0</v>
      </c>
      <c r="AA132" s="32">
        <v>0</v>
      </c>
      <c r="AB132" s="32">
        <v>0</v>
      </c>
      <c r="AC132" s="32">
        <v>0</v>
      </c>
      <c r="AD132" s="32">
        <v>0</v>
      </c>
      <c r="AE132" s="32">
        <v>0</v>
      </c>
      <c r="AF132" s="32">
        <v>0</v>
      </c>
      <c r="AG132" s="32">
        <v>0</v>
      </c>
      <c r="AH132" s="32">
        <v>0</v>
      </c>
      <c r="AI132" s="32">
        <v>0</v>
      </c>
      <c r="AJ132" s="32">
        <v>0</v>
      </c>
      <c r="AK132" s="32">
        <v>0</v>
      </c>
      <c r="AL132" s="32">
        <v>0</v>
      </c>
      <c r="AM132" s="32">
        <v>0</v>
      </c>
      <c r="AN132" s="32">
        <v>0</v>
      </c>
      <c r="AO132" s="32">
        <v>0</v>
      </c>
      <c r="AP132" s="32">
        <v>0</v>
      </c>
      <c r="AQ132" s="32">
        <v>0</v>
      </c>
      <c r="AR132" s="32">
        <v>0</v>
      </c>
      <c r="AS132" s="32">
        <v>0</v>
      </c>
      <c r="AT132" s="32">
        <v>0</v>
      </c>
      <c r="AU132" s="32">
        <v>0</v>
      </c>
      <c r="AV132" s="32">
        <v>8.5639153100148171</v>
      </c>
      <c r="AW132" s="32">
        <v>3.6521743548387096</v>
      </c>
      <c r="AX132" s="32">
        <v>0</v>
      </c>
      <c r="AY132" s="32">
        <v>0</v>
      </c>
      <c r="AZ132" s="32">
        <v>5.065483659419356</v>
      </c>
      <c r="BA132" s="32">
        <v>0</v>
      </c>
      <c r="BB132" s="32">
        <v>0</v>
      </c>
      <c r="BC132" s="32">
        <v>0</v>
      </c>
      <c r="BD132" s="32">
        <v>0</v>
      </c>
      <c r="BE132" s="32">
        <v>0</v>
      </c>
      <c r="BF132" s="32">
        <v>1.2254426832580645</v>
      </c>
      <c r="BG132" s="32">
        <v>0</v>
      </c>
      <c r="BH132" s="32">
        <v>0</v>
      </c>
      <c r="BI132" s="32">
        <v>0</v>
      </c>
      <c r="BJ132" s="32">
        <v>0.38612560232258064</v>
      </c>
      <c r="BK132" s="33">
        <f t="shared" si="2"/>
        <v>29.294650966853524</v>
      </c>
    </row>
    <row r="133" spans="1:63">
      <c r="A133" s="30"/>
      <c r="B133" s="31" t="s">
        <v>137</v>
      </c>
      <c r="C133" s="32">
        <v>0</v>
      </c>
      <c r="D133" s="32">
        <v>0</v>
      </c>
      <c r="E133" s="32">
        <v>0</v>
      </c>
      <c r="F133" s="32">
        <v>0</v>
      </c>
      <c r="G133" s="32">
        <v>0</v>
      </c>
      <c r="H133" s="32">
        <v>4.8129835675483843</v>
      </c>
      <c r="I133" s="32">
        <v>0</v>
      </c>
      <c r="J133" s="32">
        <v>0.26158241935483867</v>
      </c>
      <c r="K133" s="32">
        <v>0</v>
      </c>
      <c r="L133" s="32">
        <v>1.6208917613225806</v>
      </c>
      <c r="M133" s="32">
        <v>0</v>
      </c>
      <c r="N133" s="32">
        <v>0</v>
      </c>
      <c r="O133" s="32">
        <v>0</v>
      </c>
      <c r="P133" s="32">
        <v>0</v>
      </c>
      <c r="Q133" s="32">
        <v>0</v>
      </c>
      <c r="R133" s="32">
        <v>1.3047498532580644</v>
      </c>
      <c r="S133" s="32">
        <v>0</v>
      </c>
      <c r="T133" s="32">
        <v>2.0926593548387094</v>
      </c>
      <c r="U133" s="32">
        <v>0</v>
      </c>
      <c r="V133" s="32">
        <v>3.3617749011935487</v>
      </c>
      <c r="W133" s="32">
        <v>0</v>
      </c>
      <c r="X133" s="32">
        <v>0</v>
      </c>
      <c r="Y133" s="32">
        <v>0</v>
      </c>
      <c r="Z133" s="32">
        <v>0</v>
      </c>
      <c r="AA133" s="32">
        <v>0</v>
      </c>
      <c r="AB133" s="32">
        <v>0</v>
      </c>
      <c r="AC133" s="32">
        <v>0</v>
      </c>
      <c r="AD133" s="32">
        <v>0</v>
      </c>
      <c r="AE133" s="32">
        <v>0</v>
      </c>
      <c r="AF133" s="32">
        <v>0</v>
      </c>
      <c r="AG133" s="32">
        <v>0</v>
      </c>
      <c r="AH133" s="32">
        <v>0</v>
      </c>
      <c r="AI133" s="32">
        <v>0</v>
      </c>
      <c r="AJ133" s="32">
        <v>0</v>
      </c>
      <c r="AK133" s="32">
        <v>0</v>
      </c>
      <c r="AL133" s="32">
        <v>0</v>
      </c>
      <c r="AM133" s="32">
        <v>0</v>
      </c>
      <c r="AN133" s="32">
        <v>0</v>
      </c>
      <c r="AO133" s="32">
        <v>0</v>
      </c>
      <c r="AP133" s="32">
        <v>0</v>
      </c>
      <c r="AQ133" s="32">
        <v>0</v>
      </c>
      <c r="AR133" s="32">
        <v>0</v>
      </c>
      <c r="AS133" s="32">
        <v>0</v>
      </c>
      <c r="AT133" s="32">
        <v>0</v>
      </c>
      <c r="AU133" s="32">
        <v>0</v>
      </c>
      <c r="AV133" s="32">
        <v>8.1216282108950306</v>
      </c>
      <c r="AW133" s="32">
        <v>10.347275547548387</v>
      </c>
      <c r="AX133" s="32">
        <v>0</v>
      </c>
      <c r="AY133" s="32">
        <v>0</v>
      </c>
      <c r="AZ133" s="32">
        <v>29.078156495354836</v>
      </c>
      <c r="BA133" s="32">
        <v>0</v>
      </c>
      <c r="BB133" s="32">
        <v>0</v>
      </c>
      <c r="BC133" s="32">
        <v>0</v>
      </c>
      <c r="BD133" s="32">
        <v>0</v>
      </c>
      <c r="BE133" s="32">
        <v>0</v>
      </c>
      <c r="BF133" s="32">
        <v>3.0665851891290328</v>
      </c>
      <c r="BG133" s="32">
        <v>0.15591639590322581</v>
      </c>
      <c r="BH133" s="32">
        <v>0</v>
      </c>
      <c r="BI133" s="32">
        <v>0</v>
      </c>
      <c r="BJ133" s="32">
        <v>1.4483178959677419</v>
      </c>
      <c r="BK133" s="33">
        <f t="shared" si="2"/>
        <v>65.672521592314368</v>
      </c>
    </row>
    <row r="134" spans="1:63">
      <c r="A134" s="30"/>
      <c r="B134" s="31" t="s">
        <v>138</v>
      </c>
      <c r="C134" s="32">
        <v>0</v>
      </c>
      <c r="D134" s="32">
        <v>0</v>
      </c>
      <c r="E134" s="32">
        <v>0</v>
      </c>
      <c r="F134" s="32">
        <v>0</v>
      </c>
      <c r="G134" s="32">
        <v>0</v>
      </c>
      <c r="H134" s="32">
        <v>1.4600401792903226</v>
      </c>
      <c r="I134" s="32">
        <v>0</v>
      </c>
      <c r="J134" s="32">
        <v>0</v>
      </c>
      <c r="K134" s="32">
        <v>0</v>
      </c>
      <c r="L134" s="32">
        <v>0.10551790322580645</v>
      </c>
      <c r="M134" s="32">
        <v>0</v>
      </c>
      <c r="N134" s="32">
        <v>0</v>
      </c>
      <c r="O134" s="32">
        <v>0</v>
      </c>
      <c r="P134" s="32">
        <v>0</v>
      </c>
      <c r="Q134" s="32">
        <v>0</v>
      </c>
      <c r="R134" s="32">
        <v>7.6410527096774207E-3</v>
      </c>
      <c r="S134" s="32">
        <v>0</v>
      </c>
      <c r="T134" s="32">
        <v>0</v>
      </c>
      <c r="U134" s="32">
        <v>0</v>
      </c>
      <c r="V134" s="32">
        <v>0</v>
      </c>
      <c r="W134" s="32">
        <v>0</v>
      </c>
      <c r="X134" s="32">
        <v>0</v>
      </c>
      <c r="Y134" s="32">
        <v>0</v>
      </c>
      <c r="Z134" s="32">
        <v>0</v>
      </c>
      <c r="AA134" s="32">
        <v>0</v>
      </c>
      <c r="AB134" s="32">
        <v>0</v>
      </c>
      <c r="AC134" s="32">
        <v>0</v>
      </c>
      <c r="AD134" s="32">
        <v>0</v>
      </c>
      <c r="AE134" s="32">
        <v>0</v>
      </c>
      <c r="AF134" s="32">
        <v>0</v>
      </c>
      <c r="AG134" s="32">
        <v>0</v>
      </c>
      <c r="AH134" s="32">
        <v>0</v>
      </c>
      <c r="AI134" s="32">
        <v>0</v>
      </c>
      <c r="AJ134" s="32">
        <v>0</v>
      </c>
      <c r="AK134" s="32">
        <v>0</v>
      </c>
      <c r="AL134" s="32">
        <v>0</v>
      </c>
      <c r="AM134" s="32">
        <v>0</v>
      </c>
      <c r="AN134" s="32">
        <v>0</v>
      </c>
      <c r="AO134" s="32">
        <v>0</v>
      </c>
      <c r="AP134" s="32">
        <v>0</v>
      </c>
      <c r="AQ134" s="32">
        <v>0</v>
      </c>
      <c r="AR134" s="32">
        <v>0</v>
      </c>
      <c r="AS134" s="32">
        <v>0</v>
      </c>
      <c r="AT134" s="32">
        <v>0</v>
      </c>
      <c r="AU134" s="32">
        <v>0</v>
      </c>
      <c r="AV134" s="32">
        <v>188.83457352465902</v>
      </c>
      <c r="AW134" s="32">
        <v>102.6264741621613</v>
      </c>
      <c r="AX134" s="32">
        <v>0</v>
      </c>
      <c r="AY134" s="32">
        <v>0</v>
      </c>
      <c r="AZ134" s="32">
        <v>8.9339143870967739</v>
      </c>
      <c r="BA134" s="32">
        <v>0</v>
      </c>
      <c r="BB134" s="32">
        <v>0</v>
      </c>
      <c r="BC134" s="32">
        <v>0</v>
      </c>
      <c r="BD134" s="32">
        <v>0</v>
      </c>
      <c r="BE134" s="32">
        <v>0</v>
      </c>
      <c r="BF134" s="32">
        <v>0.42456091293548381</v>
      </c>
      <c r="BG134" s="32">
        <v>0</v>
      </c>
      <c r="BH134" s="32">
        <v>0</v>
      </c>
      <c r="BI134" s="32">
        <v>0</v>
      </c>
      <c r="BJ134" s="32">
        <v>0</v>
      </c>
      <c r="BK134" s="33">
        <f t="shared" si="2"/>
        <v>302.3927221220784</v>
      </c>
    </row>
    <row r="135" spans="1:63">
      <c r="A135" s="30"/>
      <c r="B135" s="31" t="s">
        <v>139</v>
      </c>
      <c r="C135" s="32">
        <v>0</v>
      </c>
      <c r="D135" s="32">
        <v>0</v>
      </c>
      <c r="E135" s="32">
        <v>0</v>
      </c>
      <c r="F135" s="32">
        <v>0</v>
      </c>
      <c r="G135" s="32">
        <v>0</v>
      </c>
      <c r="H135" s="32">
        <v>5.3022242452580652</v>
      </c>
      <c r="I135" s="32">
        <v>0</v>
      </c>
      <c r="J135" s="32">
        <v>0</v>
      </c>
      <c r="K135" s="32">
        <v>0</v>
      </c>
      <c r="L135" s="32">
        <v>3.6905778197419354</v>
      </c>
      <c r="M135" s="32">
        <v>0</v>
      </c>
      <c r="N135" s="32">
        <v>0</v>
      </c>
      <c r="O135" s="32">
        <v>0</v>
      </c>
      <c r="P135" s="32">
        <v>0</v>
      </c>
      <c r="Q135" s="32">
        <v>0</v>
      </c>
      <c r="R135" s="32">
        <v>0.13710309032258064</v>
      </c>
      <c r="S135" s="32">
        <v>5.2145548387096774</v>
      </c>
      <c r="T135" s="32">
        <v>0.20858219354838711</v>
      </c>
      <c r="U135" s="32">
        <v>0</v>
      </c>
      <c r="V135" s="32">
        <v>3.1346774957419354</v>
      </c>
      <c r="W135" s="32">
        <v>0</v>
      </c>
      <c r="X135" s="32">
        <v>0</v>
      </c>
      <c r="Y135" s="32">
        <v>0</v>
      </c>
      <c r="Z135" s="32">
        <v>0</v>
      </c>
      <c r="AA135" s="32">
        <v>0</v>
      </c>
      <c r="AB135" s="32">
        <v>0</v>
      </c>
      <c r="AC135" s="32">
        <v>0</v>
      </c>
      <c r="AD135" s="32">
        <v>0</v>
      </c>
      <c r="AE135" s="32">
        <v>0</v>
      </c>
      <c r="AF135" s="32">
        <v>0.12430587096774194</v>
      </c>
      <c r="AG135" s="32">
        <v>0</v>
      </c>
      <c r="AH135" s="32">
        <v>0</v>
      </c>
      <c r="AI135" s="32">
        <v>0</v>
      </c>
      <c r="AJ135" s="32">
        <v>0</v>
      </c>
      <c r="AK135" s="32">
        <v>0</v>
      </c>
      <c r="AL135" s="32">
        <v>0</v>
      </c>
      <c r="AM135" s="32">
        <v>0</v>
      </c>
      <c r="AN135" s="32">
        <v>0</v>
      </c>
      <c r="AO135" s="32">
        <v>0</v>
      </c>
      <c r="AP135" s="32">
        <v>0</v>
      </c>
      <c r="AQ135" s="32">
        <v>0</v>
      </c>
      <c r="AR135" s="32">
        <v>0</v>
      </c>
      <c r="AS135" s="32">
        <v>0</v>
      </c>
      <c r="AT135" s="32">
        <v>0</v>
      </c>
      <c r="AU135" s="32">
        <v>0</v>
      </c>
      <c r="AV135" s="32">
        <v>7.6180890017968812</v>
      </c>
      <c r="AW135" s="32">
        <v>5.3347936290322577</v>
      </c>
      <c r="AX135" s="32">
        <v>0</v>
      </c>
      <c r="AY135" s="32">
        <v>0</v>
      </c>
      <c r="AZ135" s="32">
        <v>15.397998562677419</v>
      </c>
      <c r="BA135" s="32">
        <v>0</v>
      </c>
      <c r="BB135" s="32">
        <v>0</v>
      </c>
      <c r="BC135" s="32">
        <v>0</v>
      </c>
      <c r="BD135" s="32">
        <v>0</v>
      </c>
      <c r="BE135" s="32">
        <v>0</v>
      </c>
      <c r="BF135" s="32">
        <v>4.4356114682258054</v>
      </c>
      <c r="BG135" s="32">
        <v>0.20693334245161282</v>
      </c>
      <c r="BH135" s="32">
        <v>5.1794112903225803E-2</v>
      </c>
      <c r="BI135" s="32">
        <v>0</v>
      </c>
      <c r="BJ135" s="32">
        <v>0.345440261032258</v>
      </c>
      <c r="BK135" s="33">
        <f t="shared" si="2"/>
        <v>51.202685932409786</v>
      </c>
    </row>
    <row r="136" spans="1:63">
      <c r="A136" s="30"/>
      <c r="B136" s="31" t="s">
        <v>140</v>
      </c>
      <c r="C136" s="32">
        <v>0</v>
      </c>
      <c r="D136" s="32">
        <v>8.5459221774193548</v>
      </c>
      <c r="E136" s="32">
        <v>0</v>
      </c>
      <c r="F136" s="32">
        <v>0</v>
      </c>
      <c r="G136" s="32">
        <v>0</v>
      </c>
      <c r="H136" s="32">
        <v>6.1662986155806454</v>
      </c>
      <c r="I136" s="32">
        <v>0</v>
      </c>
      <c r="J136" s="32">
        <v>0</v>
      </c>
      <c r="K136" s="32">
        <v>0</v>
      </c>
      <c r="L136" s="32">
        <v>1.5462666324516128</v>
      </c>
      <c r="M136" s="32">
        <v>0</v>
      </c>
      <c r="N136" s="32">
        <v>0</v>
      </c>
      <c r="O136" s="32">
        <v>0</v>
      </c>
      <c r="P136" s="32">
        <v>0</v>
      </c>
      <c r="Q136" s="32">
        <v>0</v>
      </c>
      <c r="R136" s="32">
        <v>0.22863656406451613</v>
      </c>
      <c r="S136" s="32">
        <v>0</v>
      </c>
      <c r="T136" s="32">
        <v>2.0717387096774194</v>
      </c>
      <c r="U136" s="32">
        <v>0</v>
      </c>
      <c r="V136" s="32">
        <v>0</v>
      </c>
      <c r="W136" s="32">
        <v>0</v>
      </c>
      <c r="X136" s="32">
        <v>0</v>
      </c>
      <c r="Y136" s="32">
        <v>0</v>
      </c>
      <c r="Z136" s="32">
        <v>0</v>
      </c>
      <c r="AA136" s="32">
        <v>0</v>
      </c>
      <c r="AB136" s="32">
        <v>1.7449496129032259E-2</v>
      </c>
      <c r="AC136" s="32">
        <v>9.2642748387096782E-2</v>
      </c>
      <c r="AD136" s="32">
        <v>0</v>
      </c>
      <c r="AE136" s="32">
        <v>0</v>
      </c>
      <c r="AF136" s="32">
        <v>0</v>
      </c>
      <c r="AG136" s="32">
        <v>0</v>
      </c>
      <c r="AH136" s="32">
        <v>0</v>
      </c>
      <c r="AI136" s="32">
        <v>0</v>
      </c>
      <c r="AJ136" s="32">
        <v>0</v>
      </c>
      <c r="AK136" s="32">
        <v>0</v>
      </c>
      <c r="AL136" s="32">
        <v>0</v>
      </c>
      <c r="AM136" s="32">
        <v>0</v>
      </c>
      <c r="AN136" s="32">
        <v>0</v>
      </c>
      <c r="AO136" s="32">
        <v>0</v>
      </c>
      <c r="AP136" s="32">
        <v>0</v>
      </c>
      <c r="AQ136" s="32">
        <v>0</v>
      </c>
      <c r="AR136" s="32">
        <v>0</v>
      </c>
      <c r="AS136" s="32">
        <v>0</v>
      </c>
      <c r="AT136" s="32">
        <v>0</v>
      </c>
      <c r="AU136" s="32">
        <v>0</v>
      </c>
      <c r="AV136" s="32">
        <v>20.20494447532748</v>
      </c>
      <c r="AW136" s="32">
        <v>2.8231406454838708</v>
      </c>
      <c r="AX136" s="32">
        <v>0</v>
      </c>
      <c r="AY136" s="32">
        <v>0</v>
      </c>
      <c r="AZ136" s="32">
        <v>16.566983929645161</v>
      </c>
      <c r="BA136" s="32">
        <v>0</v>
      </c>
      <c r="BB136" s="32">
        <v>0</v>
      </c>
      <c r="BC136" s="32">
        <v>0</v>
      </c>
      <c r="BD136" s="32">
        <v>0</v>
      </c>
      <c r="BE136" s="32">
        <v>0</v>
      </c>
      <c r="BF136" s="32">
        <v>2.6559481716451607</v>
      </c>
      <c r="BG136" s="32">
        <v>0</v>
      </c>
      <c r="BH136" s="32">
        <v>5.1468193548387095E-2</v>
      </c>
      <c r="BI136" s="32">
        <v>0</v>
      </c>
      <c r="BJ136" s="32">
        <v>0.57496485180645163</v>
      </c>
      <c r="BK136" s="33">
        <f t="shared" si="2"/>
        <v>61.546405211166181</v>
      </c>
    </row>
    <row r="137" spans="1:63">
      <c r="A137" s="30"/>
      <c r="B137" s="31" t="s">
        <v>141</v>
      </c>
      <c r="C137" s="32">
        <v>0</v>
      </c>
      <c r="D137" s="32">
        <v>10.837581774193549</v>
      </c>
      <c r="E137" s="32">
        <v>0</v>
      </c>
      <c r="F137" s="32">
        <v>0</v>
      </c>
      <c r="G137" s="32">
        <v>0</v>
      </c>
      <c r="H137" s="32">
        <v>1.5590573863548389</v>
      </c>
      <c r="I137" s="32">
        <v>5.1607532258064515</v>
      </c>
      <c r="J137" s="32">
        <v>0</v>
      </c>
      <c r="K137" s="32">
        <v>0</v>
      </c>
      <c r="L137" s="32">
        <v>4.8766950468064527</v>
      </c>
      <c r="M137" s="32">
        <v>0</v>
      </c>
      <c r="N137" s="32">
        <v>0</v>
      </c>
      <c r="O137" s="32">
        <v>0</v>
      </c>
      <c r="P137" s="32">
        <v>0</v>
      </c>
      <c r="Q137" s="32">
        <v>0</v>
      </c>
      <c r="R137" s="32">
        <v>0.19207474177419356</v>
      </c>
      <c r="S137" s="32">
        <v>0</v>
      </c>
      <c r="T137" s="32">
        <v>3.0964519354838709</v>
      </c>
      <c r="U137" s="32">
        <v>0</v>
      </c>
      <c r="V137" s="32">
        <v>1.9198002000000001</v>
      </c>
      <c r="W137" s="32">
        <v>0</v>
      </c>
      <c r="X137" s="32">
        <v>0</v>
      </c>
      <c r="Y137" s="32">
        <v>0</v>
      </c>
      <c r="Z137" s="32">
        <v>0</v>
      </c>
      <c r="AA137" s="32">
        <v>0</v>
      </c>
      <c r="AB137" s="32">
        <v>0</v>
      </c>
      <c r="AC137" s="32">
        <v>0</v>
      </c>
      <c r="AD137" s="32">
        <v>0</v>
      </c>
      <c r="AE137" s="32">
        <v>0</v>
      </c>
      <c r="AF137" s="32">
        <v>0</v>
      </c>
      <c r="AG137" s="32">
        <v>0</v>
      </c>
      <c r="AH137" s="32">
        <v>0</v>
      </c>
      <c r="AI137" s="32">
        <v>0</v>
      </c>
      <c r="AJ137" s="32">
        <v>0</v>
      </c>
      <c r="AK137" s="32">
        <v>0</v>
      </c>
      <c r="AL137" s="32">
        <v>0</v>
      </c>
      <c r="AM137" s="32">
        <v>0</v>
      </c>
      <c r="AN137" s="32">
        <v>0</v>
      </c>
      <c r="AO137" s="32">
        <v>0</v>
      </c>
      <c r="AP137" s="32">
        <v>0</v>
      </c>
      <c r="AQ137" s="32">
        <v>0</v>
      </c>
      <c r="AR137" s="32">
        <v>0</v>
      </c>
      <c r="AS137" s="32">
        <v>0</v>
      </c>
      <c r="AT137" s="32">
        <v>0</v>
      </c>
      <c r="AU137" s="32">
        <v>0</v>
      </c>
      <c r="AV137" s="32">
        <v>5.5772806500993548</v>
      </c>
      <c r="AW137" s="32">
        <v>4.0427463032258064</v>
      </c>
      <c r="AX137" s="32">
        <v>0</v>
      </c>
      <c r="AY137" s="32">
        <v>0</v>
      </c>
      <c r="AZ137" s="32">
        <v>12.999974719354841</v>
      </c>
      <c r="BA137" s="32">
        <v>0</v>
      </c>
      <c r="BB137" s="32">
        <v>0</v>
      </c>
      <c r="BC137" s="32">
        <v>0</v>
      </c>
      <c r="BD137" s="32">
        <v>0</v>
      </c>
      <c r="BE137" s="32">
        <v>0</v>
      </c>
      <c r="BF137" s="32">
        <v>1.6696174590967736</v>
      </c>
      <c r="BG137" s="32">
        <v>0.12312932903225807</v>
      </c>
      <c r="BH137" s="32">
        <v>0</v>
      </c>
      <c r="BI137" s="32">
        <v>0</v>
      </c>
      <c r="BJ137" s="32">
        <v>1.0260777419354839E-2</v>
      </c>
      <c r="BK137" s="33">
        <f t="shared" si="2"/>
        <v>52.065423548647743</v>
      </c>
    </row>
    <row r="138" spans="1:63">
      <c r="A138" s="30"/>
      <c r="B138" s="31" t="s">
        <v>142</v>
      </c>
      <c r="C138" s="32">
        <v>0</v>
      </c>
      <c r="D138" s="32">
        <v>13.441324838709676</v>
      </c>
      <c r="E138" s="32">
        <v>0</v>
      </c>
      <c r="F138" s="32">
        <v>0</v>
      </c>
      <c r="G138" s="32">
        <v>0</v>
      </c>
      <c r="H138" s="32">
        <v>13.926398449129037</v>
      </c>
      <c r="I138" s="32">
        <v>37.174551290516128</v>
      </c>
      <c r="J138" s="32">
        <v>0</v>
      </c>
      <c r="K138" s="32">
        <v>0</v>
      </c>
      <c r="L138" s="32">
        <v>6.334774347290324</v>
      </c>
      <c r="M138" s="32">
        <v>0</v>
      </c>
      <c r="N138" s="32">
        <v>0</v>
      </c>
      <c r="O138" s="32">
        <v>0</v>
      </c>
      <c r="P138" s="32">
        <v>0</v>
      </c>
      <c r="Q138" s="32">
        <v>0</v>
      </c>
      <c r="R138" s="32">
        <v>3.3903228740967744</v>
      </c>
      <c r="S138" s="32">
        <v>2.3470621064516126</v>
      </c>
      <c r="T138" s="32">
        <v>0.10357548054838708</v>
      </c>
      <c r="U138" s="32">
        <v>0</v>
      </c>
      <c r="V138" s="32">
        <v>8.984925100322581</v>
      </c>
      <c r="W138" s="32">
        <v>0</v>
      </c>
      <c r="X138" s="32">
        <v>0</v>
      </c>
      <c r="Y138" s="32">
        <v>0</v>
      </c>
      <c r="Z138" s="32">
        <v>0</v>
      </c>
      <c r="AA138" s="32">
        <v>0</v>
      </c>
      <c r="AB138" s="32">
        <v>0</v>
      </c>
      <c r="AC138" s="32">
        <v>0</v>
      </c>
      <c r="AD138" s="32">
        <v>0</v>
      </c>
      <c r="AE138" s="32">
        <v>0</v>
      </c>
      <c r="AF138" s="32">
        <v>5.141843548387097E-2</v>
      </c>
      <c r="AG138" s="32">
        <v>0</v>
      </c>
      <c r="AH138" s="32">
        <v>0</v>
      </c>
      <c r="AI138" s="32">
        <v>0</v>
      </c>
      <c r="AJ138" s="32">
        <v>0</v>
      </c>
      <c r="AK138" s="32">
        <v>0</v>
      </c>
      <c r="AL138" s="32">
        <v>0</v>
      </c>
      <c r="AM138" s="32">
        <v>0</v>
      </c>
      <c r="AN138" s="32">
        <v>0</v>
      </c>
      <c r="AO138" s="32">
        <v>0</v>
      </c>
      <c r="AP138" s="32">
        <v>0</v>
      </c>
      <c r="AQ138" s="32">
        <v>0</v>
      </c>
      <c r="AR138" s="32">
        <v>0</v>
      </c>
      <c r="AS138" s="32">
        <v>0</v>
      </c>
      <c r="AT138" s="32">
        <v>0</v>
      </c>
      <c r="AU138" s="32">
        <v>0</v>
      </c>
      <c r="AV138" s="32">
        <v>32.056855403120153</v>
      </c>
      <c r="AW138" s="32">
        <v>10.234220460354839</v>
      </c>
      <c r="AX138" s="32">
        <v>1.0283687096774194</v>
      </c>
      <c r="AY138" s="32">
        <v>0</v>
      </c>
      <c r="AZ138" s="32">
        <v>8.6308490774193523</v>
      </c>
      <c r="BA138" s="32">
        <v>0</v>
      </c>
      <c r="BB138" s="32">
        <v>0</v>
      </c>
      <c r="BC138" s="32">
        <v>0</v>
      </c>
      <c r="BD138" s="32">
        <v>0</v>
      </c>
      <c r="BE138" s="32">
        <v>0</v>
      </c>
      <c r="BF138" s="32">
        <v>12.884739352193545</v>
      </c>
      <c r="BG138" s="32">
        <v>7.6941456935483862E-2</v>
      </c>
      <c r="BH138" s="32">
        <v>2.4166664677419356</v>
      </c>
      <c r="BI138" s="32">
        <v>0</v>
      </c>
      <c r="BJ138" s="32">
        <v>3.4501644705483869</v>
      </c>
      <c r="BK138" s="33">
        <f t="shared" si="2"/>
        <v>156.53315832053948</v>
      </c>
    </row>
    <row r="139" spans="1:63">
      <c r="A139" s="30"/>
      <c r="B139" s="31" t="s">
        <v>143</v>
      </c>
      <c r="C139" s="32">
        <v>0</v>
      </c>
      <c r="D139" s="32">
        <v>5.1344306451612907</v>
      </c>
      <c r="E139" s="32">
        <v>0</v>
      </c>
      <c r="F139" s="32">
        <v>0</v>
      </c>
      <c r="G139" s="32">
        <v>0</v>
      </c>
      <c r="H139" s="32">
        <v>5.3796517256451608</v>
      </c>
      <c r="I139" s="32">
        <v>8.2150890322580654</v>
      </c>
      <c r="J139" s="32">
        <v>0</v>
      </c>
      <c r="K139" s="32">
        <v>0</v>
      </c>
      <c r="L139" s="32">
        <v>1.1076129336451614</v>
      </c>
      <c r="M139" s="32">
        <v>0</v>
      </c>
      <c r="N139" s="32">
        <v>0</v>
      </c>
      <c r="O139" s="32">
        <v>0</v>
      </c>
      <c r="P139" s="32">
        <v>0</v>
      </c>
      <c r="Q139" s="32">
        <v>0</v>
      </c>
      <c r="R139" s="32">
        <v>9.6910318290322581E-2</v>
      </c>
      <c r="S139" s="32">
        <v>0</v>
      </c>
      <c r="T139" s="32">
        <v>2.0537722580645164</v>
      </c>
      <c r="U139" s="32">
        <v>0</v>
      </c>
      <c r="V139" s="32">
        <v>0.18588898077419352</v>
      </c>
      <c r="W139" s="32">
        <v>0</v>
      </c>
      <c r="X139" s="32">
        <v>0</v>
      </c>
      <c r="Y139" s="32">
        <v>0</v>
      </c>
      <c r="Z139" s="32">
        <v>0</v>
      </c>
      <c r="AA139" s="32">
        <v>0</v>
      </c>
      <c r="AB139" s="32">
        <v>1.0726552741935484E-2</v>
      </c>
      <c r="AC139" s="32">
        <v>0</v>
      </c>
      <c r="AD139" s="32">
        <v>0</v>
      </c>
      <c r="AE139" s="32">
        <v>0</v>
      </c>
      <c r="AF139" s="32">
        <v>0</v>
      </c>
      <c r="AG139" s="32">
        <v>0</v>
      </c>
      <c r="AH139" s="32">
        <v>0</v>
      </c>
      <c r="AI139" s="32">
        <v>0</v>
      </c>
      <c r="AJ139" s="32">
        <v>0</v>
      </c>
      <c r="AK139" s="32">
        <v>0</v>
      </c>
      <c r="AL139" s="32">
        <v>0</v>
      </c>
      <c r="AM139" s="32">
        <v>0</v>
      </c>
      <c r="AN139" s="32">
        <v>0</v>
      </c>
      <c r="AO139" s="32">
        <v>0</v>
      </c>
      <c r="AP139" s="32">
        <v>0</v>
      </c>
      <c r="AQ139" s="32">
        <v>0</v>
      </c>
      <c r="AR139" s="32">
        <v>0</v>
      </c>
      <c r="AS139" s="32">
        <v>0</v>
      </c>
      <c r="AT139" s="32">
        <v>0</v>
      </c>
      <c r="AU139" s="32">
        <v>0</v>
      </c>
      <c r="AV139" s="32">
        <v>6.4469679690666917</v>
      </c>
      <c r="AW139" s="32">
        <v>1.225891741935484</v>
      </c>
      <c r="AX139" s="32">
        <v>0</v>
      </c>
      <c r="AY139" s="32">
        <v>0</v>
      </c>
      <c r="AZ139" s="32">
        <v>2.4024360521935484</v>
      </c>
      <c r="BA139" s="32">
        <v>0</v>
      </c>
      <c r="BB139" s="32">
        <v>0</v>
      </c>
      <c r="BC139" s="32">
        <v>0</v>
      </c>
      <c r="BD139" s="32">
        <v>0</v>
      </c>
      <c r="BE139" s="32">
        <v>0</v>
      </c>
      <c r="BF139" s="32">
        <v>0.74824337493548376</v>
      </c>
      <c r="BG139" s="32">
        <v>0</v>
      </c>
      <c r="BH139" s="32">
        <v>0</v>
      </c>
      <c r="BI139" s="32">
        <v>0</v>
      </c>
      <c r="BJ139" s="32">
        <v>0.3613173930967743</v>
      </c>
      <c r="BK139" s="33">
        <f t="shared" si="2"/>
        <v>33.368938977808632</v>
      </c>
    </row>
    <row r="140" spans="1:63">
      <c r="A140" s="30"/>
      <c r="B140" s="31" t="s">
        <v>144</v>
      </c>
      <c r="C140" s="32">
        <v>0</v>
      </c>
      <c r="D140" s="32">
        <v>2.167875258064516</v>
      </c>
      <c r="E140" s="32">
        <v>0</v>
      </c>
      <c r="F140" s="32">
        <v>0</v>
      </c>
      <c r="G140" s="32">
        <v>0</v>
      </c>
      <c r="H140" s="32">
        <v>8.9856512895806464</v>
      </c>
      <c r="I140" s="32">
        <v>5.1371451612903218</v>
      </c>
      <c r="J140" s="32">
        <v>0</v>
      </c>
      <c r="K140" s="32">
        <v>0</v>
      </c>
      <c r="L140" s="32">
        <v>0.64625286129032256</v>
      </c>
      <c r="M140" s="32">
        <v>0</v>
      </c>
      <c r="N140" s="32">
        <v>0</v>
      </c>
      <c r="O140" s="32">
        <v>0</v>
      </c>
      <c r="P140" s="32">
        <v>0</v>
      </c>
      <c r="Q140" s="32">
        <v>0</v>
      </c>
      <c r="R140" s="32">
        <v>0.11923578522580643</v>
      </c>
      <c r="S140" s="32">
        <v>0</v>
      </c>
      <c r="T140" s="32">
        <v>0</v>
      </c>
      <c r="U140" s="32">
        <v>0</v>
      </c>
      <c r="V140" s="32">
        <v>0.1184107850967742</v>
      </c>
      <c r="W140" s="32">
        <v>0</v>
      </c>
      <c r="X140" s="32">
        <v>0</v>
      </c>
      <c r="Y140" s="32">
        <v>0</v>
      </c>
      <c r="Z140" s="32">
        <v>0</v>
      </c>
      <c r="AA140" s="32">
        <v>0</v>
      </c>
      <c r="AB140" s="32">
        <v>1.0225145161290323E-2</v>
      </c>
      <c r="AC140" s="32">
        <v>0</v>
      </c>
      <c r="AD140" s="32">
        <v>0</v>
      </c>
      <c r="AE140" s="32">
        <v>0</v>
      </c>
      <c r="AF140" s="32">
        <v>0</v>
      </c>
      <c r="AG140" s="32">
        <v>0</v>
      </c>
      <c r="AH140" s="32">
        <v>0</v>
      </c>
      <c r="AI140" s="32">
        <v>0</v>
      </c>
      <c r="AJ140" s="32">
        <v>0</v>
      </c>
      <c r="AK140" s="32">
        <v>0</v>
      </c>
      <c r="AL140" s="32">
        <v>0</v>
      </c>
      <c r="AM140" s="32">
        <v>0</v>
      </c>
      <c r="AN140" s="32">
        <v>0</v>
      </c>
      <c r="AO140" s="32">
        <v>0</v>
      </c>
      <c r="AP140" s="32">
        <v>0</v>
      </c>
      <c r="AQ140" s="32">
        <v>0</v>
      </c>
      <c r="AR140" s="32">
        <v>0</v>
      </c>
      <c r="AS140" s="32">
        <v>0</v>
      </c>
      <c r="AT140" s="32">
        <v>0</v>
      </c>
      <c r="AU140" s="32">
        <v>0</v>
      </c>
      <c r="AV140" s="32">
        <v>4.2039266278590386</v>
      </c>
      <c r="AW140" s="32">
        <v>2.0952544354838709</v>
      </c>
      <c r="AX140" s="32">
        <v>0</v>
      </c>
      <c r="AY140" s="32">
        <v>0</v>
      </c>
      <c r="AZ140" s="32">
        <v>0.63952648929032252</v>
      </c>
      <c r="BA140" s="32">
        <v>0</v>
      </c>
      <c r="BB140" s="32">
        <v>0</v>
      </c>
      <c r="BC140" s="32">
        <v>0</v>
      </c>
      <c r="BD140" s="32">
        <v>0</v>
      </c>
      <c r="BE140" s="32">
        <v>0</v>
      </c>
      <c r="BF140" s="32">
        <v>0.96846149548387084</v>
      </c>
      <c r="BG140" s="32">
        <v>0</v>
      </c>
      <c r="BH140" s="32">
        <v>0</v>
      </c>
      <c r="BI140" s="32">
        <v>0</v>
      </c>
      <c r="BJ140" s="32">
        <v>0.16356318983870968</v>
      </c>
      <c r="BK140" s="33">
        <f t="shared" si="2"/>
        <v>25.255528523665486</v>
      </c>
    </row>
    <row r="141" spans="1:63">
      <c r="A141" s="30"/>
      <c r="B141" s="31" t="s">
        <v>145</v>
      </c>
      <c r="C141" s="32">
        <v>0</v>
      </c>
      <c r="D141" s="32">
        <v>0</v>
      </c>
      <c r="E141" s="32">
        <v>0</v>
      </c>
      <c r="F141" s="32">
        <v>0</v>
      </c>
      <c r="G141" s="32">
        <v>0</v>
      </c>
      <c r="H141" s="32">
        <v>0.19936211722580643</v>
      </c>
      <c r="I141" s="32">
        <v>5.1580225806451612</v>
      </c>
      <c r="J141" s="32">
        <v>0</v>
      </c>
      <c r="K141" s="32">
        <v>0</v>
      </c>
      <c r="L141" s="32">
        <v>3.0948135483870969E-2</v>
      </c>
      <c r="M141" s="32">
        <v>0</v>
      </c>
      <c r="N141" s="32">
        <v>0</v>
      </c>
      <c r="O141" s="32">
        <v>0</v>
      </c>
      <c r="P141" s="32">
        <v>0</v>
      </c>
      <c r="Q141" s="32">
        <v>0</v>
      </c>
      <c r="R141" s="32">
        <v>1.1347649677419355E-3</v>
      </c>
      <c r="S141" s="32">
        <v>0</v>
      </c>
      <c r="T141" s="32">
        <v>0</v>
      </c>
      <c r="U141" s="32">
        <v>0</v>
      </c>
      <c r="V141" s="32">
        <v>0</v>
      </c>
      <c r="W141" s="32">
        <v>0</v>
      </c>
      <c r="X141" s="32">
        <v>0</v>
      </c>
      <c r="Y141" s="32">
        <v>0</v>
      </c>
      <c r="Z141" s="32">
        <v>0</v>
      </c>
      <c r="AA141" s="32">
        <v>0</v>
      </c>
      <c r="AB141" s="32">
        <v>0</v>
      </c>
      <c r="AC141" s="32">
        <v>0</v>
      </c>
      <c r="AD141" s="32">
        <v>0</v>
      </c>
      <c r="AE141" s="32">
        <v>0</v>
      </c>
      <c r="AF141" s="32">
        <v>0</v>
      </c>
      <c r="AG141" s="32">
        <v>0</v>
      </c>
      <c r="AH141" s="32">
        <v>0</v>
      </c>
      <c r="AI141" s="32">
        <v>0</v>
      </c>
      <c r="AJ141" s="32">
        <v>0</v>
      </c>
      <c r="AK141" s="32">
        <v>0</v>
      </c>
      <c r="AL141" s="32">
        <v>0</v>
      </c>
      <c r="AM141" s="32">
        <v>0</v>
      </c>
      <c r="AN141" s="32">
        <v>0</v>
      </c>
      <c r="AO141" s="32">
        <v>0</v>
      </c>
      <c r="AP141" s="32">
        <v>0</v>
      </c>
      <c r="AQ141" s="32">
        <v>0</v>
      </c>
      <c r="AR141" s="32">
        <v>0</v>
      </c>
      <c r="AS141" s="32">
        <v>0</v>
      </c>
      <c r="AT141" s="32">
        <v>0</v>
      </c>
      <c r="AU141" s="32">
        <v>0</v>
      </c>
      <c r="AV141" s="32">
        <v>32.516559981393662</v>
      </c>
      <c r="AW141" s="32">
        <v>5.5679114903225804</v>
      </c>
      <c r="AX141" s="32">
        <v>0</v>
      </c>
      <c r="AY141" s="32">
        <v>0</v>
      </c>
      <c r="AZ141" s="32">
        <v>0</v>
      </c>
      <c r="BA141" s="32">
        <v>0</v>
      </c>
      <c r="BB141" s="32">
        <v>0</v>
      </c>
      <c r="BC141" s="32">
        <v>0</v>
      </c>
      <c r="BD141" s="32">
        <v>0</v>
      </c>
      <c r="BE141" s="32">
        <v>0</v>
      </c>
      <c r="BF141" s="32">
        <v>5.1269903225806452E-4</v>
      </c>
      <c r="BG141" s="32">
        <v>0</v>
      </c>
      <c r="BH141" s="32">
        <v>0</v>
      </c>
      <c r="BI141" s="32">
        <v>0</v>
      </c>
      <c r="BJ141" s="32">
        <v>0</v>
      </c>
      <c r="BK141" s="33">
        <f t="shared" si="2"/>
        <v>43.474451769071081</v>
      </c>
    </row>
    <row r="142" spans="1:63">
      <c r="A142" s="30"/>
      <c r="B142" s="31" t="s">
        <v>146</v>
      </c>
      <c r="C142" s="32">
        <v>0</v>
      </c>
      <c r="D142" s="32">
        <v>4.5873726870967744</v>
      </c>
      <c r="E142" s="32">
        <v>0</v>
      </c>
      <c r="F142" s="32">
        <v>0</v>
      </c>
      <c r="G142" s="32">
        <v>0</v>
      </c>
      <c r="H142" s="32">
        <v>1.1218659522903227</v>
      </c>
      <c r="I142" s="32">
        <v>10.171558064516129</v>
      </c>
      <c r="J142" s="32">
        <v>0</v>
      </c>
      <c r="K142" s="32">
        <v>0</v>
      </c>
      <c r="L142" s="32">
        <v>1.6207180321612904</v>
      </c>
      <c r="M142" s="32">
        <v>0</v>
      </c>
      <c r="N142" s="32">
        <v>0</v>
      </c>
      <c r="O142" s="32">
        <v>0</v>
      </c>
      <c r="P142" s="32">
        <v>0</v>
      </c>
      <c r="Q142" s="32">
        <v>0</v>
      </c>
      <c r="R142" s="32">
        <v>0.58871241025806453</v>
      </c>
      <c r="S142" s="32">
        <v>0</v>
      </c>
      <c r="T142" s="32">
        <v>9.0972146725806464</v>
      </c>
      <c r="U142" s="32">
        <v>0</v>
      </c>
      <c r="V142" s="32">
        <v>2.0343116129032258E-2</v>
      </c>
      <c r="W142" s="32">
        <v>0</v>
      </c>
      <c r="X142" s="32">
        <v>0</v>
      </c>
      <c r="Y142" s="32">
        <v>0</v>
      </c>
      <c r="Z142" s="32">
        <v>0</v>
      </c>
      <c r="AA142" s="32">
        <v>0</v>
      </c>
      <c r="AB142" s="32">
        <v>0</v>
      </c>
      <c r="AC142" s="32">
        <v>0</v>
      </c>
      <c r="AD142" s="32">
        <v>0</v>
      </c>
      <c r="AE142" s="32">
        <v>0</v>
      </c>
      <c r="AF142" s="32">
        <v>0</v>
      </c>
      <c r="AG142" s="32">
        <v>0</v>
      </c>
      <c r="AH142" s="32">
        <v>0</v>
      </c>
      <c r="AI142" s="32">
        <v>0</v>
      </c>
      <c r="AJ142" s="32">
        <v>0</v>
      </c>
      <c r="AK142" s="32">
        <v>0</v>
      </c>
      <c r="AL142" s="32">
        <v>0</v>
      </c>
      <c r="AM142" s="32">
        <v>0</v>
      </c>
      <c r="AN142" s="32">
        <v>0</v>
      </c>
      <c r="AO142" s="32">
        <v>0</v>
      </c>
      <c r="AP142" s="32">
        <v>0</v>
      </c>
      <c r="AQ142" s="32">
        <v>0</v>
      </c>
      <c r="AR142" s="32">
        <v>0</v>
      </c>
      <c r="AS142" s="32">
        <v>0</v>
      </c>
      <c r="AT142" s="32">
        <v>0</v>
      </c>
      <c r="AU142" s="32">
        <v>0</v>
      </c>
      <c r="AV142" s="32">
        <v>5.5365489702325883</v>
      </c>
      <c r="AW142" s="32">
        <v>5.066804838709678</v>
      </c>
      <c r="AX142" s="32">
        <v>0</v>
      </c>
      <c r="AY142" s="32">
        <v>0</v>
      </c>
      <c r="AZ142" s="32">
        <v>6.04006117251613</v>
      </c>
      <c r="BA142" s="32">
        <v>0</v>
      </c>
      <c r="BB142" s="32">
        <v>0</v>
      </c>
      <c r="BC142" s="32">
        <v>0</v>
      </c>
      <c r="BD142" s="32">
        <v>0</v>
      </c>
      <c r="BE142" s="32">
        <v>0</v>
      </c>
      <c r="BF142" s="32">
        <v>2.5363222547419348</v>
      </c>
      <c r="BG142" s="32">
        <v>0.16213775483870968</v>
      </c>
      <c r="BH142" s="32">
        <v>0</v>
      </c>
      <c r="BI142" s="32">
        <v>0</v>
      </c>
      <c r="BJ142" s="32">
        <v>0.51041220670967735</v>
      </c>
      <c r="BK142" s="33">
        <f t="shared" si="2"/>
        <v>47.060072132780974</v>
      </c>
    </row>
    <row r="143" spans="1:63">
      <c r="A143" s="30"/>
      <c r="B143" s="31" t="s">
        <v>147</v>
      </c>
      <c r="C143" s="32">
        <v>0</v>
      </c>
      <c r="D143" s="32">
        <v>4.7874503225806455</v>
      </c>
      <c r="E143" s="32">
        <v>0</v>
      </c>
      <c r="F143" s="32">
        <v>0</v>
      </c>
      <c r="G143" s="32">
        <v>0</v>
      </c>
      <c r="H143" s="32">
        <v>8.0005674270000018</v>
      </c>
      <c r="I143" s="32">
        <v>43.012993548387094</v>
      </c>
      <c r="J143" s="32">
        <v>0.5093032258064516</v>
      </c>
      <c r="K143" s="32">
        <v>0</v>
      </c>
      <c r="L143" s="32">
        <v>15.490238142225804</v>
      </c>
      <c r="M143" s="32">
        <v>0</v>
      </c>
      <c r="N143" s="32">
        <v>0</v>
      </c>
      <c r="O143" s="32">
        <v>0</v>
      </c>
      <c r="P143" s="32">
        <v>0</v>
      </c>
      <c r="Q143" s="32">
        <v>0</v>
      </c>
      <c r="R143" s="32">
        <v>3.2540899915483865</v>
      </c>
      <c r="S143" s="32">
        <v>11.597363557516127</v>
      </c>
      <c r="T143" s="32">
        <v>5.0930322580645155</v>
      </c>
      <c r="U143" s="32">
        <v>0</v>
      </c>
      <c r="V143" s="32">
        <v>2.7573676645161291</v>
      </c>
      <c r="W143" s="32">
        <v>0</v>
      </c>
      <c r="X143" s="32">
        <v>0</v>
      </c>
      <c r="Y143" s="32">
        <v>0</v>
      </c>
      <c r="Z143" s="32">
        <v>0</v>
      </c>
      <c r="AA143" s="32">
        <v>0</v>
      </c>
      <c r="AB143" s="32">
        <v>2.0308270967741935E-2</v>
      </c>
      <c r="AC143" s="32">
        <v>0</v>
      </c>
      <c r="AD143" s="32">
        <v>0</v>
      </c>
      <c r="AE143" s="32">
        <v>0</v>
      </c>
      <c r="AF143" s="32">
        <v>0</v>
      </c>
      <c r="AG143" s="32">
        <v>0</v>
      </c>
      <c r="AH143" s="32">
        <v>0</v>
      </c>
      <c r="AI143" s="32">
        <v>0</v>
      </c>
      <c r="AJ143" s="32">
        <v>0</v>
      </c>
      <c r="AK143" s="32">
        <v>0</v>
      </c>
      <c r="AL143" s="32">
        <v>0</v>
      </c>
      <c r="AM143" s="32">
        <v>0</v>
      </c>
      <c r="AN143" s="32">
        <v>0</v>
      </c>
      <c r="AO143" s="32">
        <v>0</v>
      </c>
      <c r="AP143" s="32">
        <v>0</v>
      </c>
      <c r="AQ143" s="32">
        <v>0</v>
      </c>
      <c r="AR143" s="32">
        <v>0</v>
      </c>
      <c r="AS143" s="32">
        <v>0</v>
      </c>
      <c r="AT143" s="32">
        <v>0</v>
      </c>
      <c r="AU143" s="32">
        <v>0</v>
      </c>
      <c r="AV143" s="32">
        <v>30.031657066759664</v>
      </c>
      <c r="AW143" s="32">
        <v>6.2865166652903239</v>
      </c>
      <c r="AX143" s="32">
        <v>1.0157620769032258</v>
      </c>
      <c r="AY143" s="32">
        <v>0</v>
      </c>
      <c r="AZ143" s="32">
        <v>11.571162437419355</v>
      </c>
      <c r="BA143" s="32">
        <v>0</v>
      </c>
      <c r="BB143" s="32">
        <v>0</v>
      </c>
      <c r="BC143" s="32">
        <v>0</v>
      </c>
      <c r="BD143" s="32">
        <v>0</v>
      </c>
      <c r="BE143" s="32">
        <v>0</v>
      </c>
      <c r="BF143" s="32">
        <v>8.2138433641290209</v>
      </c>
      <c r="BG143" s="32">
        <v>0.23875523764516135</v>
      </c>
      <c r="BH143" s="32">
        <v>1.9292857419354836</v>
      </c>
      <c r="BI143" s="32">
        <v>0</v>
      </c>
      <c r="BJ143" s="32">
        <v>1.0011264655483869</v>
      </c>
      <c r="BK143" s="33">
        <f t="shared" ref="BK143:BK151" si="3">SUM(C143:BJ143)</f>
        <v>154.81082346424353</v>
      </c>
    </row>
    <row r="144" spans="1:63">
      <c r="A144" s="30"/>
      <c r="B144" s="31" t="s">
        <v>148</v>
      </c>
      <c r="C144" s="32">
        <v>0</v>
      </c>
      <c r="D144" s="32">
        <v>2.0366393548387096</v>
      </c>
      <c r="E144" s="32">
        <v>0</v>
      </c>
      <c r="F144" s="32">
        <v>0</v>
      </c>
      <c r="G144" s="32">
        <v>0</v>
      </c>
      <c r="H144" s="32">
        <v>2.6554954304838709</v>
      </c>
      <c r="I144" s="32">
        <v>7.2298538258064511</v>
      </c>
      <c r="J144" s="32">
        <v>0</v>
      </c>
      <c r="K144" s="32">
        <v>0</v>
      </c>
      <c r="L144" s="32">
        <v>3.3186097076129029</v>
      </c>
      <c r="M144" s="32">
        <v>0</v>
      </c>
      <c r="N144" s="32">
        <v>0</v>
      </c>
      <c r="O144" s="32">
        <v>0</v>
      </c>
      <c r="P144" s="32">
        <v>0</v>
      </c>
      <c r="Q144" s="32">
        <v>0</v>
      </c>
      <c r="R144" s="32">
        <v>1.83688336116129</v>
      </c>
      <c r="S144" s="32">
        <v>3.0657706034838714</v>
      </c>
      <c r="T144" s="32">
        <v>0</v>
      </c>
      <c r="U144" s="32">
        <v>0</v>
      </c>
      <c r="V144" s="32">
        <v>1.3000887321612902</v>
      </c>
      <c r="W144" s="32">
        <v>0</v>
      </c>
      <c r="X144" s="32">
        <v>0</v>
      </c>
      <c r="Y144" s="32">
        <v>0</v>
      </c>
      <c r="Z144" s="32">
        <v>0</v>
      </c>
      <c r="AA144" s="32">
        <v>0</v>
      </c>
      <c r="AB144" s="32">
        <v>0.15234667741935484</v>
      </c>
      <c r="AC144" s="32">
        <v>5.0782225806451614E-2</v>
      </c>
      <c r="AD144" s="32">
        <v>0</v>
      </c>
      <c r="AE144" s="32">
        <v>0</v>
      </c>
      <c r="AF144" s="32">
        <v>0</v>
      </c>
      <c r="AG144" s="32">
        <v>0</v>
      </c>
      <c r="AH144" s="32">
        <v>0</v>
      </c>
      <c r="AI144" s="32">
        <v>0</v>
      </c>
      <c r="AJ144" s="32">
        <v>0</v>
      </c>
      <c r="AK144" s="32">
        <v>0</v>
      </c>
      <c r="AL144" s="32">
        <v>0</v>
      </c>
      <c r="AM144" s="32">
        <v>0</v>
      </c>
      <c r="AN144" s="32">
        <v>0</v>
      </c>
      <c r="AO144" s="32">
        <v>0</v>
      </c>
      <c r="AP144" s="32">
        <v>0</v>
      </c>
      <c r="AQ144" s="32">
        <v>0</v>
      </c>
      <c r="AR144" s="32">
        <v>0</v>
      </c>
      <c r="AS144" s="32">
        <v>0</v>
      </c>
      <c r="AT144" s="32">
        <v>0</v>
      </c>
      <c r="AU144" s="32">
        <v>0</v>
      </c>
      <c r="AV144" s="32">
        <v>16.157237506442303</v>
      </c>
      <c r="AW144" s="32">
        <v>12.786954301709677</v>
      </c>
      <c r="AX144" s="32">
        <v>0</v>
      </c>
      <c r="AY144" s="32">
        <v>0</v>
      </c>
      <c r="AZ144" s="32">
        <v>4.9015439918064523</v>
      </c>
      <c r="BA144" s="32">
        <v>0</v>
      </c>
      <c r="BB144" s="32">
        <v>0</v>
      </c>
      <c r="BC144" s="32">
        <v>0</v>
      </c>
      <c r="BD144" s="32">
        <v>0</v>
      </c>
      <c r="BE144" s="32">
        <v>0</v>
      </c>
      <c r="BF144" s="32">
        <v>8.3199765862580684</v>
      </c>
      <c r="BG144" s="32">
        <v>0.41543636470967749</v>
      </c>
      <c r="BH144" s="32">
        <v>1.0156445161290324</v>
      </c>
      <c r="BI144" s="32">
        <v>0</v>
      </c>
      <c r="BJ144" s="32">
        <v>0.39764824380645158</v>
      </c>
      <c r="BK144" s="33">
        <f t="shared" si="3"/>
        <v>65.640911429635864</v>
      </c>
    </row>
    <row r="145" spans="1:63">
      <c r="A145" s="30"/>
      <c r="B145" s="31" t="s">
        <v>149</v>
      </c>
      <c r="C145" s="32">
        <v>0</v>
      </c>
      <c r="D145" s="32">
        <v>3.807343548387097</v>
      </c>
      <c r="E145" s="32">
        <v>0</v>
      </c>
      <c r="F145" s="32">
        <v>0</v>
      </c>
      <c r="G145" s="32">
        <v>0</v>
      </c>
      <c r="H145" s="32">
        <v>4.3090392581935477</v>
      </c>
      <c r="I145" s="32">
        <v>10.102151548387097</v>
      </c>
      <c r="J145" s="32">
        <v>0</v>
      </c>
      <c r="K145" s="32">
        <v>0</v>
      </c>
      <c r="L145" s="32">
        <v>2.0612138661612902</v>
      </c>
      <c r="M145" s="32">
        <v>0</v>
      </c>
      <c r="N145" s="32">
        <v>0</v>
      </c>
      <c r="O145" s="32">
        <v>0</v>
      </c>
      <c r="P145" s="32">
        <v>0</v>
      </c>
      <c r="Q145" s="32">
        <v>0</v>
      </c>
      <c r="R145" s="32">
        <v>1.263918387709678</v>
      </c>
      <c r="S145" s="32">
        <v>5.0967638967741937</v>
      </c>
      <c r="T145" s="32">
        <v>5.076458064516129</v>
      </c>
      <c r="U145" s="32">
        <v>0</v>
      </c>
      <c r="V145" s="32">
        <v>1.0891936742580646</v>
      </c>
      <c r="W145" s="32">
        <v>0</v>
      </c>
      <c r="X145" s="32">
        <v>0</v>
      </c>
      <c r="Y145" s="32">
        <v>0</v>
      </c>
      <c r="Z145" s="32">
        <v>0</v>
      </c>
      <c r="AA145" s="32">
        <v>0</v>
      </c>
      <c r="AB145" s="32">
        <v>0</v>
      </c>
      <c r="AC145" s="32">
        <v>0</v>
      </c>
      <c r="AD145" s="32">
        <v>0</v>
      </c>
      <c r="AE145" s="32">
        <v>0</v>
      </c>
      <c r="AF145" s="32">
        <v>0</v>
      </c>
      <c r="AG145" s="32">
        <v>0</v>
      </c>
      <c r="AH145" s="32">
        <v>0</v>
      </c>
      <c r="AI145" s="32">
        <v>0</v>
      </c>
      <c r="AJ145" s="32">
        <v>0</v>
      </c>
      <c r="AK145" s="32">
        <v>0</v>
      </c>
      <c r="AL145" s="32">
        <v>0</v>
      </c>
      <c r="AM145" s="32">
        <v>0</v>
      </c>
      <c r="AN145" s="32">
        <v>0</v>
      </c>
      <c r="AO145" s="32">
        <v>0</v>
      </c>
      <c r="AP145" s="32">
        <v>0</v>
      </c>
      <c r="AQ145" s="32">
        <v>0</v>
      </c>
      <c r="AR145" s="32">
        <v>0</v>
      </c>
      <c r="AS145" s="32">
        <v>0</v>
      </c>
      <c r="AT145" s="32">
        <v>0</v>
      </c>
      <c r="AU145" s="32">
        <v>0</v>
      </c>
      <c r="AV145" s="32">
        <v>14.419983791302515</v>
      </c>
      <c r="AW145" s="32">
        <v>6.263794808806451</v>
      </c>
      <c r="AX145" s="32">
        <v>0</v>
      </c>
      <c r="AY145" s="32">
        <v>0</v>
      </c>
      <c r="AZ145" s="32">
        <v>6.7879327451290328</v>
      </c>
      <c r="BA145" s="32">
        <v>0</v>
      </c>
      <c r="BB145" s="32">
        <v>0</v>
      </c>
      <c r="BC145" s="32">
        <v>0</v>
      </c>
      <c r="BD145" s="32">
        <v>0</v>
      </c>
      <c r="BE145" s="32">
        <v>0</v>
      </c>
      <c r="BF145" s="32">
        <v>3.5001235641612909</v>
      </c>
      <c r="BG145" s="32">
        <v>6.0782574193548385E-2</v>
      </c>
      <c r="BH145" s="32">
        <v>0.55717359677419354</v>
      </c>
      <c r="BI145" s="32">
        <v>0</v>
      </c>
      <c r="BJ145" s="32">
        <v>0.41917505274193545</v>
      </c>
      <c r="BK145" s="33">
        <f t="shared" si="3"/>
        <v>64.815048377496069</v>
      </c>
    </row>
    <row r="146" spans="1:63">
      <c r="A146" s="30"/>
      <c r="B146" s="31" t="s">
        <v>150</v>
      </c>
      <c r="C146" s="32">
        <v>0</v>
      </c>
      <c r="D146" s="32">
        <v>0</v>
      </c>
      <c r="E146" s="32">
        <v>0</v>
      </c>
      <c r="F146" s="32">
        <v>0</v>
      </c>
      <c r="G146" s="32">
        <v>0</v>
      </c>
      <c r="H146" s="32">
        <v>1.84790536016129</v>
      </c>
      <c r="I146" s="32">
        <v>216.35492109677415</v>
      </c>
      <c r="J146" s="32">
        <v>0</v>
      </c>
      <c r="K146" s="32">
        <v>0</v>
      </c>
      <c r="L146" s="32">
        <v>0.60603619354838723</v>
      </c>
      <c r="M146" s="32">
        <v>0</v>
      </c>
      <c r="N146" s="32">
        <v>0</v>
      </c>
      <c r="O146" s="32">
        <v>0</v>
      </c>
      <c r="P146" s="32">
        <v>0</v>
      </c>
      <c r="Q146" s="32">
        <v>0</v>
      </c>
      <c r="R146" s="32">
        <v>1.0100603225806451E-2</v>
      </c>
      <c r="S146" s="32">
        <v>7.5754524193548383</v>
      </c>
      <c r="T146" s="32">
        <v>0</v>
      </c>
      <c r="U146" s="32">
        <v>0</v>
      </c>
      <c r="V146" s="32">
        <v>0</v>
      </c>
      <c r="W146" s="32">
        <v>0</v>
      </c>
      <c r="X146" s="32">
        <v>0</v>
      </c>
      <c r="Y146" s="32">
        <v>0</v>
      </c>
      <c r="Z146" s="32">
        <v>0</v>
      </c>
      <c r="AA146" s="32">
        <v>0</v>
      </c>
      <c r="AB146" s="32">
        <v>0</v>
      </c>
      <c r="AC146" s="32">
        <v>0</v>
      </c>
      <c r="AD146" s="32">
        <v>0</v>
      </c>
      <c r="AE146" s="32">
        <v>0</v>
      </c>
      <c r="AF146" s="32">
        <v>0</v>
      </c>
      <c r="AG146" s="32">
        <v>0</v>
      </c>
      <c r="AH146" s="32">
        <v>0</v>
      </c>
      <c r="AI146" s="32">
        <v>0</v>
      </c>
      <c r="AJ146" s="32">
        <v>0</v>
      </c>
      <c r="AK146" s="32">
        <v>0</v>
      </c>
      <c r="AL146" s="32">
        <v>0</v>
      </c>
      <c r="AM146" s="32">
        <v>0</v>
      </c>
      <c r="AN146" s="32">
        <v>0</v>
      </c>
      <c r="AO146" s="32">
        <v>0</v>
      </c>
      <c r="AP146" s="32">
        <v>0</v>
      </c>
      <c r="AQ146" s="32">
        <v>0</v>
      </c>
      <c r="AR146" s="32">
        <v>0</v>
      </c>
      <c r="AS146" s="32">
        <v>0</v>
      </c>
      <c r="AT146" s="32">
        <v>0</v>
      </c>
      <c r="AU146" s="32">
        <v>0</v>
      </c>
      <c r="AV146" s="32">
        <v>2.5242983870967742E-2</v>
      </c>
      <c r="AW146" s="32">
        <v>14.136070967741936</v>
      </c>
      <c r="AX146" s="32">
        <v>0</v>
      </c>
      <c r="AY146" s="32">
        <v>0</v>
      </c>
      <c r="AZ146" s="32">
        <v>6.6749375585336903</v>
      </c>
      <c r="BA146" s="32">
        <v>0</v>
      </c>
      <c r="BB146" s="32">
        <v>0</v>
      </c>
      <c r="BC146" s="32">
        <v>0</v>
      </c>
      <c r="BD146" s="32">
        <v>0</v>
      </c>
      <c r="BE146" s="32">
        <v>0</v>
      </c>
      <c r="BF146" s="32">
        <v>3.0796440322580648E-2</v>
      </c>
      <c r="BG146" s="32">
        <v>0</v>
      </c>
      <c r="BH146" s="32">
        <v>0</v>
      </c>
      <c r="BI146" s="32">
        <v>0</v>
      </c>
      <c r="BJ146" s="32">
        <v>0</v>
      </c>
      <c r="BK146" s="33">
        <f t="shared" si="3"/>
        <v>247.26146362353364</v>
      </c>
    </row>
    <row r="147" spans="1:63">
      <c r="A147" s="30"/>
      <c r="B147" s="31" t="s">
        <v>151</v>
      </c>
      <c r="C147" s="32">
        <v>0</v>
      </c>
      <c r="D147" s="32">
        <v>2.7862219354838711</v>
      </c>
      <c r="E147" s="32">
        <v>0</v>
      </c>
      <c r="F147" s="32">
        <v>0</v>
      </c>
      <c r="G147" s="32">
        <v>0</v>
      </c>
      <c r="H147" s="32">
        <v>2.3318507633870968</v>
      </c>
      <c r="I147" s="32">
        <v>1.2867279483870968</v>
      </c>
      <c r="J147" s="32">
        <v>0</v>
      </c>
      <c r="K147" s="32">
        <v>0</v>
      </c>
      <c r="L147" s="32">
        <v>0.70922012903225817</v>
      </c>
      <c r="M147" s="32">
        <v>0</v>
      </c>
      <c r="N147" s="32">
        <v>0</v>
      </c>
      <c r="O147" s="32">
        <v>0</v>
      </c>
      <c r="P147" s="32">
        <v>0</v>
      </c>
      <c r="Q147" s="32">
        <v>0</v>
      </c>
      <c r="R147" s="32">
        <v>2.1553745657096774</v>
      </c>
      <c r="S147" s="32">
        <v>2.5633241806451617</v>
      </c>
      <c r="T147" s="32">
        <v>0</v>
      </c>
      <c r="U147" s="32">
        <v>0</v>
      </c>
      <c r="V147" s="32">
        <v>6.8895669677419349E-2</v>
      </c>
      <c r="W147" s="32">
        <v>0</v>
      </c>
      <c r="X147" s="32">
        <v>0</v>
      </c>
      <c r="Y147" s="32">
        <v>0</v>
      </c>
      <c r="Z147" s="32">
        <v>0</v>
      </c>
      <c r="AA147" s="32">
        <v>0</v>
      </c>
      <c r="AB147" s="32">
        <v>0</v>
      </c>
      <c r="AC147" s="32">
        <v>0</v>
      </c>
      <c r="AD147" s="32">
        <v>0</v>
      </c>
      <c r="AE147" s="32">
        <v>0</v>
      </c>
      <c r="AF147" s="32">
        <v>0</v>
      </c>
      <c r="AG147" s="32">
        <v>0</v>
      </c>
      <c r="AH147" s="32">
        <v>0</v>
      </c>
      <c r="AI147" s="32">
        <v>0</v>
      </c>
      <c r="AJ147" s="32">
        <v>0</v>
      </c>
      <c r="AK147" s="32">
        <v>0</v>
      </c>
      <c r="AL147" s="32">
        <v>1.5168929032258064E-2</v>
      </c>
      <c r="AM147" s="32">
        <v>0</v>
      </c>
      <c r="AN147" s="32">
        <v>0</v>
      </c>
      <c r="AO147" s="32">
        <v>0</v>
      </c>
      <c r="AP147" s="32">
        <v>0</v>
      </c>
      <c r="AQ147" s="32">
        <v>0</v>
      </c>
      <c r="AR147" s="32">
        <v>0</v>
      </c>
      <c r="AS147" s="32">
        <v>0</v>
      </c>
      <c r="AT147" s="32">
        <v>0</v>
      </c>
      <c r="AU147" s="32">
        <v>0</v>
      </c>
      <c r="AV147" s="32">
        <v>5.5090808623548382</v>
      </c>
      <c r="AW147" s="32">
        <v>10.075082429129033</v>
      </c>
      <c r="AX147" s="32">
        <v>0</v>
      </c>
      <c r="AY147" s="32">
        <v>0</v>
      </c>
      <c r="AZ147" s="32">
        <v>2.1733030252201022</v>
      </c>
      <c r="BA147" s="32">
        <v>0</v>
      </c>
      <c r="BB147" s="32">
        <v>0</v>
      </c>
      <c r="BC147" s="32">
        <v>0</v>
      </c>
      <c r="BD147" s="32">
        <v>0</v>
      </c>
      <c r="BE147" s="32">
        <v>0</v>
      </c>
      <c r="BF147" s="32">
        <v>4.0972240715806443</v>
      </c>
      <c r="BG147" s="32">
        <v>0.10112619354838709</v>
      </c>
      <c r="BH147" s="32">
        <v>0</v>
      </c>
      <c r="BI147" s="32">
        <v>0</v>
      </c>
      <c r="BJ147" s="32">
        <v>0.47478747870967741</v>
      </c>
      <c r="BK147" s="33">
        <f t="shared" si="3"/>
        <v>34.347388181897529</v>
      </c>
    </row>
    <row r="148" spans="1:63">
      <c r="A148" s="30"/>
      <c r="B148" s="31" t="s">
        <v>152</v>
      </c>
      <c r="C148" s="32">
        <v>0</v>
      </c>
      <c r="D148" s="32">
        <v>0</v>
      </c>
      <c r="E148" s="32">
        <v>0</v>
      </c>
      <c r="F148" s="32">
        <v>0</v>
      </c>
      <c r="G148" s="32">
        <v>0</v>
      </c>
      <c r="H148" s="32">
        <v>1.0461635416774195</v>
      </c>
      <c r="I148" s="32">
        <v>191.56296451612903</v>
      </c>
      <c r="J148" s="32">
        <v>0</v>
      </c>
      <c r="K148" s="32">
        <v>0</v>
      </c>
      <c r="L148" s="32">
        <v>2.6617169806451613</v>
      </c>
      <c r="M148" s="32">
        <v>0</v>
      </c>
      <c r="N148" s="32">
        <v>0</v>
      </c>
      <c r="O148" s="32">
        <v>0</v>
      </c>
      <c r="P148" s="32">
        <v>0</v>
      </c>
      <c r="Q148" s="32">
        <v>0</v>
      </c>
      <c r="R148" s="32">
        <v>2.1594095354838708E-2</v>
      </c>
      <c r="S148" s="32">
        <v>10.082261290322581</v>
      </c>
      <c r="T148" s="32">
        <v>0</v>
      </c>
      <c r="U148" s="32">
        <v>0</v>
      </c>
      <c r="V148" s="32">
        <v>0</v>
      </c>
      <c r="W148" s="32">
        <v>0</v>
      </c>
      <c r="X148" s="32">
        <v>0</v>
      </c>
      <c r="Y148" s="32">
        <v>0</v>
      </c>
      <c r="Z148" s="32">
        <v>0</v>
      </c>
      <c r="AA148" s="32">
        <v>0</v>
      </c>
      <c r="AB148" s="32">
        <v>0</v>
      </c>
      <c r="AC148" s="32">
        <v>0</v>
      </c>
      <c r="AD148" s="32">
        <v>0</v>
      </c>
      <c r="AE148" s="32">
        <v>0</v>
      </c>
      <c r="AF148" s="32">
        <v>0</v>
      </c>
      <c r="AG148" s="32">
        <v>0</v>
      </c>
      <c r="AH148" s="32">
        <v>0</v>
      </c>
      <c r="AI148" s="32">
        <v>0</v>
      </c>
      <c r="AJ148" s="32">
        <v>0</v>
      </c>
      <c r="AK148" s="32">
        <v>0</v>
      </c>
      <c r="AL148" s="32">
        <v>0</v>
      </c>
      <c r="AM148" s="32">
        <v>0</v>
      </c>
      <c r="AN148" s="32">
        <v>0</v>
      </c>
      <c r="AO148" s="32">
        <v>0</v>
      </c>
      <c r="AP148" s="32">
        <v>0</v>
      </c>
      <c r="AQ148" s="32">
        <v>0</v>
      </c>
      <c r="AR148" s="32">
        <v>0</v>
      </c>
      <c r="AS148" s="32">
        <v>0</v>
      </c>
      <c r="AT148" s="32">
        <v>0</v>
      </c>
      <c r="AU148" s="32">
        <v>0</v>
      </c>
      <c r="AV148" s="32">
        <v>0.66872386032258069</v>
      </c>
      <c r="AW148" s="32">
        <v>4.5861240645161292</v>
      </c>
      <c r="AX148" s="32">
        <v>0</v>
      </c>
      <c r="AY148" s="32">
        <v>0</v>
      </c>
      <c r="AZ148" s="32">
        <v>0.31246120021992718</v>
      </c>
      <c r="BA148" s="32">
        <v>0</v>
      </c>
      <c r="BB148" s="32">
        <v>0</v>
      </c>
      <c r="BC148" s="32">
        <v>0</v>
      </c>
      <c r="BD148" s="32">
        <v>0</v>
      </c>
      <c r="BE148" s="32">
        <v>0</v>
      </c>
      <c r="BF148" s="32">
        <v>0.32788551248387099</v>
      </c>
      <c r="BG148" s="32">
        <v>0</v>
      </c>
      <c r="BH148" s="32">
        <v>0</v>
      </c>
      <c r="BI148" s="32">
        <v>0</v>
      </c>
      <c r="BJ148" s="32">
        <v>0</v>
      </c>
      <c r="BK148" s="33">
        <f t="shared" si="3"/>
        <v>211.26989506167155</v>
      </c>
    </row>
    <row r="149" spans="1:63">
      <c r="A149" s="30"/>
      <c r="B149" s="31" t="s">
        <v>153</v>
      </c>
      <c r="C149" s="32">
        <v>0</v>
      </c>
      <c r="D149" s="32">
        <v>3.5468912322580644</v>
      </c>
      <c r="E149" s="32">
        <v>0</v>
      </c>
      <c r="F149" s="32">
        <v>0</v>
      </c>
      <c r="G149" s="32">
        <v>0</v>
      </c>
      <c r="H149" s="32">
        <v>8.2223268627419355</v>
      </c>
      <c r="I149" s="32">
        <v>56.611353817193546</v>
      </c>
      <c r="J149" s="32">
        <v>0.25262758064516133</v>
      </c>
      <c r="K149" s="32">
        <v>0</v>
      </c>
      <c r="L149" s="32">
        <v>1.3071753135161293</v>
      </c>
      <c r="M149" s="32">
        <v>0</v>
      </c>
      <c r="N149" s="32">
        <v>0</v>
      </c>
      <c r="O149" s="32">
        <v>0</v>
      </c>
      <c r="P149" s="32">
        <v>0</v>
      </c>
      <c r="Q149" s="32">
        <v>0</v>
      </c>
      <c r="R149" s="32">
        <v>2.0110134803870978</v>
      </c>
      <c r="S149" s="32">
        <v>2.0210206451612905E-2</v>
      </c>
      <c r="T149" s="32">
        <v>5.3557047096774202</v>
      </c>
      <c r="U149" s="32">
        <v>0</v>
      </c>
      <c r="V149" s="32">
        <v>8.5168543801935481</v>
      </c>
      <c r="W149" s="32">
        <v>0</v>
      </c>
      <c r="X149" s="32">
        <v>0</v>
      </c>
      <c r="Y149" s="32">
        <v>0</v>
      </c>
      <c r="Z149" s="32">
        <v>0</v>
      </c>
      <c r="AA149" s="32">
        <v>0</v>
      </c>
      <c r="AB149" s="32">
        <v>0</v>
      </c>
      <c r="AC149" s="32">
        <v>0</v>
      </c>
      <c r="AD149" s="32">
        <v>0</v>
      </c>
      <c r="AE149" s="32">
        <v>0</v>
      </c>
      <c r="AF149" s="32">
        <v>0</v>
      </c>
      <c r="AG149" s="32">
        <v>0</v>
      </c>
      <c r="AH149" s="32">
        <v>0</v>
      </c>
      <c r="AI149" s="32">
        <v>0</v>
      </c>
      <c r="AJ149" s="32">
        <v>0</v>
      </c>
      <c r="AK149" s="32">
        <v>0</v>
      </c>
      <c r="AL149" s="32">
        <v>0</v>
      </c>
      <c r="AM149" s="32">
        <v>0</v>
      </c>
      <c r="AN149" s="32">
        <v>0</v>
      </c>
      <c r="AO149" s="32">
        <v>0</v>
      </c>
      <c r="AP149" s="32">
        <v>0</v>
      </c>
      <c r="AQ149" s="32">
        <v>0</v>
      </c>
      <c r="AR149" s="32">
        <v>0</v>
      </c>
      <c r="AS149" s="32">
        <v>0</v>
      </c>
      <c r="AT149" s="32">
        <v>0</v>
      </c>
      <c r="AU149" s="32">
        <v>0</v>
      </c>
      <c r="AV149" s="32">
        <v>9.1897457055806484</v>
      </c>
      <c r="AW149" s="32">
        <v>5.7857375613548383</v>
      </c>
      <c r="AX149" s="32">
        <v>0</v>
      </c>
      <c r="AY149" s="32">
        <v>0</v>
      </c>
      <c r="AZ149" s="32">
        <v>7.1369720118533833</v>
      </c>
      <c r="BA149" s="32">
        <v>0</v>
      </c>
      <c r="BB149" s="32">
        <v>0</v>
      </c>
      <c r="BC149" s="32">
        <v>0</v>
      </c>
      <c r="BD149" s="32">
        <v>0</v>
      </c>
      <c r="BE149" s="32">
        <v>0</v>
      </c>
      <c r="BF149" s="32">
        <v>3.9915793102580661</v>
      </c>
      <c r="BG149" s="32">
        <v>1.1302433032258066</v>
      </c>
      <c r="BH149" s="32">
        <v>0</v>
      </c>
      <c r="BI149" s="32">
        <v>0</v>
      </c>
      <c r="BJ149" s="32">
        <v>1.4531497783225809</v>
      </c>
      <c r="BK149" s="33">
        <f t="shared" si="3"/>
        <v>114.53158525365984</v>
      </c>
    </row>
    <row r="150" spans="1:63">
      <c r="A150" s="30"/>
      <c r="B150" s="31" t="s">
        <v>154</v>
      </c>
      <c r="C150" s="32">
        <v>0</v>
      </c>
      <c r="D150" s="32">
        <v>0</v>
      </c>
      <c r="E150" s="32">
        <v>0</v>
      </c>
      <c r="F150" s="32">
        <v>0</v>
      </c>
      <c r="G150" s="32">
        <v>0</v>
      </c>
      <c r="H150" s="32">
        <v>0.82846223845161293</v>
      </c>
      <c r="I150" s="32">
        <v>154.3097787096774</v>
      </c>
      <c r="J150" s="32">
        <v>0</v>
      </c>
      <c r="K150" s="32">
        <v>0</v>
      </c>
      <c r="L150" s="32">
        <v>4.2157834967741934</v>
      </c>
      <c r="M150" s="32">
        <v>0</v>
      </c>
      <c r="N150" s="32">
        <v>0</v>
      </c>
      <c r="O150" s="32">
        <v>0</v>
      </c>
      <c r="P150" s="32">
        <v>0</v>
      </c>
      <c r="Q150" s="32">
        <v>0</v>
      </c>
      <c r="R150" s="32">
        <v>8.3206252580645176E-3</v>
      </c>
      <c r="S150" s="32">
        <v>5.0428032258064519</v>
      </c>
      <c r="T150" s="32">
        <v>5.0428032258064519</v>
      </c>
      <c r="U150" s="32">
        <v>0</v>
      </c>
      <c r="V150" s="32">
        <v>0</v>
      </c>
      <c r="W150" s="32">
        <v>0</v>
      </c>
      <c r="X150" s="32">
        <v>0</v>
      </c>
      <c r="Y150" s="32">
        <v>0</v>
      </c>
      <c r="Z150" s="32">
        <v>0</v>
      </c>
      <c r="AA150" s="32">
        <v>0</v>
      </c>
      <c r="AB150" s="32">
        <v>0.86168096935483884</v>
      </c>
      <c r="AC150" s="32">
        <v>0.30250461290322578</v>
      </c>
      <c r="AD150" s="32">
        <v>0</v>
      </c>
      <c r="AE150" s="32">
        <v>0</v>
      </c>
      <c r="AF150" s="32">
        <v>0</v>
      </c>
      <c r="AG150" s="32">
        <v>0</v>
      </c>
      <c r="AH150" s="32">
        <v>0</v>
      </c>
      <c r="AI150" s="32">
        <v>0</v>
      </c>
      <c r="AJ150" s="32">
        <v>0</v>
      </c>
      <c r="AK150" s="32">
        <v>0</v>
      </c>
      <c r="AL150" s="32">
        <v>0</v>
      </c>
      <c r="AM150" s="32">
        <v>0</v>
      </c>
      <c r="AN150" s="32">
        <v>0</v>
      </c>
      <c r="AO150" s="32">
        <v>0</v>
      </c>
      <c r="AP150" s="32">
        <v>0</v>
      </c>
      <c r="AQ150" s="32">
        <v>0</v>
      </c>
      <c r="AR150" s="32">
        <v>0</v>
      </c>
      <c r="AS150" s="32">
        <v>0</v>
      </c>
      <c r="AT150" s="32">
        <v>0</v>
      </c>
      <c r="AU150" s="32">
        <v>0</v>
      </c>
      <c r="AV150" s="32">
        <v>2.6457752590967742</v>
      </c>
      <c r="AW150" s="32">
        <v>17.494850112903226</v>
      </c>
      <c r="AX150" s="32">
        <v>0</v>
      </c>
      <c r="AY150" s="32">
        <v>0</v>
      </c>
      <c r="AZ150" s="32">
        <v>1.3612707584220614</v>
      </c>
      <c r="BA150" s="32">
        <v>0</v>
      </c>
      <c r="BB150" s="32">
        <v>0</v>
      </c>
      <c r="BC150" s="32">
        <v>0</v>
      </c>
      <c r="BD150" s="32">
        <v>0</v>
      </c>
      <c r="BE150" s="32">
        <v>0</v>
      </c>
      <c r="BF150" s="32">
        <v>0.2141947519354839</v>
      </c>
      <c r="BG150" s="32">
        <v>0</v>
      </c>
      <c r="BH150" s="32">
        <v>0</v>
      </c>
      <c r="BI150" s="32">
        <v>0</v>
      </c>
      <c r="BJ150" s="32">
        <v>0</v>
      </c>
      <c r="BK150" s="33">
        <f t="shared" si="3"/>
        <v>192.32822798638975</v>
      </c>
    </row>
    <row r="151" spans="1:63" ht="13.5" thickBot="1">
      <c r="A151" s="30"/>
      <c r="B151" s="31" t="s">
        <v>155</v>
      </c>
      <c r="C151" s="32">
        <v>0</v>
      </c>
      <c r="D151" s="32">
        <v>0</v>
      </c>
      <c r="E151" s="32">
        <v>0</v>
      </c>
      <c r="F151" s="32">
        <v>0</v>
      </c>
      <c r="G151" s="32">
        <v>0</v>
      </c>
      <c r="H151" s="32">
        <v>3.585471094483871</v>
      </c>
      <c r="I151" s="32">
        <v>205.31754543548385</v>
      </c>
      <c r="J151" s="32">
        <v>0</v>
      </c>
      <c r="K151" s="32">
        <v>0</v>
      </c>
      <c r="L151" s="32">
        <v>0.20124238709677419</v>
      </c>
      <c r="M151" s="32">
        <v>0</v>
      </c>
      <c r="N151" s="32">
        <v>0</v>
      </c>
      <c r="O151" s="32">
        <v>0</v>
      </c>
      <c r="P151" s="32">
        <v>0</v>
      </c>
      <c r="Q151" s="32">
        <v>0</v>
      </c>
      <c r="R151" s="32">
        <v>3.7229841612903228E-2</v>
      </c>
      <c r="S151" s="32">
        <v>5.0310596774193543</v>
      </c>
      <c r="T151" s="32">
        <v>5.0310596774193543</v>
      </c>
      <c r="U151" s="32">
        <v>0</v>
      </c>
      <c r="V151" s="32">
        <v>0</v>
      </c>
      <c r="W151" s="32">
        <v>0</v>
      </c>
      <c r="X151" s="32">
        <v>0</v>
      </c>
      <c r="Y151" s="32">
        <v>0</v>
      </c>
      <c r="Z151" s="32">
        <v>0</v>
      </c>
      <c r="AA151" s="32">
        <v>0</v>
      </c>
      <c r="AB151" s="32">
        <v>0</v>
      </c>
      <c r="AC151" s="32">
        <v>0</v>
      </c>
      <c r="AD151" s="32">
        <v>0</v>
      </c>
      <c r="AE151" s="32">
        <v>0</v>
      </c>
      <c r="AF151" s="32">
        <v>0</v>
      </c>
      <c r="AG151" s="32">
        <v>0</v>
      </c>
      <c r="AH151" s="32">
        <v>0</v>
      </c>
      <c r="AI151" s="32">
        <v>0</v>
      </c>
      <c r="AJ151" s="32">
        <v>0</v>
      </c>
      <c r="AK151" s="32">
        <v>0</v>
      </c>
      <c r="AL151" s="32">
        <v>0</v>
      </c>
      <c r="AM151" s="32">
        <v>0</v>
      </c>
      <c r="AN151" s="32">
        <v>0</v>
      </c>
      <c r="AO151" s="32">
        <v>0</v>
      </c>
      <c r="AP151" s="32">
        <v>0</v>
      </c>
      <c r="AQ151" s="32">
        <v>0</v>
      </c>
      <c r="AR151" s="32">
        <v>0</v>
      </c>
      <c r="AS151" s="32">
        <v>0</v>
      </c>
      <c r="AT151" s="32">
        <v>0</v>
      </c>
      <c r="AU151" s="32">
        <v>0</v>
      </c>
      <c r="AV151" s="32">
        <v>0.77009378722580646</v>
      </c>
      <c r="AW151" s="32">
        <v>2.0122051612903227</v>
      </c>
      <c r="AX151" s="32">
        <v>0</v>
      </c>
      <c r="AY151" s="32">
        <v>0</v>
      </c>
      <c r="AZ151" s="32">
        <v>0.79482103894452594</v>
      </c>
      <c r="BA151" s="32">
        <v>0</v>
      </c>
      <c r="BB151" s="32">
        <v>0</v>
      </c>
      <c r="BC151" s="32">
        <v>0</v>
      </c>
      <c r="BD151" s="32">
        <v>0</v>
      </c>
      <c r="BE151" s="32">
        <v>0</v>
      </c>
      <c r="BF151" s="32">
        <v>0.21983341387096775</v>
      </c>
      <c r="BG151" s="32">
        <v>0</v>
      </c>
      <c r="BH151" s="32">
        <v>0</v>
      </c>
      <c r="BI151" s="32">
        <v>0</v>
      </c>
      <c r="BJ151" s="32">
        <v>6.0366154838709683E-2</v>
      </c>
      <c r="BK151" s="33">
        <f t="shared" si="3"/>
        <v>223.06092766968646</v>
      </c>
    </row>
    <row r="152" spans="1:63" ht="13.5" thickBot="1">
      <c r="A152" s="37"/>
      <c r="B152" s="38" t="s">
        <v>156</v>
      </c>
      <c r="C152" s="39">
        <f t="shared" ref="C152:BK152" si="4">SUM(C21:C151)</f>
        <v>0</v>
      </c>
      <c r="D152" s="39">
        <f t="shared" si="4"/>
        <v>131.66543647467742</v>
      </c>
      <c r="E152" s="39">
        <f t="shared" si="4"/>
        <v>0</v>
      </c>
      <c r="F152" s="39">
        <f t="shared" si="4"/>
        <v>0</v>
      </c>
      <c r="G152" s="39">
        <f t="shared" si="4"/>
        <v>0</v>
      </c>
      <c r="H152" s="39">
        <f t="shared" si="4"/>
        <v>361.15512094122568</v>
      </c>
      <c r="I152" s="39">
        <f t="shared" si="4"/>
        <v>5084.2331035172283</v>
      </c>
      <c r="J152" s="39">
        <f t="shared" si="4"/>
        <v>71.195530807258052</v>
      </c>
      <c r="K152" s="39">
        <f t="shared" si="4"/>
        <v>0</v>
      </c>
      <c r="L152" s="39">
        <f t="shared" si="4"/>
        <v>376.7080306950001</v>
      </c>
      <c r="M152" s="39">
        <f t="shared" si="4"/>
        <v>0</v>
      </c>
      <c r="N152" s="39">
        <f t="shared" si="4"/>
        <v>0</v>
      </c>
      <c r="O152" s="39">
        <f t="shared" si="4"/>
        <v>0</v>
      </c>
      <c r="P152" s="39">
        <f t="shared" si="4"/>
        <v>0</v>
      </c>
      <c r="Q152" s="39">
        <f t="shared" si="4"/>
        <v>0</v>
      </c>
      <c r="R152" s="39">
        <f t="shared" si="4"/>
        <v>80.847723348516098</v>
      </c>
      <c r="S152" s="39">
        <f t="shared" si="4"/>
        <v>159.47012619912903</v>
      </c>
      <c r="T152" s="39">
        <f t="shared" si="4"/>
        <v>156.87184742493542</v>
      </c>
      <c r="U152" s="39">
        <f t="shared" si="4"/>
        <v>0</v>
      </c>
      <c r="V152" s="39">
        <f t="shared" si="4"/>
        <v>150.94508144683871</v>
      </c>
      <c r="W152" s="39">
        <f t="shared" si="4"/>
        <v>0</v>
      </c>
      <c r="X152" s="39">
        <f t="shared" si="4"/>
        <v>0</v>
      </c>
      <c r="Y152" s="39">
        <f t="shared" si="4"/>
        <v>0</v>
      </c>
      <c r="Z152" s="39">
        <f t="shared" si="4"/>
        <v>0</v>
      </c>
      <c r="AA152" s="39">
        <f t="shared" si="4"/>
        <v>0</v>
      </c>
      <c r="AB152" s="39">
        <f t="shared" si="4"/>
        <v>4.5045292091612898</v>
      </c>
      <c r="AC152" s="39">
        <f t="shared" si="4"/>
        <v>1.0809044887096775</v>
      </c>
      <c r="AD152" s="39">
        <f t="shared" si="4"/>
        <v>0</v>
      </c>
      <c r="AE152" s="39">
        <f t="shared" si="4"/>
        <v>0</v>
      </c>
      <c r="AF152" s="39">
        <f t="shared" si="4"/>
        <v>9.7440770402580661</v>
      </c>
      <c r="AG152" s="39">
        <f t="shared" si="4"/>
        <v>0</v>
      </c>
      <c r="AH152" s="39">
        <f t="shared" si="4"/>
        <v>0</v>
      </c>
      <c r="AI152" s="39">
        <f t="shared" si="4"/>
        <v>0</v>
      </c>
      <c r="AJ152" s="39">
        <f t="shared" si="4"/>
        <v>0</v>
      </c>
      <c r="AK152" s="39">
        <f t="shared" si="4"/>
        <v>0</v>
      </c>
      <c r="AL152" s="39">
        <f t="shared" si="4"/>
        <v>0.11160331896774194</v>
      </c>
      <c r="AM152" s="39">
        <f t="shared" si="4"/>
        <v>0</v>
      </c>
      <c r="AN152" s="39">
        <f t="shared" si="4"/>
        <v>0</v>
      </c>
      <c r="AO152" s="39">
        <f t="shared" si="4"/>
        <v>0</v>
      </c>
      <c r="AP152" s="39">
        <f t="shared" si="4"/>
        <v>0.10099753548387097</v>
      </c>
      <c r="AQ152" s="39">
        <f t="shared" si="4"/>
        <v>0</v>
      </c>
      <c r="AR152" s="39">
        <f t="shared" si="4"/>
        <v>0</v>
      </c>
      <c r="AS152" s="39">
        <f t="shared" si="4"/>
        <v>0</v>
      </c>
      <c r="AT152" s="39">
        <f t="shared" si="4"/>
        <v>0</v>
      </c>
      <c r="AU152" s="39">
        <f t="shared" si="4"/>
        <v>0</v>
      </c>
      <c r="AV152" s="39">
        <f t="shared" si="4"/>
        <v>1114.4160285880948</v>
      </c>
      <c r="AW152" s="39">
        <f t="shared" si="4"/>
        <v>1405.1047970983939</v>
      </c>
      <c r="AX152" s="39">
        <f t="shared" si="4"/>
        <v>10.239797055193549</v>
      </c>
      <c r="AY152" s="39">
        <f t="shared" si="4"/>
        <v>0</v>
      </c>
      <c r="AZ152" s="39">
        <f t="shared" si="4"/>
        <v>1569.6846908900995</v>
      </c>
      <c r="BA152" s="39">
        <f t="shared" si="4"/>
        <v>0</v>
      </c>
      <c r="BB152" s="39">
        <f t="shared" si="4"/>
        <v>0</v>
      </c>
      <c r="BC152" s="39">
        <f t="shared" si="4"/>
        <v>0</v>
      </c>
      <c r="BD152" s="39">
        <f t="shared" si="4"/>
        <v>0</v>
      </c>
      <c r="BE152" s="39">
        <f t="shared" si="4"/>
        <v>0</v>
      </c>
      <c r="BF152" s="39">
        <f t="shared" si="4"/>
        <v>378.82135616703255</v>
      </c>
      <c r="BG152" s="39">
        <f t="shared" si="4"/>
        <v>101.72934180609677</v>
      </c>
      <c r="BH152" s="39">
        <f t="shared" si="4"/>
        <v>12.671715799806451</v>
      </c>
      <c r="BI152" s="39">
        <f t="shared" si="4"/>
        <v>0</v>
      </c>
      <c r="BJ152" s="39">
        <f t="shared" si="4"/>
        <v>164.97897176825794</v>
      </c>
      <c r="BK152" s="44">
        <f t="shared" si="4"/>
        <v>11346.280811620367</v>
      </c>
    </row>
    <row r="153" spans="1:63" ht="13.5" thickBot="1">
      <c r="A153" s="45" t="s">
        <v>157</v>
      </c>
      <c r="B153" s="46" t="s">
        <v>158</v>
      </c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8"/>
    </row>
    <row r="154" spans="1:63" ht="13.5" thickBot="1">
      <c r="A154" s="49"/>
      <c r="B154" s="38" t="s">
        <v>159</v>
      </c>
      <c r="C154" s="39">
        <v>0</v>
      </c>
      <c r="D154" s="39">
        <v>0</v>
      </c>
      <c r="E154" s="39">
        <v>0</v>
      </c>
      <c r="F154" s="39">
        <v>0</v>
      </c>
      <c r="G154" s="39">
        <v>0</v>
      </c>
      <c r="H154" s="39">
        <v>0</v>
      </c>
      <c r="I154" s="39">
        <v>0</v>
      </c>
      <c r="J154" s="39">
        <v>0</v>
      </c>
      <c r="K154" s="39">
        <v>0</v>
      </c>
      <c r="L154" s="39">
        <v>0</v>
      </c>
      <c r="M154" s="39">
        <v>0</v>
      </c>
      <c r="N154" s="39">
        <v>0</v>
      </c>
      <c r="O154" s="39">
        <v>0</v>
      </c>
      <c r="P154" s="39">
        <v>0</v>
      </c>
      <c r="Q154" s="39">
        <v>0</v>
      </c>
      <c r="R154" s="39">
        <v>0</v>
      </c>
      <c r="S154" s="39">
        <v>0</v>
      </c>
      <c r="T154" s="39">
        <v>0</v>
      </c>
      <c r="U154" s="39">
        <v>0</v>
      </c>
      <c r="V154" s="39">
        <v>0</v>
      </c>
      <c r="W154" s="39">
        <v>0</v>
      </c>
      <c r="X154" s="39">
        <v>0</v>
      </c>
      <c r="Y154" s="39">
        <v>0</v>
      </c>
      <c r="Z154" s="39">
        <v>0</v>
      </c>
      <c r="AA154" s="39">
        <v>0</v>
      </c>
      <c r="AB154" s="39">
        <v>0</v>
      </c>
      <c r="AC154" s="39">
        <v>0</v>
      </c>
      <c r="AD154" s="39">
        <v>0</v>
      </c>
      <c r="AE154" s="39">
        <v>0</v>
      </c>
      <c r="AF154" s="39">
        <v>0</v>
      </c>
      <c r="AG154" s="39">
        <v>0</v>
      </c>
      <c r="AH154" s="39">
        <v>0</v>
      </c>
      <c r="AI154" s="39">
        <v>0</v>
      </c>
      <c r="AJ154" s="39">
        <v>0</v>
      </c>
      <c r="AK154" s="39">
        <v>0</v>
      </c>
      <c r="AL154" s="39">
        <v>0</v>
      </c>
      <c r="AM154" s="39">
        <v>0</v>
      </c>
      <c r="AN154" s="39">
        <v>0</v>
      </c>
      <c r="AO154" s="39">
        <v>0</v>
      </c>
      <c r="AP154" s="39">
        <v>0</v>
      </c>
      <c r="AQ154" s="39">
        <v>0</v>
      </c>
      <c r="AR154" s="39">
        <v>0</v>
      </c>
      <c r="AS154" s="39">
        <v>0</v>
      </c>
      <c r="AT154" s="39">
        <v>0</v>
      </c>
      <c r="AU154" s="39">
        <v>0</v>
      </c>
      <c r="AV154" s="39">
        <v>0</v>
      </c>
      <c r="AW154" s="39">
        <v>0</v>
      </c>
      <c r="AX154" s="39">
        <v>0</v>
      </c>
      <c r="AY154" s="39">
        <v>0</v>
      </c>
      <c r="AZ154" s="39">
        <v>0</v>
      </c>
      <c r="BA154" s="39">
        <v>0</v>
      </c>
      <c r="BB154" s="39">
        <v>0</v>
      </c>
      <c r="BC154" s="39">
        <v>0</v>
      </c>
      <c r="BD154" s="39">
        <v>0</v>
      </c>
      <c r="BE154" s="39">
        <v>0</v>
      </c>
      <c r="BF154" s="39">
        <v>0</v>
      </c>
      <c r="BG154" s="39">
        <v>0</v>
      </c>
      <c r="BH154" s="39">
        <v>0</v>
      </c>
      <c r="BI154" s="39">
        <v>0</v>
      </c>
      <c r="BJ154" s="39">
        <v>0</v>
      </c>
      <c r="BK154" s="39">
        <v>0</v>
      </c>
    </row>
    <row r="155" spans="1:63" ht="13.5" thickBot="1">
      <c r="A155" s="45" t="s">
        <v>160</v>
      </c>
      <c r="B155" s="46" t="s">
        <v>161</v>
      </c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8"/>
    </row>
    <row r="156" spans="1:63" ht="13.5" thickBot="1">
      <c r="A156" s="49"/>
      <c r="B156" s="38" t="s">
        <v>162</v>
      </c>
      <c r="C156" s="39">
        <v>0</v>
      </c>
      <c r="D156" s="39">
        <v>0</v>
      </c>
      <c r="E156" s="39">
        <v>0</v>
      </c>
      <c r="F156" s="39">
        <v>0</v>
      </c>
      <c r="G156" s="39">
        <v>0</v>
      </c>
      <c r="H156" s="39">
        <v>0</v>
      </c>
      <c r="I156" s="39">
        <v>0</v>
      </c>
      <c r="J156" s="39">
        <v>0</v>
      </c>
      <c r="K156" s="39">
        <v>0</v>
      </c>
      <c r="L156" s="39">
        <v>0</v>
      </c>
      <c r="M156" s="39">
        <v>0</v>
      </c>
      <c r="N156" s="39">
        <v>0</v>
      </c>
      <c r="O156" s="39">
        <v>0</v>
      </c>
      <c r="P156" s="39">
        <v>0</v>
      </c>
      <c r="Q156" s="39">
        <v>0</v>
      </c>
      <c r="R156" s="39">
        <v>0</v>
      </c>
      <c r="S156" s="39">
        <v>0</v>
      </c>
      <c r="T156" s="39">
        <v>0</v>
      </c>
      <c r="U156" s="39">
        <v>0</v>
      </c>
      <c r="V156" s="39">
        <v>0</v>
      </c>
      <c r="W156" s="39">
        <v>0</v>
      </c>
      <c r="X156" s="39">
        <v>0</v>
      </c>
      <c r="Y156" s="39">
        <v>0</v>
      </c>
      <c r="Z156" s="39">
        <v>0</v>
      </c>
      <c r="AA156" s="39">
        <v>0</v>
      </c>
      <c r="AB156" s="39">
        <v>0</v>
      </c>
      <c r="AC156" s="39">
        <v>0</v>
      </c>
      <c r="AD156" s="39">
        <v>0</v>
      </c>
      <c r="AE156" s="39">
        <v>0</v>
      </c>
      <c r="AF156" s="39">
        <v>0</v>
      </c>
      <c r="AG156" s="39">
        <v>0</v>
      </c>
      <c r="AH156" s="39">
        <v>0</v>
      </c>
      <c r="AI156" s="39">
        <v>0</v>
      </c>
      <c r="AJ156" s="39">
        <v>0</v>
      </c>
      <c r="AK156" s="39">
        <v>0</v>
      </c>
      <c r="AL156" s="39">
        <v>0</v>
      </c>
      <c r="AM156" s="39">
        <v>0</v>
      </c>
      <c r="AN156" s="39">
        <v>0</v>
      </c>
      <c r="AO156" s="39">
        <v>0</v>
      </c>
      <c r="AP156" s="39">
        <v>0</v>
      </c>
      <c r="AQ156" s="39">
        <v>0</v>
      </c>
      <c r="AR156" s="39">
        <v>0</v>
      </c>
      <c r="AS156" s="39">
        <v>0</v>
      </c>
      <c r="AT156" s="39">
        <v>0</v>
      </c>
      <c r="AU156" s="39">
        <v>0</v>
      </c>
      <c r="AV156" s="39">
        <v>0</v>
      </c>
      <c r="AW156" s="39">
        <v>0</v>
      </c>
      <c r="AX156" s="39">
        <v>0</v>
      </c>
      <c r="AY156" s="39">
        <v>0</v>
      </c>
      <c r="AZ156" s="39">
        <v>0</v>
      </c>
      <c r="BA156" s="39">
        <v>0</v>
      </c>
      <c r="BB156" s="39">
        <v>0</v>
      </c>
      <c r="BC156" s="39">
        <v>0</v>
      </c>
      <c r="BD156" s="39">
        <v>0</v>
      </c>
      <c r="BE156" s="39">
        <v>0</v>
      </c>
      <c r="BF156" s="39">
        <v>0</v>
      </c>
      <c r="BG156" s="39">
        <v>0</v>
      </c>
      <c r="BH156" s="39">
        <v>0</v>
      </c>
      <c r="BI156" s="39">
        <v>0</v>
      </c>
      <c r="BJ156" s="39">
        <v>0</v>
      </c>
      <c r="BK156" s="39">
        <v>0</v>
      </c>
    </row>
    <row r="157" spans="1:63">
      <c r="A157" s="40" t="s">
        <v>163</v>
      </c>
      <c r="B157" s="41" t="s">
        <v>164</v>
      </c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  <c r="BA157" s="42"/>
      <c r="BB157" s="42"/>
      <c r="BC157" s="42"/>
      <c r="BD157" s="42"/>
      <c r="BE157" s="42"/>
      <c r="BF157" s="42"/>
      <c r="BG157" s="42"/>
      <c r="BH157" s="42"/>
      <c r="BI157" s="42"/>
      <c r="BJ157" s="42"/>
      <c r="BK157" s="33"/>
    </row>
    <row r="158" spans="1:63">
      <c r="A158" s="50"/>
      <c r="B158" s="51" t="s">
        <v>165</v>
      </c>
      <c r="C158" s="52">
        <v>0</v>
      </c>
      <c r="D158" s="52">
        <v>83.715753167258057</v>
      </c>
      <c r="E158" s="52">
        <v>50.174511117967739</v>
      </c>
      <c r="F158" s="52">
        <v>0</v>
      </c>
      <c r="G158" s="52">
        <v>0</v>
      </c>
      <c r="H158" s="52">
        <v>246.90751081806451</v>
      </c>
      <c r="I158" s="52">
        <v>5945.3043434329347</v>
      </c>
      <c r="J158" s="52">
        <v>141.95527381899998</v>
      </c>
      <c r="K158" s="52">
        <v>0</v>
      </c>
      <c r="L158" s="52">
        <v>250.41172022841931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86.28058100919354</v>
      </c>
      <c r="S158" s="52">
        <v>154.94935931661291</v>
      </c>
      <c r="T158" s="52">
        <v>66.36942421574193</v>
      </c>
      <c r="U158" s="52">
        <v>0</v>
      </c>
      <c r="V158" s="52">
        <v>61.999296955387123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3.1734203628387085</v>
      </c>
      <c r="AC158" s="52">
        <v>5.3953265531935477</v>
      </c>
      <c r="AD158" s="52">
        <v>0.30125101787096781</v>
      </c>
      <c r="AE158" s="52">
        <v>0</v>
      </c>
      <c r="AF158" s="52">
        <v>0.98451113716129046</v>
      </c>
      <c r="AG158" s="52">
        <v>0</v>
      </c>
      <c r="AH158" s="52">
        <v>0</v>
      </c>
      <c r="AI158" s="52">
        <v>0</v>
      </c>
      <c r="AJ158" s="52">
        <v>0</v>
      </c>
      <c r="AK158" s="52">
        <v>0</v>
      </c>
      <c r="AL158" s="52">
        <v>4.3395858225806452E-2</v>
      </c>
      <c r="AM158" s="52">
        <v>0</v>
      </c>
      <c r="AN158" s="52">
        <v>0</v>
      </c>
      <c r="AO158" s="52">
        <v>0</v>
      </c>
      <c r="AP158" s="52">
        <v>0</v>
      </c>
      <c r="AQ158" s="52">
        <v>0</v>
      </c>
      <c r="AR158" s="52">
        <v>0</v>
      </c>
      <c r="AS158" s="52">
        <v>0</v>
      </c>
      <c r="AT158" s="52">
        <v>0</v>
      </c>
      <c r="AU158" s="52">
        <v>0</v>
      </c>
      <c r="AV158" s="52">
        <v>279.28907293075093</v>
      </c>
      <c r="AW158" s="52">
        <v>1618.6348393610642</v>
      </c>
      <c r="AX158" s="52">
        <v>289.25765169970964</v>
      </c>
      <c r="AY158" s="52">
        <v>0</v>
      </c>
      <c r="AZ158" s="52">
        <v>869.06181160451638</v>
      </c>
      <c r="BA158" s="52">
        <v>0</v>
      </c>
      <c r="BB158" s="52">
        <v>0</v>
      </c>
      <c r="BC158" s="52">
        <v>0</v>
      </c>
      <c r="BD158" s="52">
        <v>0</v>
      </c>
      <c r="BE158" s="52">
        <v>0</v>
      </c>
      <c r="BF158" s="52">
        <v>57.874124530064513</v>
      </c>
      <c r="BG158" s="52">
        <v>172.47441344461299</v>
      </c>
      <c r="BH158" s="52">
        <v>4.7338253747741925</v>
      </c>
      <c r="BI158" s="52">
        <v>0</v>
      </c>
      <c r="BJ158" s="52">
        <v>63.921195727193563</v>
      </c>
      <c r="BK158" s="33">
        <f t="shared" ref="BK158:BK199" si="5">SUM(C158:BJ158)</f>
        <v>10453.212613682555</v>
      </c>
    </row>
    <row r="159" spans="1:63">
      <c r="A159" s="53"/>
      <c r="B159" s="54" t="s">
        <v>166</v>
      </c>
      <c r="C159" s="55">
        <v>0</v>
      </c>
      <c r="D159" s="55">
        <v>0</v>
      </c>
      <c r="E159" s="55">
        <v>0</v>
      </c>
      <c r="F159" s="55">
        <v>0</v>
      </c>
      <c r="G159" s="55">
        <v>0</v>
      </c>
      <c r="H159" s="55">
        <v>28.136843344677423</v>
      </c>
      <c r="I159" s="55">
        <v>281.82027779558058</v>
      </c>
      <c r="J159" s="55">
        <v>0</v>
      </c>
      <c r="K159" s="55">
        <v>0</v>
      </c>
      <c r="L159" s="55">
        <v>15.797773595387101</v>
      </c>
      <c r="M159" s="55">
        <v>0</v>
      </c>
      <c r="N159" s="55">
        <v>0</v>
      </c>
      <c r="O159" s="55">
        <v>0</v>
      </c>
      <c r="P159" s="55">
        <v>0</v>
      </c>
      <c r="Q159" s="55">
        <v>0</v>
      </c>
      <c r="R159" s="55">
        <v>4.4169046186774192</v>
      </c>
      <c r="S159" s="55">
        <v>3.8629418893225806</v>
      </c>
      <c r="T159" s="55">
        <v>0</v>
      </c>
      <c r="U159" s="55">
        <v>0</v>
      </c>
      <c r="V159" s="55">
        <v>4.1445160496451603</v>
      </c>
      <c r="W159" s="55">
        <v>0</v>
      </c>
      <c r="X159" s="55">
        <v>0</v>
      </c>
      <c r="Y159" s="55">
        <v>0</v>
      </c>
      <c r="Z159" s="55">
        <v>0</v>
      </c>
      <c r="AA159" s="55">
        <v>0</v>
      </c>
      <c r="AB159" s="55">
        <v>0.25750279987096775</v>
      </c>
      <c r="AC159" s="55">
        <v>0</v>
      </c>
      <c r="AD159" s="55">
        <v>0</v>
      </c>
      <c r="AE159" s="55">
        <v>0</v>
      </c>
      <c r="AF159" s="55">
        <v>1.339176632741935</v>
      </c>
      <c r="AG159" s="55">
        <v>0</v>
      </c>
      <c r="AH159" s="55">
        <v>0</v>
      </c>
      <c r="AI159" s="55">
        <v>0</v>
      </c>
      <c r="AJ159" s="55">
        <v>0</v>
      </c>
      <c r="AK159" s="55">
        <v>0</v>
      </c>
      <c r="AL159" s="55">
        <v>0.15739511641935483</v>
      </c>
      <c r="AM159" s="55">
        <v>0</v>
      </c>
      <c r="AN159" s="55">
        <v>0</v>
      </c>
      <c r="AO159" s="55">
        <v>0</v>
      </c>
      <c r="AP159" s="55">
        <v>3.1096667193548387E-2</v>
      </c>
      <c r="AQ159" s="55">
        <v>0</v>
      </c>
      <c r="AR159" s="55">
        <v>0</v>
      </c>
      <c r="AS159" s="55">
        <v>0</v>
      </c>
      <c r="AT159" s="55">
        <v>0</v>
      </c>
      <c r="AU159" s="55">
        <v>0</v>
      </c>
      <c r="AV159" s="55">
        <v>163.69918846351766</v>
      </c>
      <c r="AW159" s="55">
        <v>282.71669066325802</v>
      </c>
      <c r="AX159" s="55">
        <v>35.010760596322584</v>
      </c>
      <c r="AY159" s="55">
        <v>0</v>
      </c>
      <c r="AZ159" s="55">
        <v>213.82458745041941</v>
      </c>
      <c r="BA159" s="55">
        <v>0</v>
      </c>
      <c r="BB159" s="55">
        <v>0</v>
      </c>
      <c r="BC159" s="55">
        <v>1.2839023481612901</v>
      </c>
      <c r="BD159" s="55">
        <v>0</v>
      </c>
      <c r="BE159" s="55">
        <v>0</v>
      </c>
      <c r="BF159" s="55">
        <v>108.85086981019369</v>
      </c>
      <c r="BG159" s="55">
        <v>24.180079950612914</v>
      </c>
      <c r="BH159" s="55">
        <v>1.6167134953870965</v>
      </c>
      <c r="BI159" s="55">
        <v>0</v>
      </c>
      <c r="BJ159" s="55">
        <v>32.472867017354837</v>
      </c>
      <c r="BK159" s="33">
        <f t="shared" si="5"/>
        <v>1203.6200883047436</v>
      </c>
    </row>
    <row r="160" spans="1:63">
      <c r="A160" s="53"/>
      <c r="B160" s="54" t="s">
        <v>167</v>
      </c>
      <c r="C160" s="55">
        <v>0</v>
      </c>
      <c r="D160" s="55">
        <v>0</v>
      </c>
      <c r="E160" s="55">
        <v>0</v>
      </c>
      <c r="F160" s="55">
        <v>0</v>
      </c>
      <c r="G160" s="55">
        <v>0</v>
      </c>
      <c r="H160" s="55">
        <v>68.676746638741918</v>
      </c>
      <c r="I160" s="55">
        <v>563.19857095903228</v>
      </c>
      <c r="J160" s="55">
        <v>0.11303489499999997</v>
      </c>
      <c r="K160" s="55">
        <v>0</v>
      </c>
      <c r="L160" s="55">
        <v>10.040510486967742</v>
      </c>
      <c r="M160" s="55">
        <v>0</v>
      </c>
      <c r="N160" s="55">
        <v>0</v>
      </c>
      <c r="O160" s="55">
        <v>0</v>
      </c>
      <c r="P160" s="55">
        <v>0</v>
      </c>
      <c r="Q160" s="55">
        <v>0</v>
      </c>
      <c r="R160" s="55">
        <v>9.3264686227741915</v>
      </c>
      <c r="S160" s="55">
        <v>11.763251049645161</v>
      </c>
      <c r="T160" s="55">
        <v>0</v>
      </c>
      <c r="U160" s="55">
        <v>0</v>
      </c>
      <c r="V160" s="55">
        <v>1.2952183812580647</v>
      </c>
      <c r="W160" s="55">
        <v>0</v>
      </c>
      <c r="X160" s="55">
        <v>0</v>
      </c>
      <c r="Y160" s="55">
        <v>0</v>
      </c>
      <c r="Z160" s="55">
        <v>0</v>
      </c>
      <c r="AA160" s="55">
        <v>0</v>
      </c>
      <c r="AB160" s="55">
        <v>4.9172427734838697</v>
      </c>
      <c r="AC160" s="55">
        <v>0</v>
      </c>
      <c r="AD160" s="55">
        <v>0</v>
      </c>
      <c r="AE160" s="55">
        <v>0</v>
      </c>
      <c r="AF160" s="55">
        <v>0</v>
      </c>
      <c r="AG160" s="55">
        <v>0</v>
      </c>
      <c r="AH160" s="55">
        <v>0</v>
      </c>
      <c r="AI160" s="55">
        <v>0</v>
      </c>
      <c r="AJ160" s="55">
        <v>0</v>
      </c>
      <c r="AK160" s="55">
        <v>0</v>
      </c>
      <c r="AL160" s="55">
        <v>0.26015179022580648</v>
      </c>
      <c r="AM160" s="55">
        <v>0</v>
      </c>
      <c r="AN160" s="55">
        <v>12.463899836161293</v>
      </c>
      <c r="AO160" s="55">
        <v>0</v>
      </c>
      <c r="AP160" s="55">
        <v>0.31300991800000005</v>
      </c>
      <c r="AQ160" s="55">
        <v>0</v>
      </c>
      <c r="AR160" s="55">
        <v>0</v>
      </c>
      <c r="AS160" s="55">
        <v>0</v>
      </c>
      <c r="AT160" s="55">
        <v>0</v>
      </c>
      <c r="AU160" s="55">
        <v>0</v>
      </c>
      <c r="AV160" s="55">
        <v>50.982083219368995</v>
      </c>
      <c r="AW160" s="55">
        <v>57.821773755806454</v>
      </c>
      <c r="AX160" s="55">
        <v>0</v>
      </c>
      <c r="AY160" s="55">
        <v>0</v>
      </c>
      <c r="AZ160" s="55">
        <v>22.377984000677422</v>
      </c>
      <c r="BA160" s="55">
        <v>0</v>
      </c>
      <c r="BB160" s="55">
        <v>0</v>
      </c>
      <c r="BC160" s="55">
        <v>0</v>
      </c>
      <c r="BD160" s="55">
        <v>0</v>
      </c>
      <c r="BE160" s="55">
        <v>0</v>
      </c>
      <c r="BF160" s="55">
        <v>12.433275891419347</v>
      </c>
      <c r="BG160" s="55">
        <v>2.6490744046774193</v>
      </c>
      <c r="BH160" s="55">
        <v>0</v>
      </c>
      <c r="BI160" s="55">
        <v>0</v>
      </c>
      <c r="BJ160" s="55">
        <v>4.0996566985806462</v>
      </c>
      <c r="BK160" s="33">
        <f t="shared" si="5"/>
        <v>832.73195332182092</v>
      </c>
    </row>
    <row r="161" spans="1:63">
      <c r="A161" s="53"/>
      <c r="B161" s="54" t="s">
        <v>168</v>
      </c>
      <c r="C161" s="55">
        <v>0</v>
      </c>
      <c r="D161" s="55">
        <v>0</v>
      </c>
      <c r="E161" s="55">
        <v>0</v>
      </c>
      <c r="F161" s="55">
        <v>0</v>
      </c>
      <c r="G161" s="55">
        <v>0</v>
      </c>
      <c r="H161" s="55">
        <v>16.864134489064519</v>
      </c>
      <c r="I161" s="55">
        <v>0</v>
      </c>
      <c r="J161" s="55">
        <v>0</v>
      </c>
      <c r="K161" s="55">
        <v>0</v>
      </c>
      <c r="L161" s="55">
        <v>0.98423802832258067</v>
      </c>
      <c r="M161" s="55">
        <v>0</v>
      </c>
      <c r="N161" s="55">
        <v>0</v>
      </c>
      <c r="O161" s="55">
        <v>0</v>
      </c>
      <c r="P161" s="55">
        <v>0</v>
      </c>
      <c r="Q161" s="55">
        <v>0</v>
      </c>
      <c r="R161" s="55">
        <v>20.86199436403226</v>
      </c>
      <c r="S161" s="55">
        <v>0</v>
      </c>
      <c r="T161" s="55">
        <v>0</v>
      </c>
      <c r="U161" s="55">
        <v>0</v>
      </c>
      <c r="V161" s="55">
        <v>14.69189138348387</v>
      </c>
      <c r="W161" s="55">
        <v>0</v>
      </c>
      <c r="X161" s="55">
        <v>0</v>
      </c>
      <c r="Y161" s="55">
        <v>0</v>
      </c>
      <c r="Z161" s="55">
        <v>0</v>
      </c>
      <c r="AA161" s="55">
        <v>0</v>
      </c>
      <c r="AB161" s="55">
        <v>2.4547449710645166</v>
      </c>
      <c r="AC161" s="55">
        <v>0</v>
      </c>
      <c r="AD161" s="55">
        <v>0</v>
      </c>
      <c r="AE161" s="55">
        <v>0</v>
      </c>
      <c r="AF161" s="55">
        <v>0.91953222064516105</v>
      </c>
      <c r="AG161" s="55">
        <v>0</v>
      </c>
      <c r="AH161" s="55">
        <v>0</v>
      </c>
      <c r="AI161" s="55">
        <v>0</v>
      </c>
      <c r="AJ161" s="55">
        <v>0</v>
      </c>
      <c r="AK161" s="55">
        <v>0</v>
      </c>
      <c r="AL161" s="55">
        <v>0.6035340812903226</v>
      </c>
      <c r="AM161" s="55">
        <v>0</v>
      </c>
      <c r="AN161" s="55">
        <v>0</v>
      </c>
      <c r="AO161" s="55">
        <v>0</v>
      </c>
      <c r="AP161" s="55">
        <v>0.28053252016129032</v>
      </c>
      <c r="AQ161" s="55">
        <v>0</v>
      </c>
      <c r="AR161" s="55">
        <v>0</v>
      </c>
      <c r="AS161" s="55">
        <v>0</v>
      </c>
      <c r="AT161" s="55">
        <v>0</v>
      </c>
      <c r="AU161" s="55">
        <v>0</v>
      </c>
      <c r="AV161" s="55">
        <v>1103.3806991633876</v>
      </c>
      <c r="AW161" s="55">
        <v>6.6670101935483866E-3</v>
      </c>
      <c r="AX161" s="55">
        <v>0</v>
      </c>
      <c r="AY161" s="55">
        <v>0</v>
      </c>
      <c r="AZ161" s="55">
        <v>35.936022386870988</v>
      </c>
      <c r="BA161" s="55">
        <v>0</v>
      </c>
      <c r="BB161" s="55">
        <v>0</v>
      </c>
      <c r="BC161" s="55">
        <v>0</v>
      </c>
      <c r="BD161" s="55">
        <v>0</v>
      </c>
      <c r="BE161" s="55">
        <v>0</v>
      </c>
      <c r="BF161" s="55">
        <v>2561.989888955995</v>
      </c>
      <c r="BG161" s="55">
        <v>0</v>
      </c>
      <c r="BH161" s="55">
        <v>0</v>
      </c>
      <c r="BI161" s="55">
        <v>0</v>
      </c>
      <c r="BJ161" s="55">
        <v>18.338400851774196</v>
      </c>
      <c r="BK161" s="33">
        <f t="shared" si="5"/>
        <v>3777.3122804262857</v>
      </c>
    </row>
    <row r="162" spans="1:63">
      <c r="A162" s="53"/>
      <c r="B162" s="54" t="s">
        <v>169</v>
      </c>
      <c r="C162" s="55">
        <v>0</v>
      </c>
      <c r="D162" s="55">
        <v>3.4837721979032263</v>
      </c>
      <c r="E162" s="55">
        <v>0</v>
      </c>
      <c r="F162" s="55">
        <v>0</v>
      </c>
      <c r="G162" s="55">
        <v>0</v>
      </c>
      <c r="H162" s="55">
        <v>177.72856022106455</v>
      </c>
      <c r="I162" s="55">
        <v>672.19753354706472</v>
      </c>
      <c r="J162" s="55">
        <v>5.7655551478709679</v>
      </c>
      <c r="K162" s="55">
        <v>0</v>
      </c>
      <c r="L162" s="55">
        <v>137.26937699432258</v>
      </c>
      <c r="M162" s="55">
        <v>0</v>
      </c>
      <c r="N162" s="55">
        <v>0</v>
      </c>
      <c r="O162" s="55">
        <v>0</v>
      </c>
      <c r="P162" s="55">
        <v>0</v>
      </c>
      <c r="Q162" s="55">
        <v>0</v>
      </c>
      <c r="R162" s="55">
        <v>42.738758766645162</v>
      </c>
      <c r="S162" s="55">
        <v>20.526690897967736</v>
      </c>
      <c r="T162" s="55">
        <v>30.406116619387081</v>
      </c>
      <c r="U162" s="55">
        <v>0</v>
      </c>
      <c r="V162" s="55">
        <v>38.732275364709672</v>
      </c>
      <c r="W162" s="55">
        <v>0</v>
      </c>
      <c r="X162" s="55">
        <v>0</v>
      </c>
      <c r="Y162" s="55">
        <v>0</v>
      </c>
      <c r="Z162" s="55">
        <v>0</v>
      </c>
      <c r="AA162" s="55">
        <v>0</v>
      </c>
      <c r="AB162" s="55">
        <v>7.2050400438709685</v>
      </c>
      <c r="AC162" s="55">
        <v>0</v>
      </c>
      <c r="AD162" s="55">
        <v>0</v>
      </c>
      <c r="AE162" s="55">
        <v>0</v>
      </c>
      <c r="AF162" s="55">
        <v>0.91285911148387089</v>
      </c>
      <c r="AG162" s="55">
        <v>0</v>
      </c>
      <c r="AH162" s="55">
        <v>0</v>
      </c>
      <c r="AI162" s="55">
        <v>0</v>
      </c>
      <c r="AJ162" s="55">
        <v>0</v>
      </c>
      <c r="AK162" s="55">
        <v>0</v>
      </c>
      <c r="AL162" s="55">
        <v>0.53889625667741936</v>
      </c>
      <c r="AM162" s="55">
        <v>0</v>
      </c>
      <c r="AN162" s="55">
        <v>0</v>
      </c>
      <c r="AO162" s="55">
        <v>0</v>
      </c>
      <c r="AP162" s="55">
        <v>0</v>
      </c>
      <c r="AQ162" s="55">
        <v>0</v>
      </c>
      <c r="AR162" s="55">
        <v>0</v>
      </c>
      <c r="AS162" s="55">
        <v>0</v>
      </c>
      <c r="AT162" s="55">
        <v>0</v>
      </c>
      <c r="AU162" s="55">
        <v>0</v>
      </c>
      <c r="AV162" s="55">
        <v>1208.6984029338084</v>
      </c>
      <c r="AW162" s="55">
        <v>865.42863805474269</v>
      </c>
      <c r="AX162" s="55">
        <v>17.310469797322583</v>
      </c>
      <c r="AY162" s="55">
        <v>0</v>
      </c>
      <c r="AZ162" s="55">
        <v>756.23609308464449</v>
      </c>
      <c r="BA162" s="55">
        <v>0</v>
      </c>
      <c r="BB162" s="55">
        <v>0</v>
      </c>
      <c r="BC162" s="55">
        <v>0</v>
      </c>
      <c r="BD162" s="55">
        <v>0</v>
      </c>
      <c r="BE162" s="55">
        <v>0</v>
      </c>
      <c r="BF162" s="55">
        <v>479.82938694122686</v>
      </c>
      <c r="BG162" s="55">
        <v>97.849904629096756</v>
      </c>
      <c r="BH162" s="55">
        <v>35.303497388387107</v>
      </c>
      <c r="BI162" s="55">
        <v>0</v>
      </c>
      <c r="BJ162" s="55">
        <v>151.09869427009673</v>
      </c>
      <c r="BK162" s="33">
        <f t="shared" si="5"/>
        <v>4749.2605222682932</v>
      </c>
    </row>
    <row r="163" spans="1:63">
      <c r="A163" s="53"/>
      <c r="B163" s="54" t="s">
        <v>170</v>
      </c>
      <c r="C163" s="55">
        <v>0</v>
      </c>
      <c r="D163" s="55">
        <v>0</v>
      </c>
      <c r="E163" s="55">
        <v>0</v>
      </c>
      <c r="F163" s="55">
        <v>0</v>
      </c>
      <c r="G163" s="55">
        <v>0</v>
      </c>
      <c r="H163" s="55">
        <v>0.46671130477419348</v>
      </c>
      <c r="I163" s="55">
        <v>0</v>
      </c>
      <c r="J163" s="55">
        <v>0</v>
      </c>
      <c r="K163" s="55">
        <v>0</v>
      </c>
      <c r="L163" s="55">
        <v>1.1210214087096775</v>
      </c>
      <c r="M163" s="55">
        <v>0</v>
      </c>
      <c r="N163" s="55">
        <v>0</v>
      </c>
      <c r="O163" s="55">
        <v>0</v>
      </c>
      <c r="P163" s="55">
        <v>0</v>
      </c>
      <c r="Q163" s="55">
        <v>0</v>
      </c>
      <c r="R163" s="55">
        <v>0.28975120925806452</v>
      </c>
      <c r="S163" s="55">
        <v>0</v>
      </c>
      <c r="T163" s="55">
        <v>0</v>
      </c>
      <c r="U163" s="55">
        <v>0</v>
      </c>
      <c r="V163" s="55">
        <v>0.15222895448387094</v>
      </c>
      <c r="W163" s="55">
        <v>0</v>
      </c>
      <c r="X163" s="55">
        <v>0</v>
      </c>
      <c r="Y163" s="55">
        <v>0</v>
      </c>
      <c r="Z163" s="55">
        <v>0</v>
      </c>
      <c r="AA163" s="55">
        <v>0</v>
      </c>
      <c r="AB163" s="55">
        <v>2.9846555645161289E-2</v>
      </c>
      <c r="AC163" s="55">
        <v>0</v>
      </c>
      <c r="AD163" s="55">
        <v>0</v>
      </c>
      <c r="AE163" s="55">
        <v>0</v>
      </c>
      <c r="AF163" s="55">
        <v>0</v>
      </c>
      <c r="AG163" s="55">
        <v>0</v>
      </c>
      <c r="AH163" s="55">
        <v>0</v>
      </c>
      <c r="AI163" s="55">
        <v>0</v>
      </c>
      <c r="AJ163" s="55">
        <v>0</v>
      </c>
      <c r="AK163" s="55">
        <v>0</v>
      </c>
      <c r="AL163" s="55">
        <v>1.2187241935483869E-2</v>
      </c>
      <c r="AM163" s="55">
        <v>0</v>
      </c>
      <c r="AN163" s="55">
        <v>0</v>
      </c>
      <c r="AO163" s="55">
        <v>0</v>
      </c>
      <c r="AP163" s="55">
        <v>0</v>
      </c>
      <c r="AQ163" s="55">
        <v>0</v>
      </c>
      <c r="AR163" s="55">
        <v>0</v>
      </c>
      <c r="AS163" s="55">
        <v>0</v>
      </c>
      <c r="AT163" s="55">
        <v>0</v>
      </c>
      <c r="AU163" s="55">
        <v>0</v>
      </c>
      <c r="AV163" s="55">
        <v>11.974295758071509</v>
      </c>
      <c r="AW163" s="55">
        <v>2.212303750032258</v>
      </c>
      <c r="AX163" s="55">
        <v>0</v>
      </c>
      <c r="AY163" s="55">
        <v>0</v>
      </c>
      <c r="AZ163" s="55">
        <v>16.161170201354839</v>
      </c>
      <c r="BA163" s="55">
        <v>0</v>
      </c>
      <c r="BB163" s="55">
        <v>0</v>
      </c>
      <c r="BC163" s="55">
        <v>0</v>
      </c>
      <c r="BD163" s="55">
        <v>0</v>
      </c>
      <c r="BE163" s="55">
        <v>0</v>
      </c>
      <c r="BF163" s="55">
        <v>12.401412474096723</v>
      </c>
      <c r="BG163" s="55">
        <v>1.9499587096774191</v>
      </c>
      <c r="BH163" s="55">
        <v>1.2796604032258065</v>
      </c>
      <c r="BI163" s="55">
        <v>0</v>
      </c>
      <c r="BJ163" s="55">
        <v>4.408706561548386</v>
      </c>
      <c r="BK163" s="33">
        <f t="shared" si="5"/>
        <v>52.459254532813389</v>
      </c>
    </row>
    <row r="164" spans="1:63">
      <c r="A164" s="53"/>
      <c r="B164" s="54" t="s">
        <v>171</v>
      </c>
      <c r="C164" s="55">
        <v>0</v>
      </c>
      <c r="D164" s="55">
        <v>0</v>
      </c>
      <c r="E164" s="55">
        <v>0</v>
      </c>
      <c r="F164" s="55">
        <v>0</v>
      </c>
      <c r="G164" s="55">
        <v>0</v>
      </c>
      <c r="H164" s="55">
        <v>0.44960138619354845</v>
      </c>
      <c r="I164" s="55">
        <v>0</v>
      </c>
      <c r="J164" s="55">
        <v>0</v>
      </c>
      <c r="K164" s="55">
        <v>0</v>
      </c>
      <c r="L164" s="55">
        <v>0.52552785483870967</v>
      </c>
      <c r="M164" s="55">
        <v>0</v>
      </c>
      <c r="N164" s="55">
        <v>0</v>
      </c>
      <c r="O164" s="55">
        <v>0</v>
      </c>
      <c r="P164" s="55">
        <v>0</v>
      </c>
      <c r="Q164" s="55">
        <v>0</v>
      </c>
      <c r="R164" s="55">
        <v>0.17373581461290322</v>
      </c>
      <c r="S164" s="55">
        <v>8.0374848387096784E-2</v>
      </c>
      <c r="T164" s="55">
        <v>0</v>
      </c>
      <c r="U164" s="55">
        <v>0</v>
      </c>
      <c r="V164" s="55">
        <v>3.5934238290322579E-2</v>
      </c>
      <c r="W164" s="55">
        <v>0</v>
      </c>
      <c r="X164" s="55">
        <v>0</v>
      </c>
      <c r="Y164" s="55">
        <v>0</v>
      </c>
      <c r="Z164" s="55">
        <v>0</v>
      </c>
      <c r="AA164" s="55">
        <v>0</v>
      </c>
      <c r="AB164" s="55">
        <v>4.7377480645161292E-2</v>
      </c>
      <c r="AC164" s="55">
        <v>0</v>
      </c>
      <c r="AD164" s="55">
        <v>0</v>
      </c>
      <c r="AE164" s="55">
        <v>0</v>
      </c>
      <c r="AF164" s="55">
        <v>0</v>
      </c>
      <c r="AG164" s="55">
        <v>0</v>
      </c>
      <c r="AH164" s="55">
        <v>0</v>
      </c>
      <c r="AI164" s="55">
        <v>0</v>
      </c>
      <c r="AJ164" s="55">
        <v>0</v>
      </c>
      <c r="AK164" s="55">
        <v>0</v>
      </c>
      <c r="AL164" s="55">
        <v>0</v>
      </c>
      <c r="AM164" s="55">
        <v>0</v>
      </c>
      <c r="AN164" s="55">
        <v>0</v>
      </c>
      <c r="AO164" s="55">
        <v>0</v>
      </c>
      <c r="AP164" s="55">
        <v>0</v>
      </c>
      <c r="AQ164" s="55">
        <v>0</v>
      </c>
      <c r="AR164" s="55">
        <v>0</v>
      </c>
      <c r="AS164" s="55">
        <v>0</v>
      </c>
      <c r="AT164" s="55">
        <v>0</v>
      </c>
      <c r="AU164" s="55">
        <v>0</v>
      </c>
      <c r="AV164" s="55">
        <v>14.505324988791909</v>
      </c>
      <c r="AW164" s="55">
        <v>2.2686189508387091</v>
      </c>
      <c r="AX164" s="55">
        <v>0</v>
      </c>
      <c r="AY164" s="55">
        <v>0</v>
      </c>
      <c r="AZ164" s="55">
        <v>36.596076416000017</v>
      </c>
      <c r="BA164" s="55">
        <v>0</v>
      </c>
      <c r="BB164" s="55">
        <v>0</v>
      </c>
      <c r="BC164" s="55">
        <v>0</v>
      </c>
      <c r="BD164" s="55">
        <v>0</v>
      </c>
      <c r="BE164" s="55">
        <v>0</v>
      </c>
      <c r="BF164" s="55">
        <v>10.591247759580645</v>
      </c>
      <c r="BG164" s="55">
        <v>0.69881807741935487</v>
      </c>
      <c r="BH164" s="55">
        <v>0</v>
      </c>
      <c r="BI164" s="55">
        <v>0</v>
      </c>
      <c r="BJ164" s="55">
        <v>9.4991125246451666</v>
      </c>
      <c r="BK164" s="33">
        <f t="shared" si="5"/>
        <v>75.471750340243545</v>
      </c>
    </row>
    <row r="165" spans="1:63">
      <c r="A165" s="53"/>
      <c r="B165" s="54" t="s">
        <v>172</v>
      </c>
      <c r="C165" s="55">
        <v>0</v>
      </c>
      <c r="D165" s="55">
        <v>0</v>
      </c>
      <c r="E165" s="55">
        <v>0</v>
      </c>
      <c r="F165" s="55">
        <v>0</v>
      </c>
      <c r="G165" s="55">
        <v>0</v>
      </c>
      <c r="H165" s="55">
        <v>0.35587195070967742</v>
      </c>
      <c r="I165" s="55">
        <v>0</v>
      </c>
      <c r="J165" s="55">
        <v>0</v>
      </c>
      <c r="K165" s="55">
        <v>0</v>
      </c>
      <c r="L165" s="55">
        <v>0.61716079796774193</v>
      </c>
      <c r="M165" s="55">
        <v>0</v>
      </c>
      <c r="N165" s="55">
        <v>0</v>
      </c>
      <c r="O165" s="55">
        <v>0</v>
      </c>
      <c r="P165" s="55">
        <v>0</v>
      </c>
      <c r="Q165" s="55">
        <v>0</v>
      </c>
      <c r="R165" s="55">
        <v>0.15455981948387093</v>
      </c>
      <c r="S165" s="55">
        <v>0.5089205677419355</v>
      </c>
      <c r="T165" s="55">
        <v>0</v>
      </c>
      <c r="U165" s="55">
        <v>0</v>
      </c>
      <c r="V165" s="55">
        <v>0.404384876</v>
      </c>
      <c r="W165" s="55">
        <v>0</v>
      </c>
      <c r="X165" s="55">
        <v>0</v>
      </c>
      <c r="Y165" s="55">
        <v>0</v>
      </c>
      <c r="Z165" s="55">
        <v>0</v>
      </c>
      <c r="AA165" s="55">
        <v>0</v>
      </c>
      <c r="AB165" s="55">
        <v>2.1677697096774196E-2</v>
      </c>
      <c r="AC165" s="55">
        <v>0</v>
      </c>
      <c r="AD165" s="55">
        <v>0</v>
      </c>
      <c r="AE165" s="55">
        <v>0</v>
      </c>
      <c r="AF165" s="55">
        <v>8.9331169354838716E-2</v>
      </c>
      <c r="AG165" s="55">
        <v>0</v>
      </c>
      <c r="AH165" s="55">
        <v>0</v>
      </c>
      <c r="AI165" s="55">
        <v>0</v>
      </c>
      <c r="AJ165" s="55">
        <v>0</v>
      </c>
      <c r="AK165" s="55">
        <v>0</v>
      </c>
      <c r="AL165" s="55">
        <v>5.9554112903225818E-3</v>
      </c>
      <c r="AM165" s="55">
        <v>0</v>
      </c>
      <c r="AN165" s="55">
        <v>0</v>
      </c>
      <c r="AO165" s="55">
        <v>0</v>
      </c>
      <c r="AP165" s="55">
        <v>0</v>
      </c>
      <c r="AQ165" s="55">
        <v>0</v>
      </c>
      <c r="AR165" s="55">
        <v>0</v>
      </c>
      <c r="AS165" s="55">
        <v>0</v>
      </c>
      <c r="AT165" s="55">
        <v>0</v>
      </c>
      <c r="AU165" s="55">
        <v>0</v>
      </c>
      <c r="AV165" s="55">
        <v>4.976530128415984</v>
      </c>
      <c r="AW165" s="55">
        <v>0.47643290322580645</v>
      </c>
      <c r="AX165" s="55">
        <v>0</v>
      </c>
      <c r="AY165" s="55">
        <v>0</v>
      </c>
      <c r="AZ165" s="55">
        <v>25.977695227451612</v>
      </c>
      <c r="BA165" s="55">
        <v>0</v>
      </c>
      <c r="BB165" s="55">
        <v>0</v>
      </c>
      <c r="BC165" s="55">
        <v>0</v>
      </c>
      <c r="BD165" s="55">
        <v>0</v>
      </c>
      <c r="BE165" s="55">
        <v>0</v>
      </c>
      <c r="BF165" s="55">
        <v>5.6186664956451571</v>
      </c>
      <c r="BG165" s="55">
        <v>1.191082258064516E-2</v>
      </c>
      <c r="BH165" s="55">
        <v>0</v>
      </c>
      <c r="BI165" s="55">
        <v>0</v>
      </c>
      <c r="BJ165" s="55">
        <v>4.3388423260967732</v>
      </c>
      <c r="BK165" s="33">
        <f t="shared" si="5"/>
        <v>43.557940193061143</v>
      </c>
    </row>
    <row r="166" spans="1:63">
      <c r="A166" s="53"/>
      <c r="B166" s="54" t="s">
        <v>173</v>
      </c>
      <c r="C166" s="55">
        <v>0</v>
      </c>
      <c r="D166" s="55">
        <v>0</v>
      </c>
      <c r="E166" s="55">
        <v>0</v>
      </c>
      <c r="F166" s="55">
        <v>0</v>
      </c>
      <c r="G166" s="55">
        <v>0</v>
      </c>
      <c r="H166" s="55">
        <v>0.15460209845161291</v>
      </c>
      <c r="I166" s="55">
        <v>0</v>
      </c>
      <c r="J166" s="55">
        <v>0</v>
      </c>
      <c r="K166" s="55">
        <v>0</v>
      </c>
      <c r="L166" s="55">
        <v>0.39666679838709679</v>
      </c>
      <c r="M166" s="55">
        <v>0</v>
      </c>
      <c r="N166" s="55">
        <v>0</v>
      </c>
      <c r="O166" s="55">
        <v>0</v>
      </c>
      <c r="P166" s="55">
        <v>0</v>
      </c>
      <c r="Q166" s="55">
        <v>0</v>
      </c>
      <c r="R166" s="55">
        <v>0.12914946003225811</v>
      </c>
      <c r="S166" s="55">
        <v>0</v>
      </c>
      <c r="T166" s="55">
        <v>0</v>
      </c>
      <c r="U166" s="55">
        <v>0</v>
      </c>
      <c r="V166" s="55">
        <v>4.4178351774193547E-2</v>
      </c>
      <c r="W166" s="55">
        <v>0</v>
      </c>
      <c r="X166" s="55">
        <v>0</v>
      </c>
      <c r="Y166" s="55">
        <v>0</v>
      </c>
      <c r="Z166" s="55">
        <v>0</v>
      </c>
      <c r="AA166" s="55">
        <v>0</v>
      </c>
      <c r="AB166" s="55">
        <v>7.891905516129033E-3</v>
      </c>
      <c r="AC166" s="55">
        <v>0</v>
      </c>
      <c r="AD166" s="55">
        <v>0</v>
      </c>
      <c r="AE166" s="55">
        <v>0</v>
      </c>
      <c r="AF166" s="55">
        <v>0.12122741935483872</v>
      </c>
      <c r="AG166" s="55">
        <v>0</v>
      </c>
      <c r="AH166" s="55">
        <v>0</v>
      </c>
      <c r="AI166" s="55">
        <v>0</v>
      </c>
      <c r="AJ166" s="55">
        <v>0</v>
      </c>
      <c r="AK166" s="55">
        <v>0</v>
      </c>
      <c r="AL166" s="55">
        <v>1.333501612903226E-3</v>
      </c>
      <c r="AM166" s="55">
        <v>0</v>
      </c>
      <c r="AN166" s="55">
        <v>0</v>
      </c>
      <c r="AO166" s="55">
        <v>0</v>
      </c>
      <c r="AP166" s="55">
        <v>0</v>
      </c>
      <c r="AQ166" s="55">
        <v>0</v>
      </c>
      <c r="AR166" s="55">
        <v>0</v>
      </c>
      <c r="AS166" s="55">
        <v>0</v>
      </c>
      <c r="AT166" s="55">
        <v>0</v>
      </c>
      <c r="AU166" s="55">
        <v>0</v>
      </c>
      <c r="AV166" s="55">
        <v>9.116935519896721</v>
      </c>
      <c r="AW166" s="55">
        <v>1.8426571774193548</v>
      </c>
      <c r="AX166" s="55">
        <v>0</v>
      </c>
      <c r="AY166" s="55">
        <v>0</v>
      </c>
      <c r="AZ166" s="55">
        <v>21.876194475193547</v>
      </c>
      <c r="BA166" s="55">
        <v>0</v>
      </c>
      <c r="BB166" s="55">
        <v>0</v>
      </c>
      <c r="BC166" s="55">
        <v>0</v>
      </c>
      <c r="BD166" s="55">
        <v>0</v>
      </c>
      <c r="BE166" s="55">
        <v>0</v>
      </c>
      <c r="BF166" s="55">
        <v>6.4732136786128978</v>
      </c>
      <c r="BG166" s="55">
        <v>0.36529084045161303</v>
      </c>
      <c r="BH166" s="55">
        <v>0</v>
      </c>
      <c r="BI166" s="55">
        <v>0</v>
      </c>
      <c r="BJ166" s="55">
        <v>5.0214927285483872</v>
      </c>
      <c r="BK166" s="33">
        <f t="shared" si="5"/>
        <v>45.550833955251555</v>
      </c>
    </row>
    <row r="167" spans="1:63">
      <c r="A167" s="53"/>
      <c r="B167" s="54" t="s">
        <v>174</v>
      </c>
      <c r="C167" s="55">
        <v>0</v>
      </c>
      <c r="D167" s="55">
        <v>0</v>
      </c>
      <c r="E167" s="55">
        <v>0</v>
      </c>
      <c r="F167" s="55">
        <v>0</v>
      </c>
      <c r="G167" s="55">
        <v>0</v>
      </c>
      <c r="H167" s="55">
        <v>0.11342209616129031</v>
      </c>
      <c r="I167" s="55">
        <v>0</v>
      </c>
      <c r="J167" s="55">
        <v>0</v>
      </c>
      <c r="K167" s="55">
        <v>0</v>
      </c>
      <c r="L167" s="55">
        <v>0.11071968387096774</v>
      </c>
      <c r="M167" s="55">
        <v>0</v>
      </c>
      <c r="N167" s="55">
        <v>0</v>
      </c>
      <c r="O167" s="55">
        <v>0</v>
      </c>
      <c r="P167" s="55">
        <v>0</v>
      </c>
      <c r="Q167" s="55">
        <v>0</v>
      </c>
      <c r="R167" s="55">
        <v>5.5974950806451609E-2</v>
      </c>
      <c r="S167" s="55">
        <v>0</v>
      </c>
      <c r="T167" s="55">
        <v>0</v>
      </c>
      <c r="U167" s="55">
        <v>0</v>
      </c>
      <c r="V167" s="55">
        <v>0</v>
      </c>
      <c r="W167" s="55">
        <v>0</v>
      </c>
      <c r="X167" s="55">
        <v>0</v>
      </c>
      <c r="Y167" s="55">
        <v>0</v>
      </c>
      <c r="Z167" s="55">
        <v>0</v>
      </c>
      <c r="AA167" s="55">
        <v>0</v>
      </c>
      <c r="AB167" s="55">
        <v>0</v>
      </c>
      <c r="AC167" s="55">
        <v>0</v>
      </c>
      <c r="AD167" s="55">
        <v>0</v>
      </c>
      <c r="AE167" s="55">
        <v>0</v>
      </c>
      <c r="AF167" s="55">
        <v>0</v>
      </c>
      <c r="AG167" s="55">
        <v>0</v>
      </c>
      <c r="AH167" s="55">
        <v>0</v>
      </c>
      <c r="AI167" s="55">
        <v>0</v>
      </c>
      <c r="AJ167" s="55">
        <v>0</v>
      </c>
      <c r="AK167" s="55">
        <v>0</v>
      </c>
      <c r="AL167" s="55">
        <v>0</v>
      </c>
      <c r="AM167" s="55">
        <v>0</v>
      </c>
      <c r="AN167" s="55">
        <v>0</v>
      </c>
      <c r="AO167" s="55">
        <v>0</v>
      </c>
      <c r="AP167" s="55">
        <v>0</v>
      </c>
      <c r="AQ167" s="55">
        <v>0</v>
      </c>
      <c r="AR167" s="55">
        <v>0</v>
      </c>
      <c r="AS167" s="55">
        <v>0</v>
      </c>
      <c r="AT167" s="55">
        <v>0</v>
      </c>
      <c r="AU167" s="55">
        <v>0</v>
      </c>
      <c r="AV167" s="55">
        <v>8.659756243250099</v>
      </c>
      <c r="AW167" s="55">
        <v>1.124522129032258</v>
      </c>
      <c r="AX167" s="55">
        <v>0</v>
      </c>
      <c r="AY167" s="55">
        <v>0</v>
      </c>
      <c r="AZ167" s="55">
        <v>16.02564687977419</v>
      </c>
      <c r="BA167" s="55">
        <v>0</v>
      </c>
      <c r="BB167" s="55">
        <v>0</v>
      </c>
      <c r="BC167" s="55">
        <v>0</v>
      </c>
      <c r="BD167" s="55">
        <v>0</v>
      </c>
      <c r="BE167" s="55">
        <v>0</v>
      </c>
      <c r="BF167" s="55">
        <v>3.1496081840967767</v>
      </c>
      <c r="BG167" s="55">
        <v>0.95880431612903227</v>
      </c>
      <c r="BH167" s="55">
        <v>0</v>
      </c>
      <c r="BI167" s="55">
        <v>0</v>
      </c>
      <c r="BJ167" s="55">
        <v>4.7571150807741924</v>
      </c>
      <c r="BK167" s="33">
        <f t="shared" si="5"/>
        <v>34.95556956389526</v>
      </c>
    </row>
    <row r="168" spans="1:63">
      <c r="A168" s="53"/>
      <c r="B168" s="54" t="s">
        <v>175</v>
      </c>
      <c r="C168" s="55">
        <v>0</v>
      </c>
      <c r="D168" s="55">
        <v>0</v>
      </c>
      <c r="E168" s="55">
        <v>0</v>
      </c>
      <c r="F168" s="55">
        <v>0</v>
      </c>
      <c r="G168" s="55">
        <v>0</v>
      </c>
      <c r="H168" s="55">
        <v>0.16988114822580647</v>
      </c>
      <c r="I168" s="55">
        <v>0</v>
      </c>
      <c r="J168" s="55">
        <v>0</v>
      </c>
      <c r="K168" s="55">
        <v>0</v>
      </c>
      <c r="L168" s="55">
        <v>1.2020749258064518E-2</v>
      </c>
      <c r="M168" s="55">
        <v>0</v>
      </c>
      <c r="N168" s="55">
        <v>0</v>
      </c>
      <c r="O168" s="55">
        <v>0</v>
      </c>
      <c r="P168" s="55">
        <v>0</v>
      </c>
      <c r="Q168" s="55">
        <v>0</v>
      </c>
      <c r="R168" s="55">
        <v>2.0641696129032258E-2</v>
      </c>
      <c r="S168" s="55">
        <v>0</v>
      </c>
      <c r="T168" s="55">
        <v>0</v>
      </c>
      <c r="U168" s="55">
        <v>0</v>
      </c>
      <c r="V168" s="55">
        <v>0</v>
      </c>
      <c r="W168" s="55">
        <v>0</v>
      </c>
      <c r="X168" s="55">
        <v>0</v>
      </c>
      <c r="Y168" s="55">
        <v>0</v>
      </c>
      <c r="Z168" s="55">
        <v>0</v>
      </c>
      <c r="AA168" s="55">
        <v>0</v>
      </c>
      <c r="AB168" s="55">
        <v>0</v>
      </c>
      <c r="AC168" s="55">
        <v>0</v>
      </c>
      <c r="AD168" s="55">
        <v>0</v>
      </c>
      <c r="AE168" s="55">
        <v>0</v>
      </c>
      <c r="AF168" s="55">
        <v>0</v>
      </c>
      <c r="AG168" s="55">
        <v>0</v>
      </c>
      <c r="AH168" s="55">
        <v>0</v>
      </c>
      <c r="AI168" s="55">
        <v>0</v>
      </c>
      <c r="AJ168" s="55">
        <v>0</v>
      </c>
      <c r="AK168" s="55">
        <v>0</v>
      </c>
      <c r="AL168" s="55">
        <v>0</v>
      </c>
      <c r="AM168" s="55">
        <v>0</v>
      </c>
      <c r="AN168" s="55">
        <v>0</v>
      </c>
      <c r="AO168" s="55">
        <v>0</v>
      </c>
      <c r="AP168" s="55">
        <v>0</v>
      </c>
      <c r="AQ168" s="55">
        <v>0</v>
      </c>
      <c r="AR168" s="55">
        <v>0</v>
      </c>
      <c r="AS168" s="55">
        <v>0</v>
      </c>
      <c r="AT168" s="55">
        <v>0</v>
      </c>
      <c r="AU168" s="55">
        <v>0</v>
      </c>
      <c r="AV168" s="55">
        <v>5.8329208051195796</v>
      </c>
      <c r="AW168" s="55">
        <v>3.2764767999999997</v>
      </c>
      <c r="AX168" s="55">
        <v>0</v>
      </c>
      <c r="AY168" s="55">
        <v>0</v>
      </c>
      <c r="AZ168" s="55">
        <v>15.08082744606452</v>
      </c>
      <c r="BA168" s="55">
        <v>0</v>
      </c>
      <c r="BB168" s="55">
        <v>0</v>
      </c>
      <c r="BC168" s="55">
        <v>0</v>
      </c>
      <c r="BD168" s="55">
        <v>0</v>
      </c>
      <c r="BE168" s="55">
        <v>0</v>
      </c>
      <c r="BF168" s="55">
        <v>1.7500901058064506</v>
      </c>
      <c r="BG168" s="55">
        <v>0.64359367741935491</v>
      </c>
      <c r="BH168" s="55">
        <v>0</v>
      </c>
      <c r="BI168" s="55">
        <v>0</v>
      </c>
      <c r="BJ168" s="55">
        <v>1.4668084993548387</v>
      </c>
      <c r="BK168" s="33">
        <f t="shared" si="5"/>
        <v>28.253260927377646</v>
      </c>
    </row>
    <row r="169" spans="1:63">
      <c r="A169" s="53"/>
      <c r="B169" s="54" t="s">
        <v>176</v>
      </c>
      <c r="C169" s="55">
        <v>0</v>
      </c>
      <c r="D169" s="55">
        <v>0</v>
      </c>
      <c r="E169" s="55">
        <v>0</v>
      </c>
      <c r="F169" s="55">
        <v>0</v>
      </c>
      <c r="G169" s="55">
        <v>0</v>
      </c>
      <c r="H169" s="55">
        <v>0.40904491993548392</v>
      </c>
      <c r="I169" s="55">
        <v>4.4795883225806445E-2</v>
      </c>
      <c r="J169" s="55">
        <v>0</v>
      </c>
      <c r="K169" s="55">
        <v>0</v>
      </c>
      <c r="L169" s="55">
        <v>1.205362910483871</v>
      </c>
      <c r="M169" s="55">
        <v>0</v>
      </c>
      <c r="N169" s="55">
        <v>0</v>
      </c>
      <c r="O169" s="55">
        <v>0</v>
      </c>
      <c r="P169" s="55">
        <v>0</v>
      </c>
      <c r="Q169" s="55">
        <v>0</v>
      </c>
      <c r="R169" s="55">
        <v>0.25419423512903228</v>
      </c>
      <c r="S169" s="55">
        <v>0</v>
      </c>
      <c r="T169" s="55">
        <v>0</v>
      </c>
      <c r="U169" s="55">
        <v>0</v>
      </c>
      <c r="V169" s="55">
        <v>0.19390711458064519</v>
      </c>
      <c r="W169" s="55">
        <v>0</v>
      </c>
      <c r="X169" s="55">
        <v>0</v>
      </c>
      <c r="Y169" s="55">
        <v>0</v>
      </c>
      <c r="Z169" s="55">
        <v>0</v>
      </c>
      <c r="AA169" s="55">
        <v>0</v>
      </c>
      <c r="AB169" s="55">
        <v>1.8808179903225808E-2</v>
      </c>
      <c r="AC169" s="55">
        <v>0</v>
      </c>
      <c r="AD169" s="55">
        <v>0</v>
      </c>
      <c r="AE169" s="55">
        <v>0</v>
      </c>
      <c r="AF169" s="55">
        <v>0.28462741935483871</v>
      </c>
      <c r="AG169" s="55">
        <v>0</v>
      </c>
      <c r="AH169" s="55">
        <v>0</v>
      </c>
      <c r="AI169" s="55">
        <v>0</v>
      </c>
      <c r="AJ169" s="55">
        <v>0</v>
      </c>
      <c r="AK169" s="55">
        <v>0</v>
      </c>
      <c r="AL169" s="55">
        <v>1.7078783870967743E-3</v>
      </c>
      <c r="AM169" s="55">
        <v>0</v>
      </c>
      <c r="AN169" s="55">
        <v>0</v>
      </c>
      <c r="AO169" s="55">
        <v>0</v>
      </c>
      <c r="AP169" s="55">
        <v>0</v>
      </c>
      <c r="AQ169" s="55">
        <v>0</v>
      </c>
      <c r="AR169" s="55">
        <v>0</v>
      </c>
      <c r="AS169" s="55">
        <v>0</v>
      </c>
      <c r="AT169" s="55">
        <v>0</v>
      </c>
      <c r="AU169" s="55">
        <v>0</v>
      </c>
      <c r="AV169" s="55">
        <v>20.525111000069071</v>
      </c>
      <c r="AW169" s="55">
        <v>5.5378989239677434</v>
      </c>
      <c r="AX169" s="55">
        <v>0</v>
      </c>
      <c r="AY169" s="55">
        <v>0</v>
      </c>
      <c r="AZ169" s="55">
        <v>87.963669827483969</v>
      </c>
      <c r="BA169" s="55">
        <v>0</v>
      </c>
      <c r="BB169" s="55">
        <v>0</v>
      </c>
      <c r="BC169" s="55">
        <v>0</v>
      </c>
      <c r="BD169" s="55">
        <v>0</v>
      </c>
      <c r="BE169" s="55">
        <v>0</v>
      </c>
      <c r="BF169" s="55">
        <v>7.1450083832580704</v>
      </c>
      <c r="BG169" s="55">
        <v>5.6925483870967741E-2</v>
      </c>
      <c r="BH169" s="55">
        <v>0</v>
      </c>
      <c r="BI169" s="55">
        <v>0</v>
      </c>
      <c r="BJ169" s="55">
        <v>8.5718153830645214</v>
      </c>
      <c r="BK169" s="33">
        <f t="shared" si="5"/>
        <v>132.21287754271435</v>
      </c>
    </row>
    <row r="170" spans="1:63">
      <c r="A170" s="53"/>
      <c r="B170" s="54" t="s">
        <v>177</v>
      </c>
      <c r="C170" s="55">
        <v>0</v>
      </c>
      <c r="D170" s="55">
        <v>0</v>
      </c>
      <c r="E170" s="55">
        <v>0</v>
      </c>
      <c r="F170" s="55">
        <v>0</v>
      </c>
      <c r="G170" s="55">
        <v>0</v>
      </c>
      <c r="H170" s="55">
        <v>0.36917424080645167</v>
      </c>
      <c r="I170" s="55">
        <v>1.7420056451612903E-2</v>
      </c>
      <c r="J170" s="55">
        <v>0</v>
      </c>
      <c r="K170" s="55">
        <v>0</v>
      </c>
      <c r="L170" s="55">
        <v>0.34840112903225806</v>
      </c>
      <c r="M170" s="55">
        <v>0</v>
      </c>
      <c r="N170" s="55">
        <v>0</v>
      </c>
      <c r="O170" s="55">
        <v>0</v>
      </c>
      <c r="P170" s="55">
        <v>0</v>
      </c>
      <c r="Q170" s="55">
        <v>0</v>
      </c>
      <c r="R170" s="55">
        <v>8.7274714258064531E-2</v>
      </c>
      <c r="S170" s="55">
        <v>0</v>
      </c>
      <c r="T170" s="55">
        <v>0</v>
      </c>
      <c r="U170" s="55">
        <v>0</v>
      </c>
      <c r="V170" s="55">
        <v>0</v>
      </c>
      <c r="W170" s="55">
        <v>0</v>
      </c>
      <c r="X170" s="55">
        <v>0</v>
      </c>
      <c r="Y170" s="55">
        <v>0</v>
      </c>
      <c r="Z170" s="55">
        <v>0</v>
      </c>
      <c r="AA170" s="55">
        <v>0</v>
      </c>
      <c r="AB170" s="55">
        <v>2.2473103225806464E-3</v>
      </c>
      <c r="AC170" s="55">
        <v>0</v>
      </c>
      <c r="AD170" s="55">
        <v>0</v>
      </c>
      <c r="AE170" s="55">
        <v>0</v>
      </c>
      <c r="AF170" s="55">
        <v>0</v>
      </c>
      <c r="AG170" s="55">
        <v>0</v>
      </c>
      <c r="AH170" s="55">
        <v>0</v>
      </c>
      <c r="AI170" s="55">
        <v>0</v>
      </c>
      <c r="AJ170" s="55">
        <v>0</v>
      </c>
      <c r="AK170" s="55">
        <v>0</v>
      </c>
      <c r="AL170" s="55">
        <v>2.2473103225806464E-3</v>
      </c>
      <c r="AM170" s="55">
        <v>0</v>
      </c>
      <c r="AN170" s="55">
        <v>0</v>
      </c>
      <c r="AO170" s="55">
        <v>0</v>
      </c>
      <c r="AP170" s="55">
        <v>0</v>
      </c>
      <c r="AQ170" s="55">
        <v>0</v>
      </c>
      <c r="AR170" s="55">
        <v>0</v>
      </c>
      <c r="AS170" s="55">
        <v>0</v>
      </c>
      <c r="AT170" s="55">
        <v>0</v>
      </c>
      <c r="AU170" s="55">
        <v>0</v>
      </c>
      <c r="AV170" s="55">
        <v>22.640311597212314</v>
      </c>
      <c r="AW170" s="55">
        <v>0.16405365516129033</v>
      </c>
      <c r="AX170" s="55">
        <v>0</v>
      </c>
      <c r="AY170" s="55">
        <v>0</v>
      </c>
      <c r="AZ170" s="55">
        <v>42.910182218387057</v>
      </c>
      <c r="BA170" s="55">
        <v>0</v>
      </c>
      <c r="BB170" s="55">
        <v>0</v>
      </c>
      <c r="BC170" s="55">
        <v>0</v>
      </c>
      <c r="BD170" s="55">
        <v>0</v>
      </c>
      <c r="BE170" s="55">
        <v>0</v>
      </c>
      <c r="BF170" s="55">
        <v>15.029834283806441</v>
      </c>
      <c r="BG170" s="55">
        <v>1.3416442787096776</v>
      </c>
      <c r="BH170" s="55">
        <v>1.1236551612903227</v>
      </c>
      <c r="BI170" s="55">
        <v>0</v>
      </c>
      <c r="BJ170" s="55">
        <v>17.221682402677416</v>
      </c>
      <c r="BK170" s="33">
        <f t="shared" si="5"/>
        <v>101.25812835843807</v>
      </c>
    </row>
    <row r="171" spans="1:63">
      <c r="A171" s="53"/>
      <c r="B171" s="54" t="s">
        <v>178</v>
      </c>
      <c r="C171" s="55">
        <v>0</v>
      </c>
      <c r="D171" s="55">
        <v>0</v>
      </c>
      <c r="E171" s="55">
        <v>0</v>
      </c>
      <c r="F171" s="55">
        <v>0</v>
      </c>
      <c r="G171" s="55">
        <v>0</v>
      </c>
      <c r="H171" s="55">
        <v>0.89500237970967722</v>
      </c>
      <c r="I171" s="55">
        <v>0</v>
      </c>
      <c r="J171" s="55">
        <v>0</v>
      </c>
      <c r="K171" s="55">
        <v>0</v>
      </c>
      <c r="L171" s="55">
        <v>1.6294619354838709</v>
      </c>
      <c r="M171" s="55">
        <v>0</v>
      </c>
      <c r="N171" s="55">
        <v>0</v>
      </c>
      <c r="O171" s="55">
        <v>0</v>
      </c>
      <c r="P171" s="55">
        <v>0</v>
      </c>
      <c r="Q171" s="55">
        <v>0</v>
      </c>
      <c r="R171" s="55">
        <v>9.6485777967741951E-2</v>
      </c>
      <c r="S171" s="55">
        <v>0</v>
      </c>
      <c r="T171" s="55">
        <v>0</v>
      </c>
      <c r="U171" s="55">
        <v>0</v>
      </c>
      <c r="V171" s="55">
        <v>0</v>
      </c>
      <c r="W171" s="55">
        <v>0</v>
      </c>
      <c r="X171" s="55">
        <v>0</v>
      </c>
      <c r="Y171" s="55">
        <v>0</v>
      </c>
      <c r="Z171" s="55">
        <v>0</v>
      </c>
      <c r="AA171" s="55">
        <v>0</v>
      </c>
      <c r="AB171" s="55">
        <v>8.900150112903224E-2</v>
      </c>
      <c r="AC171" s="55">
        <v>0</v>
      </c>
      <c r="AD171" s="55">
        <v>0</v>
      </c>
      <c r="AE171" s="55">
        <v>0</v>
      </c>
      <c r="AF171" s="55">
        <v>0</v>
      </c>
      <c r="AG171" s="55">
        <v>0</v>
      </c>
      <c r="AH171" s="55">
        <v>0</v>
      </c>
      <c r="AI171" s="55">
        <v>0</v>
      </c>
      <c r="AJ171" s="55">
        <v>0</v>
      </c>
      <c r="AK171" s="55">
        <v>0</v>
      </c>
      <c r="AL171" s="55">
        <v>2.764021774193548E-3</v>
      </c>
      <c r="AM171" s="55">
        <v>0</v>
      </c>
      <c r="AN171" s="55">
        <v>0</v>
      </c>
      <c r="AO171" s="55">
        <v>0</v>
      </c>
      <c r="AP171" s="55">
        <v>0</v>
      </c>
      <c r="AQ171" s="55">
        <v>0</v>
      </c>
      <c r="AR171" s="55">
        <v>0</v>
      </c>
      <c r="AS171" s="55">
        <v>0</v>
      </c>
      <c r="AT171" s="55">
        <v>0</v>
      </c>
      <c r="AU171" s="55">
        <v>0</v>
      </c>
      <c r="AV171" s="55">
        <v>69.605325836238933</v>
      </c>
      <c r="AW171" s="55">
        <v>1.5478521935483871</v>
      </c>
      <c r="AX171" s="55">
        <v>0</v>
      </c>
      <c r="AY171" s="55">
        <v>0</v>
      </c>
      <c r="AZ171" s="55">
        <v>4.2414084261935479</v>
      </c>
      <c r="BA171" s="55">
        <v>0</v>
      </c>
      <c r="BB171" s="55">
        <v>0</v>
      </c>
      <c r="BC171" s="55">
        <v>0</v>
      </c>
      <c r="BD171" s="55">
        <v>0</v>
      </c>
      <c r="BE171" s="55">
        <v>0</v>
      </c>
      <c r="BF171" s="55">
        <v>9.9571875711935558</v>
      </c>
      <c r="BG171" s="55">
        <v>0.11056087096774193</v>
      </c>
      <c r="BH171" s="55">
        <v>0</v>
      </c>
      <c r="BI171" s="55">
        <v>0</v>
      </c>
      <c r="BJ171" s="55">
        <v>0.40907522258064516</v>
      </c>
      <c r="BK171" s="33">
        <f t="shared" si="5"/>
        <v>88.584125736787328</v>
      </c>
    </row>
    <row r="172" spans="1:63">
      <c r="A172" s="53"/>
      <c r="B172" s="54" t="s">
        <v>179</v>
      </c>
      <c r="C172" s="55">
        <v>0</v>
      </c>
      <c r="D172" s="55">
        <v>0</v>
      </c>
      <c r="E172" s="55">
        <v>0</v>
      </c>
      <c r="F172" s="55">
        <v>0</v>
      </c>
      <c r="G172" s="55">
        <v>0</v>
      </c>
      <c r="H172" s="55">
        <v>72.537776645516146</v>
      </c>
      <c r="I172" s="55">
        <v>168.31182099061297</v>
      </c>
      <c r="J172" s="55">
        <v>0</v>
      </c>
      <c r="K172" s="55">
        <v>0</v>
      </c>
      <c r="L172" s="55">
        <v>48.214592901096779</v>
      </c>
      <c r="M172" s="55">
        <v>0</v>
      </c>
      <c r="N172" s="55">
        <v>0</v>
      </c>
      <c r="O172" s="55">
        <v>0</v>
      </c>
      <c r="P172" s="55">
        <v>0</v>
      </c>
      <c r="Q172" s="55">
        <v>0</v>
      </c>
      <c r="R172" s="55">
        <v>14.958651501451611</v>
      </c>
      <c r="S172" s="55">
        <v>9.9346420918387093</v>
      </c>
      <c r="T172" s="55">
        <v>0.41132332177419351</v>
      </c>
      <c r="U172" s="55">
        <v>0</v>
      </c>
      <c r="V172" s="55">
        <v>6.6385119883548391</v>
      </c>
      <c r="W172" s="55">
        <v>0</v>
      </c>
      <c r="X172" s="55">
        <v>0</v>
      </c>
      <c r="Y172" s="55">
        <v>0</v>
      </c>
      <c r="Z172" s="55">
        <v>0</v>
      </c>
      <c r="AA172" s="55">
        <v>0</v>
      </c>
      <c r="AB172" s="55">
        <v>2.8254939246774198</v>
      </c>
      <c r="AC172" s="55">
        <v>0.74132385122580646</v>
      </c>
      <c r="AD172" s="55">
        <v>0</v>
      </c>
      <c r="AE172" s="55">
        <v>0</v>
      </c>
      <c r="AF172" s="55">
        <v>0</v>
      </c>
      <c r="AG172" s="55">
        <v>0</v>
      </c>
      <c r="AH172" s="55">
        <v>0</v>
      </c>
      <c r="AI172" s="55">
        <v>0</v>
      </c>
      <c r="AJ172" s="55">
        <v>0</v>
      </c>
      <c r="AK172" s="55">
        <v>0</v>
      </c>
      <c r="AL172" s="55">
        <v>7.496162748387096E-2</v>
      </c>
      <c r="AM172" s="55">
        <v>0</v>
      </c>
      <c r="AN172" s="55">
        <v>0</v>
      </c>
      <c r="AO172" s="55">
        <v>0</v>
      </c>
      <c r="AP172" s="55">
        <v>0</v>
      </c>
      <c r="AQ172" s="55">
        <v>0</v>
      </c>
      <c r="AR172" s="55">
        <v>0</v>
      </c>
      <c r="AS172" s="55">
        <v>0</v>
      </c>
      <c r="AT172" s="55">
        <v>0</v>
      </c>
      <c r="AU172" s="55">
        <v>0</v>
      </c>
      <c r="AV172" s="55">
        <v>239.73703811255558</v>
      </c>
      <c r="AW172" s="55">
        <v>313.7546353121935</v>
      </c>
      <c r="AX172" s="55">
        <v>42.86372963235484</v>
      </c>
      <c r="AY172" s="55">
        <v>0</v>
      </c>
      <c r="AZ172" s="55">
        <v>324.99395453732291</v>
      </c>
      <c r="BA172" s="55">
        <v>0</v>
      </c>
      <c r="BB172" s="55">
        <v>0</v>
      </c>
      <c r="BC172" s="55">
        <v>0</v>
      </c>
      <c r="BD172" s="55">
        <v>0</v>
      </c>
      <c r="BE172" s="55">
        <v>0</v>
      </c>
      <c r="BF172" s="55">
        <v>53.659365249838665</v>
      </c>
      <c r="BG172" s="55">
        <v>25.805007412451616</v>
      </c>
      <c r="BH172" s="55">
        <v>7.5518571400967724</v>
      </c>
      <c r="BI172" s="55">
        <v>0</v>
      </c>
      <c r="BJ172" s="55">
        <v>36.800707499064494</v>
      </c>
      <c r="BK172" s="33">
        <f t="shared" si="5"/>
        <v>1369.8153937399104</v>
      </c>
    </row>
    <row r="173" spans="1:63">
      <c r="A173" s="53"/>
      <c r="B173" s="54" t="s">
        <v>180</v>
      </c>
      <c r="C173" s="55">
        <v>0</v>
      </c>
      <c r="D173" s="55">
        <v>0</v>
      </c>
      <c r="E173" s="55">
        <v>0</v>
      </c>
      <c r="F173" s="55">
        <v>0</v>
      </c>
      <c r="G173" s="55">
        <v>0</v>
      </c>
      <c r="H173" s="55">
        <v>2.9145422354838704E-2</v>
      </c>
      <c r="I173" s="55">
        <v>0</v>
      </c>
      <c r="J173" s="55">
        <v>0</v>
      </c>
      <c r="K173" s="55">
        <v>0</v>
      </c>
      <c r="L173" s="55">
        <v>2.0621370967741935E-2</v>
      </c>
      <c r="M173" s="55">
        <v>0</v>
      </c>
      <c r="N173" s="55">
        <v>0</v>
      </c>
      <c r="O173" s="55">
        <v>0</v>
      </c>
      <c r="P173" s="55">
        <v>0</v>
      </c>
      <c r="Q173" s="55">
        <v>0</v>
      </c>
      <c r="R173" s="55">
        <v>2.0017184612903229E-2</v>
      </c>
      <c r="S173" s="55">
        <v>0</v>
      </c>
      <c r="T173" s="55">
        <v>0</v>
      </c>
      <c r="U173" s="55">
        <v>0</v>
      </c>
      <c r="V173" s="55">
        <v>2.4745645161290322E-2</v>
      </c>
      <c r="W173" s="55">
        <v>0</v>
      </c>
      <c r="X173" s="55">
        <v>0</v>
      </c>
      <c r="Y173" s="55">
        <v>0</v>
      </c>
      <c r="Z173" s="55">
        <v>0</v>
      </c>
      <c r="AA173" s="55">
        <v>0</v>
      </c>
      <c r="AB173" s="55">
        <v>7.8828709677419351E-4</v>
      </c>
      <c r="AC173" s="55">
        <v>0</v>
      </c>
      <c r="AD173" s="55">
        <v>0</v>
      </c>
      <c r="AE173" s="55">
        <v>0</v>
      </c>
      <c r="AF173" s="55">
        <v>1.2690807419354837E-2</v>
      </c>
      <c r="AG173" s="55">
        <v>0</v>
      </c>
      <c r="AH173" s="55">
        <v>0</v>
      </c>
      <c r="AI173" s="55">
        <v>0</v>
      </c>
      <c r="AJ173" s="55">
        <v>0</v>
      </c>
      <c r="AK173" s="55">
        <v>0</v>
      </c>
      <c r="AL173" s="55">
        <v>0</v>
      </c>
      <c r="AM173" s="55">
        <v>0</v>
      </c>
      <c r="AN173" s="55">
        <v>0</v>
      </c>
      <c r="AO173" s="55">
        <v>0</v>
      </c>
      <c r="AP173" s="55">
        <v>0</v>
      </c>
      <c r="AQ173" s="55">
        <v>0</v>
      </c>
      <c r="AR173" s="55">
        <v>0</v>
      </c>
      <c r="AS173" s="55">
        <v>0</v>
      </c>
      <c r="AT173" s="55">
        <v>0</v>
      </c>
      <c r="AU173" s="55">
        <v>0</v>
      </c>
      <c r="AV173" s="55">
        <v>0.41995920198864334</v>
      </c>
      <c r="AW173" s="55">
        <v>0.13783468600000001</v>
      </c>
      <c r="AX173" s="55">
        <v>0</v>
      </c>
      <c r="AY173" s="55">
        <v>0</v>
      </c>
      <c r="AZ173" s="55">
        <v>1.8019598728387094</v>
      </c>
      <c r="BA173" s="55">
        <v>0</v>
      </c>
      <c r="BB173" s="55">
        <v>0</v>
      </c>
      <c r="BC173" s="55">
        <v>0</v>
      </c>
      <c r="BD173" s="55">
        <v>0</v>
      </c>
      <c r="BE173" s="55">
        <v>0</v>
      </c>
      <c r="BF173" s="55">
        <v>0.495777065225806</v>
      </c>
      <c r="BG173" s="55">
        <v>3.5480802225806449E-2</v>
      </c>
      <c r="BH173" s="55">
        <v>0</v>
      </c>
      <c r="BI173" s="55">
        <v>0</v>
      </c>
      <c r="BJ173" s="55">
        <v>0.2501191925483871</v>
      </c>
      <c r="BK173" s="33">
        <f t="shared" si="5"/>
        <v>3.2491395384402555</v>
      </c>
    </row>
    <row r="174" spans="1:63">
      <c r="A174" s="53"/>
      <c r="B174" s="54" t="s">
        <v>181</v>
      </c>
      <c r="C174" s="55">
        <v>0</v>
      </c>
      <c r="D174" s="55">
        <v>0</v>
      </c>
      <c r="E174" s="55">
        <v>0</v>
      </c>
      <c r="F174" s="55">
        <v>0</v>
      </c>
      <c r="G174" s="55">
        <v>0</v>
      </c>
      <c r="H174" s="55">
        <v>0.22465802564516132</v>
      </c>
      <c r="I174" s="55">
        <v>0.49069340322580646</v>
      </c>
      <c r="J174" s="55">
        <v>0</v>
      </c>
      <c r="K174" s="55">
        <v>0</v>
      </c>
      <c r="L174" s="55">
        <v>0.27480766035483872</v>
      </c>
      <c r="M174" s="55">
        <v>0</v>
      </c>
      <c r="N174" s="55">
        <v>0</v>
      </c>
      <c r="O174" s="55">
        <v>0</v>
      </c>
      <c r="P174" s="55">
        <v>0</v>
      </c>
      <c r="Q174" s="55">
        <v>0</v>
      </c>
      <c r="R174" s="55">
        <v>0.26090274883870967</v>
      </c>
      <c r="S174" s="55">
        <v>0</v>
      </c>
      <c r="T174" s="55">
        <v>0</v>
      </c>
      <c r="U174" s="55">
        <v>0</v>
      </c>
      <c r="V174" s="55">
        <v>7.9571903225806456E-2</v>
      </c>
      <c r="W174" s="55">
        <v>0</v>
      </c>
      <c r="X174" s="55">
        <v>0</v>
      </c>
      <c r="Y174" s="55">
        <v>0</v>
      </c>
      <c r="Z174" s="55">
        <v>0</v>
      </c>
      <c r="AA174" s="55">
        <v>0</v>
      </c>
      <c r="AB174" s="55">
        <v>0</v>
      </c>
      <c r="AC174" s="55">
        <v>0</v>
      </c>
      <c r="AD174" s="55">
        <v>0</v>
      </c>
      <c r="AE174" s="55">
        <v>0</v>
      </c>
      <c r="AF174" s="55">
        <v>0.12647087096774193</v>
      </c>
      <c r="AG174" s="55">
        <v>0</v>
      </c>
      <c r="AH174" s="55">
        <v>0</v>
      </c>
      <c r="AI174" s="55">
        <v>0</v>
      </c>
      <c r="AJ174" s="55">
        <v>0</v>
      </c>
      <c r="AK174" s="55">
        <v>0</v>
      </c>
      <c r="AL174" s="55">
        <v>0</v>
      </c>
      <c r="AM174" s="55">
        <v>0</v>
      </c>
      <c r="AN174" s="55">
        <v>0</v>
      </c>
      <c r="AO174" s="55">
        <v>0</v>
      </c>
      <c r="AP174" s="55">
        <v>0</v>
      </c>
      <c r="AQ174" s="55">
        <v>0</v>
      </c>
      <c r="AR174" s="55">
        <v>0</v>
      </c>
      <c r="AS174" s="55">
        <v>0</v>
      </c>
      <c r="AT174" s="55">
        <v>0</v>
      </c>
      <c r="AU174" s="55">
        <v>0</v>
      </c>
      <c r="AV174" s="55">
        <v>41.435075899795052</v>
      </c>
      <c r="AW174" s="55">
        <v>3.5892306112903229</v>
      </c>
      <c r="AX174" s="55">
        <v>0</v>
      </c>
      <c r="AY174" s="55">
        <v>0</v>
      </c>
      <c r="AZ174" s="55">
        <v>77.578903132387069</v>
      </c>
      <c r="BA174" s="55">
        <v>0</v>
      </c>
      <c r="BB174" s="55">
        <v>0</v>
      </c>
      <c r="BC174" s="55">
        <v>0</v>
      </c>
      <c r="BD174" s="55">
        <v>0</v>
      </c>
      <c r="BE174" s="55">
        <v>0</v>
      </c>
      <c r="BF174" s="55">
        <v>34.019339831935419</v>
      </c>
      <c r="BG174" s="55">
        <v>0.74422600290322583</v>
      </c>
      <c r="BH174" s="55">
        <v>0.12647087096774193</v>
      </c>
      <c r="BI174" s="55">
        <v>0</v>
      </c>
      <c r="BJ174" s="55">
        <v>23.141194997354852</v>
      </c>
      <c r="BK174" s="33">
        <f t="shared" si="5"/>
        <v>182.09154595889174</v>
      </c>
    </row>
    <row r="175" spans="1:63">
      <c r="A175" s="53"/>
      <c r="B175" s="54" t="s">
        <v>182</v>
      </c>
      <c r="C175" s="55">
        <v>0</v>
      </c>
      <c r="D175" s="55">
        <v>0</v>
      </c>
      <c r="E175" s="55">
        <v>0</v>
      </c>
      <c r="F175" s="55">
        <v>0</v>
      </c>
      <c r="G175" s="55">
        <v>0</v>
      </c>
      <c r="H175" s="55">
        <v>0.33743210316129019</v>
      </c>
      <c r="I175" s="55">
        <v>6.5056935483870966</v>
      </c>
      <c r="J175" s="55">
        <v>0</v>
      </c>
      <c r="K175" s="55">
        <v>0</v>
      </c>
      <c r="L175" s="55">
        <v>2.8534211130967746</v>
      </c>
      <c r="M175" s="55">
        <v>0</v>
      </c>
      <c r="N175" s="55">
        <v>0</v>
      </c>
      <c r="O175" s="55">
        <v>0</v>
      </c>
      <c r="P175" s="55">
        <v>0</v>
      </c>
      <c r="Q175" s="55">
        <v>0</v>
      </c>
      <c r="R175" s="55">
        <v>0.10289386151612903</v>
      </c>
      <c r="S175" s="55">
        <v>0</v>
      </c>
      <c r="T175" s="55">
        <v>0</v>
      </c>
      <c r="U175" s="55">
        <v>0</v>
      </c>
      <c r="V175" s="55">
        <v>0.20492934677419355</v>
      </c>
      <c r="W175" s="55">
        <v>0</v>
      </c>
      <c r="X175" s="55">
        <v>0</v>
      </c>
      <c r="Y175" s="55">
        <v>0</v>
      </c>
      <c r="Z175" s="55">
        <v>0</v>
      </c>
      <c r="AA175" s="55">
        <v>0</v>
      </c>
      <c r="AB175" s="55">
        <v>0</v>
      </c>
      <c r="AC175" s="55">
        <v>0</v>
      </c>
      <c r="AD175" s="55">
        <v>0</v>
      </c>
      <c r="AE175" s="55">
        <v>0</v>
      </c>
      <c r="AF175" s="55">
        <v>0</v>
      </c>
      <c r="AG175" s="55">
        <v>0</v>
      </c>
      <c r="AH175" s="55">
        <v>0</v>
      </c>
      <c r="AI175" s="55">
        <v>0</v>
      </c>
      <c r="AJ175" s="55">
        <v>0</v>
      </c>
      <c r="AK175" s="55">
        <v>0</v>
      </c>
      <c r="AL175" s="55">
        <v>0</v>
      </c>
      <c r="AM175" s="55">
        <v>0</v>
      </c>
      <c r="AN175" s="55">
        <v>0</v>
      </c>
      <c r="AO175" s="55">
        <v>0</v>
      </c>
      <c r="AP175" s="55">
        <v>0</v>
      </c>
      <c r="AQ175" s="55">
        <v>0</v>
      </c>
      <c r="AR175" s="55">
        <v>0</v>
      </c>
      <c r="AS175" s="55">
        <v>0</v>
      </c>
      <c r="AT175" s="55">
        <v>0</v>
      </c>
      <c r="AU175" s="55">
        <v>0</v>
      </c>
      <c r="AV175" s="55">
        <v>2.8235312109357742</v>
      </c>
      <c r="AW175" s="55">
        <v>1.1737062</v>
      </c>
      <c r="AX175" s="55">
        <v>0</v>
      </c>
      <c r="AY175" s="55">
        <v>0</v>
      </c>
      <c r="AZ175" s="55">
        <v>2.3326678723870971</v>
      </c>
      <c r="BA175" s="55">
        <v>0</v>
      </c>
      <c r="BB175" s="55">
        <v>0</v>
      </c>
      <c r="BC175" s="55">
        <v>0</v>
      </c>
      <c r="BD175" s="55">
        <v>0</v>
      </c>
      <c r="BE175" s="55">
        <v>0</v>
      </c>
      <c r="BF175" s="55">
        <v>5.8236177598064396</v>
      </c>
      <c r="BG175" s="55">
        <v>0.75722980645161286</v>
      </c>
      <c r="BH175" s="55">
        <v>0</v>
      </c>
      <c r="BI175" s="55">
        <v>0</v>
      </c>
      <c r="BJ175" s="55">
        <v>3.0438374773225809</v>
      </c>
      <c r="BK175" s="33">
        <f t="shared" si="5"/>
        <v>25.958960299838985</v>
      </c>
    </row>
    <row r="176" spans="1:63">
      <c r="A176" s="53"/>
      <c r="B176" s="54" t="s">
        <v>183</v>
      </c>
      <c r="C176" s="55">
        <v>0</v>
      </c>
      <c r="D176" s="55">
        <v>0</v>
      </c>
      <c r="E176" s="55">
        <v>0</v>
      </c>
      <c r="F176" s="55">
        <v>0</v>
      </c>
      <c r="G176" s="55">
        <v>0</v>
      </c>
      <c r="H176" s="55">
        <v>0.46708697335483867</v>
      </c>
      <c r="I176" s="55">
        <v>2.6698909677419351</v>
      </c>
      <c r="J176" s="55">
        <v>0</v>
      </c>
      <c r="K176" s="55">
        <v>0</v>
      </c>
      <c r="L176" s="55">
        <v>4.0338615237096773</v>
      </c>
      <c r="M176" s="55">
        <v>0</v>
      </c>
      <c r="N176" s="55">
        <v>0</v>
      </c>
      <c r="O176" s="55">
        <v>0</v>
      </c>
      <c r="P176" s="55">
        <v>0</v>
      </c>
      <c r="Q176" s="55">
        <v>0</v>
      </c>
      <c r="R176" s="55">
        <v>0.27872140206451612</v>
      </c>
      <c r="S176" s="55">
        <v>0.11080047516129034</v>
      </c>
      <c r="T176" s="55">
        <v>0</v>
      </c>
      <c r="U176" s="55">
        <v>0</v>
      </c>
      <c r="V176" s="55">
        <v>0</v>
      </c>
      <c r="W176" s="55">
        <v>0</v>
      </c>
      <c r="X176" s="55">
        <v>0</v>
      </c>
      <c r="Y176" s="55">
        <v>0</v>
      </c>
      <c r="Z176" s="55">
        <v>0</v>
      </c>
      <c r="AA176" s="55">
        <v>0</v>
      </c>
      <c r="AB176" s="55">
        <v>6.4534790322580641E-3</v>
      </c>
      <c r="AC176" s="55">
        <v>0</v>
      </c>
      <c r="AD176" s="55">
        <v>0</v>
      </c>
      <c r="AE176" s="55">
        <v>0</v>
      </c>
      <c r="AF176" s="55">
        <v>0.19360437096774194</v>
      </c>
      <c r="AG176" s="55">
        <v>0</v>
      </c>
      <c r="AH176" s="55">
        <v>0</v>
      </c>
      <c r="AI176" s="55">
        <v>0</v>
      </c>
      <c r="AJ176" s="55">
        <v>0</v>
      </c>
      <c r="AK176" s="55">
        <v>0</v>
      </c>
      <c r="AL176" s="55">
        <v>0</v>
      </c>
      <c r="AM176" s="55">
        <v>0</v>
      </c>
      <c r="AN176" s="55">
        <v>0</v>
      </c>
      <c r="AO176" s="55">
        <v>0</v>
      </c>
      <c r="AP176" s="55">
        <v>0</v>
      </c>
      <c r="AQ176" s="55">
        <v>0</v>
      </c>
      <c r="AR176" s="55">
        <v>0</v>
      </c>
      <c r="AS176" s="55">
        <v>0</v>
      </c>
      <c r="AT176" s="55">
        <v>0</v>
      </c>
      <c r="AU176" s="55">
        <v>0</v>
      </c>
      <c r="AV176" s="55">
        <v>4.9783457474319599</v>
      </c>
      <c r="AW176" s="55">
        <v>0.37373566909677414</v>
      </c>
      <c r="AX176" s="55">
        <v>0</v>
      </c>
      <c r="AY176" s="55">
        <v>0</v>
      </c>
      <c r="AZ176" s="55">
        <v>2.9459812582580653</v>
      </c>
      <c r="BA176" s="55">
        <v>0</v>
      </c>
      <c r="BB176" s="55">
        <v>0</v>
      </c>
      <c r="BC176" s="55">
        <v>0</v>
      </c>
      <c r="BD176" s="55">
        <v>0</v>
      </c>
      <c r="BE176" s="55">
        <v>0</v>
      </c>
      <c r="BF176" s="55">
        <v>6.2185751243225589</v>
      </c>
      <c r="BG176" s="55">
        <v>0.46463758341935485</v>
      </c>
      <c r="BH176" s="55">
        <v>0</v>
      </c>
      <c r="BI176" s="55">
        <v>0</v>
      </c>
      <c r="BJ176" s="55">
        <v>4.1688636076774204</v>
      </c>
      <c r="BK176" s="33">
        <f t="shared" si="5"/>
        <v>26.91055818223839</v>
      </c>
    </row>
    <row r="177" spans="1:63">
      <c r="A177" s="53"/>
      <c r="B177" s="54" t="s">
        <v>184</v>
      </c>
      <c r="C177" s="55">
        <v>0</v>
      </c>
      <c r="D177" s="55">
        <v>0</v>
      </c>
      <c r="E177" s="55">
        <v>0</v>
      </c>
      <c r="F177" s="55">
        <v>0</v>
      </c>
      <c r="G177" s="55">
        <v>0</v>
      </c>
      <c r="H177" s="55">
        <v>0.34366814387096778</v>
      </c>
      <c r="I177" s="55">
        <v>0</v>
      </c>
      <c r="J177" s="55">
        <v>0</v>
      </c>
      <c r="K177" s="55">
        <v>0</v>
      </c>
      <c r="L177" s="55">
        <v>0.58153863870967737</v>
      </c>
      <c r="M177" s="55">
        <v>0</v>
      </c>
      <c r="N177" s="55">
        <v>0</v>
      </c>
      <c r="O177" s="55">
        <v>0</v>
      </c>
      <c r="P177" s="55">
        <v>0</v>
      </c>
      <c r="Q177" s="55">
        <v>0</v>
      </c>
      <c r="R177" s="55">
        <v>0.2670478490967742</v>
      </c>
      <c r="S177" s="55">
        <v>0</v>
      </c>
      <c r="T177" s="55">
        <v>0</v>
      </c>
      <c r="U177" s="55">
        <v>0</v>
      </c>
      <c r="V177" s="55">
        <v>0</v>
      </c>
      <c r="W177" s="55">
        <v>0</v>
      </c>
      <c r="X177" s="55">
        <v>0</v>
      </c>
      <c r="Y177" s="55">
        <v>0</v>
      </c>
      <c r="Z177" s="55">
        <v>0</v>
      </c>
      <c r="AA177" s="55">
        <v>0</v>
      </c>
      <c r="AB177" s="55">
        <v>6.9238985483870974E-2</v>
      </c>
      <c r="AC177" s="55">
        <v>0</v>
      </c>
      <c r="AD177" s="55">
        <v>0</v>
      </c>
      <c r="AE177" s="55">
        <v>0</v>
      </c>
      <c r="AF177" s="55">
        <v>6.2944532258064526E-2</v>
      </c>
      <c r="AG177" s="55">
        <v>0</v>
      </c>
      <c r="AH177" s="55">
        <v>0</v>
      </c>
      <c r="AI177" s="55">
        <v>0</v>
      </c>
      <c r="AJ177" s="55">
        <v>0</v>
      </c>
      <c r="AK177" s="55">
        <v>0</v>
      </c>
      <c r="AL177" s="55">
        <v>1.2588906451612904E-2</v>
      </c>
      <c r="AM177" s="55">
        <v>0</v>
      </c>
      <c r="AN177" s="55">
        <v>0</v>
      </c>
      <c r="AO177" s="55">
        <v>0</v>
      </c>
      <c r="AP177" s="55">
        <v>0</v>
      </c>
      <c r="AQ177" s="55">
        <v>0</v>
      </c>
      <c r="AR177" s="55">
        <v>0</v>
      </c>
      <c r="AS177" s="55">
        <v>0</v>
      </c>
      <c r="AT177" s="55">
        <v>0</v>
      </c>
      <c r="AU177" s="55">
        <v>0</v>
      </c>
      <c r="AV177" s="55">
        <v>36.709515195393614</v>
      </c>
      <c r="AW177" s="55">
        <v>4.7048215830645157</v>
      </c>
      <c r="AX177" s="55">
        <v>0</v>
      </c>
      <c r="AY177" s="55">
        <v>0</v>
      </c>
      <c r="AZ177" s="55">
        <v>64.740070252903237</v>
      </c>
      <c r="BA177" s="55">
        <v>0</v>
      </c>
      <c r="BB177" s="55">
        <v>0</v>
      </c>
      <c r="BC177" s="55">
        <v>0</v>
      </c>
      <c r="BD177" s="55">
        <v>0</v>
      </c>
      <c r="BE177" s="55">
        <v>0</v>
      </c>
      <c r="BF177" s="55">
        <v>29.972261862999925</v>
      </c>
      <c r="BG177" s="55">
        <v>1.632139132483871</v>
      </c>
      <c r="BH177" s="55">
        <v>1.2588906451612902</v>
      </c>
      <c r="BI177" s="55">
        <v>0</v>
      </c>
      <c r="BJ177" s="55">
        <v>21.265802181064515</v>
      </c>
      <c r="BK177" s="33">
        <f t="shared" si="5"/>
        <v>161.62052790894194</v>
      </c>
    </row>
    <row r="178" spans="1:63">
      <c r="A178" s="53"/>
      <c r="B178" s="54" t="s">
        <v>185</v>
      </c>
      <c r="C178" s="55">
        <v>0</v>
      </c>
      <c r="D178" s="55">
        <v>0</v>
      </c>
      <c r="E178" s="55">
        <v>0</v>
      </c>
      <c r="F178" s="55">
        <v>0</v>
      </c>
      <c r="G178" s="55">
        <v>0</v>
      </c>
      <c r="H178" s="55">
        <v>0.15760255241935481</v>
      </c>
      <c r="I178" s="55">
        <v>0</v>
      </c>
      <c r="J178" s="55">
        <v>0</v>
      </c>
      <c r="K178" s="55">
        <v>0</v>
      </c>
      <c r="L178" s="55">
        <v>0.28299338064516127</v>
      </c>
      <c r="M178" s="55">
        <v>0</v>
      </c>
      <c r="N178" s="55">
        <v>0</v>
      </c>
      <c r="O178" s="55">
        <v>0</v>
      </c>
      <c r="P178" s="55">
        <v>0</v>
      </c>
      <c r="Q178" s="55">
        <v>0</v>
      </c>
      <c r="R178" s="55">
        <v>1.7381457806451613E-2</v>
      </c>
      <c r="S178" s="55">
        <v>0</v>
      </c>
      <c r="T178" s="55">
        <v>0</v>
      </c>
      <c r="U178" s="55">
        <v>0</v>
      </c>
      <c r="V178" s="55">
        <v>0</v>
      </c>
      <c r="W178" s="55">
        <v>0</v>
      </c>
      <c r="X178" s="55">
        <v>0</v>
      </c>
      <c r="Y178" s="55">
        <v>0</v>
      </c>
      <c r="Z178" s="55">
        <v>0</v>
      </c>
      <c r="AA178" s="55">
        <v>0</v>
      </c>
      <c r="AB178" s="55">
        <v>0</v>
      </c>
      <c r="AC178" s="55">
        <v>0</v>
      </c>
      <c r="AD178" s="55">
        <v>0</v>
      </c>
      <c r="AE178" s="55">
        <v>0</v>
      </c>
      <c r="AF178" s="55">
        <v>0</v>
      </c>
      <c r="AG178" s="55">
        <v>0</v>
      </c>
      <c r="AH178" s="55">
        <v>0</v>
      </c>
      <c r="AI178" s="55">
        <v>0</v>
      </c>
      <c r="AJ178" s="55">
        <v>0</v>
      </c>
      <c r="AK178" s="55">
        <v>0</v>
      </c>
      <c r="AL178" s="55">
        <v>0</v>
      </c>
      <c r="AM178" s="55">
        <v>0</v>
      </c>
      <c r="AN178" s="55">
        <v>0</v>
      </c>
      <c r="AO178" s="55">
        <v>0</v>
      </c>
      <c r="AP178" s="55">
        <v>0</v>
      </c>
      <c r="AQ178" s="55">
        <v>0</v>
      </c>
      <c r="AR178" s="55">
        <v>0</v>
      </c>
      <c r="AS178" s="55">
        <v>0</v>
      </c>
      <c r="AT178" s="55">
        <v>0</v>
      </c>
      <c r="AU178" s="55">
        <v>0</v>
      </c>
      <c r="AV178" s="55">
        <v>6.9692445909138927</v>
      </c>
      <c r="AW178" s="55">
        <v>0</v>
      </c>
      <c r="AX178" s="55">
        <v>0</v>
      </c>
      <c r="AY178" s="55">
        <v>0</v>
      </c>
      <c r="AZ178" s="55">
        <v>34.461861589161295</v>
      </c>
      <c r="BA178" s="55">
        <v>0</v>
      </c>
      <c r="BB178" s="55">
        <v>0</v>
      </c>
      <c r="BC178" s="55">
        <v>0</v>
      </c>
      <c r="BD178" s="55">
        <v>0</v>
      </c>
      <c r="BE178" s="55">
        <v>0</v>
      </c>
      <c r="BF178" s="55">
        <v>2.5428496384193555</v>
      </c>
      <c r="BG178" s="55">
        <v>0</v>
      </c>
      <c r="BH178" s="55">
        <v>0</v>
      </c>
      <c r="BI178" s="55">
        <v>0</v>
      </c>
      <c r="BJ178" s="55">
        <v>2.4204806706774198</v>
      </c>
      <c r="BK178" s="33">
        <f t="shared" si="5"/>
        <v>46.852413880042931</v>
      </c>
    </row>
    <row r="179" spans="1:63">
      <c r="A179" s="53"/>
      <c r="B179" s="54" t="s">
        <v>186</v>
      </c>
      <c r="C179" s="55">
        <v>0</v>
      </c>
      <c r="D179" s="55">
        <v>0</v>
      </c>
      <c r="E179" s="55">
        <v>0</v>
      </c>
      <c r="F179" s="55">
        <v>0</v>
      </c>
      <c r="G179" s="55">
        <v>0</v>
      </c>
      <c r="H179" s="55">
        <v>5.6038552258064499E-2</v>
      </c>
      <c r="I179" s="55">
        <v>5.1529703225806456</v>
      </c>
      <c r="J179" s="55">
        <v>0</v>
      </c>
      <c r="K179" s="55">
        <v>0</v>
      </c>
      <c r="L179" s="55">
        <v>6.4412129032258056E-2</v>
      </c>
      <c r="M179" s="55">
        <v>0</v>
      </c>
      <c r="N179" s="55">
        <v>0</v>
      </c>
      <c r="O179" s="55">
        <v>0</v>
      </c>
      <c r="P179" s="55">
        <v>0</v>
      </c>
      <c r="Q179" s="55">
        <v>0</v>
      </c>
      <c r="R179" s="55">
        <v>1.8946875354838709E-2</v>
      </c>
      <c r="S179" s="55">
        <v>0</v>
      </c>
      <c r="T179" s="55">
        <v>0</v>
      </c>
      <c r="U179" s="55">
        <v>0</v>
      </c>
      <c r="V179" s="55">
        <v>1.2882425806451611E-3</v>
      </c>
      <c r="W179" s="55">
        <v>0</v>
      </c>
      <c r="X179" s="55">
        <v>0</v>
      </c>
      <c r="Y179" s="55">
        <v>0</v>
      </c>
      <c r="Z179" s="55">
        <v>0</v>
      </c>
      <c r="AA179" s="55">
        <v>0</v>
      </c>
      <c r="AB179" s="55">
        <v>0</v>
      </c>
      <c r="AC179" s="55">
        <v>0</v>
      </c>
      <c r="AD179" s="55">
        <v>0</v>
      </c>
      <c r="AE179" s="55">
        <v>0</v>
      </c>
      <c r="AF179" s="55">
        <v>0</v>
      </c>
      <c r="AG179" s="55">
        <v>0</v>
      </c>
      <c r="AH179" s="55">
        <v>0</v>
      </c>
      <c r="AI179" s="55">
        <v>0</v>
      </c>
      <c r="AJ179" s="55">
        <v>0</v>
      </c>
      <c r="AK179" s="55">
        <v>0</v>
      </c>
      <c r="AL179" s="55">
        <v>0</v>
      </c>
      <c r="AM179" s="55">
        <v>0</v>
      </c>
      <c r="AN179" s="55">
        <v>0</v>
      </c>
      <c r="AO179" s="55">
        <v>0</v>
      </c>
      <c r="AP179" s="55">
        <v>0</v>
      </c>
      <c r="AQ179" s="55">
        <v>0</v>
      </c>
      <c r="AR179" s="55">
        <v>0</v>
      </c>
      <c r="AS179" s="55">
        <v>0</v>
      </c>
      <c r="AT179" s="55">
        <v>0</v>
      </c>
      <c r="AU179" s="55">
        <v>0</v>
      </c>
      <c r="AV179" s="55">
        <v>2.9013212070448828</v>
      </c>
      <c r="AW179" s="55">
        <v>0.86802280645161289</v>
      </c>
      <c r="AX179" s="55">
        <v>0</v>
      </c>
      <c r="AY179" s="55">
        <v>0</v>
      </c>
      <c r="AZ179" s="55">
        <v>16.207996022806451</v>
      </c>
      <c r="BA179" s="55">
        <v>0</v>
      </c>
      <c r="BB179" s="55">
        <v>0</v>
      </c>
      <c r="BC179" s="55">
        <v>0</v>
      </c>
      <c r="BD179" s="55">
        <v>0</v>
      </c>
      <c r="BE179" s="55">
        <v>0</v>
      </c>
      <c r="BF179" s="55">
        <v>0.74212883187096779</v>
      </c>
      <c r="BG179" s="55">
        <v>0</v>
      </c>
      <c r="BH179" s="55">
        <v>0</v>
      </c>
      <c r="BI179" s="55">
        <v>0</v>
      </c>
      <c r="BJ179" s="55">
        <v>0.87793128545161281</v>
      </c>
      <c r="BK179" s="33">
        <f t="shared" si="5"/>
        <v>26.891056275431978</v>
      </c>
    </row>
    <row r="180" spans="1:63">
      <c r="A180" s="53"/>
      <c r="B180" s="54" t="s">
        <v>187</v>
      </c>
      <c r="C180" s="55">
        <v>0</v>
      </c>
      <c r="D180" s="55">
        <v>0</v>
      </c>
      <c r="E180" s="55">
        <v>0</v>
      </c>
      <c r="F180" s="55">
        <v>0</v>
      </c>
      <c r="G180" s="55">
        <v>0</v>
      </c>
      <c r="H180" s="55">
        <v>0.45760923209677418</v>
      </c>
      <c r="I180" s="55">
        <v>0</v>
      </c>
      <c r="J180" s="55">
        <v>0</v>
      </c>
      <c r="K180" s="55">
        <v>0</v>
      </c>
      <c r="L180" s="55">
        <v>2.3805918096451619</v>
      </c>
      <c r="M180" s="55">
        <v>0</v>
      </c>
      <c r="N180" s="55">
        <v>0</v>
      </c>
      <c r="O180" s="55">
        <v>0</v>
      </c>
      <c r="P180" s="55">
        <v>0</v>
      </c>
      <c r="Q180" s="55">
        <v>0</v>
      </c>
      <c r="R180" s="55">
        <v>0.35075440067741936</v>
      </c>
      <c r="S180" s="55">
        <v>0</v>
      </c>
      <c r="T180" s="55">
        <v>0</v>
      </c>
      <c r="U180" s="55">
        <v>0</v>
      </c>
      <c r="V180" s="55">
        <v>5.8409709677419361E-2</v>
      </c>
      <c r="W180" s="55">
        <v>0</v>
      </c>
      <c r="X180" s="55">
        <v>0</v>
      </c>
      <c r="Y180" s="55">
        <v>0</v>
      </c>
      <c r="Z180" s="55">
        <v>0</v>
      </c>
      <c r="AA180" s="55">
        <v>0</v>
      </c>
      <c r="AB180" s="55">
        <v>1.6999727419354837E-3</v>
      </c>
      <c r="AC180" s="55">
        <v>0</v>
      </c>
      <c r="AD180" s="55">
        <v>0</v>
      </c>
      <c r="AE180" s="55">
        <v>0</v>
      </c>
      <c r="AF180" s="55">
        <v>0.22666303225806453</v>
      </c>
      <c r="AG180" s="55">
        <v>0</v>
      </c>
      <c r="AH180" s="55">
        <v>0</v>
      </c>
      <c r="AI180" s="55">
        <v>0</v>
      </c>
      <c r="AJ180" s="55">
        <v>0</v>
      </c>
      <c r="AK180" s="55">
        <v>0</v>
      </c>
      <c r="AL180" s="55">
        <v>6.7998909677419355E-3</v>
      </c>
      <c r="AM180" s="55">
        <v>0</v>
      </c>
      <c r="AN180" s="55">
        <v>0</v>
      </c>
      <c r="AO180" s="55">
        <v>0</v>
      </c>
      <c r="AP180" s="55">
        <v>0</v>
      </c>
      <c r="AQ180" s="55">
        <v>0</v>
      </c>
      <c r="AR180" s="55">
        <v>0</v>
      </c>
      <c r="AS180" s="55">
        <v>0</v>
      </c>
      <c r="AT180" s="55">
        <v>0</v>
      </c>
      <c r="AU180" s="55">
        <v>0</v>
      </c>
      <c r="AV180" s="55">
        <v>11.516082343141621</v>
      </c>
      <c r="AW180" s="55">
        <v>2.969268722806452</v>
      </c>
      <c r="AX180" s="55">
        <v>0</v>
      </c>
      <c r="AY180" s="55">
        <v>0</v>
      </c>
      <c r="AZ180" s="55">
        <v>33.705445749645158</v>
      </c>
      <c r="BA180" s="55">
        <v>0</v>
      </c>
      <c r="BB180" s="55">
        <v>0</v>
      </c>
      <c r="BC180" s="55">
        <v>0</v>
      </c>
      <c r="BD180" s="55">
        <v>0</v>
      </c>
      <c r="BE180" s="55">
        <v>0</v>
      </c>
      <c r="BF180" s="55">
        <v>7.3585269885161226</v>
      </c>
      <c r="BG180" s="55">
        <v>1.1333151612903226E-2</v>
      </c>
      <c r="BH180" s="55">
        <v>0</v>
      </c>
      <c r="BI180" s="55">
        <v>0</v>
      </c>
      <c r="BJ180" s="55">
        <v>5.444314867258063</v>
      </c>
      <c r="BK180" s="33">
        <f t="shared" si="5"/>
        <v>64.487499871044832</v>
      </c>
    </row>
    <row r="181" spans="1:63">
      <c r="A181" s="53"/>
      <c r="B181" s="54" t="s">
        <v>188</v>
      </c>
      <c r="C181" s="55">
        <v>0</v>
      </c>
      <c r="D181" s="55">
        <v>0</v>
      </c>
      <c r="E181" s="55">
        <v>0</v>
      </c>
      <c r="F181" s="55">
        <v>0</v>
      </c>
      <c r="G181" s="55">
        <v>0</v>
      </c>
      <c r="H181" s="55">
        <v>0.57990086338709668</v>
      </c>
      <c r="I181" s="55">
        <v>0</v>
      </c>
      <c r="J181" s="55">
        <v>0</v>
      </c>
      <c r="K181" s="55">
        <v>0</v>
      </c>
      <c r="L181" s="55">
        <v>0.28598717741935481</v>
      </c>
      <c r="M181" s="55">
        <v>0</v>
      </c>
      <c r="N181" s="55">
        <v>0</v>
      </c>
      <c r="O181" s="55">
        <v>0</v>
      </c>
      <c r="P181" s="55">
        <v>0</v>
      </c>
      <c r="Q181" s="55">
        <v>0</v>
      </c>
      <c r="R181" s="55">
        <v>0.32402931322580641</v>
      </c>
      <c r="S181" s="55">
        <v>1.9447128064516133E-2</v>
      </c>
      <c r="T181" s="55">
        <v>0</v>
      </c>
      <c r="U181" s="55">
        <v>0</v>
      </c>
      <c r="V181" s="55">
        <v>0</v>
      </c>
      <c r="W181" s="55">
        <v>0</v>
      </c>
      <c r="X181" s="55">
        <v>0</v>
      </c>
      <c r="Y181" s="55">
        <v>0</v>
      </c>
      <c r="Z181" s="55">
        <v>0</v>
      </c>
      <c r="AA181" s="55">
        <v>0</v>
      </c>
      <c r="AB181" s="55">
        <v>2.3153272580645166E-3</v>
      </c>
      <c r="AC181" s="55">
        <v>0</v>
      </c>
      <c r="AD181" s="55">
        <v>0</v>
      </c>
      <c r="AE181" s="55">
        <v>0</v>
      </c>
      <c r="AF181" s="55">
        <v>0</v>
      </c>
      <c r="AG181" s="55">
        <v>0</v>
      </c>
      <c r="AH181" s="55">
        <v>0</v>
      </c>
      <c r="AI181" s="55">
        <v>0</v>
      </c>
      <c r="AJ181" s="55">
        <v>0</v>
      </c>
      <c r="AK181" s="55">
        <v>0</v>
      </c>
      <c r="AL181" s="55">
        <v>1.5595023677419353E-2</v>
      </c>
      <c r="AM181" s="55">
        <v>0</v>
      </c>
      <c r="AN181" s="55">
        <v>0</v>
      </c>
      <c r="AO181" s="55">
        <v>0</v>
      </c>
      <c r="AP181" s="55">
        <v>0</v>
      </c>
      <c r="AQ181" s="55">
        <v>0</v>
      </c>
      <c r="AR181" s="55">
        <v>0</v>
      </c>
      <c r="AS181" s="55">
        <v>0</v>
      </c>
      <c r="AT181" s="55">
        <v>0</v>
      </c>
      <c r="AU181" s="55">
        <v>0</v>
      </c>
      <c r="AV181" s="55">
        <v>16.762457397674169</v>
      </c>
      <c r="AW181" s="55">
        <v>0.834851129032258</v>
      </c>
      <c r="AX181" s="55">
        <v>0</v>
      </c>
      <c r="AY181" s="55">
        <v>0</v>
      </c>
      <c r="AZ181" s="55">
        <v>1.9504549739999997</v>
      </c>
      <c r="BA181" s="55">
        <v>0</v>
      </c>
      <c r="BB181" s="55">
        <v>0</v>
      </c>
      <c r="BC181" s="55">
        <v>0</v>
      </c>
      <c r="BD181" s="55">
        <v>0</v>
      </c>
      <c r="BE181" s="55">
        <v>0</v>
      </c>
      <c r="BF181" s="55">
        <v>7.4497878497742018</v>
      </c>
      <c r="BG181" s="55">
        <v>0.3339404516129032</v>
      </c>
      <c r="BH181" s="55">
        <v>0</v>
      </c>
      <c r="BI181" s="55">
        <v>0</v>
      </c>
      <c r="BJ181" s="55">
        <v>0.27208145145161289</v>
      </c>
      <c r="BK181" s="33">
        <f t="shared" si="5"/>
        <v>28.830848086577404</v>
      </c>
    </row>
    <row r="182" spans="1:63">
      <c r="A182" s="53"/>
      <c r="B182" s="54" t="s">
        <v>189</v>
      </c>
      <c r="C182" s="55">
        <v>0</v>
      </c>
      <c r="D182" s="55">
        <v>0</v>
      </c>
      <c r="E182" s="55">
        <v>0</v>
      </c>
      <c r="F182" s="55">
        <v>0</v>
      </c>
      <c r="G182" s="55">
        <v>0</v>
      </c>
      <c r="H182" s="55">
        <v>0.62636291432258073</v>
      </c>
      <c r="I182" s="55">
        <v>0</v>
      </c>
      <c r="J182" s="55">
        <v>0</v>
      </c>
      <c r="K182" s="55">
        <v>0</v>
      </c>
      <c r="L182" s="55">
        <v>0.17639427096774193</v>
      </c>
      <c r="M182" s="55">
        <v>0</v>
      </c>
      <c r="N182" s="55">
        <v>0</v>
      </c>
      <c r="O182" s="55">
        <v>0</v>
      </c>
      <c r="P182" s="55">
        <v>0</v>
      </c>
      <c r="Q182" s="55">
        <v>0</v>
      </c>
      <c r="R182" s="55">
        <v>0.12805124919354838</v>
      </c>
      <c r="S182" s="55">
        <v>0</v>
      </c>
      <c r="T182" s="55">
        <v>0</v>
      </c>
      <c r="U182" s="55">
        <v>0</v>
      </c>
      <c r="V182" s="55">
        <v>0</v>
      </c>
      <c r="W182" s="55">
        <v>0</v>
      </c>
      <c r="X182" s="55">
        <v>0</v>
      </c>
      <c r="Y182" s="55">
        <v>0</v>
      </c>
      <c r="Z182" s="55">
        <v>0</v>
      </c>
      <c r="AA182" s="55">
        <v>0</v>
      </c>
      <c r="AB182" s="55">
        <v>0</v>
      </c>
      <c r="AC182" s="55">
        <v>0</v>
      </c>
      <c r="AD182" s="55">
        <v>0</v>
      </c>
      <c r="AE182" s="55">
        <v>0</v>
      </c>
      <c r="AF182" s="55">
        <v>0</v>
      </c>
      <c r="AG182" s="55">
        <v>0</v>
      </c>
      <c r="AH182" s="55">
        <v>0</v>
      </c>
      <c r="AI182" s="55">
        <v>0</v>
      </c>
      <c r="AJ182" s="55">
        <v>0</v>
      </c>
      <c r="AK182" s="55">
        <v>0</v>
      </c>
      <c r="AL182" s="55">
        <v>6.4538477419354831E-3</v>
      </c>
      <c r="AM182" s="55">
        <v>0</v>
      </c>
      <c r="AN182" s="55">
        <v>0</v>
      </c>
      <c r="AO182" s="55">
        <v>0</v>
      </c>
      <c r="AP182" s="55">
        <v>0</v>
      </c>
      <c r="AQ182" s="55">
        <v>0</v>
      </c>
      <c r="AR182" s="55">
        <v>0</v>
      </c>
      <c r="AS182" s="55">
        <v>0</v>
      </c>
      <c r="AT182" s="55">
        <v>0</v>
      </c>
      <c r="AU182" s="55">
        <v>0</v>
      </c>
      <c r="AV182" s="55">
        <v>33.97116736714959</v>
      </c>
      <c r="AW182" s="55">
        <v>3.6033983225806447</v>
      </c>
      <c r="AX182" s="55">
        <v>0</v>
      </c>
      <c r="AY182" s="55">
        <v>0</v>
      </c>
      <c r="AZ182" s="55">
        <v>1.6021677019354839</v>
      </c>
      <c r="BA182" s="55">
        <v>0</v>
      </c>
      <c r="BB182" s="55">
        <v>0</v>
      </c>
      <c r="BC182" s="55">
        <v>0</v>
      </c>
      <c r="BD182" s="55">
        <v>0</v>
      </c>
      <c r="BE182" s="55">
        <v>0</v>
      </c>
      <c r="BF182" s="55">
        <v>4.569929557225807</v>
      </c>
      <c r="BG182" s="55">
        <v>1.2047074888387093</v>
      </c>
      <c r="BH182" s="55">
        <v>0</v>
      </c>
      <c r="BI182" s="55">
        <v>0</v>
      </c>
      <c r="BJ182" s="55">
        <v>0.35495086945161292</v>
      </c>
      <c r="BK182" s="33">
        <f t="shared" si="5"/>
        <v>46.243583589407656</v>
      </c>
    </row>
    <row r="183" spans="1:63">
      <c r="A183" s="53"/>
      <c r="B183" s="54" t="s">
        <v>190</v>
      </c>
      <c r="C183" s="55">
        <v>0</v>
      </c>
      <c r="D183" s="55">
        <v>0</v>
      </c>
      <c r="E183" s="55">
        <v>0</v>
      </c>
      <c r="F183" s="55">
        <v>0</v>
      </c>
      <c r="G183" s="55">
        <v>0</v>
      </c>
      <c r="H183" s="55">
        <v>0.87930850058064558</v>
      </c>
      <c r="I183" s="55">
        <v>0</v>
      </c>
      <c r="J183" s="55">
        <v>0</v>
      </c>
      <c r="K183" s="55">
        <v>0</v>
      </c>
      <c r="L183" s="55">
        <v>0.20100690958064513</v>
      </c>
      <c r="M183" s="55">
        <v>0</v>
      </c>
      <c r="N183" s="55">
        <v>0</v>
      </c>
      <c r="O183" s="55">
        <v>0</v>
      </c>
      <c r="P183" s="55">
        <v>0</v>
      </c>
      <c r="Q183" s="55">
        <v>0</v>
      </c>
      <c r="R183" s="55">
        <v>0.27524880135483881</v>
      </c>
      <c r="S183" s="55">
        <v>0</v>
      </c>
      <c r="T183" s="55">
        <v>0</v>
      </c>
      <c r="U183" s="55">
        <v>0</v>
      </c>
      <c r="V183" s="55">
        <v>0</v>
      </c>
      <c r="W183" s="55">
        <v>0</v>
      </c>
      <c r="X183" s="55">
        <v>0</v>
      </c>
      <c r="Y183" s="55">
        <v>0</v>
      </c>
      <c r="Z183" s="55">
        <v>0</v>
      </c>
      <c r="AA183" s="55">
        <v>0</v>
      </c>
      <c r="AB183" s="55">
        <v>0</v>
      </c>
      <c r="AC183" s="55">
        <v>0</v>
      </c>
      <c r="AD183" s="55">
        <v>0</v>
      </c>
      <c r="AE183" s="55">
        <v>0</v>
      </c>
      <c r="AF183" s="55">
        <v>0</v>
      </c>
      <c r="AG183" s="55">
        <v>0</v>
      </c>
      <c r="AH183" s="55">
        <v>0</v>
      </c>
      <c r="AI183" s="55">
        <v>0</v>
      </c>
      <c r="AJ183" s="55">
        <v>0</v>
      </c>
      <c r="AK183" s="55">
        <v>0</v>
      </c>
      <c r="AL183" s="55">
        <v>0</v>
      </c>
      <c r="AM183" s="55">
        <v>0</v>
      </c>
      <c r="AN183" s="55">
        <v>0</v>
      </c>
      <c r="AO183" s="55">
        <v>0</v>
      </c>
      <c r="AP183" s="55">
        <v>0</v>
      </c>
      <c r="AQ183" s="55">
        <v>0</v>
      </c>
      <c r="AR183" s="55">
        <v>0</v>
      </c>
      <c r="AS183" s="55">
        <v>0</v>
      </c>
      <c r="AT183" s="55">
        <v>0</v>
      </c>
      <c r="AU183" s="55">
        <v>0</v>
      </c>
      <c r="AV183" s="55">
        <v>31.520172977970638</v>
      </c>
      <c r="AW183" s="55">
        <v>0.98080650000000014</v>
      </c>
      <c r="AX183" s="55">
        <v>0</v>
      </c>
      <c r="AY183" s="55">
        <v>0</v>
      </c>
      <c r="AZ183" s="55">
        <v>2.1235996188387096</v>
      </c>
      <c r="BA183" s="55">
        <v>0</v>
      </c>
      <c r="BB183" s="55">
        <v>0</v>
      </c>
      <c r="BC183" s="55">
        <v>0</v>
      </c>
      <c r="BD183" s="55">
        <v>0</v>
      </c>
      <c r="BE183" s="55">
        <v>0</v>
      </c>
      <c r="BF183" s="55">
        <v>12.049216378870966</v>
      </c>
      <c r="BG183" s="55">
        <v>2.2220962228709675</v>
      </c>
      <c r="BH183" s="55">
        <v>0</v>
      </c>
      <c r="BI183" s="55">
        <v>0</v>
      </c>
      <c r="BJ183" s="55">
        <v>0.10587025732258067</v>
      </c>
      <c r="BK183" s="33">
        <f t="shared" si="5"/>
        <v>50.357326167389992</v>
      </c>
    </row>
    <row r="184" spans="1:63">
      <c r="A184" s="53"/>
      <c r="B184" s="54" t="s">
        <v>191</v>
      </c>
      <c r="C184" s="55">
        <v>0</v>
      </c>
      <c r="D184" s="55">
        <v>0</v>
      </c>
      <c r="E184" s="55">
        <v>0</v>
      </c>
      <c r="F184" s="55">
        <v>0</v>
      </c>
      <c r="G184" s="55">
        <v>0</v>
      </c>
      <c r="H184" s="55">
        <v>0.87855871022580645</v>
      </c>
      <c r="I184" s="55">
        <v>0</v>
      </c>
      <c r="J184" s="55">
        <v>0</v>
      </c>
      <c r="K184" s="55">
        <v>0</v>
      </c>
      <c r="L184" s="55">
        <v>0.21456907161290323</v>
      </c>
      <c r="M184" s="55">
        <v>0</v>
      </c>
      <c r="N184" s="55">
        <v>0</v>
      </c>
      <c r="O184" s="55">
        <v>0</v>
      </c>
      <c r="P184" s="55">
        <v>0</v>
      </c>
      <c r="Q184" s="55">
        <v>0</v>
      </c>
      <c r="R184" s="55">
        <v>0.11346885741935488</v>
      </c>
      <c r="S184" s="55">
        <v>0</v>
      </c>
      <c r="T184" s="55">
        <v>0</v>
      </c>
      <c r="U184" s="55">
        <v>0</v>
      </c>
      <c r="V184" s="55">
        <v>0</v>
      </c>
      <c r="W184" s="55">
        <v>0</v>
      </c>
      <c r="X184" s="55">
        <v>0</v>
      </c>
      <c r="Y184" s="55">
        <v>0</v>
      </c>
      <c r="Z184" s="55">
        <v>0</v>
      </c>
      <c r="AA184" s="55">
        <v>0</v>
      </c>
      <c r="AB184" s="55">
        <v>0.54678838709677424</v>
      </c>
      <c r="AC184" s="55">
        <v>0</v>
      </c>
      <c r="AD184" s="55">
        <v>0</v>
      </c>
      <c r="AE184" s="55">
        <v>0</v>
      </c>
      <c r="AF184" s="55">
        <v>0</v>
      </c>
      <c r="AG184" s="55">
        <v>0</v>
      </c>
      <c r="AH184" s="55">
        <v>0</v>
      </c>
      <c r="AI184" s="55">
        <v>0</v>
      </c>
      <c r="AJ184" s="55">
        <v>0</v>
      </c>
      <c r="AK184" s="55">
        <v>0</v>
      </c>
      <c r="AL184" s="55">
        <v>1.5772741935483871E-2</v>
      </c>
      <c r="AM184" s="55">
        <v>0</v>
      </c>
      <c r="AN184" s="55">
        <v>0</v>
      </c>
      <c r="AO184" s="55">
        <v>0</v>
      </c>
      <c r="AP184" s="55">
        <v>0</v>
      </c>
      <c r="AQ184" s="55">
        <v>0</v>
      </c>
      <c r="AR184" s="55">
        <v>0</v>
      </c>
      <c r="AS184" s="55">
        <v>0</v>
      </c>
      <c r="AT184" s="55">
        <v>0</v>
      </c>
      <c r="AU184" s="55">
        <v>0</v>
      </c>
      <c r="AV184" s="55">
        <v>40.096019828684838</v>
      </c>
      <c r="AW184" s="55">
        <v>1.3669709677419355</v>
      </c>
      <c r="AX184" s="55">
        <v>0</v>
      </c>
      <c r="AY184" s="55">
        <v>0</v>
      </c>
      <c r="AZ184" s="55">
        <v>3.8120120633225816</v>
      </c>
      <c r="BA184" s="55">
        <v>0</v>
      </c>
      <c r="BB184" s="55">
        <v>0</v>
      </c>
      <c r="BC184" s="55">
        <v>0</v>
      </c>
      <c r="BD184" s="55">
        <v>0</v>
      </c>
      <c r="BE184" s="55">
        <v>0</v>
      </c>
      <c r="BF184" s="55">
        <v>4.8505625405161314</v>
      </c>
      <c r="BG184" s="55">
        <v>0.69921682967741927</v>
      </c>
      <c r="BH184" s="55">
        <v>0.26287903225806453</v>
      </c>
      <c r="BI184" s="55">
        <v>0</v>
      </c>
      <c r="BJ184" s="55">
        <v>0.63313068651612914</v>
      </c>
      <c r="BK184" s="33">
        <f t="shared" si="5"/>
        <v>53.48994971700742</v>
      </c>
    </row>
    <row r="185" spans="1:63">
      <c r="A185" s="53"/>
      <c r="B185" s="54" t="s">
        <v>192</v>
      </c>
      <c r="C185" s="55">
        <v>0</v>
      </c>
      <c r="D185" s="55">
        <v>0</v>
      </c>
      <c r="E185" s="55">
        <v>0</v>
      </c>
      <c r="F185" s="55">
        <v>0</v>
      </c>
      <c r="G185" s="55">
        <v>0</v>
      </c>
      <c r="H185" s="55">
        <v>0.55768428093548394</v>
      </c>
      <c r="I185" s="55">
        <v>0</v>
      </c>
      <c r="J185" s="55">
        <v>0</v>
      </c>
      <c r="K185" s="55">
        <v>0</v>
      </c>
      <c r="L185" s="55">
        <v>0</v>
      </c>
      <c r="M185" s="55">
        <v>0</v>
      </c>
      <c r="N185" s="55">
        <v>0</v>
      </c>
      <c r="O185" s="55">
        <v>0</v>
      </c>
      <c r="P185" s="55">
        <v>0</v>
      </c>
      <c r="Q185" s="55">
        <v>0</v>
      </c>
      <c r="R185" s="55">
        <v>0.13473392780645163</v>
      </c>
      <c r="S185" s="55">
        <v>0</v>
      </c>
      <c r="T185" s="55">
        <v>0</v>
      </c>
      <c r="U185" s="55">
        <v>0</v>
      </c>
      <c r="V185" s="55">
        <v>2.1042574193548387E-2</v>
      </c>
      <c r="W185" s="55">
        <v>0</v>
      </c>
      <c r="X185" s="55">
        <v>0</v>
      </c>
      <c r="Y185" s="55">
        <v>0</v>
      </c>
      <c r="Z185" s="55">
        <v>0</v>
      </c>
      <c r="AA185" s="55">
        <v>0</v>
      </c>
      <c r="AB185" s="55">
        <v>0</v>
      </c>
      <c r="AC185" s="55">
        <v>0</v>
      </c>
      <c r="AD185" s="55">
        <v>0</v>
      </c>
      <c r="AE185" s="55">
        <v>0</v>
      </c>
      <c r="AF185" s="55">
        <v>0</v>
      </c>
      <c r="AG185" s="55">
        <v>0</v>
      </c>
      <c r="AH185" s="55">
        <v>0</v>
      </c>
      <c r="AI185" s="55">
        <v>0</v>
      </c>
      <c r="AJ185" s="55">
        <v>0</v>
      </c>
      <c r="AK185" s="55">
        <v>0</v>
      </c>
      <c r="AL185" s="55">
        <v>0</v>
      </c>
      <c r="AM185" s="55">
        <v>0</v>
      </c>
      <c r="AN185" s="55">
        <v>0</v>
      </c>
      <c r="AO185" s="55">
        <v>0</v>
      </c>
      <c r="AP185" s="55">
        <v>0</v>
      </c>
      <c r="AQ185" s="55">
        <v>0</v>
      </c>
      <c r="AR185" s="55">
        <v>0</v>
      </c>
      <c r="AS185" s="55">
        <v>0</v>
      </c>
      <c r="AT185" s="55">
        <v>0</v>
      </c>
      <c r="AU185" s="55">
        <v>0</v>
      </c>
      <c r="AV185" s="55">
        <v>10.819680532714996</v>
      </c>
      <c r="AW185" s="55">
        <v>1.2618642016129034</v>
      </c>
      <c r="AX185" s="55">
        <v>0</v>
      </c>
      <c r="AY185" s="55">
        <v>0</v>
      </c>
      <c r="AZ185" s="55">
        <v>0.23238978993548387</v>
      </c>
      <c r="BA185" s="55">
        <v>0</v>
      </c>
      <c r="BB185" s="55">
        <v>0</v>
      </c>
      <c r="BC185" s="55">
        <v>0</v>
      </c>
      <c r="BD185" s="55">
        <v>0</v>
      </c>
      <c r="BE185" s="55">
        <v>0</v>
      </c>
      <c r="BF185" s="55">
        <v>7.2417825080322586</v>
      </c>
      <c r="BG185" s="55">
        <v>0.28634531516129036</v>
      </c>
      <c r="BH185" s="55">
        <v>0.51504661290322584</v>
      </c>
      <c r="BI185" s="55">
        <v>0</v>
      </c>
      <c r="BJ185" s="55">
        <v>0.23619007590322577</v>
      </c>
      <c r="BK185" s="33">
        <f t="shared" si="5"/>
        <v>21.30675981919887</v>
      </c>
    </row>
    <row r="186" spans="1:63">
      <c r="A186" s="53"/>
      <c r="B186" s="54" t="s">
        <v>193</v>
      </c>
      <c r="C186" s="55">
        <v>0</v>
      </c>
      <c r="D186" s="55">
        <v>0</v>
      </c>
      <c r="E186" s="55">
        <v>0</v>
      </c>
      <c r="F186" s="55">
        <v>0</v>
      </c>
      <c r="G186" s="55">
        <v>0</v>
      </c>
      <c r="H186" s="55">
        <v>0.9049157242903223</v>
      </c>
      <c r="I186" s="55">
        <v>0</v>
      </c>
      <c r="J186" s="55">
        <v>0</v>
      </c>
      <c r="K186" s="55">
        <v>0</v>
      </c>
      <c r="L186" s="55">
        <v>0.89549024941935484</v>
      </c>
      <c r="M186" s="55">
        <v>0</v>
      </c>
      <c r="N186" s="55">
        <v>0</v>
      </c>
      <c r="O186" s="55">
        <v>0</v>
      </c>
      <c r="P186" s="55">
        <v>0</v>
      </c>
      <c r="Q186" s="55">
        <v>0</v>
      </c>
      <c r="R186" s="55">
        <v>0.47325870067741932</v>
      </c>
      <c r="S186" s="55">
        <v>0</v>
      </c>
      <c r="T186" s="55">
        <v>0</v>
      </c>
      <c r="U186" s="55">
        <v>0</v>
      </c>
      <c r="V186" s="55">
        <v>7.6897887096774187E-3</v>
      </c>
      <c r="W186" s="55">
        <v>0</v>
      </c>
      <c r="X186" s="55">
        <v>0</v>
      </c>
      <c r="Y186" s="55">
        <v>0</v>
      </c>
      <c r="Z186" s="55">
        <v>0</v>
      </c>
      <c r="AA186" s="55">
        <v>0</v>
      </c>
      <c r="AB186" s="55">
        <v>4.0550425806451615E-2</v>
      </c>
      <c r="AC186" s="55">
        <v>0</v>
      </c>
      <c r="AD186" s="55">
        <v>0</v>
      </c>
      <c r="AE186" s="55">
        <v>0</v>
      </c>
      <c r="AF186" s="55">
        <v>0</v>
      </c>
      <c r="AG186" s="55">
        <v>0</v>
      </c>
      <c r="AH186" s="55">
        <v>0</v>
      </c>
      <c r="AI186" s="55">
        <v>0</v>
      </c>
      <c r="AJ186" s="55">
        <v>0</v>
      </c>
      <c r="AK186" s="55">
        <v>0</v>
      </c>
      <c r="AL186" s="55">
        <v>0</v>
      </c>
      <c r="AM186" s="55">
        <v>0</v>
      </c>
      <c r="AN186" s="55">
        <v>0</v>
      </c>
      <c r="AO186" s="55">
        <v>0</v>
      </c>
      <c r="AP186" s="55">
        <v>0</v>
      </c>
      <c r="AQ186" s="55">
        <v>0</v>
      </c>
      <c r="AR186" s="55">
        <v>0</v>
      </c>
      <c r="AS186" s="55">
        <v>0</v>
      </c>
      <c r="AT186" s="55">
        <v>0</v>
      </c>
      <c r="AU186" s="55">
        <v>0</v>
      </c>
      <c r="AV186" s="55">
        <v>20.440820094879847</v>
      </c>
      <c r="AW186" s="55">
        <v>3.6118224173548388</v>
      </c>
      <c r="AX186" s="55">
        <v>0</v>
      </c>
      <c r="AY186" s="55">
        <v>0</v>
      </c>
      <c r="AZ186" s="55">
        <v>0.96758610129032252</v>
      </c>
      <c r="BA186" s="55">
        <v>0</v>
      </c>
      <c r="BB186" s="55">
        <v>0</v>
      </c>
      <c r="BC186" s="55">
        <v>0</v>
      </c>
      <c r="BD186" s="55">
        <v>0</v>
      </c>
      <c r="BE186" s="55">
        <v>0</v>
      </c>
      <c r="BF186" s="55">
        <v>8.5600015399677414</v>
      </c>
      <c r="BG186" s="55">
        <v>0</v>
      </c>
      <c r="BH186" s="55">
        <v>0</v>
      </c>
      <c r="BI186" s="55">
        <v>0</v>
      </c>
      <c r="BJ186" s="55">
        <v>0</v>
      </c>
      <c r="BK186" s="33">
        <f t="shared" si="5"/>
        <v>35.902135042395976</v>
      </c>
    </row>
    <row r="187" spans="1:63">
      <c r="A187" s="53"/>
      <c r="B187" s="54" t="s">
        <v>194</v>
      </c>
      <c r="C187" s="55">
        <v>0</v>
      </c>
      <c r="D187" s="55">
        <v>11.047724416419356</v>
      </c>
      <c r="E187" s="55">
        <v>0</v>
      </c>
      <c r="F187" s="55">
        <v>0</v>
      </c>
      <c r="G187" s="55">
        <v>0</v>
      </c>
      <c r="H187" s="55">
        <v>115.42195156922587</v>
      </c>
      <c r="I187" s="55">
        <v>1646.4648024193546</v>
      </c>
      <c r="J187" s="55">
        <v>154.3918947054193</v>
      </c>
      <c r="K187" s="55">
        <v>0</v>
      </c>
      <c r="L187" s="55">
        <v>136.26306744190322</v>
      </c>
      <c r="M187" s="55">
        <v>0</v>
      </c>
      <c r="N187" s="55">
        <v>0</v>
      </c>
      <c r="O187" s="55">
        <v>0</v>
      </c>
      <c r="P187" s="55">
        <v>0</v>
      </c>
      <c r="Q187" s="55">
        <v>0</v>
      </c>
      <c r="R187" s="55">
        <v>53.234539792999996</v>
      </c>
      <c r="S187" s="55">
        <v>98.936916845322557</v>
      </c>
      <c r="T187" s="55">
        <v>3.058888789290322</v>
      </c>
      <c r="U187" s="55">
        <v>0</v>
      </c>
      <c r="V187" s="55">
        <v>23.663247830322582</v>
      </c>
      <c r="W187" s="55">
        <v>0</v>
      </c>
      <c r="X187" s="55">
        <v>0</v>
      </c>
      <c r="Y187" s="55">
        <v>0</v>
      </c>
      <c r="Z187" s="55">
        <v>0</v>
      </c>
      <c r="AA187" s="55">
        <v>0</v>
      </c>
      <c r="AB187" s="55">
        <v>0.78699633067741925</v>
      </c>
      <c r="AC187" s="55">
        <v>0</v>
      </c>
      <c r="AD187" s="55">
        <v>0</v>
      </c>
      <c r="AE187" s="55">
        <v>0</v>
      </c>
      <c r="AF187" s="55">
        <v>0.55659885132258058</v>
      </c>
      <c r="AG187" s="55">
        <v>0</v>
      </c>
      <c r="AH187" s="55">
        <v>0</v>
      </c>
      <c r="AI187" s="55">
        <v>0</v>
      </c>
      <c r="AJ187" s="55">
        <v>0</v>
      </c>
      <c r="AK187" s="55">
        <v>0</v>
      </c>
      <c r="AL187" s="55">
        <v>0.16340871693548389</v>
      </c>
      <c r="AM187" s="55">
        <v>5.6216607129032245E-2</v>
      </c>
      <c r="AN187" s="55">
        <v>0</v>
      </c>
      <c r="AO187" s="55">
        <v>0</v>
      </c>
      <c r="AP187" s="55">
        <v>0</v>
      </c>
      <c r="AQ187" s="55">
        <v>0</v>
      </c>
      <c r="AR187" s="55">
        <v>0</v>
      </c>
      <c r="AS187" s="55">
        <v>0</v>
      </c>
      <c r="AT187" s="55">
        <v>0</v>
      </c>
      <c r="AU187" s="55">
        <v>0</v>
      </c>
      <c r="AV187" s="55">
        <v>685.10118090579385</v>
      </c>
      <c r="AW187" s="55">
        <v>1121.3613645532248</v>
      </c>
      <c r="AX187" s="55">
        <v>24.739203589999999</v>
      </c>
      <c r="AY187" s="55">
        <v>0</v>
      </c>
      <c r="AZ187" s="55">
        <v>416.44272202825806</v>
      </c>
      <c r="BA187" s="55">
        <v>0</v>
      </c>
      <c r="BB187" s="55">
        <v>0</v>
      </c>
      <c r="BC187" s="55">
        <v>0</v>
      </c>
      <c r="BD187" s="55">
        <v>0</v>
      </c>
      <c r="BE187" s="55">
        <v>0</v>
      </c>
      <c r="BF187" s="55">
        <v>652.41138438364453</v>
      </c>
      <c r="BG187" s="55">
        <v>379.3200676125486</v>
      </c>
      <c r="BH187" s="55">
        <v>463.29760773609684</v>
      </c>
      <c r="BI187" s="55">
        <v>0</v>
      </c>
      <c r="BJ187" s="55">
        <v>170.37852130103238</v>
      </c>
      <c r="BK187" s="33">
        <f t="shared" si="5"/>
        <v>6157.098306426923</v>
      </c>
    </row>
    <row r="188" spans="1:63">
      <c r="A188" s="53"/>
      <c r="B188" s="54" t="s">
        <v>195</v>
      </c>
      <c r="C188" s="55">
        <v>0</v>
      </c>
      <c r="D188" s="55">
        <v>0</v>
      </c>
      <c r="E188" s="55">
        <v>0</v>
      </c>
      <c r="F188" s="55">
        <v>0</v>
      </c>
      <c r="G188" s="55">
        <v>0</v>
      </c>
      <c r="H188" s="55">
        <v>27.771102855870978</v>
      </c>
      <c r="I188" s="55">
        <v>58.93065580832257</v>
      </c>
      <c r="J188" s="55">
        <v>20.08139413232259</v>
      </c>
      <c r="K188" s="55">
        <v>0</v>
      </c>
      <c r="L188" s="55">
        <v>38.307561926806429</v>
      </c>
      <c r="M188" s="55">
        <v>0</v>
      </c>
      <c r="N188" s="55">
        <v>0</v>
      </c>
      <c r="O188" s="55">
        <v>0</v>
      </c>
      <c r="P188" s="55">
        <v>0</v>
      </c>
      <c r="Q188" s="55">
        <v>0</v>
      </c>
      <c r="R188" s="55">
        <v>20.984342415580642</v>
      </c>
      <c r="S188" s="55">
        <v>14.837202048129031</v>
      </c>
      <c r="T188" s="55">
        <v>0</v>
      </c>
      <c r="U188" s="55">
        <v>0</v>
      </c>
      <c r="V188" s="55">
        <v>5.4221207271612908</v>
      </c>
      <c r="W188" s="55">
        <v>0</v>
      </c>
      <c r="X188" s="55">
        <v>0</v>
      </c>
      <c r="Y188" s="55">
        <v>0</v>
      </c>
      <c r="Z188" s="55">
        <v>0</v>
      </c>
      <c r="AA188" s="55">
        <v>0</v>
      </c>
      <c r="AB188" s="55">
        <v>2.3732893783870965</v>
      </c>
      <c r="AC188" s="55">
        <v>2.0648875688709682</v>
      </c>
      <c r="AD188" s="55">
        <v>0</v>
      </c>
      <c r="AE188" s="55">
        <v>0</v>
      </c>
      <c r="AF188" s="55">
        <v>5.6192636006451613</v>
      </c>
      <c r="AG188" s="55">
        <v>0</v>
      </c>
      <c r="AH188" s="55">
        <v>0</v>
      </c>
      <c r="AI188" s="55">
        <v>0</v>
      </c>
      <c r="AJ188" s="55">
        <v>0</v>
      </c>
      <c r="AK188" s="55">
        <v>0</v>
      </c>
      <c r="AL188" s="55">
        <v>0.24305962948387097</v>
      </c>
      <c r="AM188" s="55">
        <v>0</v>
      </c>
      <c r="AN188" s="55">
        <v>0</v>
      </c>
      <c r="AO188" s="55">
        <v>0</v>
      </c>
      <c r="AP188" s="55">
        <v>0.18529031951612901</v>
      </c>
      <c r="AQ188" s="55">
        <v>0</v>
      </c>
      <c r="AR188" s="55">
        <v>0</v>
      </c>
      <c r="AS188" s="55">
        <v>0</v>
      </c>
      <c r="AT188" s="55">
        <v>0</v>
      </c>
      <c r="AU188" s="55">
        <v>0</v>
      </c>
      <c r="AV188" s="55">
        <v>411.77609931216188</v>
      </c>
      <c r="AW188" s="55">
        <v>478.48531028964516</v>
      </c>
      <c r="AX188" s="55">
        <v>1.8621334448064524</v>
      </c>
      <c r="AY188" s="55">
        <v>0</v>
      </c>
      <c r="AZ188" s="55">
        <v>257.53758094006412</v>
      </c>
      <c r="BA188" s="55">
        <v>0</v>
      </c>
      <c r="BB188" s="55">
        <v>0</v>
      </c>
      <c r="BC188" s="55">
        <v>0</v>
      </c>
      <c r="BD188" s="55">
        <v>0</v>
      </c>
      <c r="BE188" s="55">
        <v>0</v>
      </c>
      <c r="BF188" s="55">
        <v>825.00463224049736</v>
      </c>
      <c r="BG188" s="55">
        <v>271.28785220780645</v>
      </c>
      <c r="BH188" s="55">
        <v>8.3363993272580661</v>
      </c>
      <c r="BI188" s="55">
        <v>0</v>
      </c>
      <c r="BJ188" s="55">
        <v>153.99130325306464</v>
      </c>
      <c r="BK188" s="33">
        <f t="shared" si="5"/>
        <v>2605.1014814264008</v>
      </c>
    </row>
    <row r="189" spans="1:63">
      <c r="A189" s="53"/>
      <c r="B189" s="54" t="s">
        <v>196</v>
      </c>
      <c r="C189" s="55">
        <v>0</v>
      </c>
      <c r="D189" s="55">
        <v>0</v>
      </c>
      <c r="E189" s="55">
        <v>0</v>
      </c>
      <c r="F189" s="55">
        <v>0</v>
      </c>
      <c r="G189" s="55">
        <v>0</v>
      </c>
      <c r="H189" s="55">
        <v>5.5769762613870979</v>
      </c>
      <c r="I189" s="55">
        <v>31.95903076796775</v>
      </c>
      <c r="J189" s="55">
        <v>0.26142509677419357</v>
      </c>
      <c r="K189" s="55">
        <v>0</v>
      </c>
      <c r="L189" s="55">
        <v>4.4335572303225792</v>
      </c>
      <c r="M189" s="55">
        <v>0</v>
      </c>
      <c r="N189" s="55">
        <v>0</v>
      </c>
      <c r="O189" s="55">
        <v>0</v>
      </c>
      <c r="P189" s="55">
        <v>0</v>
      </c>
      <c r="Q189" s="55">
        <v>0</v>
      </c>
      <c r="R189" s="55">
        <v>1.1511700466129033</v>
      </c>
      <c r="S189" s="55">
        <v>0</v>
      </c>
      <c r="T189" s="55">
        <v>0</v>
      </c>
      <c r="U189" s="55">
        <v>0</v>
      </c>
      <c r="V189" s="55">
        <v>0.83851392851612905</v>
      </c>
      <c r="W189" s="55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55">
        <v>0</v>
      </c>
      <c r="AF189" s="55">
        <v>0</v>
      </c>
      <c r="AG189" s="55">
        <v>0</v>
      </c>
      <c r="AH189" s="55">
        <v>0</v>
      </c>
      <c r="AI189" s="55">
        <v>0</v>
      </c>
      <c r="AJ189" s="55">
        <v>0</v>
      </c>
      <c r="AK189" s="55">
        <v>0</v>
      </c>
      <c r="AL189" s="55">
        <v>0</v>
      </c>
      <c r="AM189" s="55">
        <v>0</v>
      </c>
      <c r="AN189" s="55">
        <v>0</v>
      </c>
      <c r="AO189" s="55">
        <v>0</v>
      </c>
      <c r="AP189" s="55">
        <v>0</v>
      </c>
      <c r="AQ189" s="55">
        <v>0</v>
      </c>
      <c r="AR189" s="55">
        <v>0</v>
      </c>
      <c r="AS189" s="55">
        <v>0</v>
      </c>
      <c r="AT189" s="55">
        <v>0</v>
      </c>
      <c r="AU189" s="55">
        <v>0</v>
      </c>
      <c r="AV189" s="55">
        <v>56.402786154185073</v>
      </c>
      <c r="AW189" s="55">
        <v>56.061151665677414</v>
      </c>
      <c r="AX189" s="55">
        <v>0.28739239348387097</v>
      </c>
      <c r="AY189" s="55">
        <v>0</v>
      </c>
      <c r="AZ189" s="55">
        <v>24.418538125967743</v>
      </c>
      <c r="BA189" s="55">
        <v>0</v>
      </c>
      <c r="BB189" s="55">
        <v>0</v>
      </c>
      <c r="BC189" s="55">
        <v>0</v>
      </c>
      <c r="BD189" s="55">
        <v>0</v>
      </c>
      <c r="BE189" s="55">
        <v>0</v>
      </c>
      <c r="BF189" s="55">
        <v>12.044792348774205</v>
      </c>
      <c r="BG189" s="55">
        <v>4.8098291021935484</v>
      </c>
      <c r="BH189" s="55">
        <v>3.0964399890645158</v>
      </c>
      <c r="BI189" s="55">
        <v>0</v>
      </c>
      <c r="BJ189" s="55">
        <v>7.883352164161292</v>
      </c>
      <c r="BK189" s="33">
        <f t="shared" si="5"/>
        <v>209.22495527508835</v>
      </c>
    </row>
    <row r="190" spans="1:63">
      <c r="A190" s="53"/>
      <c r="B190" s="54" t="s">
        <v>197</v>
      </c>
      <c r="C190" s="55">
        <v>0</v>
      </c>
      <c r="D190" s="55">
        <v>0</v>
      </c>
      <c r="E190" s="55">
        <v>0</v>
      </c>
      <c r="F190" s="55">
        <v>0</v>
      </c>
      <c r="G190" s="55">
        <v>0</v>
      </c>
      <c r="H190" s="55">
        <v>43.529086962483888</v>
      </c>
      <c r="I190" s="55">
        <v>0</v>
      </c>
      <c r="J190" s="55">
        <v>0</v>
      </c>
      <c r="K190" s="55">
        <v>0</v>
      </c>
      <c r="L190" s="55">
        <v>3.6340732974516139</v>
      </c>
      <c r="M190" s="55">
        <v>0</v>
      </c>
      <c r="N190" s="55">
        <v>0</v>
      </c>
      <c r="O190" s="55">
        <v>0</v>
      </c>
      <c r="P190" s="55">
        <v>0</v>
      </c>
      <c r="Q190" s="55">
        <v>0</v>
      </c>
      <c r="R190" s="55">
        <v>24.930300256322582</v>
      </c>
      <c r="S190" s="55">
        <v>0</v>
      </c>
      <c r="T190" s="55">
        <v>0</v>
      </c>
      <c r="U190" s="55">
        <v>0</v>
      </c>
      <c r="V190" s="55">
        <v>1.6637996667419352</v>
      </c>
      <c r="W190" s="55">
        <v>0</v>
      </c>
      <c r="X190" s="55">
        <v>0</v>
      </c>
      <c r="Y190" s="55">
        <v>0</v>
      </c>
      <c r="Z190" s="55">
        <v>0</v>
      </c>
      <c r="AA190" s="55">
        <v>0</v>
      </c>
      <c r="AB190" s="55">
        <v>110.33771713477421</v>
      </c>
      <c r="AC190" s="55">
        <v>0</v>
      </c>
      <c r="AD190" s="55">
        <v>0</v>
      </c>
      <c r="AE190" s="55">
        <v>0</v>
      </c>
      <c r="AF190" s="55">
        <v>0.15988539935483867</v>
      </c>
      <c r="AG190" s="55">
        <v>0</v>
      </c>
      <c r="AH190" s="55">
        <v>0</v>
      </c>
      <c r="AI190" s="55">
        <v>0</v>
      </c>
      <c r="AJ190" s="55">
        <v>0</v>
      </c>
      <c r="AK190" s="55">
        <v>0</v>
      </c>
      <c r="AL190" s="55">
        <v>92.424426744290344</v>
      </c>
      <c r="AM190" s="55">
        <v>0</v>
      </c>
      <c r="AN190" s="55">
        <v>0</v>
      </c>
      <c r="AO190" s="55">
        <v>0</v>
      </c>
      <c r="AP190" s="55">
        <v>0</v>
      </c>
      <c r="AQ190" s="55">
        <v>0</v>
      </c>
      <c r="AR190" s="55">
        <v>0</v>
      </c>
      <c r="AS190" s="55">
        <v>0</v>
      </c>
      <c r="AT190" s="55">
        <v>0</v>
      </c>
      <c r="AU190" s="55">
        <v>0</v>
      </c>
      <c r="AV190" s="55">
        <v>827.30310323976721</v>
      </c>
      <c r="AW190" s="55">
        <v>8.907653870967743E-4</v>
      </c>
      <c r="AX190" s="55">
        <v>5.2479118354838705E-2</v>
      </c>
      <c r="AY190" s="55">
        <v>0</v>
      </c>
      <c r="AZ190" s="55">
        <v>92.953267062741915</v>
      </c>
      <c r="BA190" s="55">
        <v>0</v>
      </c>
      <c r="BB190" s="55">
        <v>0</v>
      </c>
      <c r="BC190" s="55">
        <v>0</v>
      </c>
      <c r="BD190" s="55">
        <v>0</v>
      </c>
      <c r="BE190" s="55">
        <v>0</v>
      </c>
      <c r="BF190" s="55">
        <v>1381.0216327095511</v>
      </c>
      <c r="BG190" s="55">
        <v>1.1870133677419353E-2</v>
      </c>
      <c r="BH190" s="55">
        <v>0</v>
      </c>
      <c r="BI190" s="55">
        <v>0</v>
      </c>
      <c r="BJ190" s="55">
        <v>45.673815923967766</v>
      </c>
      <c r="BK190" s="33">
        <f t="shared" si="5"/>
        <v>2623.6963484148664</v>
      </c>
    </row>
    <row r="191" spans="1:63">
      <c r="A191" s="53"/>
      <c r="B191" s="54" t="s">
        <v>198</v>
      </c>
      <c r="C191" s="55">
        <v>0</v>
      </c>
      <c r="D191" s="55">
        <v>0</v>
      </c>
      <c r="E191" s="55">
        <v>35.629577179000002</v>
      </c>
      <c r="F191" s="55">
        <v>0</v>
      </c>
      <c r="G191" s="55">
        <v>0</v>
      </c>
      <c r="H191" s="55">
        <v>108.65933729674197</v>
      </c>
      <c r="I191" s="55">
        <v>6377.8062755357078</v>
      </c>
      <c r="J191" s="55">
        <v>0.54847233441935483</v>
      </c>
      <c r="K191" s="55">
        <v>0</v>
      </c>
      <c r="L191" s="55">
        <v>245.53027329490314</v>
      </c>
      <c r="M191" s="55">
        <v>0</v>
      </c>
      <c r="N191" s="55">
        <v>4.0709538130322569</v>
      </c>
      <c r="O191" s="55">
        <v>0</v>
      </c>
      <c r="P191" s="55">
        <v>0</v>
      </c>
      <c r="Q191" s="55">
        <v>0</v>
      </c>
      <c r="R191" s="55">
        <v>11.856712377419356</v>
      </c>
      <c r="S191" s="55">
        <v>75.623694511225779</v>
      </c>
      <c r="T191" s="55">
        <v>12.842107453419354</v>
      </c>
      <c r="U191" s="55">
        <v>0</v>
      </c>
      <c r="V191" s="55">
        <v>20.993487331999997</v>
      </c>
      <c r="W191" s="55">
        <v>0</v>
      </c>
      <c r="X191" s="55">
        <v>0</v>
      </c>
      <c r="Y191" s="55">
        <v>0</v>
      </c>
      <c r="Z191" s="55">
        <v>0</v>
      </c>
      <c r="AA191" s="55">
        <v>0</v>
      </c>
      <c r="AB191" s="55">
        <v>10.917556163290321</v>
      </c>
      <c r="AC191" s="55">
        <v>0</v>
      </c>
      <c r="AD191" s="55">
        <v>0</v>
      </c>
      <c r="AE191" s="55">
        <v>0</v>
      </c>
      <c r="AF191" s="55">
        <v>3.1938327491935485</v>
      </c>
      <c r="AG191" s="55">
        <v>0</v>
      </c>
      <c r="AH191" s="55">
        <v>0</v>
      </c>
      <c r="AI191" s="55">
        <v>0</v>
      </c>
      <c r="AJ191" s="55">
        <v>0</v>
      </c>
      <c r="AK191" s="55">
        <v>0</v>
      </c>
      <c r="AL191" s="55">
        <v>0.8222952936451613</v>
      </c>
      <c r="AM191" s="55">
        <v>0</v>
      </c>
      <c r="AN191" s="55">
        <v>0</v>
      </c>
      <c r="AO191" s="55">
        <v>0</v>
      </c>
      <c r="AP191" s="55">
        <v>0</v>
      </c>
      <c r="AQ191" s="55">
        <v>0</v>
      </c>
      <c r="AR191" s="55">
        <v>0</v>
      </c>
      <c r="AS191" s="55">
        <v>0</v>
      </c>
      <c r="AT191" s="55">
        <v>0</v>
      </c>
      <c r="AU191" s="55">
        <v>0</v>
      </c>
      <c r="AV191" s="55">
        <v>606.06054108419517</v>
      </c>
      <c r="AW191" s="55">
        <v>1761.6708930905168</v>
      </c>
      <c r="AX191" s="55">
        <v>9.9892232892580637</v>
      </c>
      <c r="AY191" s="55">
        <v>0</v>
      </c>
      <c r="AZ191" s="55">
        <v>862.09159238367772</v>
      </c>
      <c r="BA191" s="55">
        <v>0</v>
      </c>
      <c r="BB191" s="55">
        <v>0</v>
      </c>
      <c r="BC191" s="55">
        <v>0</v>
      </c>
      <c r="BD191" s="55">
        <v>0</v>
      </c>
      <c r="BE191" s="55">
        <v>0</v>
      </c>
      <c r="BF191" s="55">
        <v>81.853884257806413</v>
      </c>
      <c r="BG191" s="55">
        <v>46.561028651451615</v>
      </c>
      <c r="BH191" s="55">
        <v>1.8331915931290317</v>
      </c>
      <c r="BI191" s="55">
        <v>0</v>
      </c>
      <c r="BJ191" s="55">
        <v>67.246262960064485</v>
      </c>
      <c r="BK191" s="33">
        <f t="shared" si="5"/>
        <v>10345.801192644098</v>
      </c>
    </row>
    <row r="192" spans="1:63">
      <c r="A192" s="53"/>
      <c r="B192" s="54" t="s">
        <v>199</v>
      </c>
      <c r="C192" s="55">
        <v>0</v>
      </c>
      <c r="D192" s="55">
        <v>0</v>
      </c>
      <c r="E192" s="55">
        <v>0</v>
      </c>
      <c r="F192" s="55">
        <v>0</v>
      </c>
      <c r="G192" s="55">
        <v>0</v>
      </c>
      <c r="H192" s="55">
        <v>27.185284687838703</v>
      </c>
      <c r="I192" s="55">
        <v>0</v>
      </c>
      <c r="J192" s="55">
        <v>0</v>
      </c>
      <c r="K192" s="55">
        <v>0</v>
      </c>
      <c r="L192" s="55">
        <v>1.4756209354838699E-2</v>
      </c>
      <c r="M192" s="55">
        <v>0</v>
      </c>
      <c r="N192" s="55">
        <v>0</v>
      </c>
      <c r="O192" s="55">
        <v>0</v>
      </c>
      <c r="P192" s="55">
        <v>0</v>
      </c>
      <c r="Q192" s="55">
        <v>0</v>
      </c>
      <c r="R192" s="55">
        <v>21.588277545258059</v>
      </c>
      <c r="S192" s="55">
        <v>0</v>
      </c>
      <c r="T192" s="55">
        <v>0</v>
      </c>
      <c r="U192" s="55">
        <v>0</v>
      </c>
      <c r="V192" s="55">
        <v>0</v>
      </c>
      <c r="W192" s="55">
        <v>0</v>
      </c>
      <c r="X192" s="55">
        <v>0</v>
      </c>
      <c r="Y192" s="55">
        <v>0</v>
      </c>
      <c r="Z192" s="55">
        <v>0</v>
      </c>
      <c r="AA192" s="55">
        <v>0</v>
      </c>
      <c r="AB192" s="55">
        <v>3.4662258712903218</v>
      </c>
      <c r="AC192" s="55">
        <v>0</v>
      </c>
      <c r="AD192" s="55">
        <v>0</v>
      </c>
      <c r="AE192" s="55">
        <v>0</v>
      </c>
      <c r="AF192" s="55">
        <v>0</v>
      </c>
      <c r="AG192" s="55">
        <v>0</v>
      </c>
      <c r="AH192" s="55">
        <v>0</v>
      </c>
      <c r="AI192" s="55">
        <v>0</v>
      </c>
      <c r="AJ192" s="55">
        <v>0</v>
      </c>
      <c r="AK192" s="55">
        <v>0</v>
      </c>
      <c r="AL192" s="55">
        <v>1.8482912546451618</v>
      </c>
      <c r="AM192" s="55">
        <v>0</v>
      </c>
      <c r="AN192" s="55">
        <v>0</v>
      </c>
      <c r="AO192" s="55">
        <v>0</v>
      </c>
      <c r="AP192" s="55">
        <v>0</v>
      </c>
      <c r="AQ192" s="55">
        <v>0</v>
      </c>
      <c r="AR192" s="55">
        <v>0</v>
      </c>
      <c r="AS192" s="55">
        <v>0</v>
      </c>
      <c r="AT192" s="55">
        <v>0</v>
      </c>
      <c r="AU192" s="55">
        <v>0</v>
      </c>
      <c r="AV192" s="55">
        <v>1844.4416093826205</v>
      </c>
      <c r="AW192" s="55">
        <v>0</v>
      </c>
      <c r="AX192" s="55">
        <v>0</v>
      </c>
      <c r="AY192" s="55">
        <v>0</v>
      </c>
      <c r="AZ192" s="55">
        <v>3.1004623920967749</v>
      </c>
      <c r="BA192" s="55">
        <v>0</v>
      </c>
      <c r="BB192" s="55">
        <v>0</v>
      </c>
      <c r="BC192" s="55">
        <v>0</v>
      </c>
      <c r="BD192" s="55">
        <v>0</v>
      </c>
      <c r="BE192" s="55">
        <v>0</v>
      </c>
      <c r="BF192" s="55">
        <v>2351.6661856923083</v>
      </c>
      <c r="BG192" s="55">
        <v>0</v>
      </c>
      <c r="BH192" s="55">
        <v>0</v>
      </c>
      <c r="BI192" s="55">
        <v>0</v>
      </c>
      <c r="BJ192" s="55">
        <v>1.2850542924838713</v>
      </c>
      <c r="BK192" s="33">
        <f t="shared" si="5"/>
        <v>4254.5961473278958</v>
      </c>
    </row>
    <row r="193" spans="1:63">
      <c r="A193" s="53"/>
      <c r="B193" s="54" t="s">
        <v>200</v>
      </c>
      <c r="C193" s="55">
        <v>0</v>
      </c>
      <c r="D193" s="55">
        <v>0</v>
      </c>
      <c r="E193" s="55">
        <v>0</v>
      </c>
      <c r="F193" s="55">
        <v>0</v>
      </c>
      <c r="G193" s="55">
        <v>0</v>
      </c>
      <c r="H193" s="55">
        <v>0.5142891187419355</v>
      </c>
      <c r="I193" s="55">
        <v>0</v>
      </c>
      <c r="J193" s="55">
        <v>0</v>
      </c>
      <c r="K193" s="55">
        <v>0</v>
      </c>
      <c r="L193" s="55">
        <v>0.16957470967741933</v>
      </c>
      <c r="M193" s="55">
        <v>0</v>
      </c>
      <c r="N193" s="55">
        <v>0</v>
      </c>
      <c r="O193" s="55">
        <v>0</v>
      </c>
      <c r="P193" s="55">
        <v>0</v>
      </c>
      <c r="Q193" s="55">
        <v>0</v>
      </c>
      <c r="R193" s="55">
        <v>7.4171095064516149E-2</v>
      </c>
      <c r="S193" s="55">
        <v>0</v>
      </c>
      <c r="T193" s="55">
        <v>0</v>
      </c>
      <c r="U193" s="55">
        <v>0</v>
      </c>
      <c r="V193" s="55">
        <v>0</v>
      </c>
      <c r="W193" s="55">
        <v>0</v>
      </c>
      <c r="X193" s="55">
        <v>0</v>
      </c>
      <c r="Y193" s="55">
        <v>0</v>
      </c>
      <c r="Z193" s="55">
        <v>0</v>
      </c>
      <c r="AA193" s="55">
        <v>0</v>
      </c>
      <c r="AB193" s="55">
        <v>0.17320808709677418</v>
      </c>
      <c r="AC193" s="55">
        <v>0</v>
      </c>
      <c r="AD193" s="55">
        <v>0</v>
      </c>
      <c r="AE193" s="55">
        <v>0</v>
      </c>
      <c r="AF193" s="55">
        <v>7.6879825806451613E-2</v>
      </c>
      <c r="AG193" s="55">
        <v>0</v>
      </c>
      <c r="AH193" s="55">
        <v>0</v>
      </c>
      <c r="AI193" s="55">
        <v>0</v>
      </c>
      <c r="AJ193" s="55">
        <v>0</v>
      </c>
      <c r="AK193" s="55">
        <v>0</v>
      </c>
      <c r="AL193" s="55">
        <v>0</v>
      </c>
      <c r="AM193" s="55">
        <v>0</v>
      </c>
      <c r="AN193" s="55">
        <v>0</v>
      </c>
      <c r="AO193" s="55">
        <v>0</v>
      </c>
      <c r="AP193" s="55">
        <v>0</v>
      </c>
      <c r="AQ193" s="55">
        <v>0</v>
      </c>
      <c r="AR193" s="55">
        <v>0</v>
      </c>
      <c r="AS193" s="55">
        <v>0</v>
      </c>
      <c r="AT193" s="55">
        <v>0</v>
      </c>
      <c r="AU193" s="55">
        <v>0</v>
      </c>
      <c r="AV193" s="55">
        <v>50.375209464593603</v>
      </c>
      <c r="AW193" s="55">
        <v>1.1531973870967742</v>
      </c>
      <c r="AX193" s="55">
        <v>0</v>
      </c>
      <c r="AY193" s="55">
        <v>0</v>
      </c>
      <c r="AZ193" s="55">
        <v>2.2776341587741933</v>
      </c>
      <c r="BA193" s="55">
        <v>0</v>
      </c>
      <c r="BB193" s="55">
        <v>0</v>
      </c>
      <c r="BC193" s="55">
        <v>0</v>
      </c>
      <c r="BD193" s="55">
        <v>0</v>
      </c>
      <c r="BE193" s="55">
        <v>0</v>
      </c>
      <c r="BF193" s="55">
        <v>25.824173964580645</v>
      </c>
      <c r="BG193" s="55">
        <v>0.36243346451612907</v>
      </c>
      <c r="BH193" s="55">
        <v>0</v>
      </c>
      <c r="BI193" s="55">
        <v>0</v>
      </c>
      <c r="BJ193" s="55">
        <v>0.23063947741935487</v>
      </c>
      <c r="BK193" s="33">
        <f t="shared" si="5"/>
        <v>81.231410753367797</v>
      </c>
    </row>
    <row r="194" spans="1:63">
      <c r="A194" s="53"/>
      <c r="B194" s="54" t="s">
        <v>201</v>
      </c>
      <c r="C194" s="55">
        <v>0</v>
      </c>
      <c r="D194" s="55">
        <v>0</v>
      </c>
      <c r="E194" s="55">
        <v>0</v>
      </c>
      <c r="F194" s="55">
        <v>0</v>
      </c>
      <c r="G194" s="55">
        <v>0</v>
      </c>
      <c r="H194" s="55">
        <v>0.60292827648387104</v>
      </c>
      <c r="I194" s="55">
        <v>0</v>
      </c>
      <c r="J194" s="55">
        <v>0</v>
      </c>
      <c r="K194" s="55">
        <v>0</v>
      </c>
      <c r="L194" s="55">
        <v>3.328856129032258E-2</v>
      </c>
      <c r="M194" s="55">
        <v>0</v>
      </c>
      <c r="N194" s="55">
        <v>0</v>
      </c>
      <c r="O194" s="55">
        <v>0</v>
      </c>
      <c r="P194" s="55">
        <v>0</v>
      </c>
      <c r="Q194" s="55">
        <v>0</v>
      </c>
      <c r="R194" s="55">
        <v>0.15612325054838708</v>
      </c>
      <c r="S194" s="55">
        <v>0</v>
      </c>
      <c r="T194" s="55">
        <v>0</v>
      </c>
      <c r="U194" s="55">
        <v>0</v>
      </c>
      <c r="V194" s="55">
        <v>0</v>
      </c>
      <c r="W194" s="55">
        <v>0</v>
      </c>
      <c r="X194" s="55">
        <v>0</v>
      </c>
      <c r="Y194" s="55">
        <v>0</v>
      </c>
      <c r="Z194" s="55">
        <v>0</v>
      </c>
      <c r="AA194" s="55">
        <v>0</v>
      </c>
      <c r="AB194" s="55">
        <v>0.18176290677419354</v>
      </c>
      <c r="AC194" s="55">
        <v>0</v>
      </c>
      <c r="AD194" s="55">
        <v>0</v>
      </c>
      <c r="AE194" s="55">
        <v>0</v>
      </c>
      <c r="AF194" s="55">
        <v>0</v>
      </c>
      <c r="AG194" s="55">
        <v>0</v>
      </c>
      <c r="AH194" s="55">
        <v>0</v>
      </c>
      <c r="AI194" s="55">
        <v>0</v>
      </c>
      <c r="AJ194" s="55">
        <v>0</v>
      </c>
      <c r="AK194" s="55">
        <v>0</v>
      </c>
      <c r="AL194" s="55">
        <v>1.0787116129032258E-3</v>
      </c>
      <c r="AM194" s="55">
        <v>0</v>
      </c>
      <c r="AN194" s="55">
        <v>0</v>
      </c>
      <c r="AO194" s="55">
        <v>0</v>
      </c>
      <c r="AP194" s="55">
        <v>0</v>
      </c>
      <c r="AQ194" s="55">
        <v>0</v>
      </c>
      <c r="AR194" s="55">
        <v>0</v>
      </c>
      <c r="AS194" s="55">
        <v>0</v>
      </c>
      <c r="AT194" s="55">
        <v>0</v>
      </c>
      <c r="AU194" s="55">
        <v>0</v>
      </c>
      <c r="AV194" s="55">
        <v>69.030419856688184</v>
      </c>
      <c r="AW194" s="55">
        <v>1.4346864451612902</v>
      </c>
      <c r="AX194" s="55">
        <v>0</v>
      </c>
      <c r="AY194" s="55">
        <v>0</v>
      </c>
      <c r="AZ194" s="55">
        <v>8.6669084538709669</v>
      </c>
      <c r="BA194" s="55">
        <v>0</v>
      </c>
      <c r="BB194" s="55">
        <v>0</v>
      </c>
      <c r="BC194" s="55">
        <v>0</v>
      </c>
      <c r="BD194" s="55">
        <v>0</v>
      </c>
      <c r="BE194" s="55">
        <v>0</v>
      </c>
      <c r="BF194" s="55">
        <v>18.771254792193545</v>
      </c>
      <c r="BG194" s="55">
        <v>14.498468992645162</v>
      </c>
      <c r="BH194" s="55">
        <v>0</v>
      </c>
      <c r="BI194" s="55">
        <v>0</v>
      </c>
      <c r="BJ194" s="55">
        <v>0.29123056135483877</v>
      </c>
      <c r="BK194" s="33">
        <f t="shared" si="5"/>
        <v>113.66815080862366</v>
      </c>
    </row>
    <row r="195" spans="1:63">
      <c r="A195" s="53"/>
      <c r="B195" s="54" t="s">
        <v>202</v>
      </c>
      <c r="C195" s="55">
        <v>0</v>
      </c>
      <c r="D195" s="55">
        <v>0</v>
      </c>
      <c r="E195" s="55">
        <v>0</v>
      </c>
      <c r="F195" s="55">
        <v>0</v>
      </c>
      <c r="G195" s="55">
        <v>0</v>
      </c>
      <c r="H195" s="55">
        <v>0.49304363851612909</v>
      </c>
      <c r="I195" s="55">
        <v>0</v>
      </c>
      <c r="J195" s="55">
        <v>0</v>
      </c>
      <c r="K195" s="55">
        <v>0</v>
      </c>
      <c r="L195" s="55">
        <v>0</v>
      </c>
      <c r="M195" s="55">
        <v>0</v>
      </c>
      <c r="N195" s="55">
        <v>0</v>
      </c>
      <c r="O195" s="55">
        <v>0</v>
      </c>
      <c r="P195" s="55">
        <v>0</v>
      </c>
      <c r="Q195" s="55">
        <v>0</v>
      </c>
      <c r="R195" s="55">
        <v>8.097553045161289E-2</v>
      </c>
      <c r="S195" s="55">
        <v>0</v>
      </c>
      <c r="T195" s="55">
        <v>0</v>
      </c>
      <c r="U195" s="55">
        <v>0</v>
      </c>
      <c r="V195" s="55">
        <v>5.5311161290322583E-2</v>
      </c>
      <c r="W195" s="55">
        <v>0</v>
      </c>
      <c r="X195" s="55">
        <v>0</v>
      </c>
      <c r="Y195" s="55">
        <v>0</v>
      </c>
      <c r="Z195" s="55">
        <v>0</v>
      </c>
      <c r="AA195" s="55">
        <v>0</v>
      </c>
      <c r="AB195" s="55">
        <v>0</v>
      </c>
      <c r="AC195" s="55">
        <v>0</v>
      </c>
      <c r="AD195" s="55">
        <v>0</v>
      </c>
      <c r="AE195" s="55">
        <v>0</v>
      </c>
      <c r="AF195" s="55">
        <v>0</v>
      </c>
      <c r="AG195" s="55">
        <v>0</v>
      </c>
      <c r="AH195" s="55">
        <v>0</v>
      </c>
      <c r="AI195" s="55">
        <v>0</v>
      </c>
      <c r="AJ195" s="55">
        <v>0</v>
      </c>
      <c r="AK195" s="55">
        <v>0</v>
      </c>
      <c r="AL195" s="55">
        <v>0</v>
      </c>
      <c r="AM195" s="55">
        <v>0</v>
      </c>
      <c r="AN195" s="55">
        <v>0</v>
      </c>
      <c r="AO195" s="55">
        <v>0</v>
      </c>
      <c r="AP195" s="55">
        <v>0</v>
      </c>
      <c r="AQ195" s="55">
        <v>0</v>
      </c>
      <c r="AR195" s="55">
        <v>0</v>
      </c>
      <c r="AS195" s="55">
        <v>0</v>
      </c>
      <c r="AT195" s="55">
        <v>0</v>
      </c>
      <c r="AU195" s="55">
        <v>0</v>
      </c>
      <c r="AV195" s="55">
        <v>25.977211982749171</v>
      </c>
      <c r="AW195" s="55">
        <v>1.2714975806451614</v>
      </c>
      <c r="AX195" s="55">
        <v>0</v>
      </c>
      <c r="AY195" s="55">
        <v>0</v>
      </c>
      <c r="AZ195" s="55">
        <v>0.47896667338709681</v>
      </c>
      <c r="BA195" s="55">
        <v>0</v>
      </c>
      <c r="BB195" s="55">
        <v>0</v>
      </c>
      <c r="BC195" s="55">
        <v>0</v>
      </c>
      <c r="BD195" s="55">
        <v>0</v>
      </c>
      <c r="BE195" s="55">
        <v>0</v>
      </c>
      <c r="BF195" s="55">
        <v>12.43356464748387</v>
      </c>
      <c r="BG195" s="55">
        <v>0.10775403225806451</v>
      </c>
      <c r="BH195" s="55">
        <v>0</v>
      </c>
      <c r="BI195" s="55">
        <v>0</v>
      </c>
      <c r="BJ195" s="55">
        <v>0.42404325770967732</v>
      </c>
      <c r="BK195" s="33">
        <f t="shared" si="5"/>
        <v>41.322368504491102</v>
      </c>
    </row>
    <row r="196" spans="1:63">
      <c r="A196" s="53"/>
      <c r="B196" s="54" t="s">
        <v>203</v>
      </c>
      <c r="C196" s="55">
        <v>0</v>
      </c>
      <c r="D196" s="55">
        <v>0</v>
      </c>
      <c r="E196" s="55">
        <v>0</v>
      </c>
      <c r="F196" s="55">
        <v>0</v>
      </c>
      <c r="G196" s="55">
        <v>0</v>
      </c>
      <c r="H196" s="55">
        <v>0.66065667045161292</v>
      </c>
      <c r="I196" s="55">
        <v>0</v>
      </c>
      <c r="J196" s="55">
        <v>0</v>
      </c>
      <c r="K196" s="55">
        <v>0</v>
      </c>
      <c r="L196" s="55">
        <v>0.68302816706451619</v>
      </c>
      <c r="M196" s="55">
        <v>0</v>
      </c>
      <c r="N196" s="55">
        <v>0</v>
      </c>
      <c r="O196" s="55">
        <v>0</v>
      </c>
      <c r="P196" s="55">
        <v>0</v>
      </c>
      <c r="Q196" s="55">
        <v>0</v>
      </c>
      <c r="R196" s="55">
        <v>0.16899043864516131</v>
      </c>
      <c r="S196" s="55">
        <v>1.5742393548387097E-2</v>
      </c>
      <c r="T196" s="55">
        <v>0</v>
      </c>
      <c r="U196" s="55">
        <v>0</v>
      </c>
      <c r="V196" s="55">
        <v>1.0494929032258064E-2</v>
      </c>
      <c r="W196" s="55">
        <v>0</v>
      </c>
      <c r="X196" s="55">
        <v>0</v>
      </c>
      <c r="Y196" s="55">
        <v>0</v>
      </c>
      <c r="Z196" s="55">
        <v>0</v>
      </c>
      <c r="AA196" s="55">
        <v>0</v>
      </c>
      <c r="AB196" s="55">
        <v>2.1120277096774193E-2</v>
      </c>
      <c r="AC196" s="55">
        <v>0</v>
      </c>
      <c r="AD196" s="55">
        <v>0</v>
      </c>
      <c r="AE196" s="55">
        <v>0</v>
      </c>
      <c r="AF196" s="55">
        <v>0</v>
      </c>
      <c r="AG196" s="55">
        <v>0</v>
      </c>
      <c r="AH196" s="55">
        <v>0</v>
      </c>
      <c r="AI196" s="55">
        <v>0</v>
      </c>
      <c r="AJ196" s="55">
        <v>0</v>
      </c>
      <c r="AK196" s="55">
        <v>0</v>
      </c>
      <c r="AL196" s="55">
        <v>0</v>
      </c>
      <c r="AM196" s="55">
        <v>0</v>
      </c>
      <c r="AN196" s="55">
        <v>0</v>
      </c>
      <c r="AO196" s="55">
        <v>0</v>
      </c>
      <c r="AP196" s="55">
        <v>0</v>
      </c>
      <c r="AQ196" s="55">
        <v>0</v>
      </c>
      <c r="AR196" s="55">
        <v>0</v>
      </c>
      <c r="AS196" s="55">
        <v>0</v>
      </c>
      <c r="AT196" s="55">
        <v>0</v>
      </c>
      <c r="AU196" s="55">
        <v>0</v>
      </c>
      <c r="AV196" s="55">
        <v>31.454909182366364</v>
      </c>
      <c r="AW196" s="55">
        <v>2.955652246064516</v>
      </c>
      <c r="AX196" s="55">
        <v>0</v>
      </c>
      <c r="AY196" s="55">
        <v>0</v>
      </c>
      <c r="AZ196" s="55">
        <v>1.1821958603870968</v>
      </c>
      <c r="BA196" s="55">
        <v>0</v>
      </c>
      <c r="BB196" s="55">
        <v>0</v>
      </c>
      <c r="BC196" s="55">
        <v>0</v>
      </c>
      <c r="BD196" s="55">
        <v>0</v>
      </c>
      <c r="BE196" s="55">
        <v>0</v>
      </c>
      <c r="BF196" s="55">
        <v>16.702762895709682</v>
      </c>
      <c r="BG196" s="55">
        <v>0.35028752258064516</v>
      </c>
      <c r="BH196" s="55">
        <v>3.0907722580645163</v>
      </c>
      <c r="BI196" s="55">
        <v>0</v>
      </c>
      <c r="BJ196" s="55">
        <v>0.10302574193548387</v>
      </c>
      <c r="BK196" s="33">
        <f t="shared" si="5"/>
        <v>57.399638582947013</v>
      </c>
    </row>
    <row r="197" spans="1:63">
      <c r="A197" s="53"/>
      <c r="B197" s="54" t="s">
        <v>204</v>
      </c>
      <c r="C197" s="55">
        <v>0</v>
      </c>
      <c r="D197" s="55">
        <v>0</v>
      </c>
      <c r="E197" s="55">
        <v>0</v>
      </c>
      <c r="F197" s="55">
        <v>0</v>
      </c>
      <c r="G197" s="55">
        <v>0</v>
      </c>
      <c r="H197" s="55">
        <v>0.81177987503225801</v>
      </c>
      <c r="I197" s="55">
        <v>0</v>
      </c>
      <c r="J197" s="55">
        <v>0</v>
      </c>
      <c r="K197" s="55">
        <v>0</v>
      </c>
      <c r="L197" s="55">
        <v>0.18600591232258065</v>
      </c>
      <c r="M197" s="55">
        <v>0</v>
      </c>
      <c r="N197" s="55">
        <v>0</v>
      </c>
      <c r="O197" s="55">
        <v>0</v>
      </c>
      <c r="P197" s="55">
        <v>0</v>
      </c>
      <c r="Q197" s="55">
        <v>0</v>
      </c>
      <c r="R197" s="55">
        <v>7.9452669193548389E-2</v>
      </c>
      <c r="S197" s="55">
        <v>0</v>
      </c>
      <c r="T197" s="55">
        <v>0</v>
      </c>
      <c r="U197" s="55">
        <v>0</v>
      </c>
      <c r="V197" s="55">
        <v>0</v>
      </c>
      <c r="W197" s="55">
        <v>0</v>
      </c>
      <c r="X197" s="55">
        <v>0</v>
      </c>
      <c r="Y197" s="55">
        <v>0</v>
      </c>
      <c r="Z197" s="55">
        <v>0</v>
      </c>
      <c r="AA197" s="55">
        <v>0</v>
      </c>
      <c r="AB197" s="55">
        <v>5.0688758064516126E-3</v>
      </c>
      <c r="AC197" s="55">
        <v>0</v>
      </c>
      <c r="AD197" s="55">
        <v>0</v>
      </c>
      <c r="AE197" s="55">
        <v>0</v>
      </c>
      <c r="AF197" s="55">
        <v>0</v>
      </c>
      <c r="AG197" s="55">
        <v>0</v>
      </c>
      <c r="AH197" s="55">
        <v>0</v>
      </c>
      <c r="AI197" s="55">
        <v>0</v>
      </c>
      <c r="AJ197" s="55">
        <v>0</v>
      </c>
      <c r="AK197" s="55">
        <v>0</v>
      </c>
      <c r="AL197" s="55">
        <v>0</v>
      </c>
      <c r="AM197" s="55">
        <v>0</v>
      </c>
      <c r="AN197" s="55">
        <v>0</v>
      </c>
      <c r="AO197" s="55">
        <v>0</v>
      </c>
      <c r="AP197" s="55">
        <v>0</v>
      </c>
      <c r="AQ197" s="55">
        <v>0</v>
      </c>
      <c r="AR197" s="55">
        <v>0</v>
      </c>
      <c r="AS197" s="55">
        <v>0</v>
      </c>
      <c r="AT197" s="55">
        <v>0</v>
      </c>
      <c r="AU197" s="55">
        <v>0</v>
      </c>
      <c r="AV197" s="55">
        <v>15.95806421816552</v>
      </c>
      <c r="AW197" s="55">
        <v>0.96319551783870938</v>
      </c>
      <c r="AX197" s="55">
        <v>0</v>
      </c>
      <c r="AY197" s="55">
        <v>0</v>
      </c>
      <c r="AZ197" s="55">
        <v>0.27833423735483864</v>
      </c>
      <c r="BA197" s="55">
        <v>0</v>
      </c>
      <c r="BB197" s="55">
        <v>0</v>
      </c>
      <c r="BC197" s="55">
        <v>0</v>
      </c>
      <c r="BD197" s="55">
        <v>0</v>
      </c>
      <c r="BE197" s="55">
        <v>0</v>
      </c>
      <c r="BF197" s="55">
        <v>8.2360394853225802</v>
      </c>
      <c r="BG197" s="55">
        <v>8.0712376895483882</v>
      </c>
      <c r="BH197" s="55">
        <v>0</v>
      </c>
      <c r="BI197" s="55">
        <v>0</v>
      </c>
      <c r="BJ197" s="55">
        <v>5.0688758064516129E-2</v>
      </c>
      <c r="BK197" s="33">
        <f t="shared" si="5"/>
        <v>34.639867238649394</v>
      </c>
    </row>
    <row r="198" spans="1:63">
      <c r="A198" s="53"/>
      <c r="B198" s="54" t="s">
        <v>205</v>
      </c>
      <c r="C198" s="55">
        <v>0</v>
      </c>
      <c r="D198" s="55">
        <v>0</v>
      </c>
      <c r="E198" s="55">
        <v>0</v>
      </c>
      <c r="F198" s="55">
        <v>0</v>
      </c>
      <c r="G198" s="55">
        <v>0</v>
      </c>
      <c r="H198" s="55">
        <v>0.53343092803225811</v>
      </c>
      <c r="I198" s="55">
        <v>5.0965451612903223E-2</v>
      </c>
      <c r="J198" s="55">
        <v>0</v>
      </c>
      <c r="K198" s="55">
        <v>0</v>
      </c>
      <c r="L198" s="55">
        <v>0.7867001789677418</v>
      </c>
      <c r="M198" s="55">
        <v>0</v>
      </c>
      <c r="N198" s="55">
        <v>0</v>
      </c>
      <c r="O198" s="55">
        <v>0</v>
      </c>
      <c r="P198" s="55">
        <v>0</v>
      </c>
      <c r="Q198" s="55">
        <v>0</v>
      </c>
      <c r="R198" s="55">
        <v>0.13131583677419353</v>
      </c>
      <c r="S198" s="55">
        <v>0</v>
      </c>
      <c r="T198" s="55">
        <v>0</v>
      </c>
      <c r="U198" s="55">
        <v>0</v>
      </c>
      <c r="V198" s="55">
        <v>5.6061996774193552E-2</v>
      </c>
      <c r="W198" s="55">
        <v>0</v>
      </c>
      <c r="X198" s="55">
        <v>0</v>
      </c>
      <c r="Y198" s="55">
        <v>0</v>
      </c>
      <c r="Z198" s="55">
        <v>0</v>
      </c>
      <c r="AA198" s="55">
        <v>0</v>
      </c>
      <c r="AB198" s="55">
        <v>1.0057016129032257E-2</v>
      </c>
      <c r="AC198" s="55">
        <v>0</v>
      </c>
      <c r="AD198" s="55">
        <v>0</v>
      </c>
      <c r="AE198" s="55">
        <v>0</v>
      </c>
      <c r="AF198" s="55">
        <v>0</v>
      </c>
      <c r="AG198" s="55">
        <v>0</v>
      </c>
      <c r="AH198" s="55">
        <v>0</v>
      </c>
      <c r="AI198" s="55">
        <v>0</v>
      </c>
      <c r="AJ198" s="55">
        <v>0</v>
      </c>
      <c r="AK198" s="55">
        <v>0</v>
      </c>
      <c r="AL198" s="55">
        <v>0</v>
      </c>
      <c r="AM198" s="55">
        <v>0</v>
      </c>
      <c r="AN198" s="55">
        <v>0</v>
      </c>
      <c r="AO198" s="55">
        <v>0</v>
      </c>
      <c r="AP198" s="55">
        <v>0</v>
      </c>
      <c r="AQ198" s="55">
        <v>0</v>
      </c>
      <c r="AR198" s="55">
        <v>0</v>
      </c>
      <c r="AS198" s="55">
        <v>0</v>
      </c>
      <c r="AT198" s="55">
        <v>0</v>
      </c>
      <c r="AU198" s="55">
        <v>0</v>
      </c>
      <c r="AV198" s="55">
        <v>35.553232935026458</v>
      </c>
      <c r="AW198" s="55">
        <v>2.6110113272258064</v>
      </c>
      <c r="AX198" s="55">
        <v>0</v>
      </c>
      <c r="AY198" s="55">
        <v>0</v>
      </c>
      <c r="AZ198" s="55">
        <v>7.6925115614516129</v>
      </c>
      <c r="BA198" s="55">
        <v>0</v>
      </c>
      <c r="BB198" s="55">
        <v>0</v>
      </c>
      <c r="BC198" s="55">
        <v>0</v>
      </c>
      <c r="BD198" s="55">
        <v>0</v>
      </c>
      <c r="BE198" s="55">
        <v>0</v>
      </c>
      <c r="BF198" s="55">
        <v>18.723702652225814</v>
      </c>
      <c r="BG198" s="55">
        <v>0.20114032258064515</v>
      </c>
      <c r="BH198" s="55">
        <v>1.0057016129032257</v>
      </c>
      <c r="BI198" s="55">
        <v>0</v>
      </c>
      <c r="BJ198" s="55">
        <v>2.3315148671612906</v>
      </c>
      <c r="BK198" s="33">
        <f t="shared" si="5"/>
        <v>69.687346686865169</v>
      </c>
    </row>
    <row r="199" spans="1:63" ht="13.5" thickBot="1">
      <c r="A199" s="53"/>
      <c r="B199" s="54" t="s">
        <v>206</v>
      </c>
      <c r="C199" s="55">
        <v>0</v>
      </c>
      <c r="D199" s="55">
        <v>0</v>
      </c>
      <c r="E199" s="55">
        <v>0</v>
      </c>
      <c r="F199" s="55">
        <v>0</v>
      </c>
      <c r="G199" s="55">
        <v>0</v>
      </c>
      <c r="H199" s="55">
        <v>0.1747486143870968</v>
      </c>
      <c r="I199" s="55">
        <v>5.5140487607096773</v>
      </c>
      <c r="J199" s="55">
        <v>0</v>
      </c>
      <c r="K199" s="55">
        <v>0</v>
      </c>
      <c r="L199" s="55">
        <v>0.70872085483870972</v>
      </c>
      <c r="M199" s="55">
        <v>0</v>
      </c>
      <c r="N199" s="55">
        <v>0</v>
      </c>
      <c r="O199" s="55">
        <v>0</v>
      </c>
      <c r="P199" s="55">
        <v>0</v>
      </c>
      <c r="Q199" s="55">
        <v>0</v>
      </c>
      <c r="R199" s="55">
        <v>0.20398184041935485</v>
      </c>
      <c r="S199" s="55">
        <v>9.9819838709677422E-3</v>
      </c>
      <c r="T199" s="55">
        <v>0</v>
      </c>
      <c r="U199" s="55">
        <v>0</v>
      </c>
      <c r="V199" s="55">
        <v>0</v>
      </c>
      <c r="W199" s="55">
        <v>0</v>
      </c>
      <c r="X199" s="55">
        <v>0</v>
      </c>
      <c r="Y199" s="55">
        <v>0</v>
      </c>
      <c r="Z199" s="55">
        <v>0</v>
      </c>
      <c r="AA199" s="55">
        <v>0</v>
      </c>
      <c r="AB199" s="55">
        <v>4.1869664516129043E-2</v>
      </c>
      <c r="AC199" s="55">
        <v>0</v>
      </c>
      <c r="AD199" s="55">
        <v>0</v>
      </c>
      <c r="AE199" s="55">
        <v>0</v>
      </c>
      <c r="AF199" s="55">
        <v>0</v>
      </c>
      <c r="AG199" s="55">
        <v>0</v>
      </c>
      <c r="AH199" s="55">
        <v>0</v>
      </c>
      <c r="AI199" s="55">
        <v>0</v>
      </c>
      <c r="AJ199" s="55">
        <v>0</v>
      </c>
      <c r="AK199" s="55">
        <v>0</v>
      </c>
      <c r="AL199" s="55">
        <v>0</v>
      </c>
      <c r="AM199" s="55">
        <v>0</v>
      </c>
      <c r="AN199" s="55">
        <v>0</v>
      </c>
      <c r="AO199" s="55">
        <v>0</v>
      </c>
      <c r="AP199" s="55">
        <v>0</v>
      </c>
      <c r="AQ199" s="55">
        <v>0</v>
      </c>
      <c r="AR199" s="55">
        <v>0</v>
      </c>
      <c r="AS199" s="55">
        <v>0</v>
      </c>
      <c r="AT199" s="55">
        <v>0</v>
      </c>
      <c r="AU199" s="55">
        <v>0</v>
      </c>
      <c r="AV199" s="55">
        <v>8.252678010901402</v>
      </c>
      <c r="AW199" s="55">
        <v>4.2368112903225805</v>
      </c>
      <c r="AX199" s="55">
        <v>0</v>
      </c>
      <c r="AY199" s="55">
        <v>0</v>
      </c>
      <c r="AZ199" s="55">
        <v>4.7208409819354831</v>
      </c>
      <c r="BA199" s="55">
        <v>0</v>
      </c>
      <c r="BB199" s="55">
        <v>0</v>
      </c>
      <c r="BC199" s="55">
        <v>0</v>
      </c>
      <c r="BD199" s="55">
        <v>0</v>
      </c>
      <c r="BE199" s="55">
        <v>0</v>
      </c>
      <c r="BF199" s="55">
        <v>2.0581548901290314</v>
      </c>
      <c r="BG199" s="55">
        <v>0</v>
      </c>
      <c r="BH199" s="55">
        <v>0</v>
      </c>
      <c r="BI199" s="55">
        <v>0</v>
      </c>
      <c r="BJ199" s="55">
        <v>0</v>
      </c>
      <c r="BK199" s="33">
        <f t="shared" si="5"/>
        <v>25.921836892030434</v>
      </c>
    </row>
    <row r="200" spans="1:63" ht="13.5" thickBot="1">
      <c r="A200" s="37"/>
      <c r="B200" s="38" t="s">
        <v>207</v>
      </c>
      <c r="C200" s="39">
        <f t="shared" ref="C200:BK200" si="6">SUM(C158:C199)</f>
        <v>0</v>
      </c>
      <c r="D200" s="39">
        <f t="shared" si="6"/>
        <v>98.247249781580635</v>
      </c>
      <c r="E200" s="39">
        <f t="shared" si="6"/>
        <v>85.804088296967734</v>
      </c>
      <c r="F200" s="39">
        <f t="shared" si="6"/>
        <v>0</v>
      </c>
      <c r="G200" s="39">
        <f t="shared" si="6"/>
        <v>0</v>
      </c>
      <c r="H200" s="39">
        <f t="shared" si="6"/>
        <v>952.66947243619381</v>
      </c>
      <c r="I200" s="39">
        <f t="shared" si="6"/>
        <v>15766.439789650514</v>
      </c>
      <c r="J200" s="39">
        <f t="shared" si="6"/>
        <v>323.11705013080638</v>
      </c>
      <c r="K200" s="39">
        <f t="shared" si="6"/>
        <v>0</v>
      </c>
      <c r="L200" s="39">
        <f t="shared" si="6"/>
        <v>911.7008585926128</v>
      </c>
      <c r="M200" s="39">
        <f t="shared" si="6"/>
        <v>0</v>
      </c>
      <c r="N200" s="39">
        <f t="shared" si="6"/>
        <v>4.0709538130322569</v>
      </c>
      <c r="O200" s="39">
        <f t="shared" si="6"/>
        <v>0</v>
      </c>
      <c r="P200" s="39">
        <f t="shared" si="6"/>
        <v>0</v>
      </c>
      <c r="Q200" s="39">
        <f t="shared" si="6"/>
        <v>0</v>
      </c>
      <c r="R200" s="39">
        <f t="shared" si="6"/>
        <v>317.25093628538701</v>
      </c>
      <c r="S200" s="39">
        <f t="shared" si="6"/>
        <v>391.17996604683862</v>
      </c>
      <c r="T200" s="39">
        <f t="shared" si="6"/>
        <v>113.08786039961288</v>
      </c>
      <c r="U200" s="39">
        <f t="shared" si="6"/>
        <v>0</v>
      </c>
      <c r="V200" s="39">
        <f t="shared" si="6"/>
        <v>181.43305844012906</v>
      </c>
      <c r="W200" s="39">
        <f t="shared" si="6"/>
        <v>0</v>
      </c>
      <c r="X200" s="39">
        <f t="shared" si="6"/>
        <v>0</v>
      </c>
      <c r="Y200" s="39">
        <f t="shared" si="6"/>
        <v>0</v>
      </c>
      <c r="Z200" s="39">
        <f t="shared" si="6"/>
        <v>0</v>
      </c>
      <c r="AA200" s="39">
        <f t="shared" si="6"/>
        <v>0</v>
      </c>
      <c r="AB200" s="39">
        <f t="shared" si="6"/>
        <v>150.03300207641936</v>
      </c>
      <c r="AC200" s="39">
        <f t="shared" si="6"/>
        <v>8.2015379732903231</v>
      </c>
      <c r="AD200" s="39">
        <f t="shared" si="6"/>
        <v>0.30125101787096781</v>
      </c>
      <c r="AE200" s="39">
        <f t="shared" si="6"/>
        <v>0</v>
      </c>
      <c r="AF200" s="39">
        <f t="shared" si="6"/>
        <v>14.880099150290322</v>
      </c>
      <c r="AG200" s="39">
        <f t="shared" si="6"/>
        <v>0</v>
      </c>
      <c r="AH200" s="39">
        <f t="shared" si="6"/>
        <v>0</v>
      </c>
      <c r="AI200" s="39">
        <f t="shared" si="6"/>
        <v>0</v>
      </c>
      <c r="AJ200" s="39">
        <f t="shared" si="6"/>
        <v>0</v>
      </c>
      <c r="AK200" s="39">
        <f t="shared" si="6"/>
        <v>0</v>
      </c>
      <c r="AL200" s="39">
        <f t="shared" si="6"/>
        <v>97.264300857032282</v>
      </c>
      <c r="AM200" s="39">
        <f t="shared" si="6"/>
        <v>5.6216607129032245E-2</v>
      </c>
      <c r="AN200" s="39">
        <f t="shared" si="6"/>
        <v>12.463899836161293</v>
      </c>
      <c r="AO200" s="39">
        <f t="shared" si="6"/>
        <v>0</v>
      </c>
      <c r="AP200" s="39">
        <f t="shared" si="6"/>
        <v>0.80992942487096786</v>
      </c>
      <c r="AQ200" s="39">
        <f t="shared" si="6"/>
        <v>0</v>
      </c>
      <c r="AR200" s="39">
        <f t="shared" si="6"/>
        <v>0</v>
      </c>
      <c r="AS200" s="39">
        <f t="shared" si="6"/>
        <v>0</v>
      </c>
      <c r="AT200" s="39">
        <f t="shared" si="6"/>
        <v>0</v>
      </c>
      <c r="AU200" s="39">
        <f t="shared" si="6"/>
        <v>0</v>
      </c>
      <c r="AV200" s="39">
        <f t="shared" si="6"/>
        <v>8142.6734360253904</v>
      </c>
      <c r="AW200" s="39">
        <f t="shared" si="6"/>
        <v>6614.4960566163227</v>
      </c>
      <c r="AX200" s="39">
        <f t="shared" si="6"/>
        <v>421.3730435616128</v>
      </c>
      <c r="AY200" s="39">
        <f t="shared" si="6"/>
        <v>0</v>
      </c>
      <c r="AZ200" s="39">
        <f t="shared" si="6"/>
        <v>4415.5679750420322</v>
      </c>
      <c r="BA200" s="39">
        <f t="shared" si="6"/>
        <v>0</v>
      </c>
      <c r="BB200" s="39">
        <f t="shared" si="6"/>
        <v>0</v>
      </c>
      <c r="BC200" s="39">
        <f t="shared" si="6"/>
        <v>1.2839023481612901</v>
      </c>
      <c r="BD200" s="39">
        <f t="shared" si="6"/>
        <v>0</v>
      </c>
      <c r="BE200" s="39">
        <f t="shared" si="6"/>
        <v>0</v>
      </c>
      <c r="BF200" s="39">
        <f t="shared" si="6"/>
        <v>8885.3997027525438</v>
      </c>
      <c r="BG200" s="39">
        <f t="shared" si="6"/>
        <v>1063.0693094377423</v>
      </c>
      <c r="BH200" s="39">
        <f t="shared" si="6"/>
        <v>534.43260864096771</v>
      </c>
      <c r="BI200" s="39">
        <f t="shared" si="6"/>
        <v>0</v>
      </c>
      <c r="BJ200" s="39">
        <f t="shared" si="6"/>
        <v>874.53039297177452</v>
      </c>
      <c r="BK200" s="44">
        <f t="shared" si="6"/>
        <v>50381.83794821328</v>
      </c>
    </row>
    <row r="201" spans="1:63" ht="13.5" thickBot="1">
      <c r="A201" s="56"/>
      <c r="B201" s="57" t="s">
        <v>208</v>
      </c>
      <c r="C201" s="58">
        <f t="shared" ref="C201:BK201" si="7">C200+C156+C154+C152+C19+C16</f>
        <v>0</v>
      </c>
      <c r="D201" s="58">
        <f t="shared" si="7"/>
        <v>1832.5691108979033</v>
      </c>
      <c r="E201" s="58">
        <f t="shared" si="7"/>
        <v>1205.4989358006774</v>
      </c>
      <c r="F201" s="58">
        <f t="shared" si="7"/>
        <v>0</v>
      </c>
      <c r="G201" s="58">
        <f t="shared" si="7"/>
        <v>0</v>
      </c>
      <c r="H201" s="58">
        <f t="shared" si="7"/>
        <v>1720.6572579569679</v>
      </c>
      <c r="I201" s="58">
        <f t="shared" si="7"/>
        <v>36790.116748192442</v>
      </c>
      <c r="J201" s="58">
        <f t="shared" si="7"/>
        <v>2756.1320822240973</v>
      </c>
      <c r="K201" s="58">
        <f t="shared" si="7"/>
        <v>47.940952089</v>
      </c>
      <c r="L201" s="58">
        <f t="shared" si="7"/>
        <v>1427.5817589070969</v>
      </c>
      <c r="M201" s="58">
        <f t="shared" si="7"/>
        <v>0</v>
      </c>
      <c r="N201" s="58">
        <f t="shared" si="7"/>
        <v>4.0709538130322569</v>
      </c>
      <c r="O201" s="58">
        <f t="shared" si="7"/>
        <v>0</v>
      </c>
      <c r="P201" s="58">
        <f t="shared" si="7"/>
        <v>0</v>
      </c>
      <c r="Q201" s="58">
        <f t="shared" si="7"/>
        <v>0</v>
      </c>
      <c r="R201" s="58">
        <f t="shared" si="7"/>
        <v>536.68247447287092</v>
      </c>
      <c r="S201" s="58">
        <f t="shared" si="7"/>
        <v>1714.598943710032</v>
      </c>
      <c r="T201" s="58">
        <f t="shared" si="7"/>
        <v>1477.230970496581</v>
      </c>
      <c r="U201" s="58">
        <f t="shared" si="7"/>
        <v>0</v>
      </c>
      <c r="V201" s="58">
        <f t="shared" si="7"/>
        <v>365.52928091770974</v>
      </c>
      <c r="W201" s="58">
        <f t="shared" si="7"/>
        <v>0</v>
      </c>
      <c r="X201" s="58">
        <f t="shared" si="7"/>
        <v>0</v>
      </c>
      <c r="Y201" s="58">
        <f t="shared" si="7"/>
        <v>0</v>
      </c>
      <c r="Z201" s="58">
        <f t="shared" si="7"/>
        <v>0</v>
      </c>
      <c r="AA201" s="58">
        <f t="shared" si="7"/>
        <v>0</v>
      </c>
      <c r="AB201" s="58">
        <f t="shared" si="7"/>
        <v>155.69112645683873</v>
      </c>
      <c r="AC201" s="58">
        <f t="shared" si="7"/>
        <v>24.407354426967743</v>
      </c>
      <c r="AD201" s="58">
        <f t="shared" si="7"/>
        <v>0.30125101787096781</v>
      </c>
      <c r="AE201" s="58">
        <f t="shared" si="7"/>
        <v>0</v>
      </c>
      <c r="AF201" s="58">
        <f t="shared" si="7"/>
        <v>25.020924352935488</v>
      </c>
      <c r="AG201" s="58">
        <f t="shared" si="7"/>
        <v>0</v>
      </c>
      <c r="AH201" s="58">
        <f t="shared" si="7"/>
        <v>0</v>
      </c>
      <c r="AI201" s="58">
        <f t="shared" si="7"/>
        <v>0</v>
      </c>
      <c r="AJ201" s="58">
        <f t="shared" si="7"/>
        <v>0</v>
      </c>
      <c r="AK201" s="58">
        <f t="shared" si="7"/>
        <v>0</v>
      </c>
      <c r="AL201" s="58">
        <f t="shared" si="7"/>
        <v>97.428033668967757</v>
      </c>
      <c r="AM201" s="58">
        <f t="shared" si="7"/>
        <v>5.6216607129032245E-2</v>
      </c>
      <c r="AN201" s="58">
        <f t="shared" si="7"/>
        <v>12.463899836161293</v>
      </c>
      <c r="AO201" s="58">
        <f t="shared" si="7"/>
        <v>0</v>
      </c>
      <c r="AP201" s="58">
        <f t="shared" si="7"/>
        <v>0.91092696035483889</v>
      </c>
      <c r="AQ201" s="58">
        <f t="shared" si="7"/>
        <v>0</v>
      </c>
      <c r="AR201" s="58">
        <f t="shared" si="7"/>
        <v>162.27939470861293</v>
      </c>
      <c r="AS201" s="58">
        <f t="shared" si="7"/>
        <v>0</v>
      </c>
      <c r="AT201" s="58">
        <f t="shared" si="7"/>
        <v>0</v>
      </c>
      <c r="AU201" s="58">
        <f t="shared" si="7"/>
        <v>0</v>
      </c>
      <c r="AV201" s="58">
        <f t="shared" si="7"/>
        <v>9769.487100592678</v>
      </c>
      <c r="AW201" s="58">
        <f t="shared" si="7"/>
        <v>12864.174411447846</v>
      </c>
      <c r="AX201" s="58">
        <f t="shared" si="7"/>
        <v>1282.0922530175485</v>
      </c>
      <c r="AY201" s="58">
        <f t="shared" si="7"/>
        <v>0</v>
      </c>
      <c r="AZ201" s="58">
        <f t="shared" si="7"/>
        <v>6256.9413627515187</v>
      </c>
      <c r="BA201" s="58">
        <f t="shared" si="7"/>
        <v>0</v>
      </c>
      <c r="BB201" s="58">
        <f t="shared" si="7"/>
        <v>0</v>
      </c>
      <c r="BC201" s="58">
        <f t="shared" si="7"/>
        <v>1.2839023481612901</v>
      </c>
      <c r="BD201" s="58">
        <f t="shared" si="7"/>
        <v>0</v>
      </c>
      <c r="BE201" s="58">
        <f t="shared" si="7"/>
        <v>0</v>
      </c>
      <c r="BF201" s="58">
        <f t="shared" si="7"/>
        <v>9382.8636793810601</v>
      </c>
      <c r="BG201" s="58">
        <f t="shared" si="7"/>
        <v>1431.0061245407746</v>
      </c>
      <c r="BH201" s="58">
        <f t="shared" si="7"/>
        <v>785.18474579961287</v>
      </c>
      <c r="BI201" s="58">
        <f t="shared" si="7"/>
        <v>0</v>
      </c>
      <c r="BJ201" s="58">
        <f t="shared" si="7"/>
        <v>1092.6972506217421</v>
      </c>
      <c r="BK201" s="58">
        <f t="shared" si="7"/>
        <v>93222.899428015182</v>
      </c>
    </row>
    <row r="202" spans="1:63">
      <c r="A202" s="59"/>
      <c r="B202" s="60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  <c r="AY202" s="42"/>
      <c r="AZ202" s="42"/>
      <c r="BA202" s="42"/>
      <c r="BB202" s="42"/>
      <c r="BC202" s="42"/>
      <c r="BD202" s="42"/>
      <c r="BE202" s="42"/>
      <c r="BF202" s="42"/>
      <c r="BG202" s="42"/>
      <c r="BH202" s="42"/>
      <c r="BI202" s="42"/>
      <c r="BJ202" s="42"/>
      <c r="BK202" s="43"/>
    </row>
    <row r="203" spans="1:63">
      <c r="A203" s="26" t="s">
        <v>209</v>
      </c>
      <c r="B203" s="61" t="s">
        <v>210</v>
      </c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62"/>
      <c r="AL203" s="62"/>
      <c r="AM203" s="62"/>
      <c r="AN203" s="62"/>
      <c r="AO203" s="62"/>
      <c r="AP203" s="62"/>
      <c r="AQ203" s="62"/>
      <c r="AR203" s="62"/>
      <c r="AS203" s="62"/>
      <c r="AT203" s="62"/>
      <c r="AU203" s="62"/>
      <c r="AV203" s="62"/>
      <c r="AW203" s="62"/>
      <c r="AX203" s="62"/>
      <c r="AY203" s="62"/>
      <c r="AZ203" s="62"/>
      <c r="BA203" s="62"/>
      <c r="BB203" s="62"/>
      <c r="BC203" s="62"/>
      <c r="BD203" s="62"/>
      <c r="BE203" s="62"/>
      <c r="BF203" s="62"/>
      <c r="BG203" s="62"/>
      <c r="BH203" s="62"/>
      <c r="BI203" s="62"/>
      <c r="BJ203" s="62"/>
      <c r="BK203" s="63"/>
    </row>
    <row r="204" spans="1:63">
      <c r="A204" s="26" t="s">
        <v>13</v>
      </c>
      <c r="B204" s="27" t="s">
        <v>211</v>
      </c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  <c r="AE204" s="62"/>
      <c r="AF204" s="62"/>
      <c r="AG204" s="62"/>
      <c r="AH204" s="62"/>
      <c r="AI204" s="62"/>
      <c r="AJ204" s="62"/>
      <c r="AK204" s="62"/>
      <c r="AL204" s="62"/>
      <c r="AM204" s="62"/>
      <c r="AN204" s="62"/>
      <c r="AO204" s="62"/>
      <c r="AP204" s="62"/>
      <c r="AQ204" s="62"/>
      <c r="AR204" s="62"/>
      <c r="AS204" s="62"/>
      <c r="AT204" s="62"/>
      <c r="AU204" s="62"/>
      <c r="AV204" s="62"/>
      <c r="AW204" s="62"/>
      <c r="AX204" s="62"/>
      <c r="AY204" s="62"/>
      <c r="AZ204" s="62"/>
      <c r="BA204" s="62"/>
      <c r="BB204" s="62"/>
      <c r="BC204" s="62"/>
      <c r="BD204" s="62"/>
      <c r="BE204" s="62"/>
      <c r="BF204" s="62"/>
      <c r="BG204" s="62"/>
      <c r="BH204" s="62"/>
      <c r="BI204" s="62"/>
      <c r="BJ204" s="62"/>
      <c r="BK204" s="63"/>
    </row>
    <row r="205" spans="1:63">
      <c r="A205" s="30"/>
      <c r="B205" s="31" t="s">
        <v>212</v>
      </c>
      <c r="C205" s="32">
        <v>0</v>
      </c>
      <c r="D205" s="32">
        <v>0</v>
      </c>
      <c r="E205" s="32">
        <v>0</v>
      </c>
      <c r="F205" s="32">
        <v>0</v>
      </c>
      <c r="G205" s="32">
        <v>0</v>
      </c>
      <c r="H205" s="32">
        <v>27.572948125161297</v>
      </c>
      <c r="I205" s="32">
        <v>0.73970135325806452</v>
      </c>
      <c r="J205" s="32">
        <v>0</v>
      </c>
      <c r="K205" s="32">
        <v>0</v>
      </c>
      <c r="L205" s="32">
        <v>2.1381866965483876</v>
      </c>
      <c r="M205" s="32">
        <v>0</v>
      </c>
      <c r="N205" s="32">
        <v>0</v>
      </c>
      <c r="O205" s="32">
        <v>0</v>
      </c>
      <c r="P205" s="32">
        <v>0</v>
      </c>
      <c r="Q205" s="32">
        <v>0</v>
      </c>
      <c r="R205" s="32">
        <v>22.662036969387096</v>
      </c>
      <c r="S205" s="32">
        <v>0</v>
      </c>
      <c r="T205" s="32">
        <v>0</v>
      </c>
      <c r="U205" s="32">
        <v>0</v>
      </c>
      <c r="V205" s="32">
        <v>1.1121082758709679</v>
      </c>
      <c r="W205" s="32">
        <v>0</v>
      </c>
      <c r="X205" s="32">
        <v>0</v>
      </c>
      <c r="Y205" s="32">
        <v>0</v>
      </c>
      <c r="Z205" s="32">
        <v>0</v>
      </c>
      <c r="AA205" s="32">
        <v>0</v>
      </c>
      <c r="AB205" s="32">
        <v>2.7926883912258056</v>
      </c>
      <c r="AC205" s="32">
        <v>2.4531712903225796E-4</v>
      </c>
      <c r="AD205" s="32">
        <v>0</v>
      </c>
      <c r="AE205" s="32">
        <v>0</v>
      </c>
      <c r="AF205" s="32">
        <v>0.12286884619354838</v>
      </c>
      <c r="AG205" s="32">
        <v>0</v>
      </c>
      <c r="AH205" s="32">
        <v>0</v>
      </c>
      <c r="AI205" s="32">
        <v>0</v>
      </c>
      <c r="AJ205" s="32">
        <v>0</v>
      </c>
      <c r="AK205" s="32">
        <v>0</v>
      </c>
      <c r="AL205" s="32">
        <v>1.8491261844193552</v>
      </c>
      <c r="AM205" s="32">
        <v>0</v>
      </c>
      <c r="AN205" s="32">
        <v>0</v>
      </c>
      <c r="AO205" s="32">
        <v>0</v>
      </c>
      <c r="AP205" s="32">
        <v>0</v>
      </c>
      <c r="AQ205" s="32">
        <v>0</v>
      </c>
      <c r="AR205" s="32">
        <v>0</v>
      </c>
      <c r="AS205" s="32">
        <v>0</v>
      </c>
      <c r="AT205" s="32">
        <v>0</v>
      </c>
      <c r="AU205" s="32">
        <v>0</v>
      </c>
      <c r="AV205" s="32">
        <v>321.93324296703332</v>
      </c>
      <c r="AW205" s="32">
        <v>0.64057372416129021</v>
      </c>
      <c r="AX205" s="32">
        <v>8.1832415387096791E-2</v>
      </c>
      <c r="AY205" s="32">
        <v>0</v>
      </c>
      <c r="AZ205" s="32">
        <v>18.514165529774175</v>
      </c>
      <c r="BA205" s="32">
        <v>0</v>
      </c>
      <c r="BB205" s="32">
        <v>0</v>
      </c>
      <c r="BC205" s="32">
        <v>0</v>
      </c>
      <c r="BD205" s="32">
        <v>0</v>
      </c>
      <c r="BE205" s="32">
        <v>0</v>
      </c>
      <c r="BF205" s="32">
        <v>527.64156052391945</v>
      </c>
      <c r="BG205" s="32">
        <v>24.496454607806459</v>
      </c>
      <c r="BH205" s="32">
        <v>1.9850008774193552E-2</v>
      </c>
      <c r="BI205" s="32">
        <v>0</v>
      </c>
      <c r="BJ205" s="32">
        <v>19.745405323677431</v>
      </c>
      <c r="BK205" s="33">
        <f t="shared" ref="BK205:BK211" si="8">SUM(C205:BJ205)</f>
        <v>972.0629952597269</v>
      </c>
    </row>
    <row r="206" spans="1:63">
      <c r="A206" s="30"/>
      <c r="B206" s="31" t="s">
        <v>213</v>
      </c>
      <c r="C206" s="32">
        <v>0</v>
      </c>
      <c r="D206" s="32">
        <v>0</v>
      </c>
      <c r="E206" s="32">
        <v>0</v>
      </c>
      <c r="F206" s="32">
        <v>0</v>
      </c>
      <c r="G206" s="32">
        <v>0</v>
      </c>
      <c r="H206" s="32">
        <v>2.7678541268064518</v>
      </c>
      <c r="I206" s="32">
        <v>0.409312064516129</v>
      </c>
      <c r="J206" s="32">
        <v>0</v>
      </c>
      <c r="K206" s="32">
        <v>0</v>
      </c>
      <c r="L206" s="32">
        <v>6.9547009249354836</v>
      </c>
      <c r="M206" s="32">
        <v>0</v>
      </c>
      <c r="N206" s="32">
        <v>0</v>
      </c>
      <c r="O206" s="32">
        <v>0</v>
      </c>
      <c r="P206" s="32">
        <v>0</v>
      </c>
      <c r="Q206" s="32">
        <v>0</v>
      </c>
      <c r="R206" s="32">
        <v>2.2875229022903221</v>
      </c>
      <c r="S206" s="32">
        <v>2.2519427419354841E-2</v>
      </c>
      <c r="T206" s="32">
        <v>0</v>
      </c>
      <c r="U206" s="32">
        <v>0</v>
      </c>
      <c r="V206" s="32">
        <v>0.44443607258064516</v>
      </c>
      <c r="W206" s="32">
        <v>0</v>
      </c>
      <c r="X206" s="32">
        <v>0</v>
      </c>
      <c r="Y206" s="32">
        <v>0</v>
      </c>
      <c r="Z206" s="32">
        <v>0</v>
      </c>
      <c r="AA206" s="32">
        <v>0</v>
      </c>
      <c r="AB206" s="32">
        <v>4.3054364580645155E-2</v>
      </c>
      <c r="AC206" s="32">
        <v>0</v>
      </c>
      <c r="AD206" s="32">
        <v>0</v>
      </c>
      <c r="AE206" s="32">
        <v>0</v>
      </c>
      <c r="AF206" s="32">
        <v>0.10088427096774194</v>
      </c>
      <c r="AG206" s="32">
        <v>0</v>
      </c>
      <c r="AH206" s="32">
        <v>0</v>
      </c>
      <c r="AI206" s="32">
        <v>0</v>
      </c>
      <c r="AJ206" s="32">
        <v>0</v>
      </c>
      <c r="AK206" s="32">
        <v>0</v>
      </c>
      <c r="AL206" s="32">
        <v>7.7075352612903228E-2</v>
      </c>
      <c r="AM206" s="32">
        <v>0</v>
      </c>
      <c r="AN206" s="32">
        <v>0</v>
      </c>
      <c r="AO206" s="32">
        <v>0</v>
      </c>
      <c r="AP206" s="32">
        <v>2.8824077419354836E-2</v>
      </c>
      <c r="AQ206" s="32">
        <v>0</v>
      </c>
      <c r="AR206" s="32">
        <v>0</v>
      </c>
      <c r="AS206" s="32">
        <v>0</v>
      </c>
      <c r="AT206" s="32">
        <v>0</v>
      </c>
      <c r="AU206" s="32">
        <v>0</v>
      </c>
      <c r="AV206" s="32">
        <v>84.01886738461431</v>
      </c>
      <c r="AW206" s="32">
        <v>19.38384058348387</v>
      </c>
      <c r="AX206" s="32">
        <v>0</v>
      </c>
      <c r="AY206" s="32">
        <v>0</v>
      </c>
      <c r="AZ206" s="32">
        <v>56.633484056000121</v>
      </c>
      <c r="BA206" s="32">
        <v>0</v>
      </c>
      <c r="BB206" s="32">
        <v>0</v>
      </c>
      <c r="BC206" s="32">
        <v>0</v>
      </c>
      <c r="BD206" s="32">
        <v>0</v>
      </c>
      <c r="BE206" s="32">
        <v>0</v>
      </c>
      <c r="BF206" s="32">
        <v>130.90079180886528</v>
      </c>
      <c r="BG206" s="32">
        <v>19.491979465903224</v>
      </c>
      <c r="BH206" s="32">
        <v>2.8862269323225802</v>
      </c>
      <c r="BI206" s="32">
        <v>0</v>
      </c>
      <c r="BJ206" s="32">
        <v>41.697307861838752</v>
      </c>
      <c r="BK206" s="33">
        <f t="shared" si="8"/>
        <v>368.14868167715713</v>
      </c>
    </row>
    <row r="207" spans="1:63">
      <c r="A207" s="30"/>
      <c r="B207" s="31" t="s">
        <v>214</v>
      </c>
      <c r="C207" s="32">
        <v>0</v>
      </c>
      <c r="D207" s="32">
        <v>0</v>
      </c>
      <c r="E207" s="32">
        <v>0</v>
      </c>
      <c r="F207" s="32">
        <v>0</v>
      </c>
      <c r="G207" s="32">
        <v>0</v>
      </c>
      <c r="H207" s="32">
        <v>3.7701584145806457</v>
      </c>
      <c r="I207" s="32">
        <v>0</v>
      </c>
      <c r="J207" s="32">
        <v>0</v>
      </c>
      <c r="K207" s="32">
        <v>0</v>
      </c>
      <c r="L207" s="32">
        <v>1.5018182456129034</v>
      </c>
      <c r="M207" s="32">
        <v>0</v>
      </c>
      <c r="N207" s="32">
        <v>0</v>
      </c>
      <c r="O207" s="32">
        <v>0</v>
      </c>
      <c r="P207" s="32">
        <v>0</v>
      </c>
      <c r="Q207" s="32">
        <v>0</v>
      </c>
      <c r="R207" s="32">
        <v>2.2030695126774189</v>
      </c>
      <c r="S207" s="32">
        <v>0</v>
      </c>
      <c r="T207" s="32">
        <v>0</v>
      </c>
      <c r="U207" s="32">
        <v>0</v>
      </c>
      <c r="V207" s="32">
        <v>0.18132238954838711</v>
      </c>
      <c r="W207" s="32">
        <v>0</v>
      </c>
      <c r="X207" s="32">
        <v>0</v>
      </c>
      <c r="Y207" s="32">
        <v>0</v>
      </c>
      <c r="Z207" s="32">
        <v>0</v>
      </c>
      <c r="AA207" s="32">
        <v>0</v>
      </c>
      <c r="AB207" s="32">
        <v>6.4370598322580658E-2</v>
      </c>
      <c r="AC207" s="32">
        <v>0</v>
      </c>
      <c r="AD207" s="32">
        <v>0</v>
      </c>
      <c r="AE207" s="32">
        <v>0</v>
      </c>
      <c r="AF207" s="32">
        <v>0</v>
      </c>
      <c r="AG207" s="32">
        <v>0</v>
      </c>
      <c r="AH207" s="32">
        <v>0</v>
      </c>
      <c r="AI207" s="32">
        <v>0</v>
      </c>
      <c r="AJ207" s="32">
        <v>0</v>
      </c>
      <c r="AK207" s="32">
        <v>0</v>
      </c>
      <c r="AL207" s="32">
        <v>6.4100826096774199E-2</v>
      </c>
      <c r="AM207" s="32">
        <v>0</v>
      </c>
      <c r="AN207" s="32">
        <v>0</v>
      </c>
      <c r="AO207" s="32">
        <v>0</v>
      </c>
      <c r="AP207" s="32">
        <v>0</v>
      </c>
      <c r="AQ207" s="32">
        <v>0</v>
      </c>
      <c r="AR207" s="32">
        <v>0</v>
      </c>
      <c r="AS207" s="32">
        <v>0</v>
      </c>
      <c r="AT207" s="32">
        <v>0</v>
      </c>
      <c r="AU207" s="32">
        <v>0</v>
      </c>
      <c r="AV207" s="32">
        <v>55.179498872870703</v>
      </c>
      <c r="AW207" s="32">
        <v>1.738935934129032</v>
      </c>
      <c r="AX207" s="32">
        <v>0</v>
      </c>
      <c r="AY207" s="32">
        <v>0</v>
      </c>
      <c r="AZ207" s="32">
        <v>5.4234724974193549</v>
      </c>
      <c r="BA207" s="32">
        <v>0</v>
      </c>
      <c r="BB207" s="32">
        <v>0</v>
      </c>
      <c r="BC207" s="32">
        <v>0</v>
      </c>
      <c r="BD207" s="32">
        <v>0</v>
      </c>
      <c r="BE207" s="32">
        <v>0</v>
      </c>
      <c r="BF207" s="32">
        <v>78.115921034329588</v>
      </c>
      <c r="BG207" s="32">
        <v>9.4426883483870956</v>
      </c>
      <c r="BH207" s="32">
        <v>1.7550568645161291</v>
      </c>
      <c r="BI207" s="32">
        <v>0</v>
      </c>
      <c r="BJ207" s="32">
        <v>4.5592279902580639</v>
      </c>
      <c r="BK207" s="33">
        <f t="shared" si="8"/>
        <v>163.99964152874864</v>
      </c>
    </row>
    <row r="208" spans="1:63">
      <c r="A208" s="30"/>
      <c r="B208" s="31" t="s">
        <v>215</v>
      </c>
      <c r="C208" s="32">
        <v>0</v>
      </c>
      <c r="D208" s="32">
        <v>0</v>
      </c>
      <c r="E208" s="32">
        <v>0</v>
      </c>
      <c r="F208" s="32">
        <v>0</v>
      </c>
      <c r="G208" s="32">
        <v>0</v>
      </c>
      <c r="H208" s="32">
        <v>2.9660781990967728</v>
      </c>
      <c r="I208" s="32">
        <v>0</v>
      </c>
      <c r="J208" s="32">
        <v>0</v>
      </c>
      <c r="K208" s="32">
        <v>0</v>
      </c>
      <c r="L208" s="32">
        <v>0.20732660683870968</v>
      </c>
      <c r="M208" s="32">
        <v>0</v>
      </c>
      <c r="N208" s="32">
        <v>0</v>
      </c>
      <c r="O208" s="32">
        <v>0</v>
      </c>
      <c r="P208" s="32">
        <v>0</v>
      </c>
      <c r="Q208" s="32">
        <v>0</v>
      </c>
      <c r="R208" s="32">
        <v>2.1307949721290322</v>
      </c>
      <c r="S208" s="32">
        <v>0</v>
      </c>
      <c r="T208" s="32">
        <v>0</v>
      </c>
      <c r="U208" s="32">
        <v>0</v>
      </c>
      <c r="V208" s="32">
        <v>0.18098439264516128</v>
      </c>
      <c r="W208" s="32">
        <v>0</v>
      </c>
      <c r="X208" s="32">
        <v>0</v>
      </c>
      <c r="Y208" s="32">
        <v>0</v>
      </c>
      <c r="Z208" s="32">
        <v>0</v>
      </c>
      <c r="AA208" s="32">
        <v>0</v>
      </c>
      <c r="AB208" s="32">
        <v>1.9972335516129029E-2</v>
      </c>
      <c r="AC208" s="32">
        <v>0</v>
      </c>
      <c r="AD208" s="32">
        <v>0</v>
      </c>
      <c r="AE208" s="32">
        <v>0</v>
      </c>
      <c r="AF208" s="32">
        <v>0</v>
      </c>
      <c r="AG208" s="32">
        <v>0</v>
      </c>
      <c r="AH208" s="32">
        <v>0</v>
      </c>
      <c r="AI208" s="32">
        <v>0</v>
      </c>
      <c r="AJ208" s="32">
        <v>0</v>
      </c>
      <c r="AK208" s="32">
        <v>0</v>
      </c>
      <c r="AL208" s="32">
        <v>1.5373496451612904E-2</v>
      </c>
      <c r="AM208" s="32">
        <v>0</v>
      </c>
      <c r="AN208" s="32">
        <v>0</v>
      </c>
      <c r="AO208" s="32">
        <v>0</v>
      </c>
      <c r="AP208" s="32">
        <v>0</v>
      </c>
      <c r="AQ208" s="32">
        <v>0</v>
      </c>
      <c r="AR208" s="32">
        <v>0</v>
      </c>
      <c r="AS208" s="32">
        <v>0</v>
      </c>
      <c r="AT208" s="32">
        <v>0</v>
      </c>
      <c r="AU208" s="32">
        <v>0</v>
      </c>
      <c r="AV208" s="32">
        <v>53.565289817936389</v>
      </c>
      <c r="AW208" s="32">
        <v>2.4947716646774198</v>
      </c>
      <c r="AX208" s="32">
        <v>0</v>
      </c>
      <c r="AY208" s="32">
        <v>0</v>
      </c>
      <c r="AZ208" s="32">
        <v>8.6205722321290246</v>
      </c>
      <c r="BA208" s="32">
        <v>0</v>
      </c>
      <c r="BB208" s="32">
        <v>0</v>
      </c>
      <c r="BC208" s="32">
        <v>0</v>
      </c>
      <c r="BD208" s="32">
        <v>0</v>
      </c>
      <c r="BE208" s="32">
        <v>0</v>
      </c>
      <c r="BF208" s="32">
        <v>70.858362303890445</v>
      </c>
      <c r="BG208" s="32">
        <v>8.983343649096776</v>
      </c>
      <c r="BH208" s="32">
        <v>0</v>
      </c>
      <c r="BI208" s="32">
        <v>0</v>
      </c>
      <c r="BJ208" s="32">
        <v>3.0393755433225786</v>
      </c>
      <c r="BK208" s="33">
        <f t="shared" si="8"/>
        <v>153.08224521373009</v>
      </c>
    </row>
    <row r="209" spans="1:63">
      <c r="A209" s="30"/>
      <c r="B209" s="31" t="s">
        <v>216</v>
      </c>
      <c r="C209" s="32">
        <v>0</v>
      </c>
      <c r="D209" s="32">
        <v>0</v>
      </c>
      <c r="E209" s="32">
        <v>0</v>
      </c>
      <c r="F209" s="32">
        <v>0</v>
      </c>
      <c r="G209" s="32">
        <v>0</v>
      </c>
      <c r="H209" s="32">
        <v>6.240941683</v>
      </c>
      <c r="I209" s="32">
        <v>1.7389405645161293E-2</v>
      </c>
      <c r="J209" s="32">
        <v>0</v>
      </c>
      <c r="K209" s="32">
        <v>0</v>
      </c>
      <c r="L209" s="32">
        <v>2.3963588084838707</v>
      </c>
      <c r="M209" s="32">
        <v>0</v>
      </c>
      <c r="N209" s="32">
        <v>0</v>
      </c>
      <c r="O209" s="32">
        <v>0</v>
      </c>
      <c r="P209" s="32">
        <v>0</v>
      </c>
      <c r="Q209" s="32">
        <v>0</v>
      </c>
      <c r="R209" s="32">
        <v>4.2116741311935479</v>
      </c>
      <c r="S209" s="32">
        <v>1.788624</v>
      </c>
      <c r="T209" s="32">
        <v>0</v>
      </c>
      <c r="U209" s="32">
        <v>0</v>
      </c>
      <c r="V209" s="32">
        <v>0.69840801867741942</v>
      </c>
      <c r="W209" s="32">
        <v>0</v>
      </c>
      <c r="X209" s="32">
        <v>0</v>
      </c>
      <c r="Y209" s="32">
        <v>0</v>
      </c>
      <c r="Z209" s="32">
        <v>0</v>
      </c>
      <c r="AA209" s="32">
        <v>0</v>
      </c>
      <c r="AB209" s="32">
        <v>5.4910946354838709E-2</v>
      </c>
      <c r="AC209" s="32">
        <v>0</v>
      </c>
      <c r="AD209" s="32">
        <v>0</v>
      </c>
      <c r="AE209" s="32">
        <v>0</v>
      </c>
      <c r="AF209" s="32">
        <v>0</v>
      </c>
      <c r="AG209" s="32">
        <v>0</v>
      </c>
      <c r="AH209" s="32">
        <v>0</v>
      </c>
      <c r="AI209" s="32">
        <v>0</v>
      </c>
      <c r="AJ209" s="32">
        <v>0</v>
      </c>
      <c r="AK209" s="32">
        <v>0</v>
      </c>
      <c r="AL209" s="32">
        <v>7.465836474193549E-2</v>
      </c>
      <c r="AM209" s="32">
        <v>0</v>
      </c>
      <c r="AN209" s="32">
        <v>0</v>
      </c>
      <c r="AO209" s="32">
        <v>0</v>
      </c>
      <c r="AP209" s="32">
        <v>0</v>
      </c>
      <c r="AQ209" s="32">
        <v>0</v>
      </c>
      <c r="AR209" s="32">
        <v>0</v>
      </c>
      <c r="AS209" s="32">
        <v>0</v>
      </c>
      <c r="AT209" s="32">
        <v>0</v>
      </c>
      <c r="AU209" s="32">
        <v>0</v>
      </c>
      <c r="AV209" s="32">
        <v>125.4797964849041</v>
      </c>
      <c r="AW209" s="32">
        <v>7.2647019440967746</v>
      </c>
      <c r="AX209" s="32">
        <v>0</v>
      </c>
      <c r="AY209" s="32">
        <v>0</v>
      </c>
      <c r="AZ209" s="32">
        <v>36.057533754612933</v>
      </c>
      <c r="BA209" s="32">
        <v>0</v>
      </c>
      <c r="BB209" s="32">
        <v>0</v>
      </c>
      <c r="BC209" s="32">
        <v>0</v>
      </c>
      <c r="BD209" s="32">
        <v>0</v>
      </c>
      <c r="BE209" s="32">
        <v>0</v>
      </c>
      <c r="BF209" s="32">
        <v>198.86305373583235</v>
      </c>
      <c r="BG209" s="32">
        <v>6.0870542885806449</v>
      </c>
      <c r="BH209" s="32">
        <v>6.7926582236129027</v>
      </c>
      <c r="BI209" s="32">
        <v>0</v>
      </c>
      <c r="BJ209" s="32">
        <v>30.262379171645186</v>
      </c>
      <c r="BK209" s="33">
        <f t="shared" si="8"/>
        <v>426.2901429613816</v>
      </c>
    </row>
    <row r="210" spans="1:63">
      <c r="A210" s="30"/>
      <c r="B210" s="31" t="s">
        <v>217</v>
      </c>
      <c r="C210" s="32">
        <v>0</v>
      </c>
      <c r="D210" s="32">
        <v>0</v>
      </c>
      <c r="E210" s="32">
        <v>0</v>
      </c>
      <c r="F210" s="32">
        <v>0</v>
      </c>
      <c r="G210" s="32">
        <v>0</v>
      </c>
      <c r="H210" s="32">
        <v>3.3400673766129034</v>
      </c>
      <c r="I210" s="32">
        <v>5.0049709677419355E-2</v>
      </c>
      <c r="J210" s="32">
        <v>0</v>
      </c>
      <c r="K210" s="32">
        <v>0</v>
      </c>
      <c r="L210" s="32">
        <v>0.25955779458064515</v>
      </c>
      <c r="M210" s="32">
        <v>0</v>
      </c>
      <c r="N210" s="32">
        <v>0</v>
      </c>
      <c r="O210" s="32">
        <v>0</v>
      </c>
      <c r="P210" s="32">
        <v>0</v>
      </c>
      <c r="Q210" s="32">
        <v>0</v>
      </c>
      <c r="R210" s="32">
        <v>2.0336367563870965</v>
      </c>
      <c r="S210" s="32">
        <v>0</v>
      </c>
      <c r="T210" s="32">
        <v>0</v>
      </c>
      <c r="U210" s="32">
        <v>0</v>
      </c>
      <c r="V210" s="32">
        <v>0.12835997180645159</v>
      </c>
      <c r="W210" s="32">
        <v>0</v>
      </c>
      <c r="X210" s="32">
        <v>0</v>
      </c>
      <c r="Y210" s="32">
        <v>0</v>
      </c>
      <c r="Z210" s="32">
        <v>0</v>
      </c>
      <c r="AA210" s="32">
        <v>0</v>
      </c>
      <c r="AB210" s="32">
        <v>5.7241575677419353E-2</v>
      </c>
      <c r="AC210" s="32">
        <v>0</v>
      </c>
      <c r="AD210" s="32">
        <v>0</v>
      </c>
      <c r="AE210" s="32">
        <v>0</v>
      </c>
      <c r="AF210" s="32">
        <v>0</v>
      </c>
      <c r="AG210" s="32">
        <v>0</v>
      </c>
      <c r="AH210" s="32">
        <v>0</v>
      </c>
      <c r="AI210" s="32">
        <v>0</v>
      </c>
      <c r="AJ210" s="32">
        <v>0</v>
      </c>
      <c r="AK210" s="32">
        <v>0</v>
      </c>
      <c r="AL210" s="32">
        <v>7.9721108387096774E-3</v>
      </c>
      <c r="AM210" s="32">
        <v>0</v>
      </c>
      <c r="AN210" s="32">
        <v>0</v>
      </c>
      <c r="AO210" s="32">
        <v>0</v>
      </c>
      <c r="AP210" s="32">
        <v>0</v>
      </c>
      <c r="AQ210" s="32">
        <v>0</v>
      </c>
      <c r="AR210" s="32">
        <v>0</v>
      </c>
      <c r="AS210" s="32">
        <v>0</v>
      </c>
      <c r="AT210" s="32">
        <v>0</v>
      </c>
      <c r="AU210" s="32">
        <v>0</v>
      </c>
      <c r="AV210" s="32">
        <v>85.410520801741654</v>
      </c>
      <c r="AW210" s="32">
        <v>7.2073067757741933</v>
      </c>
      <c r="AX210" s="32">
        <v>0</v>
      </c>
      <c r="AY210" s="32">
        <v>0</v>
      </c>
      <c r="AZ210" s="32">
        <v>12.024347992193551</v>
      </c>
      <c r="BA210" s="32">
        <v>0</v>
      </c>
      <c r="BB210" s="32">
        <v>0</v>
      </c>
      <c r="BC210" s="32">
        <v>0</v>
      </c>
      <c r="BD210" s="32">
        <v>0</v>
      </c>
      <c r="BE210" s="32">
        <v>0</v>
      </c>
      <c r="BF210" s="32">
        <v>144.15273473424423</v>
      </c>
      <c r="BG210" s="32">
        <v>11.455583343741933</v>
      </c>
      <c r="BH210" s="32">
        <v>0</v>
      </c>
      <c r="BI210" s="32">
        <v>0</v>
      </c>
      <c r="BJ210" s="32">
        <v>6.323639464129033</v>
      </c>
      <c r="BK210" s="33">
        <f t="shared" si="8"/>
        <v>272.45101840740523</v>
      </c>
    </row>
    <row r="211" spans="1:63" ht="13.5" thickBot="1">
      <c r="A211" s="30"/>
      <c r="B211" s="31" t="s">
        <v>218</v>
      </c>
      <c r="C211" s="32">
        <v>0</v>
      </c>
      <c r="D211" s="32">
        <v>0</v>
      </c>
      <c r="E211" s="32">
        <v>0</v>
      </c>
      <c r="F211" s="32">
        <v>0</v>
      </c>
      <c r="G211" s="32">
        <v>0</v>
      </c>
      <c r="H211" s="32">
        <v>0</v>
      </c>
      <c r="I211" s="32">
        <v>0</v>
      </c>
      <c r="J211" s="32">
        <v>0</v>
      </c>
      <c r="K211" s="32">
        <v>0</v>
      </c>
      <c r="L211" s="32">
        <v>0</v>
      </c>
      <c r="M211" s="32">
        <v>0</v>
      </c>
      <c r="N211" s="32">
        <v>0</v>
      </c>
      <c r="O211" s="32">
        <v>0</v>
      </c>
      <c r="P211" s="32">
        <v>0</v>
      </c>
      <c r="Q211" s="32">
        <v>0</v>
      </c>
      <c r="R211" s="32">
        <v>0</v>
      </c>
      <c r="S211" s="32">
        <v>0</v>
      </c>
      <c r="T211" s="32">
        <v>0</v>
      </c>
      <c r="U211" s="32">
        <v>0</v>
      </c>
      <c r="V211" s="32">
        <v>0</v>
      </c>
      <c r="W211" s="32">
        <v>0</v>
      </c>
      <c r="X211" s="32">
        <v>0</v>
      </c>
      <c r="Y211" s="32">
        <v>0</v>
      </c>
      <c r="Z211" s="32">
        <v>0</v>
      </c>
      <c r="AA211" s="32">
        <v>0</v>
      </c>
      <c r="AB211" s="32">
        <v>5.0866461000000002E-2</v>
      </c>
      <c r="AC211" s="32">
        <v>0</v>
      </c>
      <c r="AD211" s="32">
        <v>0</v>
      </c>
      <c r="AE211" s="32">
        <v>0</v>
      </c>
      <c r="AF211" s="32">
        <v>0</v>
      </c>
      <c r="AG211" s="32">
        <v>0</v>
      </c>
      <c r="AH211" s="32">
        <v>0</v>
      </c>
      <c r="AI211" s="32">
        <v>0</v>
      </c>
      <c r="AJ211" s="32">
        <v>0</v>
      </c>
      <c r="AK211" s="32">
        <v>0</v>
      </c>
      <c r="AL211" s="32">
        <v>0</v>
      </c>
      <c r="AM211" s="32">
        <v>0</v>
      </c>
      <c r="AN211" s="32">
        <v>0</v>
      </c>
      <c r="AO211" s="32">
        <v>0</v>
      </c>
      <c r="AP211" s="32">
        <v>0</v>
      </c>
      <c r="AQ211" s="32">
        <v>0</v>
      </c>
      <c r="AR211" s="32">
        <v>0</v>
      </c>
      <c r="AS211" s="32">
        <v>0</v>
      </c>
      <c r="AT211" s="32">
        <v>0</v>
      </c>
      <c r="AU211" s="32">
        <v>0</v>
      </c>
      <c r="AV211" s="32">
        <v>1190.3840233353869</v>
      </c>
      <c r="AW211" s="32">
        <v>2.4197969750000001</v>
      </c>
      <c r="AX211" s="32">
        <v>0</v>
      </c>
      <c r="AY211" s="32">
        <v>0</v>
      </c>
      <c r="AZ211" s="32">
        <v>9.5375794096774186E-2</v>
      </c>
      <c r="BA211" s="32">
        <v>0</v>
      </c>
      <c r="BB211" s="32">
        <v>0</v>
      </c>
      <c r="BC211" s="32">
        <v>0</v>
      </c>
      <c r="BD211" s="32">
        <v>0</v>
      </c>
      <c r="BE211" s="32">
        <v>0</v>
      </c>
      <c r="BF211" s="32">
        <v>664.82143845361327</v>
      </c>
      <c r="BG211" s="32">
        <v>1.8279842549354837</v>
      </c>
      <c r="BH211" s="32">
        <v>0</v>
      </c>
      <c r="BI211" s="32">
        <v>0</v>
      </c>
      <c r="BJ211" s="32">
        <v>8.3042146774193557E-3</v>
      </c>
      <c r="BK211" s="33">
        <f t="shared" si="8"/>
        <v>1859.6077894887096</v>
      </c>
    </row>
    <row r="212" spans="1:63" ht="13.5" thickBot="1">
      <c r="A212" s="37"/>
      <c r="B212" s="38" t="s">
        <v>18</v>
      </c>
      <c r="C212" s="39">
        <f t="shared" ref="C212:BK212" si="9">SUM(C205:C211)</f>
        <v>0</v>
      </c>
      <c r="D212" s="39">
        <f t="shared" si="9"/>
        <v>0</v>
      </c>
      <c r="E212" s="39">
        <f t="shared" si="9"/>
        <v>0</v>
      </c>
      <c r="F212" s="39">
        <f t="shared" si="9"/>
        <v>0</v>
      </c>
      <c r="G212" s="39">
        <f t="shared" si="9"/>
        <v>0</v>
      </c>
      <c r="H212" s="39">
        <f t="shared" si="9"/>
        <v>46.658047925258067</v>
      </c>
      <c r="I212" s="39">
        <f t="shared" si="9"/>
        <v>1.2164525330967741</v>
      </c>
      <c r="J212" s="39">
        <f t="shared" si="9"/>
        <v>0</v>
      </c>
      <c r="K212" s="39">
        <f t="shared" si="9"/>
        <v>0</v>
      </c>
      <c r="L212" s="39">
        <f t="shared" si="9"/>
        <v>13.457949077</v>
      </c>
      <c r="M212" s="39">
        <f t="shared" si="9"/>
        <v>0</v>
      </c>
      <c r="N212" s="39">
        <f t="shared" si="9"/>
        <v>0</v>
      </c>
      <c r="O212" s="39">
        <f t="shared" si="9"/>
        <v>0</v>
      </c>
      <c r="P212" s="39">
        <f t="shared" si="9"/>
        <v>0</v>
      </c>
      <c r="Q212" s="39">
        <f t="shared" si="9"/>
        <v>0</v>
      </c>
      <c r="R212" s="39">
        <f t="shared" si="9"/>
        <v>35.528735244064514</v>
      </c>
      <c r="S212" s="39">
        <f t="shared" si="9"/>
        <v>1.8111434274193547</v>
      </c>
      <c r="T212" s="39">
        <f t="shared" si="9"/>
        <v>0</v>
      </c>
      <c r="U212" s="39">
        <f t="shared" si="9"/>
        <v>0</v>
      </c>
      <c r="V212" s="39">
        <f t="shared" si="9"/>
        <v>2.7456191211290322</v>
      </c>
      <c r="W212" s="39">
        <f t="shared" si="9"/>
        <v>0</v>
      </c>
      <c r="X212" s="39">
        <f t="shared" si="9"/>
        <v>0</v>
      </c>
      <c r="Y212" s="39">
        <f t="shared" si="9"/>
        <v>0</v>
      </c>
      <c r="Z212" s="39">
        <f t="shared" si="9"/>
        <v>0</v>
      </c>
      <c r="AA212" s="39">
        <f t="shared" si="9"/>
        <v>0</v>
      </c>
      <c r="AB212" s="39">
        <f t="shared" si="9"/>
        <v>3.0831046726774187</v>
      </c>
      <c r="AC212" s="39">
        <f t="shared" si="9"/>
        <v>2.4531712903225796E-4</v>
      </c>
      <c r="AD212" s="39">
        <f t="shared" si="9"/>
        <v>0</v>
      </c>
      <c r="AE212" s="39">
        <f t="shared" si="9"/>
        <v>0</v>
      </c>
      <c r="AF212" s="39">
        <f t="shared" si="9"/>
        <v>0.22375311716129032</v>
      </c>
      <c r="AG212" s="39">
        <f t="shared" si="9"/>
        <v>0</v>
      </c>
      <c r="AH212" s="39">
        <f t="shared" si="9"/>
        <v>0</v>
      </c>
      <c r="AI212" s="39">
        <f t="shared" si="9"/>
        <v>0</v>
      </c>
      <c r="AJ212" s="39">
        <f t="shared" si="9"/>
        <v>0</v>
      </c>
      <c r="AK212" s="39">
        <f t="shared" si="9"/>
        <v>0</v>
      </c>
      <c r="AL212" s="39">
        <f t="shared" si="9"/>
        <v>2.0883063351612909</v>
      </c>
      <c r="AM212" s="39">
        <f t="shared" si="9"/>
        <v>0</v>
      </c>
      <c r="AN212" s="39">
        <f t="shared" si="9"/>
        <v>0</v>
      </c>
      <c r="AO212" s="39">
        <f t="shared" si="9"/>
        <v>0</v>
      </c>
      <c r="AP212" s="39">
        <f t="shared" si="9"/>
        <v>2.8824077419354836E-2</v>
      </c>
      <c r="AQ212" s="39">
        <f t="shared" si="9"/>
        <v>0</v>
      </c>
      <c r="AR212" s="39">
        <f t="shared" si="9"/>
        <v>0</v>
      </c>
      <c r="AS212" s="39">
        <f t="shared" si="9"/>
        <v>0</v>
      </c>
      <c r="AT212" s="39">
        <f t="shared" si="9"/>
        <v>0</v>
      </c>
      <c r="AU212" s="39">
        <f t="shared" si="9"/>
        <v>0</v>
      </c>
      <c r="AV212" s="39">
        <f t="shared" si="9"/>
        <v>1915.9712396644875</v>
      </c>
      <c r="AW212" s="39">
        <f t="shared" si="9"/>
        <v>41.149927601322574</v>
      </c>
      <c r="AX212" s="39">
        <f t="shared" si="9"/>
        <v>8.1832415387096791E-2</v>
      </c>
      <c r="AY212" s="39">
        <f t="shared" si="9"/>
        <v>0</v>
      </c>
      <c r="AZ212" s="39">
        <f t="shared" si="9"/>
        <v>137.36895185622595</v>
      </c>
      <c r="BA212" s="39">
        <f t="shared" si="9"/>
        <v>0</v>
      </c>
      <c r="BB212" s="39">
        <f t="shared" si="9"/>
        <v>0</v>
      </c>
      <c r="BC212" s="39">
        <f t="shared" si="9"/>
        <v>0</v>
      </c>
      <c r="BD212" s="39">
        <f t="shared" si="9"/>
        <v>0</v>
      </c>
      <c r="BE212" s="39">
        <f t="shared" si="9"/>
        <v>0</v>
      </c>
      <c r="BF212" s="39">
        <f t="shared" si="9"/>
        <v>1815.3538625946944</v>
      </c>
      <c r="BG212" s="39">
        <f t="shared" si="9"/>
        <v>81.785087958451612</v>
      </c>
      <c r="BH212" s="39">
        <f t="shared" si="9"/>
        <v>11.453792029225806</v>
      </c>
      <c r="BI212" s="39">
        <f t="shared" si="9"/>
        <v>0</v>
      </c>
      <c r="BJ212" s="39">
        <f t="shared" si="9"/>
        <v>105.63563956954846</v>
      </c>
      <c r="BK212" s="39">
        <f t="shared" si="9"/>
        <v>4215.6425145368594</v>
      </c>
    </row>
    <row r="213" spans="1:63">
      <c r="A213" s="40" t="s">
        <v>19</v>
      </c>
      <c r="B213" s="41" t="s">
        <v>219</v>
      </c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  <c r="AY213" s="42"/>
      <c r="AZ213" s="42"/>
      <c r="BA213" s="42"/>
      <c r="BB213" s="42"/>
      <c r="BC213" s="42"/>
      <c r="BD213" s="42"/>
      <c r="BE213" s="42"/>
      <c r="BF213" s="42"/>
      <c r="BG213" s="42"/>
      <c r="BH213" s="42"/>
      <c r="BI213" s="42"/>
      <c r="BJ213" s="42"/>
      <c r="BK213" s="43"/>
    </row>
    <row r="214" spans="1:63">
      <c r="A214" s="30"/>
      <c r="B214" s="31" t="s">
        <v>220</v>
      </c>
      <c r="C214" s="32">
        <v>0</v>
      </c>
      <c r="D214" s="32">
        <v>0</v>
      </c>
      <c r="E214" s="32">
        <v>0</v>
      </c>
      <c r="F214" s="32">
        <v>0</v>
      </c>
      <c r="G214" s="32">
        <v>0</v>
      </c>
      <c r="H214" s="32">
        <v>91.053160868967709</v>
      </c>
      <c r="I214" s="32">
        <v>4.7001882125161289</v>
      </c>
      <c r="J214" s="32">
        <v>0</v>
      </c>
      <c r="K214" s="32">
        <v>0</v>
      </c>
      <c r="L214" s="32">
        <v>40.323264680387098</v>
      </c>
      <c r="M214" s="32">
        <v>0</v>
      </c>
      <c r="N214" s="32">
        <v>0</v>
      </c>
      <c r="O214" s="32">
        <v>0</v>
      </c>
      <c r="P214" s="32">
        <v>0</v>
      </c>
      <c r="Q214" s="32">
        <v>0</v>
      </c>
      <c r="R214" s="32">
        <v>52.840051559903188</v>
      </c>
      <c r="S214" s="32">
        <v>1.8487727421612909</v>
      </c>
      <c r="T214" s="32">
        <v>0</v>
      </c>
      <c r="U214" s="32">
        <v>0</v>
      </c>
      <c r="V214" s="32">
        <v>9.1797434429677427</v>
      </c>
      <c r="W214" s="32">
        <v>0</v>
      </c>
      <c r="X214" s="32">
        <v>0</v>
      </c>
      <c r="Y214" s="32">
        <v>0</v>
      </c>
      <c r="Z214" s="32">
        <v>0</v>
      </c>
      <c r="AA214" s="32">
        <v>0</v>
      </c>
      <c r="AB214" s="32">
        <v>2.5288675325483871</v>
      </c>
      <c r="AC214" s="32">
        <v>0.10346224116129028</v>
      </c>
      <c r="AD214" s="32">
        <v>0</v>
      </c>
      <c r="AE214" s="32">
        <v>0</v>
      </c>
      <c r="AF214" s="32">
        <v>0.76973016851612908</v>
      </c>
      <c r="AG214" s="32">
        <v>0</v>
      </c>
      <c r="AH214" s="32">
        <v>0</v>
      </c>
      <c r="AI214" s="32">
        <v>0</v>
      </c>
      <c r="AJ214" s="32">
        <v>0</v>
      </c>
      <c r="AK214" s="32">
        <v>0</v>
      </c>
      <c r="AL214" s="32">
        <v>0.93541822783870909</v>
      </c>
      <c r="AM214" s="32">
        <v>0</v>
      </c>
      <c r="AN214" s="32">
        <v>0</v>
      </c>
      <c r="AO214" s="32">
        <v>0</v>
      </c>
      <c r="AP214" s="32">
        <v>0</v>
      </c>
      <c r="AQ214" s="32">
        <v>0</v>
      </c>
      <c r="AR214" s="32">
        <v>0</v>
      </c>
      <c r="AS214" s="32">
        <v>0</v>
      </c>
      <c r="AT214" s="32">
        <v>0</v>
      </c>
      <c r="AU214" s="32">
        <v>0</v>
      </c>
      <c r="AV214" s="32">
        <v>603.42898657880289</v>
      </c>
      <c r="AW214" s="32">
        <v>54.236515170064514</v>
      </c>
      <c r="AX214" s="32">
        <v>2.2777028903225808E-2</v>
      </c>
      <c r="AY214" s="32">
        <v>0</v>
      </c>
      <c r="AZ214" s="32">
        <v>197.42911680283888</v>
      </c>
      <c r="BA214" s="32">
        <v>0</v>
      </c>
      <c r="BB214" s="32">
        <v>0</v>
      </c>
      <c r="BC214" s="32">
        <v>0</v>
      </c>
      <c r="BD214" s="32">
        <v>0</v>
      </c>
      <c r="BE214" s="32">
        <v>0</v>
      </c>
      <c r="BF214" s="32">
        <v>519.00093121685018</v>
      </c>
      <c r="BG214" s="32">
        <v>20.644325035354843</v>
      </c>
      <c r="BH214" s="32">
        <v>0</v>
      </c>
      <c r="BI214" s="32">
        <v>0</v>
      </c>
      <c r="BJ214" s="32">
        <v>52.867471902741933</v>
      </c>
      <c r="BK214" s="33">
        <f t="shared" ref="BK214:BK233" si="10">SUM(C214:BJ214)</f>
        <v>1651.912783412524</v>
      </c>
    </row>
    <row r="215" spans="1:63">
      <c r="A215" s="30"/>
      <c r="B215" s="31" t="s">
        <v>221</v>
      </c>
      <c r="C215" s="32">
        <v>0</v>
      </c>
      <c r="D215" s="32">
        <v>0</v>
      </c>
      <c r="E215" s="32">
        <v>0</v>
      </c>
      <c r="F215" s="32">
        <v>0</v>
      </c>
      <c r="G215" s="32">
        <v>0</v>
      </c>
      <c r="H215" s="32">
        <v>22.820957490967746</v>
      </c>
      <c r="I215" s="32">
        <v>1.0503695237741937</v>
      </c>
      <c r="J215" s="32">
        <v>0</v>
      </c>
      <c r="K215" s="32">
        <v>0</v>
      </c>
      <c r="L215" s="32">
        <v>7.1908855618387095</v>
      </c>
      <c r="M215" s="32">
        <v>0</v>
      </c>
      <c r="N215" s="32">
        <v>0</v>
      </c>
      <c r="O215" s="32">
        <v>0</v>
      </c>
      <c r="P215" s="32">
        <v>0</v>
      </c>
      <c r="Q215" s="32">
        <v>0</v>
      </c>
      <c r="R215" s="32">
        <v>13.805345762709671</v>
      </c>
      <c r="S215" s="32">
        <v>0.44855826877419358</v>
      </c>
      <c r="T215" s="32">
        <v>0</v>
      </c>
      <c r="U215" s="32">
        <v>0</v>
      </c>
      <c r="V215" s="32">
        <v>1.6097846661935482</v>
      </c>
      <c r="W215" s="32">
        <v>0</v>
      </c>
      <c r="X215" s="32">
        <v>0</v>
      </c>
      <c r="Y215" s="32">
        <v>0</v>
      </c>
      <c r="Z215" s="32">
        <v>0</v>
      </c>
      <c r="AA215" s="32">
        <v>0</v>
      </c>
      <c r="AB215" s="32">
        <v>2.1440675534516136</v>
      </c>
      <c r="AC215" s="32">
        <v>7.8894623161290325E-2</v>
      </c>
      <c r="AD215" s="32">
        <v>0</v>
      </c>
      <c r="AE215" s="32">
        <v>0</v>
      </c>
      <c r="AF215" s="32">
        <v>0.91371125070967751</v>
      </c>
      <c r="AG215" s="32">
        <v>0</v>
      </c>
      <c r="AH215" s="32">
        <v>0</v>
      </c>
      <c r="AI215" s="32">
        <v>0</v>
      </c>
      <c r="AJ215" s="32">
        <v>0</v>
      </c>
      <c r="AK215" s="32">
        <v>0</v>
      </c>
      <c r="AL215" s="32">
        <v>1.336677724903226</v>
      </c>
      <c r="AM215" s="32">
        <v>1.2981038580645166E-2</v>
      </c>
      <c r="AN215" s="32">
        <v>0</v>
      </c>
      <c r="AO215" s="32">
        <v>0</v>
      </c>
      <c r="AP215" s="32">
        <v>2.4710864967741934E-2</v>
      </c>
      <c r="AQ215" s="32">
        <v>0</v>
      </c>
      <c r="AR215" s="32">
        <v>0</v>
      </c>
      <c r="AS215" s="32">
        <v>0</v>
      </c>
      <c r="AT215" s="32">
        <v>0</v>
      </c>
      <c r="AU215" s="32">
        <v>0</v>
      </c>
      <c r="AV215" s="32">
        <v>177.05012241912911</v>
      </c>
      <c r="AW215" s="32">
        <v>43.937444515999999</v>
      </c>
      <c r="AX215" s="32">
        <v>0.11789498432258062</v>
      </c>
      <c r="AY215" s="32">
        <v>0</v>
      </c>
      <c r="AZ215" s="32">
        <v>47.312459793000002</v>
      </c>
      <c r="BA215" s="32">
        <v>0</v>
      </c>
      <c r="BB215" s="32">
        <v>0</v>
      </c>
      <c r="BC215" s="32">
        <v>0</v>
      </c>
      <c r="BD215" s="32">
        <v>0</v>
      </c>
      <c r="BE215" s="32">
        <v>0</v>
      </c>
      <c r="BF215" s="32">
        <v>247.81759173410839</v>
      </c>
      <c r="BG215" s="32">
        <v>81.685576112354852</v>
      </c>
      <c r="BH215" s="32">
        <v>0</v>
      </c>
      <c r="BI215" s="32">
        <v>0</v>
      </c>
      <c r="BJ215" s="32">
        <v>29.757601136322595</v>
      </c>
      <c r="BK215" s="33">
        <f t="shared" si="10"/>
        <v>679.11563502526974</v>
      </c>
    </row>
    <row r="216" spans="1:63">
      <c r="A216" s="30"/>
      <c r="B216" s="31" t="s">
        <v>222</v>
      </c>
      <c r="C216" s="32">
        <v>0</v>
      </c>
      <c r="D216" s="32">
        <v>0</v>
      </c>
      <c r="E216" s="32">
        <v>0</v>
      </c>
      <c r="F216" s="32">
        <v>0</v>
      </c>
      <c r="G216" s="32">
        <v>0</v>
      </c>
      <c r="H216" s="32">
        <v>4.0417448975806449</v>
      </c>
      <c r="I216" s="32">
        <v>0</v>
      </c>
      <c r="J216" s="32">
        <v>0</v>
      </c>
      <c r="K216" s="32">
        <v>0</v>
      </c>
      <c r="L216" s="32">
        <v>0.55264571645161298</v>
      </c>
      <c r="M216" s="32">
        <v>0</v>
      </c>
      <c r="N216" s="32">
        <v>0</v>
      </c>
      <c r="O216" s="32">
        <v>0</v>
      </c>
      <c r="P216" s="32">
        <v>0</v>
      </c>
      <c r="Q216" s="32">
        <v>0</v>
      </c>
      <c r="R216" s="32">
        <v>3.2823310243870982</v>
      </c>
      <c r="S216" s="32">
        <v>0</v>
      </c>
      <c r="T216" s="32">
        <v>0</v>
      </c>
      <c r="U216" s="32">
        <v>0</v>
      </c>
      <c r="V216" s="32">
        <v>0</v>
      </c>
      <c r="W216" s="32">
        <v>0</v>
      </c>
      <c r="X216" s="32">
        <v>0</v>
      </c>
      <c r="Y216" s="32">
        <v>0</v>
      </c>
      <c r="Z216" s="32">
        <v>0</v>
      </c>
      <c r="AA216" s="32">
        <v>0</v>
      </c>
      <c r="AB216" s="32">
        <v>0.82412267877419376</v>
      </c>
      <c r="AC216" s="32">
        <v>0</v>
      </c>
      <c r="AD216" s="32">
        <v>0</v>
      </c>
      <c r="AE216" s="32">
        <v>0</v>
      </c>
      <c r="AF216" s="32">
        <v>0</v>
      </c>
      <c r="AG216" s="32">
        <v>0</v>
      </c>
      <c r="AH216" s="32">
        <v>0</v>
      </c>
      <c r="AI216" s="32">
        <v>0</v>
      </c>
      <c r="AJ216" s="32">
        <v>0</v>
      </c>
      <c r="AK216" s="32">
        <v>0</v>
      </c>
      <c r="AL216" s="32">
        <v>6.6365656709677423E-2</v>
      </c>
      <c r="AM216" s="32">
        <v>0</v>
      </c>
      <c r="AN216" s="32">
        <v>0</v>
      </c>
      <c r="AO216" s="32">
        <v>0</v>
      </c>
      <c r="AP216" s="32">
        <v>0</v>
      </c>
      <c r="AQ216" s="32">
        <v>0</v>
      </c>
      <c r="AR216" s="32">
        <v>0</v>
      </c>
      <c r="AS216" s="32">
        <v>0</v>
      </c>
      <c r="AT216" s="32">
        <v>0</v>
      </c>
      <c r="AU216" s="32">
        <v>0</v>
      </c>
      <c r="AV216" s="32">
        <v>82.329440132741908</v>
      </c>
      <c r="AW216" s="32">
        <v>0</v>
      </c>
      <c r="AX216" s="32">
        <v>0</v>
      </c>
      <c r="AY216" s="32">
        <v>0</v>
      </c>
      <c r="AZ216" s="32">
        <v>4.6651261470000005</v>
      </c>
      <c r="BA216" s="32">
        <v>0</v>
      </c>
      <c r="BB216" s="32">
        <v>0</v>
      </c>
      <c r="BC216" s="32">
        <v>0</v>
      </c>
      <c r="BD216" s="32">
        <v>0</v>
      </c>
      <c r="BE216" s="32">
        <v>0</v>
      </c>
      <c r="BF216" s="32">
        <v>147.13413705951146</v>
      </c>
      <c r="BG216" s="32">
        <v>0</v>
      </c>
      <c r="BH216" s="32">
        <v>0</v>
      </c>
      <c r="BI216" s="32">
        <v>0</v>
      </c>
      <c r="BJ216" s="32">
        <v>3.7619747056451613</v>
      </c>
      <c r="BK216" s="33">
        <f t="shared" si="10"/>
        <v>246.65788801880177</v>
      </c>
    </row>
    <row r="217" spans="1:63">
      <c r="A217" s="30"/>
      <c r="B217" s="31" t="s">
        <v>223</v>
      </c>
      <c r="C217" s="32">
        <v>0</v>
      </c>
      <c r="D217" s="32">
        <v>0</v>
      </c>
      <c r="E217" s="32">
        <v>0</v>
      </c>
      <c r="F217" s="32">
        <v>0</v>
      </c>
      <c r="G217" s="32">
        <v>0</v>
      </c>
      <c r="H217" s="32">
        <v>30.868967699516134</v>
      </c>
      <c r="I217" s="32">
        <v>13.391038422322579</v>
      </c>
      <c r="J217" s="32">
        <v>0</v>
      </c>
      <c r="K217" s="32">
        <v>0</v>
      </c>
      <c r="L217" s="32">
        <v>4.3860562812903225</v>
      </c>
      <c r="M217" s="32">
        <v>0</v>
      </c>
      <c r="N217" s="32">
        <v>0</v>
      </c>
      <c r="O217" s="32">
        <v>0</v>
      </c>
      <c r="P217" s="32">
        <v>0</v>
      </c>
      <c r="Q217" s="32">
        <v>0</v>
      </c>
      <c r="R217" s="32">
        <v>15.842463143193546</v>
      </c>
      <c r="S217" s="32">
        <v>1.4490532127741937</v>
      </c>
      <c r="T217" s="32">
        <v>0</v>
      </c>
      <c r="U217" s="32">
        <v>0</v>
      </c>
      <c r="V217" s="32">
        <v>2.5504577936451613</v>
      </c>
      <c r="W217" s="32">
        <v>0</v>
      </c>
      <c r="X217" s="32">
        <v>0</v>
      </c>
      <c r="Y217" s="32">
        <v>0</v>
      </c>
      <c r="Z217" s="32">
        <v>0</v>
      </c>
      <c r="AA217" s="32">
        <v>0</v>
      </c>
      <c r="AB217" s="32">
        <v>19.054815647322574</v>
      </c>
      <c r="AC217" s="32">
        <v>0.69193455519354852</v>
      </c>
      <c r="AD217" s="32">
        <v>0</v>
      </c>
      <c r="AE217" s="32">
        <v>0</v>
      </c>
      <c r="AF217" s="32">
        <v>3.8179665238387095</v>
      </c>
      <c r="AG217" s="32">
        <v>0</v>
      </c>
      <c r="AH217" s="32">
        <v>0</v>
      </c>
      <c r="AI217" s="32">
        <v>0</v>
      </c>
      <c r="AJ217" s="32">
        <v>0</v>
      </c>
      <c r="AK217" s="32">
        <v>0</v>
      </c>
      <c r="AL217" s="32">
        <v>11.675749728935488</v>
      </c>
      <c r="AM217" s="32">
        <v>5.5390467322580655E-2</v>
      </c>
      <c r="AN217" s="32">
        <v>0</v>
      </c>
      <c r="AO217" s="32">
        <v>0</v>
      </c>
      <c r="AP217" s="32">
        <v>5.1486601935483857E-2</v>
      </c>
      <c r="AQ217" s="32">
        <v>0</v>
      </c>
      <c r="AR217" s="32">
        <v>0</v>
      </c>
      <c r="AS217" s="32">
        <v>0</v>
      </c>
      <c r="AT217" s="32">
        <v>0</v>
      </c>
      <c r="AU217" s="32">
        <v>0</v>
      </c>
      <c r="AV217" s="32">
        <v>932.53295574897356</v>
      </c>
      <c r="AW217" s="32">
        <v>125.52922710058063</v>
      </c>
      <c r="AX217" s="32">
        <v>1.6071221674838709</v>
      </c>
      <c r="AY217" s="32">
        <v>0</v>
      </c>
      <c r="AZ217" s="32">
        <v>153.31755704367748</v>
      </c>
      <c r="BA217" s="32">
        <v>0</v>
      </c>
      <c r="BB217" s="32">
        <v>0</v>
      </c>
      <c r="BC217" s="32">
        <v>0</v>
      </c>
      <c r="BD217" s="32">
        <v>0</v>
      </c>
      <c r="BE217" s="32">
        <v>0</v>
      </c>
      <c r="BF217" s="32">
        <v>1188.0168584964331</v>
      </c>
      <c r="BG217" s="32">
        <v>38.52657897067742</v>
      </c>
      <c r="BH217" s="32">
        <v>3.5571606921935479</v>
      </c>
      <c r="BI217" s="32">
        <v>0</v>
      </c>
      <c r="BJ217" s="32">
        <v>72.391019183871038</v>
      </c>
      <c r="BK217" s="33">
        <f t="shared" si="10"/>
        <v>2619.3138594811803</v>
      </c>
    </row>
    <row r="218" spans="1:63">
      <c r="A218" s="30"/>
      <c r="B218" s="31" t="s">
        <v>224</v>
      </c>
      <c r="C218" s="32">
        <v>0</v>
      </c>
      <c r="D218" s="32">
        <v>0</v>
      </c>
      <c r="E218" s="32">
        <v>0</v>
      </c>
      <c r="F218" s="32">
        <v>0</v>
      </c>
      <c r="G218" s="32">
        <v>0</v>
      </c>
      <c r="H218" s="32">
        <v>157.83132549012907</v>
      </c>
      <c r="I218" s="32">
        <v>164.94991112193546</v>
      </c>
      <c r="J218" s="32">
        <v>0</v>
      </c>
      <c r="K218" s="32">
        <v>0</v>
      </c>
      <c r="L218" s="32">
        <v>150.90382340358059</v>
      </c>
      <c r="M218" s="32">
        <v>0</v>
      </c>
      <c r="N218" s="32">
        <v>0</v>
      </c>
      <c r="O218" s="32">
        <v>0</v>
      </c>
      <c r="P218" s="32">
        <v>0</v>
      </c>
      <c r="Q218" s="32">
        <v>0</v>
      </c>
      <c r="R218" s="32">
        <v>47.48241604509677</v>
      </c>
      <c r="S218" s="32">
        <v>42.076356824838705</v>
      </c>
      <c r="T218" s="32">
        <v>0</v>
      </c>
      <c r="U218" s="32">
        <v>0</v>
      </c>
      <c r="V218" s="32">
        <v>9.373527154580648</v>
      </c>
      <c r="W218" s="32">
        <v>0</v>
      </c>
      <c r="X218" s="32">
        <v>0</v>
      </c>
      <c r="Y218" s="32">
        <v>0</v>
      </c>
      <c r="Z218" s="32">
        <v>0</v>
      </c>
      <c r="AA218" s="32">
        <v>0</v>
      </c>
      <c r="AB218" s="32">
        <v>7.3362846212903241</v>
      </c>
      <c r="AC218" s="32">
        <v>7.377848935483872E-3</v>
      </c>
      <c r="AD218" s="32">
        <v>0</v>
      </c>
      <c r="AE218" s="32">
        <v>0</v>
      </c>
      <c r="AF218" s="32">
        <v>1.8903568963870967</v>
      </c>
      <c r="AG218" s="32">
        <v>0</v>
      </c>
      <c r="AH218" s="32">
        <v>0</v>
      </c>
      <c r="AI218" s="32">
        <v>0</v>
      </c>
      <c r="AJ218" s="32">
        <v>0</v>
      </c>
      <c r="AK218" s="32">
        <v>0</v>
      </c>
      <c r="AL218" s="32">
        <v>3.370142835677421</v>
      </c>
      <c r="AM218" s="32">
        <v>0</v>
      </c>
      <c r="AN218" s="32">
        <v>0</v>
      </c>
      <c r="AO218" s="32">
        <v>0</v>
      </c>
      <c r="AP218" s="32">
        <v>0</v>
      </c>
      <c r="AQ218" s="32">
        <v>0</v>
      </c>
      <c r="AR218" s="32">
        <v>8.2637446903225803E-2</v>
      </c>
      <c r="AS218" s="32">
        <v>0.2287993782903226</v>
      </c>
      <c r="AT218" s="32">
        <v>0</v>
      </c>
      <c r="AU218" s="32">
        <v>0</v>
      </c>
      <c r="AV218" s="32">
        <v>3447.3271054660904</v>
      </c>
      <c r="AW218" s="32">
        <v>161.53167197338706</v>
      </c>
      <c r="AX218" s="32">
        <v>1.6043345799999995</v>
      </c>
      <c r="AY218" s="32">
        <v>0.15545492899999999</v>
      </c>
      <c r="AZ218" s="32">
        <v>393.16409130961358</v>
      </c>
      <c r="BA218" s="32">
        <v>0</v>
      </c>
      <c r="BB218" s="32">
        <v>0</v>
      </c>
      <c r="BC218" s="32">
        <v>0</v>
      </c>
      <c r="BD218" s="32">
        <v>0</v>
      </c>
      <c r="BE218" s="32">
        <v>0</v>
      </c>
      <c r="BF218" s="32">
        <v>2866.0199086323555</v>
      </c>
      <c r="BG218" s="32">
        <v>53.808426258290297</v>
      </c>
      <c r="BH218" s="32">
        <v>3.4444422069032257</v>
      </c>
      <c r="BI218" s="32">
        <v>0</v>
      </c>
      <c r="BJ218" s="32">
        <v>171.82185311751607</v>
      </c>
      <c r="BK218" s="33">
        <f t="shared" si="10"/>
        <v>7684.4102475408026</v>
      </c>
    </row>
    <row r="219" spans="1:63">
      <c r="A219" s="30"/>
      <c r="B219" s="31" t="s">
        <v>225</v>
      </c>
      <c r="C219" s="32">
        <v>0</v>
      </c>
      <c r="D219" s="32">
        <v>0</v>
      </c>
      <c r="E219" s="32">
        <v>0</v>
      </c>
      <c r="F219" s="32">
        <v>0</v>
      </c>
      <c r="G219" s="32">
        <v>0</v>
      </c>
      <c r="H219" s="32">
        <v>1.6171421301290319</v>
      </c>
      <c r="I219" s="32">
        <v>7.2213532258064525E-2</v>
      </c>
      <c r="J219" s="32">
        <v>0</v>
      </c>
      <c r="K219" s="32">
        <v>0</v>
      </c>
      <c r="L219" s="32">
        <v>0.71292089600000019</v>
      </c>
      <c r="M219" s="32">
        <v>0</v>
      </c>
      <c r="N219" s="32">
        <v>0</v>
      </c>
      <c r="O219" s="32">
        <v>0</v>
      </c>
      <c r="P219" s="32">
        <v>0</v>
      </c>
      <c r="Q219" s="32">
        <v>0</v>
      </c>
      <c r="R219" s="32">
        <v>1.1459836881612904</v>
      </c>
      <c r="S219" s="32">
        <v>0</v>
      </c>
      <c r="T219" s="32">
        <v>0</v>
      </c>
      <c r="U219" s="32">
        <v>0</v>
      </c>
      <c r="V219" s="32">
        <v>0.80385581583870991</v>
      </c>
      <c r="W219" s="32">
        <v>0</v>
      </c>
      <c r="X219" s="32">
        <v>0</v>
      </c>
      <c r="Y219" s="32">
        <v>0</v>
      </c>
      <c r="Z219" s="32">
        <v>0</v>
      </c>
      <c r="AA219" s="32">
        <v>0</v>
      </c>
      <c r="AB219" s="32">
        <v>5.0549033709677421E-2</v>
      </c>
      <c r="AC219" s="32">
        <v>0</v>
      </c>
      <c r="AD219" s="32">
        <v>0</v>
      </c>
      <c r="AE219" s="32">
        <v>0</v>
      </c>
      <c r="AF219" s="32">
        <v>0</v>
      </c>
      <c r="AG219" s="32">
        <v>0</v>
      </c>
      <c r="AH219" s="32">
        <v>0</v>
      </c>
      <c r="AI219" s="32">
        <v>0</v>
      </c>
      <c r="AJ219" s="32">
        <v>0</v>
      </c>
      <c r="AK219" s="32">
        <v>0</v>
      </c>
      <c r="AL219" s="32">
        <v>1.0210649903225807E-2</v>
      </c>
      <c r="AM219" s="32">
        <v>0</v>
      </c>
      <c r="AN219" s="32">
        <v>0</v>
      </c>
      <c r="AO219" s="32">
        <v>0</v>
      </c>
      <c r="AP219" s="32">
        <v>0</v>
      </c>
      <c r="AQ219" s="32">
        <v>0</v>
      </c>
      <c r="AR219" s="32">
        <v>0</v>
      </c>
      <c r="AS219" s="32">
        <v>0</v>
      </c>
      <c r="AT219" s="32">
        <v>0</v>
      </c>
      <c r="AU219" s="32">
        <v>0</v>
      </c>
      <c r="AV219" s="32">
        <v>25.009519238483957</v>
      </c>
      <c r="AW219" s="32">
        <v>1.2361345882258064</v>
      </c>
      <c r="AX219" s="32">
        <v>0</v>
      </c>
      <c r="AY219" s="32">
        <v>0</v>
      </c>
      <c r="AZ219" s="32">
        <v>29.519622879032287</v>
      </c>
      <c r="BA219" s="32">
        <v>0</v>
      </c>
      <c r="BB219" s="32">
        <v>0</v>
      </c>
      <c r="BC219" s="32">
        <v>0</v>
      </c>
      <c r="BD219" s="32">
        <v>0</v>
      </c>
      <c r="BE219" s="32">
        <v>0</v>
      </c>
      <c r="BF219" s="32">
        <v>28.772608829524479</v>
      </c>
      <c r="BG219" s="32">
        <v>0.8336915681935485</v>
      </c>
      <c r="BH219" s="32">
        <v>0</v>
      </c>
      <c r="BI219" s="32">
        <v>0</v>
      </c>
      <c r="BJ219" s="32">
        <v>5.7363383843225799</v>
      </c>
      <c r="BK219" s="33">
        <f t="shared" si="10"/>
        <v>95.520791233782646</v>
      </c>
    </row>
    <row r="220" spans="1:63">
      <c r="A220" s="30"/>
      <c r="B220" s="31" t="s">
        <v>226</v>
      </c>
      <c r="C220" s="32">
        <v>0</v>
      </c>
      <c r="D220" s="32">
        <v>0</v>
      </c>
      <c r="E220" s="32">
        <v>0</v>
      </c>
      <c r="F220" s="32">
        <v>0</v>
      </c>
      <c r="G220" s="32">
        <v>0</v>
      </c>
      <c r="H220" s="32">
        <v>6.8547181747419348</v>
      </c>
      <c r="I220" s="32">
        <v>0.99159548387096763</v>
      </c>
      <c r="J220" s="32">
        <v>1.9831909677419353</v>
      </c>
      <c r="K220" s="32">
        <v>0</v>
      </c>
      <c r="L220" s="32">
        <v>2.1858739759999999</v>
      </c>
      <c r="M220" s="32">
        <v>0</v>
      </c>
      <c r="N220" s="32">
        <v>0</v>
      </c>
      <c r="O220" s="32">
        <v>0</v>
      </c>
      <c r="P220" s="32">
        <v>0</v>
      </c>
      <c r="Q220" s="32">
        <v>0</v>
      </c>
      <c r="R220" s="32">
        <v>3.4577331562903235</v>
      </c>
      <c r="S220" s="32">
        <v>9.9159548387096788E-4</v>
      </c>
      <c r="T220" s="32">
        <v>0</v>
      </c>
      <c r="U220" s="32">
        <v>0</v>
      </c>
      <c r="V220" s="32">
        <v>0.54055121367741943</v>
      </c>
      <c r="W220" s="32">
        <v>0</v>
      </c>
      <c r="X220" s="32">
        <v>0</v>
      </c>
      <c r="Y220" s="32">
        <v>0</v>
      </c>
      <c r="Z220" s="32">
        <v>0</v>
      </c>
      <c r="AA220" s="32">
        <v>0</v>
      </c>
      <c r="AB220" s="32">
        <v>0.53047250548387104</v>
      </c>
      <c r="AC220" s="32">
        <v>2.4425516129032258E-2</v>
      </c>
      <c r="AD220" s="32">
        <v>0</v>
      </c>
      <c r="AE220" s="32">
        <v>0</v>
      </c>
      <c r="AF220" s="32">
        <v>4.8851032258064517E-2</v>
      </c>
      <c r="AG220" s="32">
        <v>0</v>
      </c>
      <c r="AH220" s="32">
        <v>0</v>
      </c>
      <c r="AI220" s="32">
        <v>0</v>
      </c>
      <c r="AJ220" s="32">
        <v>0</v>
      </c>
      <c r="AK220" s="32">
        <v>0</v>
      </c>
      <c r="AL220" s="32">
        <v>5.7763182419354839E-2</v>
      </c>
      <c r="AM220" s="32">
        <v>0</v>
      </c>
      <c r="AN220" s="32">
        <v>0</v>
      </c>
      <c r="AO220" s="32">
        <v>0</v>
      </c>
      <c r="AP220" s="32">
        <v>0</v>
      </c>
      <c r="AQ220" s="32">
        <v>0</v>
      </c>
      <c r="AR220" s="32">
        <v>0</v>
      </c>
      <c r="AS220" s="32">
        <v>0</v>
      </c>
      <c r="AT220" s="32">
        <v>0</v>
      </c>
      <c r="AU220" s="32">
        <v>0</v>
      </c>
      <c r="AV220" s="32">
        <v>139.544988072065</v>
      </c>
      <c r="AW220" s="32">
        <v>9.6896936839677412</v>
      </c>
      <c r="AX220" s="32">
        <v>0</v>
      </c>
      <c r="AY220" s="32">
        <v>0</v>
      </c>
      <c r="AZ220" s="32">
        <v>23.227819890096754</v>
      </c>
      <c r="BA220" s="32">
        <v>0</v>
      </c>
      <c r="BB220" s="32">
        <v>0</v>
      </c>
      <c r="BC220" s="32">
        <v>0</v>
      </c>
      <c r="BD220" s="32">
        <v>0</v>
      </c>
      <c r="BE220" s="32">
        <v>0</v>
      </c>
      <c r="BF220" s="32">
        <v>123.79789532102809</v>
      </c>
      <c r="BG220" s="32">
        <v>7.8975570693870978</v>
      </c>
      <c r="BH220" s="32">
        <v>2.931061935483871</v>
      </c>
      <c r="BI220" s="32">
        <v>0</v>
      </c>
      <c r="BJ220" s="32">
        <v>16.832484704516123</v>
      </c>
      <c r="BK220" s="33">
        <f t="shared" si="10"/>
        <v>340.59766748064141</v>
      </c>
    </row>
    <row r="221" spans="1:63">
      <c r="A221" s="30"/>
      <c r="B221" s="31" t="s">
        <v>227</v>
      </c>
      <c r="C221" s="32">
        <v>0</v>
      </c>
      <c r="D221" s="32">
        <v>0</v>
      </c>
      <c r="E221" s="32">
        <v>0</v>
      </c>
      <c r="F221" s="32">
        <v>0</v>
      </c>
      <c r="G221" s="32">
        <v>0</v>
      </c>
      <c r="H221" s="32">
        <v>6.951004747903224</v>
      </c>
      <c r="I221" s="32">
        <v>9.7804225806451608E-2</v>
      </c>
      <c r="J221" s="32">
        <v>4.890211290322581</v>
      </c>
      <c r="K221" s="32">
        <v>0</v>
      </c>
      <c r="L221" s="32">
        <v>3.940958314548388</v>
      </c>
      <c r="M221" s="32">
        <v>0</v>
      </c>
      <c r="N221" s="32">
        <v>0</v>
      </c>
      <c r="O221" s="32">
        <v>0</v>
      </c>
      <c r="P221" s="32">
        <v>0</v>
      </c>
      <c r="Q221" s="32">
        <v>0</v>
      </c>
      <c r="R221" s="32">
        <v>3.6350275679999999</v>
      </c>
      <c r="S221" s="32">
        <v>0.24451056451612901</v>
      </c>
      <c r="T221" s="32">
        <v>0</v>
      </c>
      <c r="U221" s="32">
        <v>0</v>
      </c>
      <c r="V221" s="32">
        <v>0.4559222447096774</v>
      </c>
      <c r="W221" s="32">
        <v>0</v>
      </c>
      <c r="X221" s="32">
        <v>0</v>
      </c>
      <c r="Y221" s="32">
        <v>0</v>
      </c>
      <c r="Z221" s="32">
        <v>0</v>
      </c>
      <c r="AA221" s="32">
        <v>0</v>
      </c>
      <c r="AB221" s="32">
        <v>6.5823685774193536E-2</v>
      </c>
      <c r="AC221" s="32">
        <v>0</v>
      </c>
      <c r="AD221" s="32">
        <v>0</v>
      </c>
      <c r="AE221" s="32">
        <v>0</v>
      </c>
      <c r="AF221" s="32">
        <v>8.5463271548387107E-2</v>
      </c>
      <c r="AG221" s="32">
        <v>0</v>
      </c>
      <c r="AH221" s="32">
        <v>0</v>
      </c>
      <c r="AI221" s="32">
        <v>0</v>
      </c>
      <c r="AJ221" s="32">
        <v>0</v>
      </c>
      <c r="AK221" s="32">
        <v>0</v>
      </c>
      <c r="AL221" s="32">
        <v>0.30970012832258065</v>
      </c>
      <c r="AM221" s="32">
        <v>0</v>
      </c>
      <c r="AN221" s="32">
        <v>0</v>
      </c>
      <c r="AO221" s="32">
        <v>0</v>
      </c>
      <c r="AP221" s="32">
        <v>0</v>
      </c>
      <c r="AQ221" s="32">
        <v>0</v>
      </c>
      <c r="AR221" s="32">
        <v>0</v>
      </c>
      <c r="AS221" s="32">
        <v>0</v>
      </c>
      <c r="AT221" s="32">
        <v>0</v>
      </c>
      <c r="AU221" s="32">
        <v>0</v>
      </c>
      <c r="AV221" s="32">
        <v>232.28182776929128</v>
      </c>
      <c r="AW221" s="32">
        <v>28.289731637258065</v>
      </c>
      <c r="AX221" s="32">
        <v>0</v>
      </c>
      <c r="AY221" s="32">
        <v>0</v>
      </c>
      <c r="AZ221" s="32">
        <v>29.492171901516137</v>
      </c>
      <c r="BA221" s="32">
        <v>0</v>
      </c>
      <c r="BB221" s="32">
        <v>0</v>
      </c>
      <c r="BC221" s="32">
        <v>0</v>
      </c>
      <c r="BD221" s="32">
        <v>0</v>
      </c>
      <c r="BE221" s="32">
        <v>0</v>
      </c>
      <c r="BF221" s="32">
        <v>265.95537351784418</v>
      </c>
      <c r="BG221" s="32">
        <v>14.654874882161288</v>
      </c>
      <c r="BH221" s="32">
        <v>1.2291914095806458</v>
      </c>
      <c r="BI221" s="32">
        <v>0</v>
      </c>
      <c r="BJ221" s="32">
        <v>19.84247676393549</v>
      </c>
      <c r="BK221" s="33">
        <f t="shared" si="10"/>
        <v>612.42207392303862</v>
      </c>
    </row>
    <row r="222" spans="1:63">
      <c r="A222" s="30"/>
      <c r="B222" s="31" t="s">
        <v>228</v>
      </c>
      <c r="C222" s="32">
        <v>0</v>
      </c>
      <c r="D222" s="32">
        <v>0</v>
      </c>
      <c r="E222" s="32">
        <v>0</v>
      </c>
      <c r="F222" s="32">
        <v>0</v>
      </c>
      <c r="G222" s="32">
        <v>0</v>
      </c>
      <c r="H222" s="32">
        <v>4.2126420448709663</v>
      </c>
      <c r="I222" s="32">
        <v>2.0347129032258064</v>
      </c>
      <c r="J222" s="32">
        <v>2.5433911290322579</v>
      </c>
      <c r="K222" s="32">
        <v>0</v>
      </c>
      <c r="L222" s="32">
        <v>0.46097637054838714</v>
      </c>
      <c r="M222" s="32">
        <v>0</v>
      </c>
      <c r="N222" s="32">
        <v>0</v>
      </c>
      <c r="O222" s="32">
        <v>0</v>
      </c>
      <c r="P222" s="32">
        <v>0</v>
      </c>
      <c r="Q222" s="32">
        <v>0</v>
      </c>
      <c r="R222" s="32">
        <v>2.1131010982580647</v>
      </c>
      <c r="S222" s="32">
        <v>2.1490620520000006</v>
      </c>
      <c r="T222" s="32">
        <v>0</v>
      </c>
      <c r="U222" s="32">
        <v>0</v>
      </c>
      <c r="V222" s="32">
        <v>2.1415514996129033</v>
      </c>
      <c r="W222" s="32">
        <v>0</v>
      </c>
      <c r="X222" s="32">
        <v>0</v>
      </c>
      <c r="Y222" s="32">
        <v>0</v>
      </c>
      <c r="Z222" s="32">
        <v>0</v>
      </c>
      <c r="AA222" s="32">
        <v>0</v>
      </c>
      <c r="AB222" s="32">
        <v>0.10262535354838709</v>
      </c>
      <c r="AC222" s="32">
        <v>0</v>
      </c>
      <c r="AD222" s="32">
        <v>0</v>
      </c>
      <c r="AE222" s="32">
        <v>0</v>
      </c>
      <c r="AF222" s="32">
        <v>0</v>
      </c>
      <c r="AG222" s="32">
        <v>0</v>
      </c>
      <c r="AH222" s="32">
        <v>0</v>
      </c>
      <c r="AI222" s="32">
        <v>0</v>
      </c>
      <c r="AJ222" s="32">
        <v>0</v>
      </c>
      <c r="AK222" s="32">
        <v>0</v>
      </c>
      <c r="AL222" s="32">
        <v>6.1955428322580636E-2</v>
      </c>
      <c r="AM222" s="32">
        <v>0</v>
      </c>
      <c r="AN222" s="32">
        <v>0</v>
      </c>
      <c r="AO222" s="32">
        <v>0</v>
      </c>
      <c r="AP222" s="32">
        <v>5.0563838709677421E-2</v>
      </c>
      <c r="AQ222" s="32">
        <v>0</v>
      </c>
      <c r="AR222" s="32">
        <v>0</v>
      </c>
      <c r="AS222" s="32">
        <v>0</v>
      </c>
      <c r="AT222" s="32">
        <v>0</v>
      </c>
      <c r="AU222" s="32">
        <v>0</v>
      </c>
      <c r="AV222" s="32">
        <v>116.02840965751527</v>
      </c>
      <c r="AW222" s="32">
        <v>11.542190370612902</v>
      </c>
      <c r="AX222" s="32">
        <v>0</v>
      </c>
      <c r="AY222" s="32">
        <v>0</v>
      </c>
      <c r="AZ222" s="32">
        <v>16.103175378322586</v>
      </c>
      <c r="BA222" s="32">
        <v>0</v>
      </c>
      <c r="BB222" s="32">
        <v>0</v>
      </c>
      <c r="BC222" s="32">
        <v>0</v>
      </c>
      <c r="BD222" s="32">
        <v>0</v>
      </c>
      <c r="BE222" s="32">
        <v>0</v>
      </c>
      <c r="BF222" s="32">
        <v>134.99191600567599</v>
      </c>
      <c r="BG222" s="32">
        <v>9.2778711066129045</v>
      </c>
      <c r="BH222" s="32">
        <v>0</v>
      </c>
      <c r="BI222" s="32">
        <v>0</v>
      </c>
      <c r="BJ222" s="32">
        <v>9.2911776202580665</v>
      </c>
      <c r="BK222" s="33">
        <f t="shared" si="10"/>
        <v>313.10532185712674</v>
      </c>
    </row>
    <row r="223" spans="1:63">
      <c r="A223" s="30"/>
      <c r="B223" s="31" t="s">
        <v>229</v>
      </c>
      <c r="C223" s="32">
        <v>0</v>
      </c>
      <c r="D223" s="32">
        <v>0</v>
      </c>
      <c r="E223" s="32">
        <v>0</v>
      </c>
      <c r="F223" s="32">
        <v>0</v>
      </c>
      <c r="G223" s="32">
        <v>0</v>
      </c>
      <c r="H223" s="32">
        <v>20.406460913096762</v>
      </c>
      <c r="I223" s="32">
        <v>1.5832125363225806</v>
      </c>
      <c r="J223" s="32">
        <v>4.619359032258065E-4</v>
      </c>
      <c r="K223" s="32">
        <v>0</v>
      </c>
      <c r="L223" s="32">
        <v>7.1214880055806438</v>
      </c>
      <c r="M223" s="32">
        <v>0</v>
      </c>
      <c r="N223" s="32">
        <v>0</v>
      </c>
      <c r="O223" s="32">
        <v>0</v>
      </c>
      <c r="P223" s="32">
        <v>0</v>
      </c>
      <c r="Q223" s="32">
        <v>0</v>
      </c>
      <c r="R223" s="32">
        <v>7.3438264208387105</v>
      </c>
      <c r="S223" s="32">
        <v>0.5793827966774191</v>
      </c>
      <c r="T223" s="32">
        <v>0</v>
      </c>
      <c r="U223" s="32">
        <v>0</v>
      </c>
      <c r="V223" s="32">
        <v>0.50791819606451605</v>
      </c>
      <c r="W223" s="32">
        <v>0</v>
      </c>
      <c r="X223" s="32">
        <v>0</v>
      </c>
      <c r="Y223" s="32">
        <v>0</v>
      </c>
      <c r="Z223" s="32">
        <v>0</v>
      </c>
      <c r="AA223" s="32">
        <v>0</v>
      </c>
      <c r="AB223" s="32">
        <v>0.50441483380645158</v>
      </c>
      <c r="AC223" s="32">
        <v>0</v>
      </c>
      <c r="AD223" s="32">
        <v>0</v>
      </c>
      <c r="AE223" s="32">
        <v>0</v>
      </c>
      <c r="AF223" s="32">
        <v>4.8782396580645142E-2</v>
      </c>
      <c r="AG223" s="32">
        <v>0</v>
      </c>
      <c r="AH223" s="32">
        <v>0</v>
      </c>
      <c r="AI223" s="32">
        <v>0</v>
      </c>
      <c r="AJ223" s="32">
        <v>0</v>
      </c>
      <c r="AK223" s="32">
        <v>0</v>
      </c>
      <c r="AL223" s="32">
        <v>0.44857416577419357</v>
      </c>
      <c r="AM223" s="32">
        <v>0</v>
      </c>
      <c r="AN223" s="32">
        <v>0</v>
      </c>
      <c r="AO223" s="32">
        <v>0</v>
      </c>
      <c r="AP223" s="32">
        <v>0</v>
      </c>
      <c r="AQ223" s="32">
        <v>0</v>
      </c>
      <c r="AR223" s="32">
        <v>0</v>
      </c>
      <c r="AS223" s="32">
        <v>0</v>
      </c>
      <c r="AT223" s="32">
        <v>0</v>
      </c>
      <c r="AU223" s="32">
        <v>0</v>
      </c>
      <c r="AV223" s="32">
        <v>148.69660095351588</v>
      </c>
      <c r="AW223" s="32">
        <v>29.222287531516127</v>
      </c>
      <c r="AX223" s="32">
        <v>0</v>
      </c>
      <c r="AY223" s="32">
        <v>0</v>
      </c>
      <c r="AZ223" s="32">
        <v>48.998946470870962</v>
      </c>
      <c r="BA223" s="32">
        <v>0</v>
      </c>
      <c r="BB223" s="32">
        <v>0</v>
      </c>
      <c r="BC223" s="32">
        <v>0</v>
      </c>
      <c r="BD223" s="32">
        <v>0</v>
      </c>
      <c r="BE223" s="32">
        <v>0</v>
      </c>
      <c r="BF223" s="32">
        <v>106.29262867919763</v>
      </c>
      <c r="BG223" s="32">
        <v>4.6995433484193558</v>
      </c>
      <c r="BH223" s="32">
        <v>0</v>
      </c>
      <c r="BI223" s="32">
        <v>0</v>
      </c>
      <c r="BJ223" s="32">
        <v>12.973879887419347</v>
      </c>
      <c r="BK223" s="33">
        <f t="shared" si="10"/>
        <v>389.42840907158444</v>
      </c>
    </row>
    <row r="224" spans="1:63">
      <c r="A224" s="30"/>
      <c r="B224" s="31" t="s">
        <v>230</v>
      </c>
      <c r="C224" s="32">
        <v>0</v>
      </c>
      <c r="D224" s="32">
        <v>0</v>
      </c>
      <c r="E224" s="32">
        <v>0</v>
      </c>
      <c r="F224" s="32">
        <v>0</v>
      </c>
      <c r="G224" s="32">
        <v>0</v>
      </c>
      <c r="H224" s="32">
        <v>8.5422776216774192</v>
      </c>
      <c r="I224" s="32">
        <v>1.7263448750322583</v>
      </c>
      <c r="J224" s="32">
        <v>0</v>
      </c>
      <c r="K224" s="32">
        <v>0</v>
      </c>
      <c r="L224" s="32">
        <v>2.1568931962580646</v>
      </c>
      <c r="M224" s="32">
        <v>0</v>
      </c>
      <c r="N224" s="32">
        <v>0</v>
      </c>
      <c r="O224" s="32">
        <v>0</v>
      </c>
      <c r="P224" s="32">
        <v>0</v>
      </c>
      <c r="Q224" s="32">
        <v>0</v>
      </c>
      <c r="R224" s="32">
        <v>5.9258849817419357</v>
      </c>
      <c r="S224" s="32">
        <v>0.30186717493548387</v>
      </c>
      <c r="T224" s="32">
        <v>0</v>
      </c>
      <c r="U224" s="32">
        <v>0</v>
      </c>
      <c r="V224" s="32">
        <v>1.7883988441935486</v>
      </c>
      <c r="W224" s="32">
        <v>0</v>
      </c>
      <c r="X224" s="32">
        <v>0</v>
      </c>
      <c r="Y224" s="32">
        <v>0</v>
      </c>
      <c r="Z224" s="32">
        <v>0</v>
      </c>
      <c r="AA224" s="32">
        <v>0</v>
      </c>
      <c r="AB224" s="32">
        <v>19.045482493000019</v>
      </c>
      <c r="AC224" s="32">
        <v>1.2478016211935483</v>
      </c>
      <c r="AD224" s="32">
        <v>0</v>
      </c>
      <c r="AE224" s="32">
        <v>0</v>
      </c>
      <c r="AF224" s="32">
        <v>7.3754961512903243</v>
      </c>
      <c r="AG224" s="32">
        <v>0</v>
      </c>
      <c r="AH224" s="32">
        <v>0</v>
      </c>
      <c r="AI224" s="32">
        <v>0</v>
      </c>
      <c r="AJ224" s="32">
        <v>0</v>
      </c>
      <c r="AK224" s="32">
        <v>0</v>
      </c>
      <c r="AL224" s="32">
        <v>9.5832761468064476</v>
      </c>
      <c r="AM224" s="32">
        <v>0.15382443577419355</v>
      </c>
      <c r="AN224" s="32">
        <v>0</v>
      </c>
      <c r="AO224" s="32">
        <v>0</v>
      </c>
      <c r="AP224" s="32">
        <v>1.174005973935484</v>
      </c>
      <c r="AQ224" s="32">
        <v>0</v>
      </c>
      <c r="AR224" s="32">
        <v>0</v>
      </c>
      <c r="AS224" s="32">
        <v>0</v>
      </c>
      <c r="AT224" s="32">
        <v>0</v>
      </c>
      <c r="AU224" s="32">
        <v>0</v>
      </c>
      <c r="AV224" s="32">
        <v>586.67491031064685</v>
      </c>
      <c r="AW224" s="32">
        <v>34.405825888548407</v>
      </c>
      <c r="AX224" s="32">
        <v>5.0584555529677422</v>
      </c>
      <c r="AY224" s="32">
        <v>0</v>
      </c>
      <c r="AZ224" s="32">
        <v>54.819608264387021</v>
      </c>
      <c r="BA224" s="32">
        <v>0</v>
      </c>
      <c r="BB224" s="32">
        <v>0</v>
      </c>
      <c r="BC224" s="32">
        <v>0</v>
      </c>
      <c r="BD224" s="32">
        <v>0</v>
      </c>
      <c r="BE224" s="32">
        <v>0</v>
      </c>
      <c r="BF224" s="32">
        <v>713.34878696955423</v>
      </c>
      <c r="BG224" s="32">
        <v>61.290629377322539</v>
      </c>
      <c r="BH224" s="32">
        <v>3.5966880161290321E-2</v>
      </c>
      <c r="BI224" s="32">
        <v>0</v>
      </c>
      <c r="BJ224" s="32">
        <v>35.295019865774179</v>
      </c>
      <c r="BK224" s="33">
        <f t="shared" si="10"/>
        <v>1549.9507566252014</v>
      </c>
    </row>
    <row r="225" spans="1:63">
      <c r="A225" s="30"/>
      <c r="B225" s="31" t="s">
        <v>231</v>
      </c>
      <c r="C225" s="32">
        <v>0</v>
      </c>
      <c r="D225" s="32">
        <v>0</v>
      </c>
      <c r="E225" s="32">
        <v>0</v>
      </c>
      <c r="F225" s="32">
        <v>0</v>
      </c>
      <c r="G225" s="32">
        <v>0</v>
      </c>
      <c r="H225" s="32">
        <v>1.2381666257096775</v>
      </c>
      <c r="I225" s="32">
        <v>0.70765481190322577</v>
      </c>
      <c r="J225" s="32">
        <v>0</v>
      </c>
      <c r="K225" s="32">
        <v>0</v>
      </c>
      <c r="L225" s="32">
        <v>0.45938588822580639</v>
      </c>
      <c r="M225" s="32">
        <v>0</v>
      </c>
      <c r="N225" s="32">
        <v>0</v>
      </c>
      <c r="O225" s="32">
        <v>0</v>
      </c>
      <c r="P225" s="32">
        <v>0</v>
      </c>
      <c r="Q225" s="32">
        <v>0</v>
      </c>
      <c r="R225" s="32">
        <v>0.36475158741935471</v>
      </c>
      <c r="S225" s="32">
        <v>0</v>
      </c>
      <c r="T225" s="32">
        <v>0</v>
      </c>
      <c r="U225" s="32">
        <v>0</v>
      </c>
      <c r="V225" s="32">
        <v>6.4173189225806462E-2</v>
      </c>
      <c r="W225" s="32">
        <v>0</v>
      </c>
      <c r="X225" s="32">
        <v>0</v>
      </c>
      <c r="Y225" s="32">
        <v>0</v>
      </c>
      <c r="Z225" s="32">
        <v>0</v>
      </c>
      <c r="AA225" s="32">
        <v>0</v>
      </c>
      <c r="AB225" s="32">
        <v>5.2275010851290347</v>
      </c>
      <c r="AC225" s="32">
        <v>0.32888506161290315</v>
      </c>
      <c r="AD225" s="32">
        <v>0</v>
      </c>
      <c r="AE225" s="32">
        <v>0</v>
      </c>
      <c r="AF225" s="32">
        <v>2.3974099741935486</v>
      </c>
      <c r="AG225" s="32">
        <v>0</v>
      </c>
      <c r="AH225" s="32">
        <v>0</v>
      </c>
      <c r="AI225" s="32">
        <v>0</v>
      </c>
      <c r="AJ225" s="32">
        <v>0</v>
      </c>
      <c r="AK225" s="32">
        <v>0</v>
      </c>
      <c r="AL225" s="32">
        <v>1.5278014252258063</v>
      </c>
      <c r="AM225" s="32">
        <v>3.8600636129032265E-2</v>
      </c>
      <c r="AN225" s="32">
        <v>0</v>
      </c>
      <c r="AO225" s="32">
        <v>0</v>
      </c>
      <c r="AP225" s="32">
        <v>0</v>
      </c>
      <c r="AQ225" s="32">
        <v>0</v>
      </c>
      <c r="AR225" s="32">
        <v>0</v>
      </c>
      <c r="AS225" s="32">
        <v>0</v>
      </c>
      <c r="AT225" s="32">
        <v>0</v>
      </c>
      <c r="AU225" s="32">
        <v>0</v>
      </c>
      <c r="AV225" s="32">
        <v>109.71090163129246</v>
      </c>
      <c r="AW225" s="32">
        <v>5.1472038541290326</v>
      </c>
      <c r="AX225" s="32">
        <v>0</v>
      </c>
      <c r="AY225" s="32">
        <v>0</v>
      </c>
      <c r="AZ225" s="32">
        <v>5.0615196166129035</v>
      </c>
      <c r="BA225" s="32">
        <v>0</v>
      </c>
      <c r="BB225" s="32">
        <v>0</v>
      </c>
      <c r="BC225" s="32">
        <v>0</v>
      </c>
      <c r="BD225" s="32">
        <v>0</v>
      </c>
      <c r="BE225" s="32">
        <v>0</v>
      </c>
      <c r="BF225" s="32">
        <v>146.43893161033563</v>
      </c>
      <c r="BG225" s="32">
        <v>2.0517680653225803</v>
      </c>
      <c r="BH225" s="32">
        <v>0</v>
      </c>
      <c r="BI225" s="32">
        <v>0</v>
      </c>
      <c r="BJ225" s="32">
        <v>2.5726371642580648</v>
      </c>
      <c r="BK225" s="33">
        <f t="shared" si="10"/>
        <v>283.33729222672486</v>
      </c>
    </row>
    <row r="226" spans="1:63">
      <c r="A226" s="30"/>
      <c r="B226" s="31" t="s">
        <v>232</v>
      </c>
      <c r="C226" s="32">
        <v>0</v>
      </c>
      <c r="D226" s="32">
        <v>0</v>
      </c>
      <c r="E226" s="32">
        <v>0</v>
      </c>
      <c r="F226" s="32">
        <v>0</v>
      </c>
      <c r="G226" s="32">
        <v>0</v>
      </c>
      <c r="H226" s="32">
        <v>145.83372729051618</v>
      </c>
      <c r="I226" s="32">
        <v>71.420623109580674</v>
      </c>
      <c r="J226" s="32">
        <v>0</v>
      </c>
      <c r="K226" s="32">
        <v>0</v>
      </c>
      <c r="L226" s="32">
        <v>40.413709939967738</v>
      </c>
      <c r="M226" s="32">
        <v>0</v>
      </c>
      <c r="N226" s="32">
        <v>0</v>
      </c>
      <c r="O226" s="32">
        <v>0</v>
      </c>
      <c r="P226" s="32">
        <v>0</v>
      </c>
      <c r="Q226" s="32">
        <v>0</v>
      </c>
      <c r="R226" s="32">
        <v>84.99633829274191</v>
      </c>
      <c r="S226" s="32">
        <v>20.27386494045161</v>
      </c>
      <c r="T226" s="32">
        <v>0</v>
      </c>
      <c r="U226" s="32">
        <v>0</v>
      </c>
      <c r="V226" s="32">
        <v>14.917971935451614</v>
      </c>
      <c r="W226" s="32">
        <v>0</v>
      </c>
      <c r="X226" s="32">
        <v>6.3839811935483869E-3</v>
      </c>
      <c r="Y226" s="32">
        <v>0</v>
      </c>
      <c r="Z226" s="32">
        <v>0</v>
      </c>
      <c r="AA226" s="32">
        <v>0</v>
      </c>
      <c r="AB226" s="32">
        <v>10.397605653741941</v>
      </c>
      <c r="AC226" s="32">
        <v>0.39088277558064516</v>
      </c>
      <c r="AD226" s="32">
        <v>0</v>
      </c>
      <c r="AE226" s="32">
        <v>0</v>
      </c>
      <c r="AF226" s="32">
        <v>1.7809885797741936</v>
      </c>
      <c r="AG226" s="32">
        <v>0</v>
      </c>
      <c r="AH226" s="32">
        <v>0</v>
      </c>
      <c r="AI226" s="32">
        <v>0</v>
      </c>
      <c r="AJ226" s="32">
        <v>0</v>
      </c>
      <c r="AK226" s="32">
        <v>0</v>
      </c>
      <c r="AL226" s="32">
        <v>6.4555403921290315</v>
      </c>
      <c r="AM226" s="32">
        <v>0</v>
      </c>
      <c r="AN226" s="32">
        <v>0</v>
      </c>
      <c r="AO226" s="32">
        <v>0</v>
      </c>
      <c r="AP226" s="32">
        <v>6.2966936483870972E-2</v>
      </c>
      <c r="AQ226" s="32">
        <v>0</v>
      </c>
      <c r="AR226" s="32">
        <v>0</v>
      </c>
      <c r="AS226" s="32">
        <v>0</v>
      </c>
      <c r="AT226" s="32">
        <v>0</v>
      </c>
      <c r="AU226" s="32">
        <v>0</v>
      </c>
      <c r="AV226" s="32">
        <v>1459.1828526969623</v>
      </c>
      <c r="AW226" s="32">
        <v>163.85759244900009</v>
      </c>
      <c r="AX226" s="32">
        <v>0</v>
      </c>
      <c r="AY226" s="32">
        <v>0</v>
      </c>
      <c r="AZ226" s="32">
        <v>487.53765290316204</v>
      </c>
      <c r="BA226" s="32">
        <v>0</v>
      </c>
      <c r="BB226" s="32">
        <v>0</v>
      </c>
      <c r="BC226" s="32">
        <v>0</v>
      </c>
      <c r="BD226" s="32">
        <v>0</v>
      </c>
      <c r="BE226" s="32">
        <v>0</v>
      </c>
      <c r="BF226" s="32">
        <v>1426.4712998236243</v>
      </c>
      <c r="BG226" s="32">
        <v>62.224424223870962</v>
      </c>
      <c r="BH226" s="32">
        <v>2.4369919506129025</v>
      </c>
      <c r="BI226" s="32">
        <v>0</v>
      </c>
      <c r="BJ226" s="32">
        <v>140.84104356496786</v>
      </c>
      <c r="BK226" s="33">
        <f t="shared" si="10"/>
        <v>4139.5024614398126</v>
      </c>
    </row>
    <row r="227" spans="1:63">
      <c r="A227" s="30"/>
      <c r="B227" s="31" t="s">
        <v>233</v>
      </c>
      <c r="C227" s="32">
        <v>0</v>
      </c>
      <c r="D227" s="32">
        <v>0</v>
      </c>
      <c r="E227" s="32">
        <v>0</v>
      </c>
      <c r="F227" s="32">
        <v>0</v>
      </c>
      <c r="G227" s="32">
        <v>0</v>
      </c>
      <c r="H227" s="32">
        <v>78.870905011258017</v>
      </c>
      <c r="I227" s="32">
        <v>55.9802270483871</v>
      </c>
      <c r="J227" s="32">
        <v>0</v>
      </c>
      <c r="K227" s="32">
        <v>0</v>
      </c>
      <c r="L227" s="32">
        <v>20.220175204258066</v>
      </c>
      <c r="M227" s="32">
        <v>0</v>
      </c>
      <c r="N227" s="32">
        <v>0</v>
      </c>
      <c r="O227" s="32">
        <v>0</v>
      </c>
      <c r="P227" s="32">
        <v>0</v>
      </c>
      <c r="Q227" s="32">
        <v>0</v>
      </c>
      <c r="R227" s="32">
        <v>44.721202859096771</v>
      </c>
      <c r="S227" s="32">
        <v>2.48709479667742</v>
      </c>
      <c r="T227" s="32">
        <v>0</v>
      </c>
      <c r="U227" s="32">
        <v>0</v>
      </c>
      <c r="V227" s="32">
        <v>6.004860856612904</v>
      </c>
      <c r="W227" s="32">
        <v>0</v>
      </c>
      <c r="X227" s="32">
        <v>0</v>
      </c>
      <c r="Y227" s="32">
        <v>0</v>
      </c>
      <c r="Z227" s="32">
        <v>0</v>
      </c>
      <c r="AA227" s="32">
        <v>0</v>
      </c>
      <c r="AB227" s="32">
        <v>3.909210241096774</v>
      </c>
      <c r="AC227" s="32">
        <v>1.0469256129032256E-3</v>
      </c>
      <c r="AD227" s="32">
        <v>0</v>
      </c>
      <c r="AE227" s="32">
        <v>0</v>
      </c>
      <c r="AF227" s="32">
        <v>0.36349767396774196</v>
      </c>
      <c r="AG227" s="32">
        <v>0</v>
      </c>
      <c r="AH227" s="32">
        <v>0</v>
      </c>
      <c r="AI227" s="32">
        <v>0</v>
      </c>
      <c r="AJ227" s="32">
        <v>0</v>
      </c>
      <c r="AK227" s="32">
        <v>0</v>
      </c>
      <c r="AL227" s="32">
        <v>3.8267390773548389</v>
      </c>
      <c r="AM227" s="32">
        <v>0</v>
      </c>
      <c r="AN227" s="32">
        <v>0</v>
      </c>
      <c r="AO227" s="32">
        <v>0</v>
      </c>
      <c r="AP227" s="32">
        <v>0.10410147299999997</v>
      </c>
      <c r="AQ227" s="32">
        <v>0</v>
      </c>
      <c r="AR227" s="32">
        <v>0</v>
      </c>
      <c r="AS227" s="32">
        <v>0</v>
      </c>
      <c r="AT227" s="32">
        <v>0</v>
      </c>
      <c r="AU227" s="32">
        <v>0</v>
      </c>
      <c r="AV227" s="32">
        <v>723.50186134432977</v>
      </c>
      <c r="AW227" s="32">
        <v>63.272173402161329</v>
      </c>
      <c r="AX227" s="32">
        <v>0</v>
      </c>
      <c r="AY227" s="32">
        <v>0</v>
      </c>
      <c r="AZ227" s="32">
        <v>217.68579243412952</v>
      </c>
      <c r="BA227" s="32">
        <v>0</v>
      </c>
      <c r="BB227" s="32">
        <v>0</v>
      </c>
      <c r="BC227" s="32">
        <v>0</v>
      </c>
      <c r="BD227" s="32">
        <v>0</v>
      </c>
      <c r="BE227" s="32">
        <v>0</v>
      </c>
      <c r="BF227" s="32">
        <v>686.52639350949596</v>
      </c>
      <c r="BG227" s="32">
        <v>22.878658900516132</v>
      </c>
      <c r="BH227" s="32">
        <v>2.9720404563870959</v>
      </c>
      <c r="BI227" s="32">
        <v>0</v>
      </c>
      <c r="BJ227" s="32">
        <v>76.446433884548341</v>
      </c>
      <c r="BK227" s="33">
        <f t="shared" si="10"/>
        <v>2009.7724150988906</v>
      </c>
    </row>
    <row r="228" spans="1:63">
      <c r="A228" s="30"/>
      <c r="B228" s="31" t="s">
        <v>234</v>
      </c>
      <c r="C228" s="32">
        <v>0</v>
      </c>
      <c r="D228" s="32">
        <v>0</v>
      </c>
      <c r="E228" s="32">
        <v>0</v>
      </c>
      <c r="F228" s="32">
        <v>0</v>
      </c>
      <c r="G228" s="32">
        <v>0</v>
      </c>
      <c r="H228" s="32">
        <v>13.113622255903227</v>
      </c>
      <c r="I228" s="32">
        <v>11.90393083216129</v>
      </c>
      <c r="J228" s="32">
        <v>0</v>
      </c>
      <c r="K228" s="32">
        <v>0</v>
      </c>
      <c r="L228" s="32">
        <v>2.1089570711290317</v>
      </c>
      <c r="M228" s="32">
        <v>0</v>
      </c>
      <c r="N228" s="32">
        <v>0</v>
      </c>
      <c r="O228" s="32">
        <v>0</v>
      </c>
      <c r="P228" s="32">
        <v>0</v>
      </c>
      <c r="Q228" s="32">
        <v>0</v>
      </c>
      <c r="R228" s="32">
        <v>8.682718537354841</v>
      </c>
      <c r="S228" s="32">
        <v>0.78236885096774178</v>
      </c>
      <c r="T228" s="32">
        <v>0</v>
      </c>
      <c r="U228" s="32">
        <v>0</v>
      </c>
      <c r="V228" s="32">
        <v>3.1103606740967749</v>
      </c>
      <c r="W228" s="32">
        <v>0</v>
      </c>
      <c r="X228" s="32">
        <v>0</v>
      </c>
      <c r="Y228" s="32">
        <v>0</v>
      </c>
      <c r="Z228" s="32">
        <v>0</v>
      </c>
      <c r="AA228" s="32">
        <v>0</v>
      </c>
      <c r="AB228" s="32">
        <v>1.6874666907741926</v>
      </c>
      <c r="AC228" s="32">
        <v>9.9159564516129056E-4</v>
      </c>
      <c r="AD228" s="32">
        <v>0</v>
      </c>
      <c r="AE228" s="32">
        <v>0</v>
      </c>
      <c r="AF228" s="32">
        <v>0.89780257293548393</v>
      </c>
      <c r="AG228" s="32">
        <v>0</v>
      </c>
      <c r="AH228" s="32">
        <v>0</v>
      </c>
      <c r="AI228" s="32">
        <v>0</v>
      </c>
      <c r="AJ228" s="32">
        <v>0</v>
      </c>
      <c r="AK228" s="32">
        <v>0</v>
      </c>
      <c r="AL228" s="32">
        <v>0.59462047425806441</v>
      </c>
      <c r="AM228" s="32">
        <v>0</v>
      </c>
      <c r="AN228" s="32">
        <v>0</v>
      </c>
      <c r="AO228" s="32">
        <v>0</v>
      </c>
      <c r="AP228" s="32">
        <v>0.10004379561290323</v>
      </c>
      <c r="AQ228" s="32">
        <v>0</v>
      </c>
      <c r="AR228" s="32">
        <v>0</v>
      </c>
      <c r="AS228" s="32">
        <v>1.3417651612903226E-3</v>
      </c>
      <c r="AT228" s="32">
        <v>0</v>
      </c>
      <c r="AU228" s="32">
        <v>0</v>
      </c>
      <c r="AV228" s="32">
        <v>363.68037118328937</v>
      </c>
      <c r="AW228" s="32">
        <v>28.965833770419366</v>
      </c>
      <c r="AX228" s="32">
        <v>3.8911189677419342E-2</v>
      </c>
      <c r="AY228" s="32">
        <v>0</v>
      </c>
      <c r="AZ228" s="32">
        <v>51.298297083741964</v>
      </c>
      <c r="BA228" s="32">
        <v>0</v>
      </c>
      <c r="BB228" s="32">
        <v>0</v>
      </c>
      <c r="BC228" s="32">
        <v>0</v>
      </c>
      <c r="BD228" s="32">
        <v>0</v>
      </c>
      <c r="BE228" s="32">
        <v>0</v>
      </c>
      <c r="BF228" s="32">
        <v>407.36869035418567</v>
      </c>
      <c r="BG228" s="32">
        <v>9.906758615354839</v>
      </c>
      <c r="BH228" s="32">
        <v>4.6486016825161283</v>
      </c>
      <c r="BI228" s="32">
        <v>0</v>
      </c>
      <c r="BJ228" s="32">
        <v>37.107503763870987</v>
      </c>
      <c r="BK228" s="33">
        <f t="shared" si="10"/>
        <v>945.99919275905575</v>
      </c>
    </row>
    <row r="229" spans="1:63">
      <c r="A229" s="30"/>
      <c r="B229" s="31" t="s">
        <v>235</v>
      </c>
      <c r="C229" s="32">
        <v>0</v>
      </c>
      <c r="D229" s="32">
        <v>0</v>
      </c>
      <c r="E229" s="32">
        <v>0</v>
      </c>
      <c r="F229" s="32">
        <v>0</v>
      </c>
      <c r="G229" s="32">
        <v>0</v>
      </c>
      <c r="H229" s="32">
        <v>103.26232130396777</v>
      </c>
      <c r="I229" s="32">
        <v>10.35390185896774</v>
      </c>
      <c r="J229" s="32">
        <v>6.8341163760322567</v>
      </c>
      <c r="K229" s="32">
        <v>0</v>
      </c>
      <c r="L229" s="32">
        <v>29.621754915741931</v>
      </c>
      <c r="M229" s="32">
        <v>0</v>
      </c>
      <c r="N229" s="32">
        <v>0</v>
      </c>
      <c r="O229" s="32">
        <v>0</v>
      </c>
      <c r="P229" s="32">
        <v>0</v>
      </c>
      <c r="Q229" s="32">
        <v>0</v>
      </c>
      <c r="R229" s="32">
        <v>41.281302130645159</v>
      </c>
      <c r="S229" s="32">
        <v>45.370164877677432</v>
      </c>
      <c r="T229" s="32">
        <v>0</v>
      </c>
      <c r="U229" s="32">
        <v>0</v>
      </c>
      <c r="V229" s="32">
        <v>12.082663630225808</v>
      </c>
      <c r="W229" s="32">
        <v>0</v>
      </c>
      <c r="X229" s="32">
        <v>0</v>
      </c>
      <c r="Y229" s="32">
        <v>0</v>
      </c>
      <c r="Z229" s="32">
        <v>0</v>
      </c>
      <c r="AA229" s="32">
        <v>0</v>
      </c>
      <c r="AB229" s="32">
        <v>3.2156589872903236</v>
      </c>
      <c r="AC229" s="32">
        <v>0.14536001138709675</v>
      </c>
      <c r="AD229" s="32">
        <v>0</v>
      </c>
      <c r="AE229" s="32">
        <v>0</v>
      </c>
      <c r="AF229" s="32">
        <v>0.74297583641935472</v>
      </c>
      <c r="AG229" s="32">
        <v>0</v>
      </c>
      <c r="AH229" s="32">
        <v>0</v>
      </c>
      <c r="AI229" s="32">
        <v>0</v>
      </c>
      <c r="AJ229" s="32">
        <v>0</v>
      </c>
      <c r="AK229" s="32">
        <v>0</v>
      </c>
      <c r="AL229" s="32">
        <v>1.2899655392580651</v>
      </c>
      <c r="AM229" s="32">
        <v>0</v>
      </c>
      <c r="AN229" s="32">
        <v>0</v>
      </c>
      <c r="AO229" s="32">
        <v>0</v>
      </c>
      <c r="AP229" s="32">
        <v>6.7506143903225818E-2</v>
      </c>
      <c r="AQ229" s="32">
        <v>0</v>
      </c>
      <c r="AR229" s="32">
        <v>9.8622278709677418E-3</v>
      </c>
      <c r="AS229" s="32">
        <v>5.8568333870967736E-3</v>
      </c>
      <c r="AT229" s="32">
        <v>0</v>
      </c>
      <c r="AU229" s="32">
        <v>0</v>
      </c>
      <c r="AV229" s="32">
        <v>2265.2600172493312</v>
      </c>
      <c r="AW229" s="32">
        <v>211.247403953</v>
      </c>
      <c r="AX229" s="32">
        <v>0.20822807948387095</v>
      </c>
      <c r="AY229" s="32">
        <v>0</v>
      </c>
      <c r="AZ229" s="32">
        <v>488.45370590303304</v>
      </c>
      <c r="BA229" s="32">
        <v>0</v>
      </c>
      <c r="BB229" s="32">
        <v>0</v>
      </c>
      <c r="BC229" s="32">
        <v>0</v>
      </c>
      <c r="BD229" s="32">
        <v>0</v>
      </c>
      <c r="BE229" s="32">
        <v>0</v>
      </c>
      <c r="BF229" s="32">
        <v>1517.0880393187451</v>
      </c>
      <c r="BG229" s="32">
        <v>67.742499018999993</v>
      </c>
      <c r="BH229" s="32">
        <v>11.429503984322581</v>
      </c>
      <c r="BI229" s="32">
        <v>0</v>
      </c>
      <c r="BJ229" s="32">
        <v>292.5440131052257</v>
      </c>
      <c r="BK229" s="33">
        <f t="shared" si="10"/>
        <v>5108.2568212849155</v>
      </c>
    </row>
    <row r="230" spans="1:63">
      <c r="A230" s="30"/>
      <c r="B230" s="31" t="s">
        <v>236</v>
      </c>
      <c r="C230" s="32">
        <v>0</v>
      </c>
      <c r="D230" s="32">
        <v>0</v>
      </c>
      <c r="E230" s="32">
        <v>0</v>
      </c>
      <c r="F230" s="32">
        <v>0</v>
      </c>
      <c r="G230" s="32">
        <v>0</v>
      </c>
      <c r="H230" s="32">
        <v>78.931495635225758</v>
      </c>
      <c r="I230" s="32">
        <v>496.62933243425806</v>
      </c>
      <c r="J230" s="32">
        <v>0</v>
      </c>
      <c r="K230" s="32">
        <v>0</v>
      </c>
      <c r="L230" s="32">
        <v>8.5746054010000012</v>
      </c>
      <c r="M230" s="32">
        <v>0</v>
      </c>
      <c r="N230" s="32">
        <v>0</v>
      </c>
      <c r="O230" s="32">
        <v>0</v>
      </c>
      <c r="P230" s="32">
        <v>0</v>
      </c>
      <c r="Q230" s="32">
        <v>0</v>
      </c>
      <c r="R230" s="32">
        <v>12.825844418225808</v>
      </c>
      <c r="S230" s="32">
        <v>17.433499195870969</v>
      </c>
      <c r="T230" s="32">
        <v>0</v>
      </c>
      <c r="U230" s="32">
        <v>0</v>
      </c>
      <c r="V230" s="32">
        <v>1.4754338122258066</v>
      </c>
      <c r="W230" s="32">
        <v>0</v>
      </c>
      <c r="X230" s="32">
        <v>0</v>
      </c>
      <c r="Y230" s="32">
        <v>0</v>
      </c>
      <c r="Z230" s="32">
        <v>0</v>
      </c>
      <c r="AA230" s="32">
        <v>0</v>
      </c>
      <c r="AB230" s="32">
        <v>1.1254419357096774</v>
      </c>
      <c r="AC230" s="32">
        <v>2.1027835161290327E-3</v>
      </c>
      <c r="AD230" s="32">
        <v>0</v>
      </c>
      <c r="AE230" s="32">
        <v>0</v>
      </c>
      <c r="AF230" s="32">
        <v>5.3497588483870949E-2</v>
      </c>
      <c r="AG230" s="32">
        <v>0</v>
      </c>
      <c r="AH230" s="32">
        <v>0</v>
      </c>
      <c r="AI230" s="32">
        <v>0</v>
      </c>
      <c r="AJ230" s="32">
        <v>0</v>
      </c>
      <c r="AK230" s="32">
        <v>0</v>
      </c>
      <c r="AL230" s="32">
        <v>7.7607504580645165E-2</v>
      </c>
      <c r="AM230" s="32">
        <v>0</v>
      </c>
      <c r="AN230" s="32">
        <v>0</v>
      </c>
      <c r="AO230" s="32">
        <v>0</v>
      </c>
      <c r="AP230" s="32">
        <v>0</v>
      </c>
      <c r="AQ230" s="32">
        <v>0</v>
      </c>
      <c r="AR230" s="32">
        <v>0</v>
      </c>
      <c r="AS230" s="32">
        <v>0</v>
      </c>
      <c r="AT230" s="32">
        <v>0</v>
      </c>
      <c r="AU230" s="32">
        <v>0</v>
      </c>
      <c r="AV230" s="32">
        <v>104.13017773883874</v>
      </c>
      <c r="AW230" s="32">
        <v>84.912952305322548</v>
      </c>
      <c r="AX230" s="32">
        <v>0</v>
      </c>
      <c r="AY230" s="32">
        <v>0</v>
      </c>
      <c r="AZ230" s="32">
        <v>17.936178139193544</v>
      </c>
      <c r="BA230" s="32">
        <v>0</v>
      </c>
      <c r="BB230" s="32">
        <v>0</v>
      </c>
      <c r="BC230" s="32">
        <v>0</v>
      </c>
      <c r="BD230" s="32">
        <v>0</v>
      </c>
      <c r="BE230" s="32">
        <v>0</v>
      </c>
      <c r="BF230" s="32">
        <v>42.944010225366199</v>
      </c>
      <c r="BG230" s="32">
        <v>0.78599546609677406</v>
      </c>
      <c r="BH230" s="32">
        <v>0</v>
      </c>
      <c r="BI230" s="32">
        <v>0</v>
      </c>
      <c r="BJ230" s="32">
        <v>2.3458990345161292</v>
      </c>
      <c r="BK230" s="33">
        <f t="shared" si="10"/>
        <v>870.18407361843049</v>
      </c>
    </row>
    <row r="231" spans="1:63">
      <c r="A231" s="30"/>
      <c r="B231" s="31" t="s">
        <v>237</v>
      </c>
      <c r="C231" s="32">
        <v>0</v>
      </c>
      <c r="D231" s="32">
        <v>0</v>
      </c>
      <c r="E231" s="32">
        <v>0</v>
      </c>
      <c r="F231" s="32">
        <v>0</v>
      </c>
      <c r="G231" s="32">
        <v>0</v>
      </c>
      <c r="H231" s="32">
        <v>100.52969305241935</v>
      </c>
      <c r="I231" s="32">
        <v>150.44484519080649</v>
      </c>
      <c r="J231" s="32">
        <v>0</v>
      </c>
      <c r="K231" s="32">
        <v>0</v>
      </c>
      <c r="L231" s="32">
        <v>20.082564047548388</v>
      </c>
      <c r="M231" s="32">
        <v>0</v>
      </c>
      <c r="N231" s="32">
        <v>0</v>
      </c>
      <c r="O231" s="32">
        <v>0</v>
      </c>
      <c r="P231" s="32">
        <v>0</v>
      </c>
      <c r="Q231" s="32">
        <v>0</v>
      </c>
      <c r="R231" s="32">
        <v>46.497230038064536</v>
      </c>
      <c r="S231" s="32">
        <v>46.159393897193539</v>
      </c>
      <c r="T231" s="32">
        <v>0</v>
      </c>
      <c r="U231" s="32">
        <v>0</v>
      </c>
      <c r="V231" s="32">
        <v>7.1479728789032269</v>
      </c>
      <c r="W231" s="32">
        <v>0</v>
      </c>
      <c r="X231" s="32">
        <v>0</v>
      </c>
      <c r="Y231" s="32">
        <v>0</v>
      </c>
      <c r="Z231" s="32">
        <v>0</v>
      </c>
      <c r="AA231" s="32">
        <v>0</v>
      </c>
      <c r="AB231" s="32">
        <v>24.396300974645154</v>
      </c>
      <c r="AC231" s="32">
        <v>0.23453180477419353</v>
      </c>
      <c r="AD231" s="32">
        <v>0</v>
      </c>
      <c r="AE231" s="32">
        <v>0</v>
      </c>
      <c r="AF231" s="32">
        <v>4.4952143719999995</v>
      </c>
      <c r="AG231" s="32">
        <v>0</v>
      </c>
      <c r="AH231" s="32">
        <v>0</v>
      </c>
      <c r="AI231" s="32">
        <v>0</v>
      </c>
      <c r="AJ231" s="32">
        <v>0</v>
      </c>
      <c r="AK231" s="32">
        <v>0</v>
      </c>
      <c r="AL231" s="32">
        <v>11.408668581129026</v>
      </c>
      <c r="AM231" s="32">
        <v>1.2494734483870966E-2</v>
      </c>
      <c r="AN231" s="32">
        <v>0</v>
      </c>
      <c r="AO231" s="32">
        <v>0</v>
      </c>
      <c r="AP231" s="32">
        <v>5.9133241322580646E-2</v>
      </c>
      <c r="AQ231" s="32">
        <v>0</v>
      </c>
      <c r="AR231" s="32">
        <v>0</v>
      </c>
      <c r="AS231" s="32">
        <v>5.4359608709677416E-3</v>
      </c>
      <c r="AT231" s="32">
        <v>0</v>
      </c>
      <c r="AU231" s="32">
        <v>0</v>
      </c>
      <c r="AV231" s="32">
        <v>1731.2626678447127</v>
      </c>
      <c r="AW231" s="32">
        <v>168.13301232422594</v>
      </c>
      <c r="AX231" s="32">
        <v>2.5116745419354838E-2</v>
      </c>
      <c r="AY231" s="32">
        <v>0</v>
      </c>
      <c r="AZ231" s="32">
        <v>352.2486438887093</v>
      </c>
      <c r="BA231" s="32">
        <v>0</v>
      </c>
      <c r="BB231" s="32">
        <v>0</v>
      </c>
      <c r="BC231" s="32">
        <v>0</v>
      </c>
      <c r="BD231" s="32">
        <v>0</v>
      </c>
      <c r="BE231" s="32">
        <v>0</v>
      </c>
      <c r="BF231" s="32">
        <v>1795.5298861791121</v>
      </c>
      <c r="BG231" s="32">
        <v>33.221516336032252</v>
      </c>
      <c r="BH231" s="32">
        <v>5.6332408373225809</v>
      </c>
      <c r="BI231" s="32">
        <v>0</v>
      </c>
      <c r="BJ231" s="32">
        <v>104.16743994222578</v>
      </c>
      <c r="BK231" s="33">
        <f t="shared" si="10"/>
        <v>4601.695002871922</v>
      </c>
    </row>
    <row r="232" spans="1:63">
      <c r="A232" s="30"/>
      <c r="B232" s="31" t="s">
        <v>238</v>
      </c>
      <c r="C232" s="32">
        <v>0</v>
      </c>
      <c r="D232" s="32">
        <v>0</v>
      </c>
      <c r="E232" s="32">
        <v>0</v>
      </c>
      <c r="F232" s="32">
        <v>0</v>
      </c>
      <c r="G232" s="32">
        <v>0</v>
      </c>
      <c r="H232" s="32">
        <v>85.155019598645154</v>
      </c>
      <c r="I232" s="32">
        <v>624.17909361506452</v>
      </c>
      <c r="J232" s="32">
        <v>0</v>
      </c>
      <c r="K232" s="32">
        <v>0</v>
      </c>
      <c r="L232" s="32">
        <v>223.46696869919353</v>
      </c>
      <c r="M232" s="32">
        <v>0</v>
      </c>
      <c r="N232" s="32">
        <v>0</v>
      </c>
      <c r="O232" s="32">
        <v>0</v>
      </c>
      <c r="P232" s="32">
        <v>0</v>
      </c>
      <c r="Q232" s="32">
        <v>0</v>
      </c>
      <c r="R232" s="32">
        <v>10.265481322548386</v>
      </c>
      <c r="S232" s="32">
        <v>29.62752916774193</v>
      </c>
      <c r="T232" s="32">
        <v>0</v>
      </c>
      <c r="U232" s="32">
        <v>0</v>
      </c>
      <c r="V232" s="32">
        <v>5.3207765327419354</v>
      </c>
      <c r="W232" s="32">
        <v>0</v>
      </c>
      <c r="X232" s="32">
        <v>0</v>
      </c>
      <c r="Y232" s="32">
        <v>0</v>
      </c>
      <c r="Z232" s="32">
        <v>0</v>
      </c>
      <c r="AA232" s="32">
        <v>0</v>
      </c>
      <c r="AB232" s="32">
        <v>6.8924606574516121</v>
      </c>
      <c r="AC232" s="32">
        <v>0</v>
      </c>
      <c r="AD232" s="32">
        <v>0</v>
      </c>
      <c r="AE232" s="32">
        <v>0</v>
      </c>
      <c r="AF232" s="32">
        <v>0</v>
      </c>
      <c r="AG232" s="32">
        <v>0</v>
      </c>
      <c r="AH232" s="32">
        <v>0</v>
      </c>
      <c r="AI232" s="32">
        <v>0</v>
      </c>
      <c r="AJ232" s="32">
        <v>0</v>
      </c>
      <c r="AK232" s="32">
        <v>0</v>
      </c>
      <c r="AL232" s="32">
        <v>0.31570571354838711</v>
      </c>
      <c r="AM232" s="32">
        <v>0</v>
      </c>
      <c r="AN232" s="32">
        <v>0</v>
      </c>
      <c r="AO232" s="32">
        <v>0</v>
      </c>
      <c r="AP232" s="32">
        <v>0</v>
      </c>
      <c r="AQ232" s="32">
        <v>0</v>
      </c>
      <c r="AR232" s="32">
        <v>0</v>
      </c>
      <c r="AS232" s="32">
        <v>0</v>
      </c>
      <c r="AT232" s="32">
        <v>0</v>
      </c>
      <c r="AU232" s="32">
        <v>0</v>
      </c>
      <c r="AV232" s="32">
        <v>143.69536259338673</v>
      </c>
      <c r="AW232" s="32">
        <v>197.8651498737743</v>
      </c>
      <c r="AX232" s="32">
        <v>0</v>
      </c>
      <c r="AY232" s="32">
        <v>0</v>
      </c>
      <c r="AZ232" s="32">
        <v>130.97290415516133</v>
      </c>
      <c r="BA232" s="32">
        <v>0</v>
      </c>
      <c r="BB232" s="32">
        <v>0</v>
      </c>
      <c r="BC232" s="32">
        <v>0</v>
      </c>
      <c r="BD232" s="32">
        <v>0</v>
      </c>
      <c r="BE232" s="32">
        <v>0</v>
      </c>
      <c r="BF232" s="32">
        <v>38.409193731660871</v>
      </c>
      <c r="BG232" s="32">
        <v>63.199234801516127</v>
      </c>
      <c r="BH232" s="32">
        <v>0.26336737883870964</v>
      </c>
      <c r="BI232" s="32">
        <v>0</v>
      </c>
      <c r="BJ232" s="32">
        <v>40.98234147945162</v>
      </c>
      <c r="BK232" s="33">
        <f t="shared" si="10"/>
        <v>1600.6105893207252</v>
      </c>
    </row>
    <row r="233" spans="1:63" ht="13.5" thickBot="1">
      <c r="A233" s="30"/>
      <c r="B233" s="31" t="s">
        <v>239</v>
      </c>
      <c r="C233" s="32">
        <v>0</v>
      </c>
      <c r="D233" s="32">
        <v>0</v>
      </c>
      <c r="E233" s="32">
        <v>0</v>
      </c>
      <c r="F233" s="32">
        <v>0</v>
      </c>
      <c r="G233" s="32">
        <v>0</v>
      </c>
      <c r="H233" s="32">
        <v>11.960894861548388</v>
      </c>
      <c r="I233" s="32">
        <v>2.0058342814193546</v>
      </c>
      <c r="J233" s="32">
        <v>0</v>
      </c>
      <c r="K233" s="32">
        <v>0</v>
      </c>
      <c r="L233" s="32">
        <v>4.5977379600645163</v>
      </c>
      <c r="M233" s="32">
        <v>0</v>
      </c>
      <c r="N233" s="32">
        <v>0</v>
      </c>
      <c r="O233" s="32">
        <v>0</v>
      </c>
      <c r="P233" s="32">
        <v>0</v>
      </c>
      <c r="Q233" s="32">
        <v>0</v>
      </c>
      <c r="R233" s="32">
        <v>4.4556102528387092</v>
      </c>
      <c r="S233" s="32">
        <v>22.888320472677417</v>
      </c>
      <c r="T233" s="32">
        <v>0</v>
      </c>
      <c r="U233" s="32">
        <v>0</v>
      </c>
      <c r="V233" s="32">
        <v>1.6755243122903225</v>
      </c>
      <c r="W233" s="32">
        <v>0</v>
      </c>
      <c r="X233" s="32">
        <v>0</v>
      </c>
      <c r="Y233" s="32">
        <v>0</v>
      </c>
      <c r="Z233" s="32">
        <v>0</v>
      </c>
      <c r="AA233" s="32">
        <v>0</v>
      </c>
      <c r="AB233" s="32">
        <v>5.1037969460322579</v>
      </c>
      <c r="AC233" s="32">
        <v>7.8129980096774201E-2</v>
      </c>
      <c r="AD233" s="32">
        <v>0</v>
      </c>
      <c r="AE233" s="32">
        <v>0</v>
      </c>
      <c r="AF233" s="32">
        <v>1.8955276893870965</v>
      </c>
      <c r="AG233" s="32">
        <v>0</v>
      </c>
      <c r="AH233" s="32">
        <v>0</v>
      </c>
      <c r="AI233" s="32">
        <v>0</v>
      </c>
      <c r="AJ233" s="32">
        <v>0</v>
      </c>
      <c r="AK233" s="32">
        <v>0</v>
      </c>
      <c r="AL233" s="32">
        <v>1.4977348319677417</v>
      </c>
      <c r="AM233" s="32">
        <v>0</v>
      </c>
      <c r="AN233" s="32">
        <v>0</v>
      </c>
      <c r="AO233" s="32">
        <v>0</v>
      </c>
      <c r="AP233" s="32">
        <v>0.20450341187096779</v>
      </c>
      <c r="AQ233" s="32">
        <v>0</v>
      </c>
      <c r="AR233" s="32">
        <v>0</v>
      </c>
      <c r="AS233" s="32">
        <v>0</v>
      </c>
      <c r="AT233" s="32">
        <v>0</v>
      </c>
      <c r="AU233" s="32">
        <v>0</v>
      </c>
      <c r="AV233" s="32">
        <v>318.52927702835484</v>
      </c>
      <c r="AW233" s="32">
        <v>74.742650767548426</v>
      </c>
      <c r="AX233" s="32">
        <v>0</v>
      </c>
      <c r="AY233" s="32">
        <v>0</v>
      </c>
      <c r="AZ233" s="32">
        <v>114.08880114109681</v>
      </c>
      <c r="BA233" s="32">
        <v>0</v>
      </c>
      <c r="BB233" s="32">
        <v>0</v>
      </c>
      <c r="BC233" s="32">
        <v>0</v>
      </c>
      <c r="BD233" s="32">
        <v>0</v>
      </c>
      <c r="BE233" s="32">
        <v>0</v>
      </c>
      <c r="BF233" s="32">
        <v>331.05050620518961</v>
      </c>
      <c r="BG233" s="32">
        <v>27.89732121412905</v>
      </c>
      <c r="BH233" s="32">
        <v>0</v>
      </c>
      <c r="BI233" s="32">
        <v>0</v>
      </c>
      <c r="BJ233" s="32">
        <v>49.38783546612899</v>
      </c>
      <c r="BK233" s="33">
        <f t="shared" si="10"/>
        <v>972.0600068226413</v>
      </c>
    </row>
    <row r="234" spans="1:63" ht="13.5" thickBot="1">
      <c r="A234" s="37"/>
      <c r="B234" s="38" t="s">
        <v>22</v>
      </c>
      <c r="C234" s="39">
        <f t="shared" ref="C234:BK234" si="11">SUM(C214:C233)</f>
        <v>0</v>
      </c>
      <c r="D234" s="39">
        <f t="shared" si="11"/>
        <v>0</v>
      </c>
      <c r="E234" s="39">
        <f t="shared" si="11"/>
        <v>0</v>
      </c>
      <c r="F234" s="39">
        <f t="shared" si="11"/>
        <v>0</v>
      </c>
      <c r="G234" s="39">
        <f t="shared" si="11"/>
        <v>0</v>
      </c>
      <c r="H234" s="39">
        <f t="shared" si="11"/>
        <v>974.09624771477399</v>
      </c>
      <c r="I234" s="39">
        <f t="shared" si="11"/>
        <v>1614.2228340196129</v>
      </c>
      <c r="J234" s="39">
        <f t="shared" si="11"/>
        <v>16.251371699032259</v>
      </c>
      <c r="K234" s="39">
        <f t="shared" si="11"/>
        <v>0</v>
      </c>
      <c r="L234" s="39">
        <f t="shared" si="11"/>
        <v>569.48164552961282</v>
      </c>
      <c r="M234" s="39">
        <f t="shared" si="11"/>
        <v>0</v>
      </c>
      <c r="N234" s="39">
        <f t="shared" si="11"/>
        <v>0</v>
      </c>
      <c r="O234" s="39">
        <f t="shared" si="11"/>
        <v>0</v>
      </c>
      <c r="P234" s="39">
        <f t="shared" si="11"/>
        <v>0</v>
      </c>
      <c r="Q234" s="39">
        <f t="shared" si="11"/>
        <v>0</v>
      </c>
      <c r="R234" s="39">
        <f t="shared" si="11"/>
        <v>410.9646438875161</v>
      </c>
      <c r="S234" s="39">
        <f t="shared" si="11"/>
        <v>234.12079143141932</v>
      </c>
      <c r="T234" s="39">
        <f t="shared" si="11"/>
        <v>0</v>
      </c>
      <c r="U234" s="39">
        <f t="shared" si="11"/>
        <v>0</v>
      </c>
      <c r="V234" s="39">
        <f t="shared" si="11"/>
        <v>80.751448693258055</v>
      </c>
      <c r="W234" s="39">
        <f t="shared" si="11"/>
        <v>0</v>
      </c>
      <c r="X234" s="39">
        <f t="shared" si="11"/>
        <v>6.3839811935483869E-3</v>
      </c>
      <c r="Y234" s="39">
        <f t="shared" si="11"/>
        <v>0</v>
      </c>
      <c r="Z234" s="39">
        <f t="shared" si="11"/>
        <v>0</v>
      </c>
      <c r="AA234" s="39">
        <f t="shared" si="11"/>
        <v>0</v>
      </c>
      <c r="AB234" s="39">
        <f t="shared" si="11"/>
        <v>114.14296911058065</v>
      </c>
      <c r="AC234" s="39">
        <f t="shared" si="11"/>
        <v>3.3358273439999997</v>
      </c>
      <c r="AD234" s="39">
        <f t="shared" si="11"/>
        <v>0</v>
      </c>
      <c r="AE234" s="39">
        <f t="shared" si="11"/>
        <v>0</v>
      </c>
      <c r="AF234" s="39">
        <f t="shared" si="11"/>
        <v>27.577271978290323</v>
      </c>
      <c r="AG234" s="39">
        <f t="shared" si="11"/>
        <v>0</v>
      </c>
      <c r="AH234" s="39">
        <f t="shared" si="11"/>
        <v>0</v>
      </c>
      <c r="AI234" s="39">
        <f t="shared" si="11"/>
        <v>0</v>
      </c>
      <c r="AJ234" s="39">
        <f t="shared" si="11"/>
        <v>0</v>
      </c>
      <c r="AK234" s="39">
        <f t="shared" si="11"/>
        <v>0</v>
      </c>
      <c r="AL234" s="39">
        <f t="shared" si="11"/>
        <v>54.850217415064513</v>
      </c>
      <c r="AM234" s="39">
        <f t="shared" si="11"/>
        <v>0.27329131229032261</v>
      </c>
      <c r="AN234" s="39">
        <f t="shared" si="11"/>
        <v>0</v>
      </c>
      <c r="AO234" s="39">
        <f t="shared" si="11"/>
        <v>0</v>
      </c>
      <c r="AP234" s="39">
        <f t="shared" si="11"/>
        <v>1.8990222817419358</v>
      </c>
      <c r="AQ234" s="39">
        <f t="shared" si="11"/>
        <v>0</v>
      </c>
      <c r="AR234" s="39">
        <f t="shared" si="11"/>
        <v>9.2499674774193547E-2</v>
      </c>
      <c r="AS234" s="39">
        <f t="shared" si="11"/>
        <v>0.24143393770967742</v>
      </c>
      <c r="AT234" s="39">
        <f t="shared" si="11"/>
        <v>0</v>
      </c>
      <c r="AU234" s="39">
        <f t="shared" si="11"/>
        <v>0</v>
      </c>
      <c r="AV234" s="39">
        <f t="shared" si="11"/>
        <v>13709.858355657752</v>
      </c>
      <c r="AW234" s="39">
        <f t="shared" si="11"/>
        <v>1497.7646951597424</v>
      </c>
      <c r="AX234" s="39">
        <f t="shared" si="11"/>
        <v>8.6828403282580631</v>
      </c>
      <c r="AY234" s="39">
        <f t="shared" si="11"/>
        <v>0.15545492899999999</v>
      </c>
      <c r="AZ234" s="39">
        <f t="shared" si="11"/>
        <v>2863.333191145196</v>
      </c>
      <c r="BA234" s="39">
        <f t="shared" si="11"/>
        <v>0</v>
      </c>
      <c r="BB234" s="39">
        <f t="shared" si="11"/>
        <v>0</v>
      </c>
      <c r="BC234" s="39">
        <f t="shared" si="11"/>
        <v>0</v>
      </c>
      <c r="BD234" s="39">
        <f t="shared" si="11"/>
        <v>0</v>
      </c>
      <c r="BE234" s="39">
        <f t="shared" si="11"/>
        <v>0</v>
      </c>
      <c r="BF234" s="39">
        <f t="shared" si="11"/>
        <v>12732.9755874198</v>
      </c>
      <c r="BG234" s="39">
        <f t="shared" si="11"/>
        <v>583.22725037061286</v>
      </c>
      <c r="BH234" s="39">
        <f t="shared" si="11"/>
        <v>38.58156941432258</v>
      </c>
      <c r="BI234" s="39">
        <f t="shared" si="11"/>
        <v>0</v>
      </c>
      <c r="BJ234" s="39">
        <f t="shared" si="11"/>
        <v>1176.9664446775164</v>
      </c>
      <c r="BK234" s="39">
        <f t="shared" si="11"/>
        <v>36713.853289113074</v>
      </c>
    </row>
    <row r="235" spans="1:63" ht="13.5" thickBot="1">
      <c r="A235" s="37"/>
      <c r="B235" s="64" t="s">
        <v>240</v>
      </c>
      <c r="C235" s="39">
        <f t="shared" ref="C235:BK235" si="12">C234+C212</f>
        <v>0</v>
      </c>
      <c r="D235" s="39">
        <f t="shared" si="12"/>
        <v>0</v>
      </c>
      <c r="E235" s="39">
        <f t="shared" si="12"/>
        <v>0</v>
      </c>
      <c r="F235" s="39">
        <f t="shared" si="12"/>
        <v>0</v>
      </c>
      <c r="G235" s="39">
        <f t="shared" si="12"/>
        <v>0</v>
      </c>
      <c r="H235" s="39">
        <f t="shared" si="12"/>
        <v>1020.7542956400321</v>
      </c>
      <c r="I235" s="39">
        <f t="shared" si="12"/>
        <v>1615.4392865527097</v>
      </c>
      <c r="J235" s="39">
        <f t="shared" si="12"/>
        <v>16.251371699032259</v>
      </c>
      <c r="K235" s="39">
        <f t="shared" si="12"/>
        <v>0</v>
      </c>
      <c r="L235" s="39">
        <f t="shared" si="12"/>
        <v>582.93959460661279</v>
      </c>
      <c r="M235" s="39">
        <f t="shared" si="12"/>
        <v>0</v>
      </c>
      <c r="N235" s="39">
        <f t="shared" si="12"/>
        <v>0</v>
      </c>
      <c r="O235" s="39">
        <f t="shared" si="12"/>
        <v>0</v>
      </c>
      <c r="P235" s="39">
        <f t="shared" si="12"/>
        <v>0</v>
      </c>
      <c r="Q235" s="39">
        <f t="shared" si="12"/>
        <v>0</v>
      </c>
      <c r="R235" s="39">
        <f t="shared" si="12"/>
        <v>446.49337913158064</v>
      </c>
      <c r="S235" s="39">
        <f t="shared" si="12"/>
        <v>235.93193485883867</v>
      </c>
      <c r="T235" s="39">
        <f t="shared" si="12"/>
        <v>0</v>
      </c>
      <c r="U235" s="39">
        <f t="shared" si="12"/>
        <v>0</v>
      </c>
      <c r="V235" s="39">
        <f t="shared" si="12"/>
        <v>83.497067814387094</v>
      </c>
      <c r="W235" s="39">
        <f t="shared" si="12"/>
        <v>0</v>
      </c>
      <c r="X235" s="39">
        <f t="shared" si="12"/>
        <v>6.3839811935483869E-3</v>
      </c>
      <c r="Y235" s="39">
        <f t="shared" si="12"/>
        <v>0</v>
      </c>
      <c r="Z235" s="39">
        <f t="shared" si="12"/>
        <v>0</v>
      </c>
      <c r="AA235" s="39">
        <f t="shared" si="12"/>
        <v>0</v>
      </c>
      <c r="AB235" s="39">
        <f t="shared" si="12"/>
        <v>117.22607378325807</v>
      </c>
      <c r="AC235" s="39">
        <f t="shared" si="12"/>
        <v>3.3360726611290321</v>
      </c>
      <c r="AD235" s="39">
        <f t="shared" si="12"/>
        <v>0</v>
      </c>
      <c r="AE235" s="39">
        <f t="shared" si="12"/>
        <v>0</v>
      </c>
      <c r="AF235" s="39">
        <f t="shared" si="12"/>
        <v>27.801025095451614</v>
      </c>
      <c r="AG235" s="39">
        <f t="shared" si="12"/>
        <v>0</v>
      </c>
      <c r="AH235" s="39">
        <f t="shared" si="12"/>
        <v>0</v>
      </c>
      <c r="AI235" s="39">
        <f t="shared" si="12"/>
        <v>0</v>
      </c>
      <c r="AJ235" s="39">
        <f t="shared" si="12"/>
        <v>0</v>
      </c>
      <c r="AK235" s="39">
        <f t="shared" si="12"/>
        <v>0</v>
      </c>
      <c r="AL235" s="39">
        <f t="shared" si="12"/>
        <v>56.938523750225805</v>
      </c>
      <c r="AM235" s="39">
        <f t="shared" si="12"/>
        <v>0.27329131229032261</v>
      </c>
      <c r="AN235" s="39">
        <f t="shared" si="12"/>
        <v>0</v>
      </c>
      <c r="AO235" s="39">
        <f t="shared" si="12"/>
        <v>0</v>
      </c>
      <c r="AP235" s="39">
        <f t="shared" si="12"/>
        <v>1.9278463591612907</v>
      </c>
      <c r="AQ235" s="39">
        <f t="shared" si="12"/>
        <v>0</v>
      </c>
      <c r="AR235" s="39">
        <f t="shared" si="12"/>
        <v>9.2499674774193547E-2</v>
      </c>
      <c r="AS235" s="39">
        <f t="shared" si="12"/>
        <v>0.24143393770967742</v>
      </c>
      <c r="AT235" s="39">
        <f t="shared" si="12"/>
        <v>0</v>
      </c>
      <c r="AU235" s="39">
        <f t="shared" si="12"/>
        <v>0</v>
      </c>
      <c r="AV235" s="39">
        <f t="shared" si="12"/>
        <v>15625.82959532224</v>
      </c>
      <c r="AW235" s="39">
        <f t="shared" si="12"/>
        <v>1538.9146227610649</v>
      </c>
      <c r="AX235" s="39">
        <f t="shared" si="12"/>
        <v>8.7646727436451606</v>
      </c>
      <c r="AY235" s="39">
        <f t="shared" si="12"/>
        <v>0.15545492899999999</v>
      </c>
      <c r="AZ235" s="39">
        <f t="shared" si="12"/>
        <v>3000.702143001422</v>
      </c>
      <c r="BA235" s="39">
        <f t="shared" si="12"/>
        <v>0</v>
      </c>
      <c r="BB235" s="39">
        <f t="shared" si="12"/>
        <v>0</v>
      </c>
      <c r="BC235" s="39">
        <f t="shared" si="12"/>
        <v>0</v>
      </c>
      <c r="BD235" s="39">
        <f t="shared" si="12"/>
        <v>0</v>
      </c>
      <c r="BE235" s="39">
        <f t="shared" si="12"/>
        <v>0</v>
      </c>
      <c r="BF235" s="39">
        <f t="shared" si="12"/>
        <v>14548.329450014495</v>
      </c>
      <c r="BG235" s="39">
        <f t="shared" si="12"/>
        <v>665.01233832906451</v>
      </c>
      <c r="BH235" s="39">
        <f t="shared" si="12"/>
        <v>50.035361443548382</v>
      </c>
      <c r="BI235" s="39">
        <f t="shared" si="12"/>
        <v>0</v>
      </c>
      <c r="BJ235" s="39">
        <f t="shared" si="12"/>
        <v>1282.6020842470648</v>
      </c>
      <c r="BK235" s="44">
        <f t="shared" si="12"/>
        <v>40929.49580364993</v>
      </c>
    </row>
    <row r="236" spans="1:63">
      <c r="A236" s="59"/>
      <c r="B236" s="60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  <c r="AY236" s="42"/>
      <c r="AZ236" s="42"/>
      <c r="BA236" s="42"/>
      <c r="BB236" s="42"/>
      <c r="BC236" s="42"/>
      <c r="BD236" s="42"/>
      <c r="BE236" s="42"/>
      <c r="BF236" s="42"/>
      <c r="BG236" s="42"/>
      <c r="BH236" s="42"/>
      <c r="BI236" s="42"/>
      <c r="BJ236" s="42"/>
      <c r="BK236" s="43"/>
    </row>
    <row r="237" spans="1:63">
      <c r="A237" s="26" t="s">
        <v>241</v>
      </c>
      <c r="B237" s="61" t="s">
        <v>242</v>
      </c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62"/>
      <c r="AO237" s="62"/>
      <c r="AP237" s="62"/>
      <c r="AQ237" s="62"/>
      <c r="AR237" s="62"/>
      <c r="AS237" s="62"/>
      <c r="AT237" s="62"/>
      <c r="AU237" s="62"/>
      <c r="AV237" s="62"/>
      <c r="AW237" s="62"/>
      <c r="AX237" s="62"/>
      <c r="AY237" s="62"/>
      <c r="AZ237" s="62"/>
      <c r="BA237" s="62"/>
      <c r="BB237" s="62"/>
      <c r="BC237" s="62"/>
      <c r="BD237" s="62"/>
      <c r="BE237" s="62"/>
      <c r="BF237" s="62"/>
      <c r="BG237" s="62"/>
      <c r="BH237" s="62"/>
      <c r="BI237" s="62"/>
      <c r="BJ237" s="62"/>
      <c r="BK237" s="63"/>
    </row>
    <row r="238" spans="1:63">
      <c r="A238" s="26" t="s">
        <v>13</v>
      </c>
      <c r="B238" s="54" t="s">
        <v>243</v>
      </c>
      <c r="C238" s="55">
        <v>0</v>
      </c>
      <c r="D238" s="55">
        <v>0</v>
      </c>
      <c r="E238" s="55">
        <v>0</v>
      </c>
      <c r="F238" s="55">
        <v>0</v>
      </c>
      <c r="G238" s="55">
        <v>0</v>
      </c>
      <c r="H238" s="55">
        <v>93.564260015129037</v>
      </c>
      <c r="I238" s="55">
        <v>56.957725339258062</v>
      </c>
      <c r="J238" s="55">
        <v>0</v>
      </c>
      <c r="K238" s="55">
        <v>0</v>
      </c>
      <c r="L238" s="55">
        <v>19.729466667129032</v>
      </c>
      <c r="M238" s="55">
        <v>0</v>
      </c>
      <c r="N238" s="55">
        <v>0</v>
      </c>
      <c r="O238" s="55">
        <v>0</v>
      </c>
      <c r="P238" s="55">
        <v>0</v>
      </c>
      <c r="Q238" s="55">
        <v>0</v>
      </c>
      <c r="R238" s="55">
        <v>62.739893597387095</v>
      </c>
      <c r="S238" s="55">
        <v>31.63293913009678</v>
      </c>
      <c r="T238" s="55">
        <v>2.4033804913225807</v>
      </c>
      <c r="U238" s="55">
        <v>0</v>
      </c>
      <c r="V238" s="55">
        <v>20.706937563870966</v>
      </c>
      <c r="W238" s="55">
        <v>0</v>
      </c>
      <c r="X238" s="55">
        <v>0</v>
      </c>
      <c r="Y238" s="55">
        <v>0</v>
      </c>
      <c r="Z238" s="55">
        <v>0</v>
      </c>
      <c r="AA238" s="55">
        <v>0</v>
      </c>
      <c r="AB238" s="55">
        <v>5.3911897397096764</v>
      </c>
      <c r="AC238" s="55">
        <v>0.42810655396774194</v>
      </c>
      <c r="AD238" s="55">
        <v>0</v>
      </c>
      <c r="AE238" s="55">
        <v>0</v>
      </c>
      <c r="AF238" s="55">
        <v>2.2478026302580649</v>
      </c>
      <c r="AG238" s="55">
        <v>0</v>
      </c>
      <c r="AH238" s="55">
        <v>0</v>
      </c>
      <c r="AI238" s="55">
        <v>0</v>
      </c>
      <c r="AJ238" s="55">
        <v>0</v>
      </c>
      <c r="AK238" s="55">
        <v>0</v>
      </c>
      <c r="AL238" s="55">
        <v>2.109140621322581</v>
      </c>
      <c r="AM238" s="55">
        <v>0</v>
      </c>
      <c r="AN238" s="55">
        <v>0</v>
      </c>
      <c r="AO238" s="55">
        <v>0</v>
      </c>
      <c r="AP238" s="55">
        <v>0.61653585683870959</v>
      </c>
      <c r="AQ238" s="55">
        <v>0</v>
      </c>
      <c r="AR238" s="55">
        <v>0</v>
      </c>
      <c r="AS238" s="55">
        <v>9.2374057741935484E-3</v>
      </c>
      <c r="AT238" s="55">
        <v>0</v>
      </c>
      <c r="AU238" s="55">
        <v>0</v>
      </c>
      <c r="AV238" s="55">
        <v>2236.534080141048</v>
      </c>
      <c r="AW238" s="55">
        <v>391.52489108483871</v>
      </c>
      <c r="AX238" s="55">
        <v>0.37150122025806437</v>
      </c>
      <c r="AY238" s="55">
        <v>0</v>
      </c>
      <c r="AZ238" s="55">
        <v>489.58582854232134</v>
      </c>
      <c r="BA238" s="55">
        <v>0</v>
      </c>
      <c r="BB238" s="55">
        <v>0</v>
      </c>
      <c r="BC238" s="55">
        <v>0</v>
      </c>
      <c r="BD238" s="55">
        <v>0</v>
      </c>
      <c r="BE238" s="55">
        <v>0</v>
      </c>
      <c r="BF238" s="55">
        <v>2187.0254084468984</v>
      </c>
      <c r="BG238" s="55">
        <v>173.12095990651619</v>
      </c>
      <c r="BH238" s="55">
        <v>44.263501375870966</v>
      </c>
      <c r="BI238" s="55">
        <v>0</v>
      </c>
      <c r="BJ238" s="55">
        <v>311.61471031400021</v>
      </c>
      <c r="BK238" s="36">
        <f>SUM(C238:BJ238)</f>
        <v>6132.5774966438157</v>
      </c>
    </row>
    <row r="239" spans="1:63" ht="13.5" thickBot="1">
      <c r="A239" s="34"/>
      <c r="B239" s="6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  <c r="AY239" s="35"/>
      <c r="AZ239" s="35"/>
      <c r="BA239" s="35"/>
      <c r="BB239" s="35"/>
      <c r="BC239" s="35"/>
      <c r="BD239" s="35"/>
      <c r="BE239" s="35"/>
      <c r="BF239" s="35"/>
      <c r="BG239" s="35"/>
      <c r="BH239" s="35"/>
      <c r="BI239" s="35"/>
      <c r="BJ239" s="35"/>
      <c r="BK239" s="36"/>
    </row>
    <row r="240" spans="1:63" ht="13.5" thickBot="1">
      <c r="A240" s="37"/>
      <c r="B240" s="64" t="s">
        <v>244</v>
      </c>
      <c r="C240" s="39">
        <f>SUM(C238:C239)</f>
        <v>0</v>
      </c>
      <c r="D240" s="39">
        <f t="shared" ref="D240:BK240" si="13">SUM(D238:D239)</f>
        <v>0</v>
      </c>
      <c r="E240" s="39">
        <f t="shared" si="13"/>
        <v>0</v>
      </c>
      <c r="F240" s="39">
        <f t="shared" si="13"/>
        <v>0</v>
      </c>
      <c r="G240" s="39">
        <f t="shared" si="13"/>
        <v>0</v>
      </c>
      <c r="H240" s="39">
        <f t="shared" si="13"/>
        <v>93.564260015129037</v>
      </c>
      <c r="I240" s="39">
        <f t="shared" si="13"/>
        <v>56.957725339258062</v>
      </c>
      <c r="J240" s="39">
        <f t="shared" si="13"/>
        <v>0</v>
      </c>
      <c r="K240" s="39">
        <f t="shared" si="13"/>
        <v>0</v>
      </c>
      <c r="L240" s="39">
        <f t="shared" si="13"/>
        <v>19.729466667129032</v>
      </c>
      <c r="M240" s="39">
        <f t="shared" si="13"/>
        <v>0</v>
      </c>
      <c r="N240" s="39">
        <f t="shared" si="13"/>
        <v>0</v>
      </c>
      <c r="O240" s="39">
        <f t="shared" si="13"/>
        <v>0</v>
      </c>
      <c r="P240" s="39">
        <f t="shared" si="13"/>
        <v>0</v>
      </c>
      <c r="Q240" s="39">
        <f t="shared" si="13"/>
        <v>0</v>
      </c>
      <c r="R240" s="39">
        <f t="shared" si="13"/>
        <v>62.739893597387095</v>
      </c>
      <c r="S240" s="39">
        <f t="shared" si="13"/>
        <v>31.63293913009678</v>
      </c>
      <c r="T240" s="39">
        <f t="shared" si="13"/>
        <v>2.4033804913225807</v>
      </c>
      <c r="U240" s="39">
        <f t="shared" si="13"/>
        <v>0</v>
      </c>
      <c r="V240" s="39">
        <f t="shared" si="13"/>
        <v>20.706937563870966</v>
      </c>
      <c r="W240" s="39">
        <f t="shared" si="13"/>
        <v>0</v>
      </c>
      <c r="X240" s="39">
        <f t="shared" si="13"/>
        <v>0</v>
      </c>
      <c r="Y240" s="39">
        <f t="shared" si="13"/>
        <v>0</v>
      </c>
      <c r="Z240" s="39">
        <f t="shared" si="13"/>
        <v>0</v>
      </c>
      <c r="AA240" s="39">
        <f t="shared" si="13"/>
        <v>0</v>
      </c>
      <c r="AB240" s="39">
        <f t="shared" si="13"/>
        <v>5.3911897397096764</v>
      </c>
      <c r="AC240" s="39">
        <f t="shared" si="13"/>
        <v>0.42810655396774194</v>
      </c>
      <c r="AD240" s="39">
        <f t="shared" si="13"/>
        <v>0</v>
      </c>
      <c r="AE240" s="39">
        <f t="shared" si="13"/>
        <v>0</v>
      </c>
      <c r="AF240" s="39">
        <f t="shared" si="13"/>
        <v>2.2478026302580649</v>
      </c>
      <c r="AG240" s="39">
        <f t="shared" si="13"/>
        <v>0</v>
      </c>
      <c r="AH240" s="39">
        <f t="shared" si="13"/>
        <v>0</v>
      </c>
      <c r="AI240" s="39">
        <f t="shared" si="13"/>
        <v>0</v>
      </c>
      <c r="AJ240" s="39">
        <f t="shared" si="13"/>
        <v>0</v>
      </c>
      <c r="AK240" s="39">
        <f t="shared" si="13"/>
        <v>0</v>
      </c>
      <c r="AL240" s="39">
        <f t="shared" si="13"/>
        <v>2.109140621322581</v>
      </c>
      <c r="AM240" s="39">
        <f t="shared" si="13"/>
        <v>0</v>
      </c>
      <c r="AN240" s="39">
        <f t="shared" si="13"/>
        <v>0</v>
      </c>
      <c r="AO240" s="39">
        <f t="shared" si="13"/>
        <v>0</v>
      </c>
      <c r="AP240" s="39">
        <f t="shared" si="13"/>
        <v>0.61653585683870959</v>
      </c>
      <c r="AQ240" s="39">
        <f t="shared" si="13"/>
        <v>0</v>
      </c>
      <c r="AR240" s="39">
        <f t="shared" si="13"/>
        <v>0</v>
      </c>
      <c r="AS240" s="39">
        <f t="shared" si="13"/>
        <v>9.2374057741935484E-3</v>
      </c>
      <c r="AT240" s="39">
        <f t="shared" si="13"/>
        <v>0</v>
      </c>
      <c r="AU240" s="39">
        <f t="shared" si="13"/>
        <v>0</v>
      </c>
      <c r="AV240" s="39">
        <f t="shared" si="13"/>
        <v>2236.534080141048</v>
      </c>
      <c r="AW240" s="39">
        <f t="shared" si="13"/>
        <v>391.52489108483871</v>
      </c>
      <c r="AX240" s="39">
        <f t="shared" si="13"/>
        <v>0.37150122025806437</v>
      </c>
      <c r="AY240" s="39">
        <f t="shared" si="13"/>
        <v>0</v>
      </c>
      <c r="AZ240" s="39">
        <f t="shared" si="13"/>
        <v>489.58582854232134</v>
      </c>
      <c r="BA240" s="39">
        <f t="shared" si="13"/>
        <v>0</v>
      </c>
      <c r="BB240" s="39">
        <f t="shared" si="13"/>
        <v>0</v>
      </c>
      <c r="BC240" s="39">
        <f t="shared" si="13"/>
        <v>0</v>
      </c>
      <c r="BD240" s="39">
        <f t="shared" si="13"/>
        <v>0</v>
      </c>
      <c r="BE240" s="39">
        <f t="shared" si="13"/>
        <v>0</v>
      </c>
      <c r="BF240" s="39">
        <f t="shared" si="13"/>
        <v>2187.0254084468984</v>
      </c>
      <c r="BG240" s="39">
        <f t="shared" si="13"/>
        <v>173.12095990651619</v>
      </c>
      <c r="BH240" s="39">
        <f t="shared" si="13"/>
        <v>44.263501375870966</v>
      </c>
      <c r="BI240" s="39">
        <f t="shared" si="13"/>
        <v>0</v>
      </c>
      <c r="BJ240" s="39">
        <f t="shared" si="13"/>
        <v>311.61471031400021</v>
      </c>
      <c r="BK240" s="39">
        <f t="shared" si="13"/>
        <v>6132.5774966438157</v>
      </c>
    </row>
    <row r="241" spans="1:63">
      <c r="A241" s="59"/>
      <c r="B241" s="60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  <c r="AY241" s="42"/>
      <c r="AZ241" s="42"/>
      <c r="BA241" s="42"/>
      <c r="BB241" s="42"/>
      <c r="BC241" s="42"/>
      <c r="BD241" s="42"/>
      <c r="BE241" s="42"/>
      <c r="BF241" s="42"/>
      <c r="BG241" s="42"/>
      <c r="BH241" s="42"/>
      <c r="BI241" s="42"/>
      <c r="BJ241" s="42"/>
      <c r="BK241" s="43"/>
    </row>
    <row r="242" spans="1:63">
      <c r="A242" s="26" t="s">
        <v>245</v>
      </c>
      <c r="B242" s="61" t="s">
        <v>246</v>
      </c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3"/>
    </row>
    <row r="243" spans="1:63">
      <c r="A243" s="26" t="s">
        <v>13</v>
      </c>
      <c r="B243" s="27" t="s">
        <v>247</v>
      </c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3"/>
    </row>
    <row r="244" spans="1:63" ht="13.5" thickBot="1">
      <c r="A244" s="34"/>
      <c r="B244" s="31" t="s">
        <v>248</v>
      </c>
      <c r="C244" s="35">
        <v>0</v>
      </c>
      <c r="D244" s="35">
        <v>0</v>
      </c>
      <c r="E244" s="35">
        <v>0</v>
      </c>
      <c r="F244" s="35">
        <v>0</v>
      </c>
      <c r="G244" s="35">
        <v>0</v>
      </c>
      <c r="H244" s="35">
        <v>0</v>
      </c>
      <c r="I244" s="35">
        <v>0</v>
      </c>
      <c r="J244" s="35">
        <v>0</v>
      </c>
      <c r="K244" s="35">
        <v>0</v>
      </c>
      <c r="L244" s="35">
        <v>0</v>
      </c>
      <c r="M244" s="35">
        <v>0</v>
      </c>
      <c r="N244" s="35">
        <v>0</v>
      </c>
      <c r="O244" s="35">
        <v>0</v>
      </c>
      <c r="P244" s="35">
        <v>0</v>
      </c>
      <c r="Q244" s="35">
        <v>0</v>
      </c>
      <c r="R244" s="35">
        <v>0</v>
      </c>
      <c r="S244" s="35">
        <v>0</v>
      </c>
      <c r="T244" s="35">
        <v>0</v>
      </c>
      <c r="U244" s="35">
        <v>0</v>
      </c>
      <c r="V244" s="35">
        <v>0</v>
      </c>
      <c r="W244" s="35">
        <v>0</v>
      </c>
      <c r="X244" s="35">
        <v>0</v>
      </c>
      <c r="Y244" s="35">
        <v>0</v>
      </c>
      <c r="Z244" s="35">
        <v>0</v>
      </c>
      <c r="AA244" s="35">
        <v>0</v>
      </c>
      <c r="AB244" s="35">
        <v>0</v>
      </c>
      <c r="AC244" s="35">
        <v>0</v>
      </c>
      <c r="AD244" s="35">
        <v>0</v>
      </c>
      <c r="AE244" s="35">
        <v>0</v>
      </c>
      <c r="AF244" s="35">
        <v>0</v>
      </c>
      <c r="AG244" s="35">
        <v>0</v>
      </c>
      <c r="AH244" s="35">
        <v>0</v>
      </c>
      <c r="AI244" s="35">
        <v>0</v>
      </c>
      <c r="AJ244" s="35">
        <v>0</v>
      </c>
      <c r="AK244" s="35">
        <v>0</v>
      </c>
      <c r="AL244" s="35">
        <v>0</v>
      </c>
      <c r="AM244" s="35">
        <v>0</v>
      </c>
      <c r="AN244" s="35">
        <v>0</v>
      </c>
      <c r="AO244" s="35">
        <v>0</v>
      </c>
      <c r="AP244" s="35">
        <v>0</v>
      </c>
      <c r="AQ244" s="35">
        <v>0</v>
      </c>
      <c r="AR244" s="35">
        <v>0</v>
      </c>
      <c r="AS244" s="35">
        <v>0</v>
      </c>
      <c r="AT244" s="35">
        <v>0</v>
      </c>
      <c r="AU244" s="35">
        <v>0</v>
      </c>
      <c r="AV244" s="35">
        <v>153.98625355763653</v>
      </c>
      <c r="AW244" s="35">
        <v>16.208264265127699</v>
      </c>
      <c r="AX244" s="35">
        <v>7.3353954835204099E-2</v>
      </c>
      <c r="AY244" s="35">
        <v>0</v>
      </c>
      <c r="AZ244" s="35">
        <v>108.90778419277299</v>
      </c>
      <c r="BA244" s="35">
        <v>0</v>
      </c>
      <c r="BB244" s="35">
        <v>0</v>
      </c>
      <c r="BC244" s="35">
        <v>0</v>
      </c>
      <c r="BD244" s="35">
        <v>0</v>
      </c>
      <c r="BE244" s="35">
        <v>0</v>
      </c>
      <c r="BF244" s="35">
        <v>56.762956602511501</v>
      </c>
      <c r="BG244" s="35">
        <v>4.4041698727783096</v>
      </c>
      <c r="BH244" s="35">
        <v>0</v>
      </c>
      <c r="BI244" s="35">
        <v>0</v>
      </c>
      <c r="BJ244" s="35">
        <v>20.147811761337799</v>
      </c>
      <c r="BK244" s="36">
        <f>SUM(C244:BJ244)</f>
        <v>360.49059420700002</v>
      </c>
    </row>
    <row r="245" spans="1:63" ht="13.5" thickBot="1">
      <c r="A245" s="37"/>
      <c r="B245" s="38" t="s">
        <v>18</v>
      </c>
      <c r="C245" s="39">
        <f>SUM(C244)</f>
        <v>0</v>
      </c>
      <c r="D245" s="39">
        <f t="shared" ref="D245:BK245" si="14">SUM(D244)</f>
        <v>0</v>
      </c>
      <c r="E245" s="39">
        <f t="shared" si="14"/>
        <v>0</v>
      </c>
      <c r="F245" s="39">
        <f t="shared" si="14"/>
        <v>0</v>
      </c>
      <c r="G245" s="39">
        <f t="shared" si="14"/>
        <v>0</v>
      </c>
      <c r="H245" s="39">
        <f t="shared" si="14"/>
        <v>0</v>
      </c>
      <c r="I245" s="39">
        <f t="shared" si="14"/>
        <v>0</v>
      </c>
      <c r="J245" s="39">
        <f t="shared" si="14"/>
        <v>0</v>
      </c>
      <c r="K245" s="39">
        <f t="shared" si="14"/>
        <v>0</v>
      </c>
      <c r="L245" s="39">
        <f t="shared" si="14"/>
        <v>0</v>
      </c>
      <c r="M245" s="39">
        <f t="shared" si="14"/>
        <v>0</v>
      </c>
      <c r="N245" s="39">
        <f t="shared" si="14"/>
        <v>0</v>
      </c>
      <c r="O245" s="39">
        <f t="shared" si="14"/>
        <v>0</v>
      </c>
      <c r="P245" s="39">
        <f t="shared" si="14"/>
        <v>0</v>
      </c>
      <c r="Q245" s="39">
        <f t="shared" si="14"/>
        <v>0</v>
      </c>
      <c r="R245" s="39">
        <f t="shared" si="14"/>
        <v>0</v>
      </c>
      <c r="S245" s="39">
        <f t="shared" si="14"/>
        <v>0</v>
      </c>
      <c r="T245" s="39">
        <f t="shared" si="14"/>
        <v>0</v>
      </c>
      <c r="U245" s="39">
        <f t="shared" si="14"/>
        <v>0</v>
      </c>
      <c r="V245" s="39">
        <f t="shared" si="14"/>
        <v>0</v>
      </c>
      <c r="W245" s="39">
        <f t="shared" si="14"/>
        <v>0</v>
      </c>
      <c r="X245" s="39">
        <f t="shared" si="14"/>
        <v>0</v>
      </c>
      <c r="Y245" s="39">
        <f t="shared" si="14"/>
        <v>0</v>
      </c>
      <c r="Z245" s="39">
        <f t="shared" si="14"/>
        <v>0</v>
      </c>
      <c r="AA245" s="39">
        <f t="shared" si="14"/>
        <v>0</v>
      </c>
      <c r="AB245" s="39">
        <f t="shared" si="14"/>
        <v>0</v>
      </c>
      <c r="AC245" s="39">
        <f t="shared" si="14"/>
        <v>0</v>
      </c>
      <c r="AD245" s="39">
        <f t="shared" si="14"/>
        <v>0</v>
      </c>
      <c r="AE245" s="39">
        <f t="shared" si="14"/>
        <v>0</v>
      </c>
      <c r="AF245" s="39">
        <f t="shared" si="14"/>
        <v>0</v>
      </c>
      <c r="AG245" s="39">
        <f t="shared" si="14"/>
        <v>0</v>
      </c>
      <c r="AH245" s="39">
        <f t="shared" si="14"/>
        <v>0</v>
      </c>
      <c r="AI245" s="39">
        <f t="shared" si="14"/>
        <v>0</v>
      </c>
      <c r="AJ245" s="39">
        <f t="shared" si="14"/>
        <v>0</v>
      </c>
      <c r="AK245" s="39">
        <f t="shared" si="14"/>
        <v>0</v>
      </c>
      <c r="AL245" s="39">
        <f t="shared" si="14"/>
        <v>0</v>
      </c>
      <c r="AM245" s="39">
        <f t="shared" si="14"/>
        <v>0</v>
      </c>
      <c r="AN245" s="39">
        <f t="shared" si="14"/>
        <v>0</v>
      </c>
      <c r="AO245" s="39">
        <f t="shared" si="14"/>
        <v>0</v>
      </c>
      <c r="AP245" s="39">
        <f t="shared" si="14"/>
        <v>0</v>
      </c>
      <c r="AQ245" s="39">
        <f t="shared" si="14"/>
        <v>0</v>
      </c>
      <c r="AR245" s="39">
        <f t="shared" si="14"/>
        <v>0</v>
      </c>
      <c r="AS245" s="39">
        <f t="shared" si="14"/>
        <v>0</v>
      </c>
      <c r="AT245" s="39">
        <f t="shared" si="14"/>
        <v>0</v>
      </c>
      <c r="AU245" s="39">
        <f t="shared" si="14"/>
        <v>0</v>
      </c>
      <c r="AV245" s="39">
        <f t="shared" si="14"/>
        <v>153.98625355763653</v>
      </c>
      <c r="AW245" s="39">
        <f t="shared" si="14"/>
        <v>16.208264265127699</v>
      </c>
      <c r="AX245" s="39">
        <f t="shared" si="14"/>
        <v>7.3353954835204099E-2</v>
      </c>
      <c r="AY245" s="39">
        <f t="shared" si="14"/>
        <v>0</v>
      </c>
      <c r="AZ245" s="39">
        <f t="shared" si="14"/>
        <v>108.90778419277299</v>
      </c>
      <c r="BA245" s="39">
        <f t="shared" si="14"/>
        <v>0</v>
      </c>
      <c r="BB245" s="39">
        <f t="shared" si="14"/>
        <v>0</v>
      </c>
      <c r="BC245" s="39">
        <f t="shared" si="14"/>
        <v>0</v>
      </c>
      <c r="BD245" s="39">
        <f t="shared" si="14"/>
        <v>0</v>
      </c>
      <c r="BE245" s="39">
        <f t="shared" si="14"/>
        <v>0</v>
      </c>
      <c r="BF245" s="39">
        <f t="shared" si="14"/>
        <v>56.762956602511501</v>
      </c>
      <c r="BG245" s="39">
        <f t="shared" si="14"/>
        <v>4.4041698727783096</v>
      </c>
      <c r="BH245" s="39">
        <f t="shared" si="14"/>
        <v>0</v>
      </c>
      <c r="BI245" s="39">
        <f t="shared" si="14"/>
        <v>0</v>
      </c>
      <c r="BJ245" s="39">
        <f t="shared" si="14"/>
        <v>20.147811761337799</v>
      </c>
      <c r="BK245" s="44">
        <f t="shared" si="14"/>
        <v>360.49059420700002</v>
      </c>
    </row>
    <row r="246" spans="1:63">
      <c r="A246" s="59"/>
      <c r="B246" s="66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  <c r="AI246" s="52"/>
      <c r="AJ246" s="52"/>
      <c r="AK246" s="52"/>
      <c r="AL246" s="52"/>
      <c r="AM246" s="52"/>
      <c r="AN246" s="52"/>
      <c r="AO246" s="52"/>
      <c r="AP246" s="52"/>
      <c r="AQ246" s="52"/>
      <c r="AR246" s="52"/>
      <c r="AS246" s="52"/>
      <c r="AT246" s="52"/>
      <c r="AU246" s="52"/>
      <c r="AV246" s="52"/>
      <c r="AW246" s="52"/>
      <c r="AX246" s="52"/>
      <c r="AY246" s="52"/>
      <c r="AZ246" s="52"/>
      <c r="BA246" s="52"/>
      <c r="BB246" s="52"/>
      <c r="BC246" s="52"/>
      <c r="BD246" s="52"/>
      <c r="BE246" s="52"/>
      <c r="BF246" s="52"/>
      <c r="BG246" s="52"/>
      <c r="BH246" s="52"/>
      <c r="BI246" s="52"/>
      <c r="BJ246" s="52"/>
      <c r="BK246" s="67"/>
    </row>
    <row r="247" spans="1:63">
      <c r="A247" s="26" t="s">
        <v>19</v>
      </c>
      <c r="B247" s="27" t="s">
        <v>249</v>
      </c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3"/>
    </row>
    <row r="248" spans="1:63">
      <c r="A248" s="68"/>
      <c r="B248" s="31" t="s">
        <v>250</v>
      </c>
      <c r="C248" s="35">
        <v>0</v>
      </c>
      <c r="D248" s="35">
        <v>0</v>
      </c>
      <c r="E248" s="35">
        <v>0</v>
      </c>
      <c r="F248" s="35">
        <v>0</v>
      </c>
      <c r="G248" s="35">
        <v>0</v>
      </c>
      <c r="H248" s="35">
        <v>0</v>
      </c>
      <c r="I248" s="35">
        <v>0</v>
      </c>
      <c r="J248" s="35">
        <v>0</v>
      </c>
      <c r="K248" s="35">
        <v>0</v>
      </c>
      <c r="L248" s="35">
        <v>0</v>
      </c>
      <c r="M248" s="35">
        <v>0</v>
      </c>
      <c r="N248" s="35">
        <v>0</v>
      </c>
      <c r="O248" s="35">
        <v>0</v>
      </c>
      <c r="P248" s="35">
        <v>0</v>
      </c>
      <c r="Q248" s="35">
        <v>0</v>
      </c>
      <c r="R248" s="35">
        <v>0</v>
      </c>
      <c r="S248" s="35">
        <v>0</v>
      </c>
      <c r="T248" s="35">
        <v>0</v>
      </c>
      <c r="U248" s="35">
        <v>0</v>
      </c>
      <c r="V248" s="35">
        <v>0</v>
      </c>
      <c r="W248" s="35">
        <v>0</v>
      </c>
      <c r="X248" s="35">
        <v>0</v>
      </c>
      <c r="Y248" s="35">
        <v>0</v>
      </c>
      <c r="Z248" s="35">
        <v>0</v>
      </c>
      <c r="AA248" s="35">
        <v>0</v>
      </c>
      <c r="AB248" s="35">
        <v>0</v>
      </c>
      <c r="AC248" s="35">
        <v>0</v>
      </c>
      <c r="AD248" s="35">
        <v>0</v>
      </c>
      <c r="AE248" s="35">
        <v>0</v>
      </c>
      <c r="AF248" s="35">
        <v>0</v>
      </c>
      <c r="AG248" s="35">
        <v>0</v>
      </c>
      <c r="AH248" s="35">
        <v>0</v>
      </c>
      <c r="AI248" s="35">
        <v>0</v>
      </c>
      <c r="AJ248" s="35">
        <v>0</v>
      </c>
      <c r="AK248" s="35">
        <v>0</v>
      </c>
      <c r="AL248" s="35">
        <v>0</v>
      </c>
      <c r="AM248" s="35">
        <v>0</v>
      </c>
      <c r="AN248" s="35">
        <v>0</v>
      </c>
      <c r="AO248" s="35">
        <v>0</v>
      </c>
      <c r="AP248" s="35">
        <v>0</v>
      </c>
      <c r="AQ248" s="35">
        <v>0</v>
      </c>
      <c r="AR248" s="35">
        <v>0</v>
      </c>
      <c r="AS248" s="35">
        <v>0</v>
      </c>
      <c r="AT248" s="35">
        <v>0</v>
      </c>
      <c r="AU248" s="35">
        <v>0</v>
      </c>
      <c r="AV248" s="35">
        <v>2.1048441174275698</v>
      </c>
      <c r="AW248" s="35">
        <v>7722.5856724886171</v>
      </c>
      <c r="AX248" s="35">
        <v>0</v>
      </c>
      <c r="AY248" s="35">
        <v>0</v>
      </c>
      <c r="AZ248" s="35">
        <v>1.14676761733768</v>
      </c>
      <c r="BA248" s="35">
        <v>0</v>
      </c>
      <c r="BB248" s="35">
        <v>0</v>
      </c>
      <c r="BC248" s="35">
        <v>0</v>
      </c>
      <c r="BD248" s="35">
        <v>0</v>
      </c>
      <c r="BE248" s="35">
        <v>0</v>
      </c>
      <c r="BF248" s="35">
        <v>1.57506234903444</v>
      </c>
      <c r="BG248" s="35">
        <v>8.5444378619417201</v>
      </c>
      <c r="BH248" s="35">
        <v>0</v>
      </c>
      <c r="BI248" s="35">
        <v>0</v>
      </c>
      <c r="BJ248" s="35">
        <v>0.121665190640529</v>
      </c>
      <c r="BK248" s="36">
        <f>SUM(C248:BJ248)</f>
        <v>7736.0784496249998</v>
      </c>
    </row>
    <row r="249" spans="1:63">
      <c r="A249" s="68"/>
      <c r="B249" s="31" t="s">
        <v>251</v>
      </c>
      <c r="C249" s="35">
        <v>0</v>
      </c>
      <c r="D249" s="35">
        <v>0</v>
      </c>
      <c r="E249" s="35">
        <v>0</v>
      </c>
      <c r="F249" s="35">
        <v>0</v>
      </c>
      <c r="G249" s="35">
        <v>0</v>
      </c>
      <c r="H249" s="35">
        <v>0</v>
      </c>
      <c r="I249" s="35">
        <v>0</v>
      </c>
      <c r="J249" s="35">
        <v>0</v>
      </c>
      <c r="K249" s="35">
        <v>0</v>
      </c>
      <c r="L249" s="35">
        <v>0</v>
      </c>
      <c r="M249" s="35">
        <v>0</v>
      </c>
      <c r="N249" s="35">
        <v>0</v>
      </c>
      <c r="O249" s="35">
        <v>0</v>
      </c>
      <c r="P249" s="35">
        <v>0</v>
      </c>
      <c r="Q249" s="35">
        <v>0</v>
      </c>
      <c r="R249" s="35">
        <v>0</v>
      </c>
      <c r="S249" s="35">
        <v>0</v>
      </c>
      <c r="T249" s="35">
        <v>0</v>
      </c>
      <c r="U249" s="35">
        <v>0</v>
      </c>
      <c r="V249" s="35">
        <v>0</v>
      </c>
      <c r="W249" s="35">
        <v>0</v>
      </c>
      <c r="X249" s="35">
        <v>0</v>
      </c>
      <c r="Y249" s="35">
        <v>0</v>
      </c>
      <c r="Z249" s="35">
        <v>0</v>
      </c>
      <c r="AA249" s="35">
        <v>0</v>
      </c>
      <c r="AB249" s="35">
        <v>0</v>
      </c>
      <c r="AC249" s="35">
        <v>0</v>
      </c>
      <c r="AD249" s="35">
        <v>0</v>
      </c>
      <c r="AE249" s="35">
        <v>0</v>
      </c>
      <c r="AF249" s="35">
        <v>0</v>
      </c>
      <c r="AG249" s="35">
        <v>0</v>
      </c>
      <c r="AH249" s="35">
        <v>0</v>
      </c>
      <c r="AI249" s="35">
        <v>0</v>
      </c>
      <c r="AJ249" s="35">
        <v>0</v>
      </c>
      <c r="AK249" s="35">
        <v>0</v>
      </c>
      <c r="AL249" s="35">
        <v>0</v>
      </c>
      <c r="AM249" s="35">
        <v>0</v>
      </c>
      <c r="AN249" s="35">
        <v>0</v>
      </c>
      <c r="AO249" s="35">
        <v>0</v>
      </c>
      <c r="AP249" s="35">
        <v>0</v>
      </c>
      <c r="AQ249" s="35">
        <v>0</v>
      </c>
      <c r="AR249" s="35">
        <v>0</v>
      </c>
      <c r="AS249" s="35">
        <v>0</v>
      </c>
      <c r="AT249" s="35">
        <v>0</v>
      </c>
      <c r="AU249" s="35">
        <v>0</v>
      </c>
      <c r="AV249" s="35">
        <v>1.3561860005948201</v>
      </c>
      <c r="AW249" s="35">
        <v>2535.8013810284806</v>
      </c>
      <c r="AX249" s="35">
        <v>0</v>
      </c>
      <c r="AY249" s="35">
        <v>0</v>
      </c>
      <c r="AZ249" s="35">
        <v>1.2036767995612201</v>
      </c>
      <c r="BA249" s="35">
        <v>0</v>
      </c>
      <c r="BB249" s="35">
        <v>0</v>
      </c>
      <c r="BC249" s="35">
        <v>0</v>
      </c>
      <c r="BD249" s="35">
        <v>0</v>
      </c>
      <c r="BE249" s="35">
        <v>0</v>
      </c>
      <c r="BF249" s="35">
        <v>0.99156634811253097</v>
      </c>
      <c r="BG249" s="35">
        <v>0</v>
      </c>
      <c r="BH249" s="35">
        <v>0</v>
      </c>
      <c r="BI249" s="35">
        <v>0</v>
      </c>
      <c r="BJ249" s="35">
        <v>0.28796604025053202</v>
      </c>
      <c r="BK249" s="36">
        <f>SUM(C249:BJ249)</f>
        <v>2539.6407762169997</v>
      </c>
    </row>
    <row r="250" spans="1:63" ht="13.5" thickBot="1">
      <c r="A250" s="68"/>
      <c r="B250" s="31" t="s">
        <v>252</v>
      </c>
      <c r="C250" s="35">
        <v>0</v>
      </c>
      <c r="D250" s="35">
        <v>0</v>
      </c>
      <c r="E250" s="35">
        <v>0</v>
      </c>
      <c r="F250" s="35">
        <v>0</v>
      </c>
      <c r="G250" s="35">
        <v>0</v>
      </c>
      <c r="H250" s="35">
        <v>0</v>
      </c>
      <c r="I250" s="35">
        <v>0</v>
      </c>
      <c r="J250" s="35">
        <v>0</v>
      </c>
      <c r="K250" s="35">
        <v>0</v>
      </c>
      <c r="L250" s="35">
        <v>0</v>
      </c>
      <c r="M250" s="35">
        <v>0</v>
      </c>
      <c r="N250" s="35">
        <v>0</v>
      </c>
      <c r="O250" s="35">
        <v>0</v>
      </c>
      <c r="P250" s="35">
        <v>0</v>
      </c>
      <c r="Q250" s="35">
        <v>0</v>
      </c>
      <c r="R250" s="35">
        <v>0</v>
      </c>
      <c r="S250" s="35">
        <v>0</v>
      </c>
      <c r="T250" s="35">
        <v>0</v>
      </c>
      <c r="U250" s="35">
        <v>0</v>
      </c>
      <c r="V250" s="35">
        <v>0</v>
      </c>
      <c r="W250" s="35">
        <v>0</v>
      </c>
      <c r="X250" s="35">
        <v>0</v>
      </c>
      <c r="Y250" s="35">
        <v>0</v>
      </c>
      <c r="Z250" s="35">
        <v>0</v>
      </c>
      <c r="AA250" s="35">
        <v>0</v>
      </c>
      <c r="AB250" s="35">
        <v>0</v>
      </c>
      <c r="AC250" s="35">
        <v>0</v>
      </c>
      <c r="AD250" s="35">
        <v>0</v>
      </c>
      <c r="AE250" s="35">
        <v>0</v>
      </c>
      <c r="AF250" s="35">
        <v>0</v>
      </c>
      <c r="AG250" s="35">
        <v>0</v>
      </c>
      <c r="AH250" s="35">
        <v>0</v>
      </c>
      <c r="AI250" s="35">
        <v>0</v>
      </c>
      <c r="AJ250" s="35">
        <v>0</v>
      </c>
      <c r="AK250" s="35">
        <v>0</v>
      </c>
      <c r="AL250" s="35">
        <v>0</v>
      </c>
      <c r="AM250" s="35">
        <v>0</v>
      </c>
      <c r="AN250" s="35">
        <v>0</v>
      </c>
      <c r="AO250" s="35">
        <v>0</v>
      </c>
      <c r="AP250" s="35">
        <v>0</v>
      </c>
      <c r="AQ250" s="35">
        <v>0</v>
      </c>
      <c r="AR250" s="35">
        <v>0</v>
      </c>
      <c r="AS250" s="35">
        <v>0</v>
      </c>
      <c r="AT250" s="35">
        <v>0</v>
      </c>
      <c r="AU250" s="35">
        <v>0</v>
      </c>
      <c r="AV250" s="35">
        <v>7.30549215252202</v>
      </c>
      <c r="AW250" s="35">
        <v>22.90946654590412</v>
      </c>
      <c r="AX250" s="35">
        <v>0</v>
      </c>
      <c r="AY250" s="35">
        <v>0</v>
      </c>
      <c r="AZ250" s="35">
        <v>8.1400390377877603</v>
      </c>
      <c r="BA250" s="35">
        <v>0</v>
      </c>
      <c r="BB250" s="35">
        <v>0</v>
      </c>
      <c r="BC250" s="35">
        <v>0</v>
      </c>
      <c r="BD250" s="35">
        <v>0</v>
      </c>
      <c r="BE250" s="35">
        <v>0</v>
      </c>
      <c r="BF250" s="35">
        <v>5.8007932591775999</v>
      </c>
      <c r="BG250" s="35">
        <v>5.5495495093254803</v>
      </c>
      <c r="BH250" s="35">
        <v>0</v>
      </c>
      <c r="BI250" s="35">
        <v>0</v>
      </c>
      <c r="BJ250" s="35">
        <v>1.80061607428302</v>
      </c>
      <c r="BK250" s="36">
        <f>SUM(C250:BJ250)</f>
        <v>51.505956579000006</v>
      </c>
    </row>
    <row r="251" spans="1:63" ht="13.5" thickBot="1">
      <c r="A251" s="49"/>
      <c r="B251" s="69" t="s">
        <v>22</v>
      </c>
      <c r="C251" s="70">
        <f t="shared" ref="C251:BK251" si="15">SUM(C248:C250)</f>
        <v>0</v>
      </c>
      <c r="D251" s="39">
        <f t="shared" si="15"/>
        <v>0</v>
      </c>
      <c r="E251" s="39">
        <f t="shared" si="15"/>
        <v>0</v>
      </c>
      <c r="F251" s="39">
        <f t="shared" si="15"/>
        <v>0</v>
      </c>
      <c r="G251" s="39">
        <f t="shared" si="15"/>
        <v>0</v>
      </c>
      <c r="H251" s="39">
        <f t="shared" si="15"/>
        <v>0</v>
      </c>
      <c r="I251" s="39">
        <f t="shared" si="15"/>
        <v>0</v>
      </c>
      <c r="J251" s="39">
        <f t="shared" si="15"/>
        <v>0</v>
      </c>
      <c r="K251" s="39">
        <f t="shared" si="15"/>
        <v>0</v>
      </c>
      <c r="L251" s="39">
        <f t="shared" si="15"/>
        <v>0</v>
      </c>
      <c r="M251" s="39">
        <f t="shared" si="15"/>
        <v>0</v>
      </c>
      <c r="N251" s="39">
        <f t="shared" si="15"/>
        <v>0</v>
      </c>
      <c r="O251" s="39">
        <f t="shared" si="15"/>
        <v>0</v>
      </c>
      <c r="P251" s="39">
        <f t="shared" si="15"/>
        <v>0</v>
      </c>
      <c r="Q251" s="39">
        <f t="shared" si="15"/>
        <v>0</v>
      </c>
      <c r="R251" s="39">
        <f t="shared" si="15"/>
        <v>0</v>
      </c>
      <c r="S251" s="39">
        <f t="shared" si="15"/>
        <v>0</v>
      </c>
      <c r="T251" s="39">
        <f t="shared" si="15"/>
        <v>0</v>
      </c>
      <c r="U251" s="39">
        <f t="shared" si="15"/>
        <v>0</v>
      </c>
      <c r="V251" s="39">
        <f t="shared" si="15"/>
        <v>0</v>
      </c>
      <c r="W251" s="39">
        <f t="shared" si="15"/>
        <v>0</v>
      </c>
      <c r="X251" s="39">
        <f t="shared" si="15"/>
        <v>0</v>
      </c>
      <c r="Y251" s="39">
        <f t="shared" si="15"/>
        <v>0</v>
      </c>
      <c r="Z251" s="39">
        <f t="shared" si="15"/>
        <v>0</v>
      </c>
      <c r="AA251" s="39">
        <f t="shared" si="15"/>
        <v>0</v>
      </c>
      <c r="AB251" s="39">
        <f t="shared" si="15"/>
        <v>0</v>
      </c>
      <c r="AC251" s="39">
        <f t="shared" si="15"/>
        <v>0</v>
      </c>
      <c r="AD251" s="39">
        <f t="shared" si="15"/>
        <v>0</v>
      </c>
      <c r="AE251" s="39">
        <f t="shared" si="15"/>
        <v>0</v>
      </c>
      <c r="AF251" s="39">
        <f t="shared" si="15"/>
        <v>0</v>
      </c>
      <c r="AG251" s="39">
        <f t="shared" si="15"/>
        <v>0</v>
      </c>
      <c r="AH251" s="39">
        <f t="shared" si="15"/>
        <v>0</v>
      </c>
      <c r="AI251" s="39">
        <f t="shared" si="15"/>
        <v>0</v>
      </c>
      <c r="AJ251" s="39">
        <f t="shared" si="15"/>
        <v>0</v>
      </c>
      <c r="AK251" s="39">
        <f t="shared" si="15"/>
        <v>0</v>
      </c>
      <c r="AL251" s="39">
        <f t="shared" si="15"/>
        <v>0</v>
      </c>
      <c r="AM251" s="39">
        <f t="shared" si="15"/>
        <v>0</v>
      </c>
      <c r="AN251" s="39">
        <f t="shared" si="15"/>
        <v>0</v>
      </c>
      <c r="AO251" s="39">
        <f t="shared" si="15"/>
        <v>0</v>
      </c>
      <c r="AP251" s="39">
        <f t="shared" si="15"/>
        <v>0</v>
      </c>
      <c r="AQ251" s="39">
        <f t="shared" si="15"/>
        <v>0</v>
      </c>
      <c r="AR251" s="39">
        <f t="shared" si="15"/>
        <v>0</v>
      </c>
      <c r="AS251" s="39">
        <f t="shared" si="15"/>
        <v>0</v>
      </c>
      <c r="AT251" s="39">
        <f t="shared" si="15"/>
        <v>0</v>
      </c>
      <c r="AU251" s="39">
        <f t="shared" si="15"/>
        <v>0</v>
      </c>
      <c r="AV251" s="39">
        <f t="shared" si="15"/>
        <v>10.76652227054441</v>
      </c>
      <c r="AW251" s="39">
        <f t="shared" si="15"/>
        <v>10281.296520063001</v>
      </c>
      <c r="AX251" s="39">
        <f t="shared" si="15"/>
        <v>0</v>
      </c>
      <c r="AY251" s="39">
        <f t="shared" si="15"/>
        <v>0</v>
      </c>
      <c r="AZ251" s="39">
        <f t="shared" si="15"/>
        <v>10.490483454686661</v>
      </c>
      <c r="BA251" s="39">
        <f t="shared" si="15"/>
        <v>0</v>
      </c>
      <c r="BB251" s="39">
        <f t="shared" si="15"/>
        <v>0</v>
      </c>
      <c r="BC251" s="39">
        <f t="shared" si="15"/>
        <v>0</v>
      </c>
      <c r="BD251" s="39">
        <f t="shared" si="15"/>
        <v>0</v>
      </c>
      <c r="BE251" s="39">
        <f t="shared" si="15"/>
        <v>0</v>
      </c>
      <c r="BF251" s="39">
        <f t="shared" si="15"/>
        <v>8.36742195632457</v>
      </c>
      <c r="BG251" s="39">
        <f t="shared" si="15"/>
        <v>14.0939873712672</v>
      </c>
      <c r="BH251" s="39">
        <f t="shared" si="15"/>
        <v>0</v>
      </c>
      <c r="BI251" s="39">
        <f t="shared" si="15"/>
        <v>0</v>
      </c>
      <c r="BJ251" s="39">
        <f t="shared" si="15"/>
        <v>2.210247305174081</v>
      </c>
      <c r="BK251" s="71">
        <f t="shared" si="15"/>
        <v>10327.225182421</v>
      </c>
    </row>
    <row r="252" spans="1:63" ht="13.5" thickBot="1">
      <c r="A252" s="37"/>
      <c r="B252" s="64" t="s">
        <v>240</v>
      </c>
      <c r="C252" s="39">
        <f t="shared" ref="C252:BK252" si="16">C251+C245</f>
        <v>0</v>
      </c>
      <c r="D252" s="39">
        <f t="shared" si="16"/>
        <v>0</v>
      </c>
      <c r="E252" s="39">
        <f t="shared" si="16"/>
        <v>0</v>
      </c>
      <c r="F252" s="39">
        <f t="shared" si="16"/>
        <v>0</v>
      </c>
      <c r="G252" s="39">
        <f t="shared" si="16"/>
        <v>0</v>
      </c>
      <c r="H252" s="39">
        <f t="shared" si="16"/>
        <v>0</v>
      </c>
      <c r="I252" s="39">
        <f t="shared" si="16"/>
        <v>0</v>
      </c>
      <c r="J252" s="39">
        <f t="shared" si="16"/>
        <v>0</v>
      </c>
      <c r="K252" s="39">
        <f t="shared" si="16"/>
        <v>0</v>
      </c>
      <c r="L252" s="39">
        <f t="shared" si="16"/>
        <v>0</v>
      </c>
      <c r="M252" s="39">
        <f t="shared" si="16"/>
        <v>0</v>
      </c>
      <c r="N252" s="39">
        <f t="shared" si="16"/>
        <v>0</v>
      </c>
      <c r="O252" s="39">
        <f t="shared" si="16"/>
        <v>0</v>
      </c>
      <c r="P252" s="39">
        <f t="shared" si="16"/>
        <v>0</v>
      </c>
      <c r="Q252" s="39">
        <f t="shared" si="16"/>
        <v>0</v>
      </c>
      <c r="R252" s="39">
        <f t="shared" si="16"/>
        <v>0</v>
      </c>
      <c r="S252" s="39">
        <f t="shared" si="16"/>
        <v>0</v>
      </c>
      <c r="T252" s="39">
        <f t="shared" si="16"/>
        <v>0</v>
      </c>
      <c r="U252" s="39">
        <f t="shared" si="16"/>
        <v>0</v>
      </c>
      <c r="V252" s="39">
        <f t="shared" si="16"/>
        <v>0</v>
      </c>
      <c r="W252" s="39">
        <f t="shared" si="16"/>
        <v>0</v>
      </c>
      <c r="X252" s="39">
        <f t="shared" si="16"/>
        <v>0</v>
      </c>
      <c r="Y252" s="39">
        <f t="shared" si="16"/>
        <v>0</v>
      </c>
      <c r="Z252" s="39">
        <f t="shared" si="16"/>
        <v>0</v>
      </c>
      <c r="AA252" s="39">
        <f t="shared" si="16"/>
        <v>0</v>
      </c>
      <c r="AB252" s="39">
        <f t="shared" si="16"/>
        <v>0</v>
      </c>
      <c r="AC252" s="39">
        <f t="shared" si="16"/>
        <v>0</v>
      </c>
      <c r="AD252" s="39">
        <f t="shared" si="16"/>
        <v>0</v>
      </c>
      <c r="AE252" s="39">
        <f t="shared" si="16"/>
        <v>0</v>
      </c>
      <c r="AF252" s="39">
        <f t="shared" si="16"/>
        <v>0</v>
      </c>
      <c r="AG252" s="39">
        <f t="shared" si="16"/>
        <v>0</v>
      </c>
      <c r="AH252" s="39">
        <f t="shared" si="16"/>
        <v>0</v>
      </c>
      <c r="AI252" s="39">
        <f t="shared" si="16"/>
        <v>0</v>
      </c>
      <c r="AJ252" s="39">
        <f t="shared" si="16"/>
        <v>0</v>
      </c>
      <c r="AK252" s="39">
        <f t="shared" si="16"/>
        <v>0</v>
      </c>
      <c r="AL252" s="39">
        <f t="shared" si="16"/>
        <v>0</v>
      </c>
      <c r="AM252" s="39">
        <f t="shared" si="16"/>
        <v>0</v>
      </c>
      <c r="AN252" s="39">
        <f t="shared" si="16"/>
        <v>0</v>
      </c>
      <c r="AO252" s="39">
        <f t="shared" si="16"/>
        <v>0</v>
      </c>
      <c r="AP252" s="39">
        <f t="shared" si="16"/>
        <v>0</v>
      </c>
      <c r="AQ252" s="39">
        <f t="shared" si="16"/>
        <v>0</v>
      </c>
      <c r="AR252" s="39">
        <f t="shared" si="16"/>
        <v>0</v>
      </c>
      <c r="AS252" s="39">
        <f t="shared" si="16"/>
        <v>0</v>
      </c>
      <c r="AT252" s="39">
        <f t="shared" si="16"/>
        <v>0</v>
      </c>
      <c r="AU252" s="39">
        <f t="shared" si="16"/>
        <v>0</v>
      </c>
      <c r="AV252" s="39">
        <f t="shared" si="16"/>
        <v>164.75277582818094</v>
      </c>
      <c r="AW252" s="39">
        <f t="shared" si="16"/>
        <v>10297.504784328128</v>
      </c>
      <c r="AX252" s="39">
        <f t="shared" si="16"/>
        <v>7.3353954835204099E-2</v>
      </c>
      <c r="AY252" s="39">
        <f t="shared" si="16"/>
        <v>0</v>
      </c>
      <c r="AZ252" s="39">
        <f t="shared" si="16"/>
        <v>119.39826764745965</v>
      </c>
      <c r="BA252" s="39">
        <f t="shared" si="16"/>
        <v>0</v>
      </c>
      <c r="BB252" s="39">
        <f t="shared" si="16"/>
        <v>0</v>
      </c>
      <c r="BC252" s="39">
        <f t="shared" si="16"/>
        <v>0</v>
      </c>
      <c r="BD252" s="39">
        <f t="shared" si="16"/>
        <v>0</v>
      </c>
      <c r="BE252" s="39">
        <f t="shared" si="16"/>
        <v>0</v>
      </c>
      <c r="BF252" s="39">
        <f t="shared" si="16"/>
        <v>65.130378558836071</v>
      </c>
      <c r="BG252" s="39">
        <f t="shared" si="16"/>
        <v>18.498157244045508</v>
      </c>
      <c r="BH252" s="39">
        <f t="shared" si="16"/>
        <v>0</v>
      </c>
      <c r="BI252" s="39">
        <f t="shared" si="16"/>
        <v>0</v>
      </c>
      <c r="BJ252" s="39">
        <f t="shared" si="16"/>
        <v>22.358059066511881</v>
      </c>
      <c r="BK252" s="44">
        <f t="shared" si="16"/>
        <v>10687.715776628</v>
      </c>
    </row>
    <row r="253" spans="1:63">
      <c r="A253" s="59"/>
      <c r="B253" s="7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  <c r="AJ253" s="52"/>
      <c r="AK253" s="52"/>
      <c r="AL253" s="52"/>
      <c r="AM253" s="52"/>
      <c r="AN253" s="52"/>
      <c r="AO253" s="52"/>
      <c r="AP253" s="52"/>
      <c r="AQ253" s="52"/>
      <c r="AR253" s="52"/>
      <c r="AS253" s="52"/>
      <c r="AT253" s="52"/>
      <c r="AU253" s="52"/>
      <c r="AV253" s="52"/>
      <c r="AW253" s="52"/>
      <c r="AX253" s="52"/>
      <c r="AY253" s="52"/>
      <c r="AZ253" s="52"/>
      <c r="BA253" s="52"/>
      <c r="BB253" s="52"/>
      <c r="BC253" s="52"/>
      <c r="BD253" s="52"/>
      <c r="BE253" s="52"/>
      <c r="BF253" s="52"/>
      <c r="BG253" s="52"/>
      <c r="BH253" s="52"/>
      <c r="BI253" s="52"/>
      <c r="BJ253" s="52"/>
      <c r="BK253" s="67"/>
    </row>
    <row r="254" spans="1:63">
      <c r="A254" s="26" t="s">
        <v>253</v>
      </c>
      <c r="B254" s="61" t="s">
        <v>254</v>
      </c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3"/>
    </row>
    <row r="255" spans="1:63" ht="13.5" thickBot="1">
      <c r="A255" s="68" t="s">
        <v>13</v>
      </c>
      <c r="B255" s="73" t="s">
        <v>255</v>
      </c>
      <c r="C255" s="35">
        <v>0</v>
      </c>
      <c r="D255" s="35">
        <v>0</v>
      </c>
      <c r="E255" s="35">
        <v>0</v>
      </c>
      <c r="F255" s="35">
        <v>0</v>
      </c>
      <c r="G255" s="35">
        <v>0</v>
      </c>
      <c r="H255" s="35">
        <v>0</v>
      </c>
      <c r="I255" s="35">
        <v>0</v>
      </c>
      <c r="J255" s="35">
        <v>0</v>
      </c>
      <c r="K255" s="35">
        <v>0</v>
      </c>
      <c r="L255" s="35">
        <v>0</v>
      </c>
      <c r="M255" s="35">
        <v>0</v>
      </c>
      <c r="N255" s="35">
        <v>0</v>
      </c>
      <c r="O255" s="35">
        <v>0</v>
      </c>
      <c r="P255" s="35">
        <v>0</v>
      </c>
      <c r="Q255" s="35">
        <v>0</v>
      </c>
      <c r="R255" s="35">
        <v>0</v>
      </c>
      <c r="S255" s="35">
        <v>0</v>
      </c>
      <c r="T255" s="35">
        <v>0</v>
      </c>
      <c r="U255" s="35">
        <v>0</v>
      </c>
      <c r="V255" s="35">
        <v>0</v>
      </c>
      <c r="W255" s="35">
        <v>0</v>
      </c>
      <c r="X255" s="35">
        <v>0</v>
      </c>
      <c r="Y255" s="35">
        <v>0</v>
      </c>
      <c r="Z255" s="35">
        <v>0</v>
      </c>
      <c r="AA255" s="35">
        <v>0</v>
      </c>
      <c r="AB255" s="35">
        <v>0</v>
      </c>
      <c r="AC255" s="35">
        <v>0</v>
      </c>
      <c r="AD255" s="35">
        <v>0</v>
      </c>
      <c r="AE255" s="35">
        <v>0</v>
      </c>
      <c r="AF255" s="35">
        <v>0</v>
      </c>
      <c r="AG255" s="35">
        <v>0</v>
      </c>
      <c r="AH255" s="35">
        <v>0</v>
      </c>
      <c r="AI255" s="35">
        <v>0</v>
      </c>
      <c r="AJ255" s="35">
        <v>0</v>
      </c>
      <c r="AK255" s="35">
        <v>0</v>
      </c>
      <c r="AL255" s="35">
        <v>0</v>
      </c>
      <c r="AM255" s="35">
        <v>0</v>
      </c>
      <c r="AN255" s="35">
        <v>0</v>
      </c>
      <c r="AO255" s="35">
        <v>0</v>
      </c>
      <c r="AP255" s="35">
        <v>0</v>
      </c>
      <c r="AQ255" s="35">
        <v>0</v>
      </c>
      <c r="AR255" s="35">
        <v>0</v>
      </c>
      <c r="AS255" s="35">
        <v>0</v>
      </c>
      <c r="AT255" s="35">
        <v>0</v>
      </c>
      <c r="AU255" s="35">
        <v>0</v>
      </c>
      <c r="AV255" s="35">
        <v>0</v>
      </c>
      <c r="AW255" s="35">
        <v>0</v>
      </c>
      <c r="AX255" s="35">
        <v>0</v>
      </c>
      <c r="AY255" s="35">
        <v>0</v>
      </c>
      <c r="AZ255" s="35">
        <v>0</v>
      </c>
      <c r="BA255" s="35">
        <v>0</v>
      </c>
      <c r="BB255" s="35">
        <v>0</v>
      </c>
      <c r="BC255" s="35">
        <v>0</v>
      </c>
      <c r="BD255" s="35">
        <v>0</v>
      </c>
      <c r="BE255" s="35">
        <v>0</v>
      </c>
      <c r="BF255" s="35">
        <v>0</v>
      </c>
      <c r="BG255" s="35">
        <v>0</v>
      </c>
      <c r="BH255" s="35">
        <v>0</v>
      </c>
      <c r="BI255" s="35">
        <v>0</v>
      </c>
      <c r="BJ255" s="35">
        <v>0</v>
      </c>
      <c r="BK255" s="36">
        <v>0</v>
      </c>
    </row>
    <row r="256" spans="1:63" ht="13.5" thickBot="1">
      <c r="A256" s="37"/>
      <c r="B256" s="64" t="s">
        <v>244</v>
      </c>
      <c r="C256" s="39">
        <f>SUM(C255)</f>
        <v>0</v>
      </c>
      <c r="D256" s="39">
        <f t="shared" ref="D256:BK256" si="17">SUM(D255)</f>
        <v>0</v>
      </c>
      <c r="E256" s="39">
        <f t="shared" si="17"/>
        <v>0</v>
      </c>
      <c r="F256" s="39">
        <f t="shared" si="17"/>
        <v>0</v>
      </c>
      <c r="G256" s="39">
        <f t="shared" si="17"/>
        <v>0</v>
      </c>
      <c r="H256" s="39">
        <f t="shared" si="17"/>
        <v>0</v>
      </c>
      <c r="I256" s="39">
        <f t="shared" si="17"/>
        <v>0</v>
      </c>
      <c r="J256" s="39">
        <f t="shared" si="17"/>
        <v>0</v>
      </c>
      <c r="K256" s="39">
        <f t="shared" si="17"/>
        <v>0</v>
      </c>
      <c r="L256" s="39">
        <f t="shared" si="17"/>
        <v>0</v>
      </c>
      <c r="M256" s="39">
        <f t="shared" si="17"/>
        <v>0</v>
      </c>
      <c r="N256" s="39">
        <f t="shared" si="17"/>
        <v>0</v>
      </c>
      <c r="O256" s="39">
        <f t="shared" si="17"/>
        <v>0</v>
      </c>
      <c r="P256" s="39">
        <f t="shared" si="17"/>
        <v>0</v>
      </c>
      <c r="Q256" s="39">
        <f t="shared" si="17"/>
        <v>0</v>
      </c>
      <c r="R256" s="39">
        <f t="shared" si="17"/>
        <v>0</v>
      </c>
      <c r="S256" s="39">
        <f t="shared" si="17"/>
        <v>0</v>
      </c>
      <c r="T256" s="39">
        <f t="shared" si="17"/>
        <v>0</v>
      </c>
      <c r="U256" s="39">
        <f t="shared" si="17"/>
        <v>0</v>
      </c>
      <c r="V256" s="39">
        <f t="shared" si="17"/>
        <v>0</v>
      </c>
      <c r="W256" s="39">
        <f t="shared" si="17"/>
        <v>0</v>
      </c>
      <c r="X256" s="39">
        <f t="shared" si="17"/>
        <v>0</v>
      </c>
      <c r="Y256" s="39">
        <f t="shared" si="17"/>
        <v>0</v>
      </c>
      <c r="Z256" s="39">
        <f t="shared" si="17"/>
        <v>0</v>
      </c>
      <c r="AA256" s="39">
        <f t="shared" si="17"/>
        <v>0</v>
      </c>
      <c r="AB256" s="39">
        <f t="shared" si="17"/>
        <v>0</v>
      </c>
      <c r="AC256" s="39">
        <f t="shared" si="17"/>
        <v>0</v>
      </c>
      <c r="AD256" s="39">
        <f t="shared" si="17"/>
        <v>0</v>
      </c>
      <c r="AE256" s="39">
        <f t="shared" si="17"/>
        <v>0</v>
      </c>
      <c r="AF256" s="39">
        <f t="shared" si="17"/>
        <v>0</v>
      </c>
      <c r="AG256" s="39">
        <f t="shared" si="17"/>
        <v>0</v>
      </c>
      <c r="AH256" s="39">
        <f t="shared" si="17"/>
        <v>0</v>
      </c>
      <c r="AI256" s="39">
        <f t="shared" si="17"/>
        <v>0</v>
      </c>
      <c r="AJ256" s="39">
        <f t="shared" si="17"/>
        <v>0</v>
      </c>
      <c r="AK256" s="39">
        <f t="shared" si="17"/>
        <v>0</v>
      </c>
      <c r="AL256" s="39">
        <f t="shared" si="17"/>
        <v>0</v>
      </c>
      <c r="AM256" s="39">
        <f t="shared" si="17"/>
        <v>0</v>
      </c>
      <c r="AN256" s="39">
        <f t="shared" si="17"/>
        <v>0</v>
      </c>
      <c r="AO256" s="39">
        <f t="shared" si="17"/>
        <v>0</v>
      </c>
      <c r="AP256" s="39">
        <f t="shared" si="17"/>
        <v>0</v>
      </c>
      <c r="AQ256" s="39">
        <f t="shared" si="17"/>
        <v>0</v>
      </c>
      <c r="AR256" s="39">
        <f t="shared" si="17"/>
        <v>0</v>
      </c>
      <c r="AS256" s="39">
        <f t="shared" si="17"/>
        <v>0</v>
      </c>
      <c r="AT256" s="39">
        <f t="shared" si="17"/>
        <v>0</v>
      </c>
      <c r="AU256" s="39">
        <f t="shared" si="17"/>
        <v>0</v>
      </c>
      <c r="AV256" s="39">
        <f t="shared" si="17"/>
        <v>0</v>
      </c>
      <c r="AW256" s="39">
        <f t="shared" si="17"/>
        <v>0</v>
      </c>
      <c r="AX256" s="39">
        <f t="shared" si="17"/>
        <v>0</v>
      </c>
      <c r="AY256" s="39">
        <f t="shared" si="17"/>
        <v>0</v>
      </c>
      <c r="AZ256" s="39">
        <f t="shared" si="17"/>
        <v>0</v>
      </c>
      <c r="BA256" s="39">
        <f t="shared" si="17"/>
        <v>0</v>
      </c>
      <c r="BB256" s="39">
        <f t="shared" si="17"/>
        <v>0</v>
      </c>
      <c r="BC256" s="39">
        <f t="shared" si="17"/>
        <v>0</v>
      </c>
      <c r="BD256" s="39">
        <f t="shared" si="17"/>
        <v>0</v>
      </c>
      <c r="BE256" s="39">
        <f t="shared" si="17"/>
        <v>0</v>
      </c>
      <c r="BF256" s="39">
        <f t="shared" si="17"/>
        <v>0</v>
      </c>
      <c r="BG256" s="39">
        <f t="shared" si="17"/>
        <v>0</v>
      </c>
      <c r="BH256" s="39">
        <f t="shared" si="17"/>
        <v>0</v>
      </c>
      <c r="BI256" s="39">
        <f t="shared" si="17"/>
        <v>0</v>
      </c>
      <c r="BJ256" s="39">
        <f t="shared" si="17"/>
        <v>0</v>
      </c>
      <c r="BK256" s="44">
        <f t="shared" si="17"/>
        <v>0</v>
      </c>
    </row>
    <row r="257" spans="1:63" ht="13.5" thickBot="1">
      <c r="A257" s="74"/>
      <c r="B257" s="75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  <c r="AR257" s="47"/>
      <c r="AS257" s="47"/>
      <c r="AT257" s="47"/>
      <c r="AU257" s="47"/>
      <c r="AV257" s="47"/>
      <c r="AW257" s="47"/>
      <c r="AX257" s="47"/>
      <c r="AY257" s="47"/>
      <c r="AZ257" s="47"/>
      <c r="BA257" s="47"/>
      <c r="BB257" s="47"/>
      <c r="BC257" s="47"/>
      <c r="BD257" s="47"/>
      <c r="BE257" s="47"/>
      <c r="BF257" s="47"/>
      <c r="BG257" s="47"/>
      <c r="BH257" s="47"/>
      <c r="BI257" s="47"/>
      <c r="BJ257" s="47"/>
      <c r="BK257" s="48"/>
    </row>
    <row r="258" spans="1:63" ht="13.5" thickBot="1">
      <c r="A258" s="37"/>
      <c r="B258" s="76" t="s">
        <v>256</v>
      </c>
      <c r="C258" s="39">
        <f t="shared" ref="C258:BK258" si="18">C256+C252+C240+C235+C201</f>
        <v>0</v>
      </c>
      <c r="D258" s="39">
        <f t="shared" si="18"/>
        <v>1832.5691108979033</v>
      </c>
      <c r="E258" s="39">
        <f t="shared" si="18"/>
        <v>1205.4989358006774</v>
      </c>
      <c r="F258" s="39">
        <f t="shared" si="18"/>
        <v>0</v>
      </c>
      <c r="G258" s="39">
        <f t="shared" si="18"/>
        <v>0</v>
      </c>
      <c r="H258" s="39">
        <f t="shared" si="18"/>
        <v>2834.9758136121291</v>
      </c>
      <c r="I258" s="39">
        <f t="shared" si="18"/>
        <v>38462.51376008441</v>
      </c>
      <c r="J258" s="39">
        <f t="shared" si="18"/>
        <v>2772.3834539231298</v>
      </c>
      <c r="K258" s="39">
        <f t="shared" si="18"/>
        <v>47.940952089</v>
      </c>
      <c r="L258" s="39">
        <f t="shared" si="18"/>
        <v>2030.2508201808387</v>
      </c>
      <c r="M258" s="39">
        <f t="shared" si="18"/>
        <v>0</v>
      </c>
      <c r="N258" s="39">
        <f t="shared" si="18"/>
        <v>4.0709538130322569</v>
      </c>
      <c r="O258" s="39">
        <f t="shared" si="18"/>
        <v>0</v>
      </c>
      <c r="P258" s="39">
        <f t="shared" si="18"/>
        <v>0</v>
      </c>
      <c r="Q258" s="39">
        <f t="shared" si="18"/>
        <v>0</v>
      </c>
      <c r="R258" s="39">
        <f t="shared" si="18"/>
        <v>1045.9157472018387</v>
      </c>
      <c r="S258" s="39">
        <f t="shared" si="18"/>
        <v>1982.1638176989675</v>
      </c>
      <c r="T258" s="39">
        <f t="shared" si="18"/>
        <v>1479.6343509879036</v>
      </c>
      <c r="U258" s="39">
        <f t="shared" si="18"/>
        <v>0</v>
      </c>
      <c r="V258" s="39">
        <f t="shared" si="18"/>
        <v>469.73328629596779</v>
      </c>
      <c r="W258" s="39">
        <f t="shared" si="18"/>
        <v>0</v>
      </c>
      <c r="X258" s="39">
        <f t="shared" si="18"/>
        <v>6.3839811935483869E-3</v>
      </c>
      <c r="Y258" s="39">
        <f t="shared" si="18"/>
        <v>0</v>
      </c>
      <c r="Z258" s="39">
        <f t="shared" si="18"/>
        <v>0</v>
      </c>
      <c r="AA258" s="39">
        <f t="shared" si="18"/>
        <v>0</v>
      </c>
      <c r="AB258" s="39">
        <f t="shared" si="18"/>
        <v>278.30838997980646</v>
      </c>
      <c r="AC258" s="39">
        <f t="shared" si="18"/>
        <v>28.171533642064517</v>
      </c>
      <c r="AD258" s="39">
        <f t="shared" si="18"/>
        <v>0.30125101787096781</v>
      </c>
      <c r="AE258" s="39">
        <f t="shared" si="18"/>
        <v>0</v>
      </c>
      <c r="AF258" s="39">
        <f t="shared" si="18"/>
        <v>55.069752078645166</v>
      </c>
      <c r="AG258" s="39">
        <f t="shared" si="18"/>
        <v>0</v>
      </c>
      <c r="AH258" s="39">
        <f t="shared" si="18"/>
        <v>0</v>
      </c>
      <c r="AI258" s="39">
        <f t="shared" si="18"/>
        <v>0</v>
      </c>
      <c r="AJ258" s="39">
        <f t="shared" si="18"/>
        <v>0</v>
      </c>
      <c r="AK258" s="39">
        <f t="shared" si="18"/>
        <v>0</v>
      </c>
      <c r="AL258" s="39">
        <f t="shared" si="18"/>
        <v>156.47569804051614</v>
      </c>
      <c r="AM258" s="39">
        <f t="shared" si="18"/>
        <v>0.32950791941935487</v>
      </c>
      <c r="AN258" s="39">
        <f t="shared" si="18"/>
        <v>12.463899836161293</v>
      </c>
      <c r="AO258" s="39">
        <f t="shared" si="18"/>
        <v>0</v>
      </c>
      <c r="AP258" s="39">
        <f t="shared" si="18"/>
        <v>3.4553091763548389</v>
      </c>
      <c r="AQ258" s="39">
        <f t="shared" si="18"/>
        <v>0</v>
      </c>
      <c r="AR258" s="39">
        <f t="shared" si="18"/>
        <v>162.37189438338712</v>
      </c>
      <c r="AS258" s="39">
        <f t="shared" si="18"/>
        <v>0.25067134348387099</v>
      </c>
      <c r="AT258" s="39">
        <f t="shared" si="18"/>
        <v>0</v>
      </c>
      <c r="AU258" s="39">
        <f t="shared" si="18"/>
        <v>0</v>
      </c>
      <c r="AV258" s="39">
        <f t="shared" si="18"/>
        <v>27796.603551884145</v>
      </c>
      <c r="AW258" s="39">
        <f t="shared" si="18"/>
        <v>25092.118709621878</v>
      </c>
      <c r="AX258" s="39">
        <f t="shared" si="18"/>
        <v>1291.3017809362868</v>
      </c>
      <c r="AY258" s="39">
        <f t="shared" si="18"/>
        <v>0.15545492899999999</v>
      </c>
      <c r="AZ258" s="39">
        <f t="shared" si="18"/>
        <v>9866.6276019427205</v>
      </c>
      <c r="BA258" s="39">
        <f t="shared" si="18"/>
        <v>0</v>
      </c>
      <c r="BB258" s="39">
        <f t="shared" si="18"/>
        <v>0</v>
      </c>
      <c r="BC258" s="39">
        <f t="shared" si="18"/>
        <v>1.2839023481612901</v>
      </c>
      <c r="BD258" s="39">
        <f t="shared" si="18"/>
        <v>0</v>
      </c>
      <c r="BE258" s="39">
        <f t="shared" si="18"/>
        <v>0</v>
      </c>
      <c r="BF258" s="39">
        <f t="shared" si="18"/>
        <v>26183.348916401286</v>
      </c>
      <c r="BG258" s="39">
        <f t="shared" si="18"/>
        <v>2287.6375800204009</v>
      </c>
      <c r="BH258" s="39">
        <f t="shared" si="18"/>
        <v>879.48360861903222</v>
      </c>
      <c r="BI258" s="39">
        <f t="shared" si="18"/>
        <v>0</v>
      </c>
      <c r="BJ258" s="39">
        <f t="shared" si="18"/>
        <v>2709.272104249319</v>
      </c>
      <c r="BK258" s="39">
        <f t="shared" si="18"/>
        <v>150972.68850493693</v>
      </c>
    </row>
    <row r="259" spans="1:63">
      <c r="A259" s="59"/>
      <c r="B259" s="7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K259" s="52"/>
      <c r="AL259" s="52"/>
      <c r="AM259" s="52"/>
      <c r="AN259" s="52"/>
      <c r="AO259" s="52"/>
      <c r="AP259" s="52"/>
      <c r="AQ259" s="52"/>
      <c r="AR259" s="52"/>
      <c r="AS259" s="52"/>
      <c r="AT259" s="52"/>
      <c r="AU259" s="52"/>
      <c r="AV259" s="52"/>
      <c r="AW259" s="52"/>
      <c r="AX259" s="52"/>
      <c r="AY259" s="52"/>
      <c r="AZ259" s="52"/>
      <c r="BA259" s="52"/>
      <c r="BB259" s="52"/>
      <c r="BC259" s="52"/>
      <c r="BD259" s="52"/>
      <c r="BE259" s="52"/>
      <c r="BF259" s="52"/>
      <c r="BG259" s="52"/>
      <c r="BH259" s="52"/>
      <c r="BI259" s="52"/>
      <c r="BJ259" s="52"/>
      <c r="BK259" s="67"/>
    </row>
    <row r="260" spans="1:63" ht="15.75" thickBot="1">
      <c r="A260" s="68" t="s">
        <v>257</v>
      </c>
      <c r="B260" s="77" t="s">
        <v>258</v>
      </c>
      <c r="C260" s="35">
        <v>0</v>
      </c>
      <c r="D260" s="35">
        <v>0</v>
      </c>
      <c r="E260" s="35">
        <v>0</v>
      </c>
      <c r="F260" s="35">
        <v>0</v>
      </c>
      <c r="G260" s="35">
        <v>0</v>
      </c>
      <c r="H260" s="35">
        <v>0</v>
      </c>
      <c r="I260" s="35">
        <v>0</v>
      </c>
      <c r="J260" s="35">
        <v>0</v>
      </c>
      <c r="K260" s="35">
        <v>0</v>
      </c>
      <c r="L260" s="35">
        <v>0</v>
      </c>
      <c r="M260" s="35">
        <v>0</v>
      </c>
      <c r="N260" s="35">
        <v>0</v>
      </c>
      <c r="O260" s="35">
        <v>0</v>
      </c>
      <c r="P260" s="35">
        <v>0</v>
      </c>
      <c r="Q260" s="35">
        <v>0</v>
      </c>
      <c r="R260" s="35">
        <v>0</v>
      </c>
      <c r="S260" s="35">
        <v>0</v>
      </c>
      <c r="T260" s="35">
        <v>0</v>
      </c>
      <c r="U260" s="35">
        <v>0</v>
      </c>
      <c r="V260" s="35">
        <v>0</v>
      </c>
      <c r="W260" s="35">
        <v>0</v>
      </c>
      <c r="X260" s="35">
        <v>0</v>
      </c>
      <c r="Y260" s="35">
        <v>0</v>
      </c>
      <c r="Z260" s="35">
        <v>0</v>
      </c>
      <c r="AA260" s="35">
        <v>0</v>
      </c>
      <c r="AB260" s="35">
        <v>0</v>
      </c>
      <c r="AC260" s="35">
        <v>0</v>
      </c>
      <c r="AD260" s="35">
        <v>0</v>
      </c>
      <c r="AE260" s="35">
        <v>0</v>
      </c>
      <c r="AF260" s="35">
        <v>0</v>
      </c>
      <c r="AG260" s="35">
        <v>0</v>
      </c>
      <c r="AH260" s="35">
        <v>0</v>
      </c>
      <c r="AI260" s="35">
        <v>0</v>
      </c>
      <c r="AJ260" s="35">
        <v>0</v>
      </c>
      <c r="AK260" s="35">
        <v>0</v>
      </c>
      <c r="AL260" s="35">
        <v>0</v>
      </c>
      <c r="AM260" s="35">
        <v>0</v>
      </c>
      <c r="AN260" s="35">
        <v>0</v>
      </c>
      <c r="AO260" s="35">
        <v>0</v>
      </c>
      <c r="AP260" s="35">
        <v>0</v>
      </c>
      <c r="AQ260" s="35">
        <v>0</v>
      </c>
      <c r="AR260" s="35">
        <v>0</v>
      </c>
      <c r="AS260" s="35">
        <v>0</v>
      </c>
      <c r="AT260" s="35">
        <v>0</v>
      </c>
      <c r="AU260" s="35">
        <v>0</v>
      </c>
      <c r="AV260" s="35">
        <v>0</v>
      </c>
      <c r="AW260" s="35">
        <v>0</v>
      </c>
      <c r="AX260" s="35">
        <v>0</v>
      </c>
      <c r="AY260" s="35">
        <v>0</v>
      </c>
      <c r="AZ260" s="35">
        <v>0</v>
      </c>
      <c r="BA260" s="35">
        <v>0</v>
      </c>
      <c r="BB260" s="35">
        <v>0</v>
      </c>
      <c r="BC260" s="35">
        <v>0</v>
      </c>
      <c r="BD260" s="35">
        <v>0</v>
      </c>
      <c r="BE260" s="35">
        <v>0</v>
      </c>
      <c r="BF260" s="35">
        <v>0</v>
      </c>
      <c r="BG260" s="35">
        <v>0</v>
      </c>
      <c r="BH260" s="35">
        <v>0</v>
      </c>
      <c r="BI260" s="35">
        <v>0</v>
      </c>
      <c r="BJ260" s="35">
        <v>0</v>
      </c>
      <c r="BK260" s="36">
        <v>0</v>
      </c>
    </row>
    <row r="261" spans="1:63" ht="13.5" thickBot="1">
      <c r="A261" s="37"/>
      <c r="B261" s="64" t="s">
        <v>244</v>
      </c>
      <c r="C261" s="39">
        <f>SUM(C260)</f>
        <v>0</v>
      </c>
      <c r="D261" s="39">
        <f t="shared" ref="D261:BK261" si="19">SUM(D260)</f>
        <v>0</v>
      </c>
      <c r="E261" s="39">
        <f t="shared" si="19"/>
        <v>0</v>
      </c>
      <c r="F261" s="39">
        <f t="shared" si="19"/>
        <v>0</v>
      </c>
      <c r="G261" s="39">
        <f t="shared" si="19"/>
        <v>0</v>
      </c>
      <c r="H261" s="39">
        <f t="shared" si="19"/>
        <v>0</v>
      </c>
      <c r="I261" s="39">
        <f t="shared" si="19"/>
        <v>0</v>
      </c>
      <c r="J261" s="39">
        <f t="shared" si="19"/>
        <v>0</v>
      </c>
      <c r="K261" s="39">
        <f t="shared" si="19"/>
        <v>0</v>
      </c>
      <c r="L261" s="39">
        <f t="shared" si="19"/>
        <v>0</v>
      </c>
      <c r="M261" s="39">
        <f t="shared" si="19"/>
        <v>0</v>
      </c>
      <c r="N261" s="39">
        <f t="shared" si="19"/>
        <v>0</v>
      </c>
      <c r="O261" s="39">
        <f t="shared" si="19"/>
        <v>0</v>
      </c>
      <c r="P261" s="39">
        <f t="shared" si="19"/>
        <v>0</v>
      </c>
      <c r="Q261" s="39">
        <f t="shared" si="19"/>
        <v>0</v>
      </c>
      <c r="R261" s="39">
        <f t="shared" si="19"/>
        <v>0</v>
      </c>
      <c r="S261" s="39">
        <f t="shared" si="19"/>
        <v>0</v>
      </c>
      <c r="T261" s="39">
        <f t="shared" si="19"/>
        <v>0</v>
      </c>
      <c r="U261" s="39">
        <f t="shared" si="19"/>
        <v>0</v>
      </c>
      <c r="V261" s="39">
        <f t="shared" si="19"/>
        <v>0</v>
      </c>
      <c r="W261" s="39">
        <f t="shared" si="19"/>
        <v>0</v>
      </c>
      <c r="X261" s="39">
        <f t="shared" si="19"/>
        <v>0</v>
      </c>
      <c r="Y261" s="39">
        <f t="shared" si="19"/>
        <v>0</v>
      </c>
      <c r="Z261" s="39">
        <f t="shared" si="19"/>
        <v>0</v>
      </c>
      <c r="AA261" s="39">
        <f t="shared" si="19"/>
        <v>0</v>
      </c>
      <c r="AB261" s="39">
        <f t="shared" si="19"/>
        <v>0</v>
      </c>
      <c r="AC261" s="39">
        <f t="shared" si="19"/>
        <v>0</v>
      </c>
      <c r="AD261" s="39">
        <f t="shared" si="19"/>
        <v>0</v>
      </c>
      <c r="AE261" s="39">
        <f t="shared" si="19"/>
        <v>0</v>
      </c>
      <c r="AF261" s="39">
        <f t="shared" si="19"/>
        <v>0</v>
      </c>
      <c r="AG261" s="39">
        <f t="shared" si="19"/>
        <v>0</v>
      </c>
      <c r="AH261" s="39">
        <f t="shared" si="19"/>
        <v>0</v>
      </c>
      <c r="AI261" s="39">
        <f t="shared" si="19"/>
        <v>0</v>
      </c>
      <c r="AJ261" s="39">
        <f t="shared" si="19"/>
        <v>0</v>
      </c>
      <c r="AK261" s="39">
        <f t="shared" si="19"/>
        <v>0</v>
      </c>
      <c r="AL261" s="39">
        <f t="shared" si="19"/>
        <v>0</v>
      </c>
      <c r="AM261" s="39">
        <f t="shared" si="19"/>
        <v>0</v>
      </c>
      <c r="AN261" s="39">
        <f t="shared" si="19"/>
        <v>0</v>
      </c>
      <c r="AO261" s="39">
        <f t="shared" si="19"/>
        <v>0</v>
      </c>
      <c r="AP261" s="39">
        <f t="shared" si="19"/>
        <v>0</v>
      </c>
      <c r="AQ261" s="39">
        <f t="shared" si="19"/>
        <v>0</v>
      </c>
      <c r="AR261" s="39">
        <f t="shared" si="19"/>
        <v>0</v>
      </c>
      <c r="AS261" s="39">
        <f t="shared" si="19"/>
        <v>0</v>
      </c>
      <c r="AT261" s="39">
        <f t="shared" si="19"/>
        <v>0</v>
      </c>
      <c r="AU261" s="39">
        <f t="shared" si="19"/>
        <v>0</v>
      </c>
      <c r="AV261" s="39">
        <f t="shared" si="19"/>
        <v>0</v>
      </c>
      <c r="AW261" s="39">
        <f t="shared" si="19"/>
        <v>0</v>
      </c>
      <c r="AX261" s="39">
        <f t="shared" si="19"/>
        <v>0</v>
      </c>
      <c r="AY261" s="39">
        <f t="shared" si="19"/>
        <v>0</v>
      </c>
      <c r="AZ261" s="39">
        <f t="shared" si="19"/>
        <v>0</v>
      </c>
      <c r="BA261" s="39">
        <f t="shared" si="19"/>
        <v>0</v>
      </c>
      <c r="BB261" s="39">
        <f t="shared" si="19"/>
        <v>0</v>
      </c>
      <c r="BC261" s="39">
        <f t="shared" si="19"/>
        <v>0</v>
      </c>
      <c r="BD261" s="39">
        <f t="shared" si="19"/>
        <v>0</v>
      </c>
      <c r="BE261" s="39">
        <f t="shared" si="19"/>
        <v>0</v>
      </c>
      <c r="BF261" s="39">
        <f t="shared" si="19"/>
        <v>0</v>
      </c>
      <c r="BG261" s="39">
        <f t="shared" si="19"/>
        <v>0</v>
      </c>
      <c r="BH261" s="39">
        <f t="shared" si="19"/>
        <v>0</v>
      </c>
      <c r="BI261" s="39">
        <f t="shared" si="19"/>
        <v>0</v>
      </c>
      <c r="BJ261" s="39">
        <f t="shared" si="19"/>
        <v>0</v>
      </c>
      <c r="BK261" s="44">
        <f t="shared" si="19"/>
        <v>0</v>
      </c>
    </row>
    <row r="262" spans="1:63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  <c r="AA262" s="78"/>
      <c r="AB262" s="78"/>
      <c r="AC262" s="78"/>
      <c r="AD262" s="78"/>
      <c r="AE262" s="78"/>
      <c r="AF262" s="78"/>
      <c r="AG262" s="78"/>
      <c r="AH262" s="78"/>
      <c r="AI262" s="78"/>
      <c r="AJ262" s="78"/>
      <c r="AK262" s="78"/>
      <c r="AL262" s="78"/>
      <c r="AM262" s="78"/>
      <c r="AN262" s="78"/>
      <c r="AO262" s="78"/>
      <c r="AP262" s="78"/>
      <c r="AQ262" s="78"/>
      <c r="AR262" s="78"/>
      <c r="AS262" s="78"/>
      <c r="AT262" s="78"/>
      <c r="AU262" s="78"/>
      <c r="AV262" s="78"/>
      <c r="AW262" s="78"/>
      <c r="AX262" s="78"/>
      <c r="AY262" s="78"/>
      <c r="AZ262" s="78"/>
      <c r="BA262" s="78"/>
      <c r="BB262" s="78"/>
      <c r="BC262" s="78"/>
      <c r="BD262" s="78"/>
      <c r="BE262" s="78"/>
      <c r="BF262" s="78"/>
      <c r="BG262" s="78"/>
      <c r="BH262" s="78"/>
      <c r="BI262" s="78"/>
      <c r="BJ262" s="78"/>
      <c r="BK262" s="78"/>
    </row>
    <row r="263" spans="1:63">
      <c r="A263" s="78"/>
      <c r="B263" s="78"/>
      <c r="C263" s="79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  <c r="AA263" s="79"/>
      <c r="AB263" s="79"/>
      <c r="AC263" s="79"/>
      <c r="AD263" s="79"/>
      <c r="AE263" s="79"/>
      <c r="AF263" s="79"/>
      <c r="AG263" s="79"/>
      <c r="AH263" s="79"/>
      <c r="AI263" s="79"/>
      <c r="AJ263" s="79"/>
      <c r="AK263" s="79"/>
      <c r="AL263" s="79"/>
      <c r="AM263" s="79"/>
      <c r="AN263" s="79"/>
      <c r="AO263" s="79"/>
      <c r="AP263" s="79"/>
      <c r="AQ263" s="79"/>
      <c r="AR263" s="79"/>
      <c r="AS263" s="79"/>
      <c r="AT263" s="79"/>
      <c r="AU263" s="79"/>
      <c r="AV263" s="79"/>
      <c r="AW263" s="79"/>
      <c r="AX263" s="79"/>
      <c r="AY263" s="79"/>
      <c r="AZ263" s="79"/>
      <c r="BA263" s="79"/>
      <c r="BB263" s="79"/>
      <c r="BC263" s="79"/>
      <c r="BD263" s="79"/>
      <c r="BE263" s="79"/>
      <c r="BF263" s="79"/>
      <c r="BG263" s="79"/>
      <c r="BH263" s="79"/>
      <c r="BI263" s="79"/>
      <c r="BJ263" s="79"/>
      <c r="BK263" s="79"/>
    </row>
    <row r="264" spans="1:63">
      <c r="A264" s="78"/>
      <c r="B264" s="78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78"/>
      <c r="X264" s="78"/>
      <c r="Y264" s="78"/>
      <c r="Z264" s="78"/>
      <c r="AA264" s="78"/>
      <c r="AB264" s="78"/>
      <c r="AC264" s="78"/>
      <c r="AD264" s="78"/>
      <c r="AE264" s="78"/>
      <c r="AF264" s="78"/>
      <c r="AG264" s="78"/>
      <c r="AH264" s="78"/>
      <c r="AI264" s="78"/>
      <c r="AJ264" s="78"/>
      <c r="AK264" s="78"/>
      <c r="AL264" s="78"/>
      <c r="AM264" s="78"/>
      <c r="AN264" s="78"/>
      <c r="AO264" s="78"/>
      <c r="AP264" s="78"/>
      <c r="AQ264" s="78"/>
      <c r="AR264" s="78"/>
      <c r="AS264" s="78"/>
      <c r="AT264" s="78"/>
      <c r="AU264" s="78"/>
      <c r="AV264" s="78"/>
      <c r="AW264" s="78"/>
      <c r="AX264" s="78"/>
      <c r="AY264" s="78"/>
      <c r="AZ264" s="78"/>
      <c r="BA264" s="78"/>
      <c r="BB264" s="78"/>
      <c r="BC264" s="78"/>
      <c r="BD264" s="78"/>
      <c r="BE264" s="78"/>
      <c r="BF264" s="78"/>
      <c r="BG264" s="78"/>
      <c r="BH264" s="78"/>
      <c r="BI264" s="78"/>
      <c r="BJ264" s="78"/>
      <c r="BK264" s="78"/>
    </row>
    <row r="265" spans="1:63">
      <c r="A265" s="78"/>
      <c r="B265" s="81" t="s">
        <v>259</v>
      </c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78"/>
      <c r="X265" s="78"/>
      <c r="Y265" s="78"/>
      <c r="Z265" s="78"/>
      <c r="AA265" s="78"/>
      <c r="AB265" s="78"/>
      <c r="AC265" s="78"/>
      <c r="AD265" s="78"/>
      <c r="AE265" s="78"/>
      <c r="AF265" s="78"/>
      <c r="AG265" s="78"/>
      <c r="AH265" s="78"/>
      <c r="AI265" s="78"/>
      <c r="AJ265" s="78"/>
      <c r="AK265" s="78"/>
      <c r="AL265" s="78"/>
      <c r="AM265" s="78"/>
      <c r="AN265" s="78"/>
      <c r="AO265" s="78"/>
      <c r="AP265" s="78"/>
      <c r="AQ265" s="78"/>
      <c r="AR265" s="78"/>
      <c r="AS265" s="78"/>
      <c r="AT265" s="78"/>
      <c r="AU265" s="78"/>
      <c r="AV265" s="78"/>
      <c r="AW265" s="78"/>
      <c r="AX265" s="78"/>
      <c r="AY265" s="78"/>
      <c r="AZ265" s="78"/>
      <c r="BA265" s="78"/>
      <c r="BB265" s="78"/>
      <c r="BC265" s="78"/>
      <c r="BD265" s="78"/>
      <c r="BE265" s="78"/>
      <c r="BF265" s="78"/>
      <c r="BG265" s="78"/>
      <c r="BH265" s="78"/>
      <c r="BI265" s="78"/>
      <c r="BJ265" s="78"/>
      <c r="BK265" s="78"/>
    </row>
    <row r="266" spans="1:63">
      <c r="A266" s="78"/>
      <c r="B266" s="81" t="s">
        <v>260</v>
      </c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  <c r="AA266" s="78"/>
      <c r="AB266" s="78"/>
      <c r="AC266" s="78"/>
      <c r="AD266" s="78"/>
      <c r="AE266" s="78"/>
      <c r="AF266" s="78"/>
      <c r="AG266" s="78"/>
      <c r="AH266" s="78"/>
      <c r="AI266" s="78"/>
      <c r="AJ266" s="78"/>
      <c r="AK266" s="78"/>
      <c r="AL266" s="78"/>
      <c r="AM266" s="78"/>
      <c r="AN266" s="78"/>
      <c r="AO266" s="78"/>
      <c r="AP266" s="78"/>
      <c r="AQ266" s="78"/>
      <c r="AR266" s="78"/>
      <c r="AS266" s="78"/>
      <c r="AT266" s="78"/>
      <c r="AU266" s="78"/>
      <c r="AV266" s="78"/>
      <c r="AW266" s="78"/>
      <c r="AX266" s="78"/>
      <c r="AY266" s="78"/>
      <c r="AZ266" s="78"/>
      <c r="BA266" s="78"/>
      <c r="BB266" s="78"/>
      <c r="BC266" s="78"/>
      <c r="BD266" s="78"/>
      <c r="BE266" s="78"/>
      <c r="BF266" s="78"/>
      <c r="BG266" s="78"/>
      <c r="BH266" s="78"/>
      <c r="BI266" s="78"/>
      <c r="BJ266" s="78"/>
      <c r="BK266" s="78"/>
    </row>
    <row r="267" spans="1:63">
      <c r="A267" s="78"/>
      <c r="B267" s="82"/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8"/>
      <c r="X267" s="78"/>
      <c r="Y267" s="78"/>
      <c r="Z267" s="78"/>
      <c r="AA267" s="78"/>
      <c r="AB267" s="78"/>
      <c r="AC267" s="78"/>
      <c r="AD267" s="78"/>
      <c r="AE267" s="78"/>
      <c r="AF267" s="78"/>
      <c r="AG267" s="78"/>
      <c r="AH267" s="78"/>
      <c r="AI267" s="78"/>
      <c r="AJ267" s="78"/>
      <c r="AK267" s="78"/>
      <c r="AL267" s="78"/>
      <c r="AM267" s="78"/>
      <c r="AN267" s="78"/>
      <c r="AO267" s="78"/>
      <c r="AP267" s="78"/>
      <c r="AQ267" s="78"/>
      <c r="AR267" s="78"/>
      <c r="AS267" s="78"/>
      <c r="AT267" s="78"/>
      <c r="AU267" s="78"/>
      <c r="AV267" s="78"/>
      <c r="AW267" s="78"/>
      <c r="AX267" s="78"/>
      <c r="AY267" s="78"/>
      <c r="AZ267" s="78"/>
      <c r="BA267" s="78"/>
      <c r="BB267" s="78"/>
      <c r="BC267" s="78"/>
      <c r="BD267" s="78"/>
      <c r="BE267" s="78"/>
      <c r="BF267" s="78"/>
      <c r="BG267" s="78"/>
      <c r="BH267" s="78"/>
      <c r="BI267" s="78"/>
      <c r="BJ267" s="78"/>
      <c r="BK267" s="78"/>
    </row>
    <row r="268" spans="1:63">
      <c r="A268" s="78"/>
      <c r="B268" s="81" t="s">
        <v>261</v>
      </c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78"/>
      <c r="AC268" s="78"/>
      <c r="AD268" s="78"/>
      <c r="AE268" s="78"/>
      <c r="AF268" s="78"/>
      <c r="AG268" s="78"/>
      <c r="AH268" s="78"/>
      <c r="AI268" s="78"/>
      <c r="AJ268" s="78"/>
      <c r="AK268" s="78"/>
      <c r="AL268" s="78"/>
      <c r="AM268" s="78"/>
      <c r="AN268" s="78"/>
      <c r="AO268" s="78"/>
      <c r="AP268" s="78"/>
      <c r="AQ268" s="78"/>
      <c r="AR268" s="78"/>
      <c r="AS268" s="78"/>
      <c r="AT268" s="78"/>
      <c r="AU268" s="78"/>
      <c r="AV268" s="78"/>
      <c r="AW268" s="78"/>
      <c r="AX268" s="78"/>
      <c r="AY268" s="78"/>
      <c r="AZ268" s="78"/>
      <c r="BA268" s="78"/>
      <c r="BB268" s="78"/>
      <c r="BC268" s="78"/>
      <c r="BD268" s="78"/>
      <c r="BE268" s="78"/>
      <c r="BF268" s="78"/>
      <c r="BG268" s="78"/>
      <c r="BH268" s="78"/>
      <c r="BI268" s="78"/>
      <c r="BJ268" s="78"/>
      <c r="BK268" s="78"/>
    </row>
    <row r="269" spans="1:63">
      <c r="A269" s="78"/>
      <c r="B269" s="81" t="s">
        <v>262</v>
      </c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78"/>
      <c r="X269" s="78"/>
      <c r="Y269" s="78"/>
      <c r="Z269" s="78"/>
      <c r="AA269" s="78"/>
      <c r="AB269" s="78"/>
      <c r="AC269" s="78"/>
      <c r="AD269" s="78"/>
      <c r="AE269" s="78"/>
      <c r="AF269" s="78"/>
      <c r="AG269" s="78"/>
      <c r="AH269" s="78"/>
      <c r="AI269" s="78"/>
      <c r="AJ269" s="78"/>
      <c r="AK269" s="78"/>
      <c r="AL269" s="78"/>
      <c r="AM269" s="78"/>
      <c r="AN269" s="78"/>
      <c r="AO269" s="78"/>
      <c r="AP269" s="78"/>
      <c r="AQ269" s="78"/>
      <c r="AR269" s="78"/>
      <c r="AS269" s="78"/>
      <c r="AT269" s="78"/>
      <c r="AU269" s="78"/>
      <c r="AV269" s="78"/>
      <c r="AW269" s="78"/>
      <c r="AX269" s="78"/>
      <c r="AY269" s="78"/>
      <c r="AZ269" s="78"/>
      <c r="BA269" s="78"/>
      <c r="BB269" s="78"/>
      <c r="BC269" s="78"/>
      <c r="BD269" s="78"/>
      <c r="BE269" s="78"/>
      <c r="BF269" s="78"/>
      <c r="BG269" s="78"/>
      <c r="BH269" s="78"/>
      <c r="BI269" s="78"/>
      <c r="BJ269" s="78"/>
      <c r="BK269" s="78"/>
    </row>
    <row r="270" spans="1:63">
      <c r="A270" s="78"/>
      <c r="B270" s="81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  <c r="AA270" s="78"/>
      <c r="AB270" s="78"/>
      <c r="AC270" s="78"/>
      <c r="AD270" s="78"/>
      <c r="AE270" s="78"/>
      <c r="AF270" s="78"/>
      <c r="AG270" s="78"/>
      <c r="AH270" s="78"/>
      <c r="AI270" s="78"/>
      <c r="AJ270" s="78"/>
      <c r="AK270" s="78"/>
      <c r="AL270" s="78"/>
      <c r="AM270" s="78"/>
      <c r="AN270" s="78"/>
      <c r="AO270" s="78"/>
      <c r="AP270" s="78"/>
      <c r="AQ270" s="78"/>
      <c r="AR270" s="78"/>
      <c r="AS270" s="78"/>
      <c r="AT270" s="78"/>
      <c r="AU270" s="78"/>
      <c r="AV270" s="78"/>
      <c r="AW270" s="78"/>
      <c r="AX270" s="78"/>
      <c r="AY270" s="78"/>
      <c r="AZ270" s="78"/>
      <c r="BA270" s="78"/>
      <c r="BB270" s="78"/>
      <c r="BC270" s="78"/>
      <c r="BD270" s="78"/>
      <c r="BE270" s="78"/>
      <c r="BF270" s="78"/>
      <c r="BG270" s="78"/>
      <c r="BH270" s="78"/>
      <c r="BI270" s="78"/>
      <c r="BJ270" s="78"/>
      <c r="BK270" s="78"/>
    </row>
    <row r="271" spans="1:63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  <c r="AA271" s="78"/>
      <c r="AB271" s="78"/>
      <c r="AC271" s="78"/>
      <c r="AD271" s="78"/>
      <c r="AE271" s="78"/>
      <c r="AF271" s="78"/>
      <c r="AG271" s="78"/>
      <c r="AH271" s="78"/>
      <c r="AI271" s="78"/>
      <c r="AJ271" s="78"/>
      <c r="AK271" s="78"/>
      <c r="AL271" s="78"/>
      <c r="AM271" s="78"/>
      <c r="AN271" s="78"/>
      <c r="AO271" s="78"/>
      <c r="AP271" s="78"/>
      <c r="AQ271" s="78"/>
      <c r="AR271" s="78"/>
      <c r="AS271" s="78"/>
      <c r="AT271" s="78"/>
      <c r="AU271" s="78"/>
      <c r="AV271" s="78"/>
      <c r="AW271" s="78"/>
      <c r="AX271" s="78"/>
      <c r="AY271" s="78"/>
      <c r="AZ271" s="78"/>
      <c r="BA271" s="78"/>
      <c r="BB271" s="78"/>
      <c r="BC271" s="78"/>
      <c r="BD271" s="78"/>
      <c r="BE271" s="78"/>
      <c r="BF271" s="78"/>
      <c r="BG271" s="78"/>
      <c r="BH271" s="78"/>
      <c r="BI271" s="78"/>
      <c r="BJ271" s="78"/>
      <c r="BK271" s="78"/>
    </row>
    <row r="272" spans="1:63">
      <c r="A272" s="78"/>
      <c r="B272" s="81" t="s">
        <v>263</v>
      </c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  <c r="AA272" s="78"/>
      <c r="AB272" s="78"/>
      <c r="AC272" s="78"/>
      <c r="AD272" s="78"/>
      <c r="AE272" s="78"/>
      <c r="AF272" s="78"/>
      <c r="AG272" s="78"/>
      <c r="AH272" s="78"/>
      <c r="AI272" s="78"/>
      <c r="AJ272" s="78"/>
      <c r="AK272" s="78"/>
      <c r="AL272" s="78"/>
      <c r="AM272" s="78"/>
      <c r="AN272" s="78"/>
      <c r="AO272" s="78"/>
      <c r="AP272" s="78"/>
      <c r="AQ272" s="78"/>
      <c r="AR272" s="78"/>
      <c r="AS272" s="78"/>
      <c r="AT272" s="78"/>
      <c r="AU272" s="78"/>
      <c r="AV272" s="78"/>
      <c r="AW272" s="78"/>
      <c r="AX272" s="78"/>
      <c r="AY272" s="78"/>
      <c r="AZ272" s="78"/>
      <c r="BA272" s="78"/>
      <c r="BB272" s="78"/>
      <c r="BC272" s="78"/>
      <c r="BD272" s="78"/>
      <c r="BE272" s="78"/>
      <c r="BF272" s="78"/>
      <c r="BG272" s="78"/>
      <c r="BH272" s="78"/>
      <c r="BI272" s="78"/>
      <c r="BJ272" s="78"/>
      <c r="BK272" s="78"/>
    </row>
    <row r="273" spans="1:63">
      <c r="A273" s="78"/>
      <c r="B273" s="81" t="s">
        <v>264</v>
      </c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  <c r="AA273" s="78"/>
      <c r="AB273" s="78"/>
      <c r="AC273" s="78"/>
      <c r="AD273" s="78"/>
      <c r="AE273" s="78"/>
      <c r="AF273" s="78"/>
      <c r="AG273" s="78"/>
      <c r="AH273" s="78"/>
      <c r="AI273" s="78"/>
      <c r="AJ273" s="78"/>
      <c r="AK273" s="78"/>
      <c r="AL273" s="78"/>
      <c r="AM273" s="78"/>
      <c r="AN273" s="78"/>
      <c r="AO273" s="78"/>
      <c r="AP273" s="78"/>
      <c r="AQ273" s="78"/>
      <c r="AR273" s="78"/>
      <c r="AS273" s="78"/>
      <c r="AT273" s="78"/>
      <c r="AU273" s="78"/>
      <c r="AV273" s="78"/>
      <c r="AW273" s="78"/>
      <c r="AX273" s="78"/>
      <c r="AY273" s="78"/>
      <c r="AZ273" s="78"/>
      <c r="BA273" s="78"/>
      <c r="BB273" s="78"/>
      <c r="BC273" s="78"/>
      <c r="BD273" s="78"/>
      <c r="BE273" s="78"/>
      <c r="BF273" s="78"/>
      <c r="BG273" s="78"/>
      <c r="BH273" s="78"/>
      <c r="BI273" s="78"/>
      <c r="BJ273" s="78"/>
      <c r="BK273" s="78"/>
    </row>
    <row r="274" spans="1:63">
      <c r="A274" s="78"/>
      <c r="B274" s="81" t="s">
        <v>265</v>
      </c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  <c r="AA274" s="78"/>
      <c r="AB274" s="78"/>
      <c r="AC274" s="78"/>
      <c r="AD274" s="78"/>
      <c r="AE274" s="78"/>
      <c r="AF274" s="78"/>
      <c r="AG274" s="78"/>
      <c r="AH274" s="78"/>
      <c r="AI274" s="78"/>
      <c r="AJ274" s="78"/>
      <c r="AK274" s="78"/>
      <c r="AL274" s="78"/>
      <c r="AM274" s="78"/>
      <c r="AN274" s="78"/>
      <c r="AO274" s="78"/>
      <c r="AP274" s="78"/>
      <c r="AQ274" s="78"/>
      <c r="AR274" s="78"/>
      <c r="AS274" s="78"/>
      <c r="AT274" s="78"/>
      <c r="AU274" s="78"/>
      <c r="AV274" s="78"/>
      <c r="AW274" s="78"/>
      <c r="AX274" s="78"/>
      <c r="AY274" s="78"/>
      <c r="AZ274" s="78"/>
      <c r="BA274" s="78"/>
      <c r="BB274" s="78"/>
      <c r="BC274" s="78"/>
      <c r="BD274" s="78"/>
      <c r="BE274" s="78"/>
      <c r="BF274" s="78"/>
      <c r="BG274" s="78"/>
      <c r="BH274" s="78"/>
      <c r="BI274" s="78"/>
      <c r="BJ274" s="78"/>
      <c r="BK274" s="78"/>
    </row>
    <row r="275" spans="1:63">
      <c r="A275" s="78"/>
      <c r="B275" s="81" t="s">
        <v>266</v>
      </c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  <c r="AA275" s="78"/>
      <c r="AB275" s="78"/>
      <c r="AC275" s="78"/>
      <c r="AD275" s="78"/>
      <c r="AE275" s="78"/>
      <c r="AF275" s="78"/>
      <c r="AG275" s="78"/>
      <c r="AH275" s="78"/>
      <c r="AI275" s="78"/>
      <c r="AJ275" s="78"/>
      <c r="AK275" s="78"/>
      <c r="AL275" s="78"/>
      <c r="AM275" s="78"/>
      <c r="AN275" s="78"/>
      <c r="AO275" s="78"/>
      <c r="AP275" s="78"/>
      <c r="AQ275" s="78"/>
      <c r="AR275" s="78"/>
      <c r="AS275" s="78"/>
      <c r="AT275" s="78"/>
      <c r="AU275" s="78"/>
      <c r="AV275" s="78"/>
      <c r="AW275" s="78"/>
      <c r="AX275" s="78"/>
      <c r="AY275" s="78"/>
      <c r="AZ275" s="78"/>
      <c r="BA275" s="78"/>
      <c r="BB275" s="78"/>
      <c r="BC275" s="78"/>
      <c r="BD275" s="78"/>
      <c r="BE275" s="78"/>
      <c r="BF275" s="78"/>
      <c r="BG275" s="78"/>
      <c r="BH275" s="78"/>
      <c r="BI275" s="78"/>
      <c r="BJ275" s="78"/>
      <c r="BK275" s="78"/>
    </row>
    <row r="276" spans="1:63">
      <c r="A276" s="78"/>
      <c r="B276" s="81" t="s">
        <v>267</v>
      </c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  <c r="AA276" s="78"/>
      <c r="AB276" s="78"/>
      <c r="AC276" s="78"/>
      <c r="AD276" s="78"/>
      <c r="AE276" s="78"/>
      <c r="AF276" s="78"/>
      <c r="AG276" s="78"/>
      <c r="AH276" s="78"/>
      <c r="AI276" s="78"/>
      <c r="AJ276" s="78"/>
      <c r="AK276" s="78"/>
      <c r="AL276" s="78"/>
      <c r="AM276" s="78"/>
      <c r="AN276" s="78"/>
      <c r="AO276" s="78"/>
      <c r="AP276" s="78"/>
      <c r="AQ276" s="78"/>
      <c r="AR276" s="78"/>
      <c r="AS276" s="78"/>
      <c r="AT276" s="78"/>
      <c r="AU276" s="78"/>
      <c r="AV276" s="78"/>
      <c r="AW276" s="78"/>
      <c r="AX276" s="78"/>
      <c r="AY276" s="78"/>
      <c r="AZ276" s="78"/>
      <c r="BA276" s="78"/>
      <c r="BB276" s="78"/>
      <c r="BC276" s="78"/>
      <c r="BD276" s="78"/>
      <c r="BE276" s="78"/>
      <c r="BF276" s="78"/>
      <c r="BG276" s="78"/>
      <c r="BH276" s="78"/>
      <c r="BI276" s="78"/>
      <c r="BJ276" s="78"/>
      <c r="BK276" s="78"/>
    </row>
    <row r="277" spans="1:63">
      <c r="A277" s="78"/>
      <c r="B277" s="81" t="s">
        <v>268</v>
      </c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  <c r="AA277" s="78"/>
      <c r="AB277" s="78"/>
      <c r="AC277" s="78"/>
      <c r="AD277" s="78"/>
      <c r="AE277" s="78"/>
      <c r="AF277" s="78"/>
      <c r="AG277" s="78"/>
      <c r="AH277" s="78"/>
      <c r="AI277" s="78"/>
      <c r="AJ277" s="78"/>
      <c r="AK277" s="78"/>
      <c r="AL277" s="78"/>
      <c r="AM277" s="78"/>
      <c r="AN277" s="78"/>
      <c r="AO277" s="78"/>
      <c r="AP277" s="78"/>
      <c r="AQ277" s="78"/>
      <c r="AR277" s="78"/>
      <c r="AS277" s="78"/>
      <c r="AT277" s="78"/>
      <c r="AU277" s="78"/>
      <c r="AV277" s="78"/>
      <c r="AW277" s="78"/>
      <c r="AX277" s="78"/>
      <c r="AY277" s="78"/>
      <c r="AZ277" s="78"/>
      <c r="BA277" s="78"/>
      <c r="BB277" s="78"/>
      <c r="BC277" s="78"/>
      <c r="BD277" s="78"/>
      <c r="BE277" s="78"/>
      <c r="BF277" s="78"/>
      <c r="BG277" s="78"/>
      <c r="BH277" s="78"/>
      <c r="BI277" s="78"/>
      <c r="BJ277" s="78"/>
      <c r="BK277" s="78"/>
    </row>
  </sheetData>
  <mergeCells count="25">
    <mergeCell ref="AL9:AP9"/>
    <mergeCell ref="AQ9:AU9"/>
    <mergeCell ref="AV9:AZ9"/>
    <mergeCell ref="BA9:BE9"/>
    <mergeCell ref="BF9:BJ9"/>
    <mergeCell ref="AG8:AP8"/>
    <mergeCell ref="AQ8:AZ8"/>
    <mergeCell ref="BA8:BJ8"/>
    <mergeCell ref="C9:G9"/>
    <mergeCell ref="H9:L9"/>
    <mergeCell ref="M9:Q9"/>
    <mergeCell ref="R9:V9"/>
    <mergeCell ref="W9:AA9"/>
    <mergeCell ref="AB9:AF9"/>
    <mergeCell ref="AG9:AK9"/>
    <mergeCell ref="A6:A10"/>
    <mergeCell ref="B6:B10"/>
    <mergeCell ref="C6:BK6"/>
    <mergeCell ref="C7:V7"/>
    <mergeCell ref="W7:AP7"/>
    <mergeCell ref="AQ7:BJ7"/>
    <mergeCell ref="BK7:BK10"/>
    <mergeCell ref="C8:L8"/>
    <mergeCell ref="M8:V8"/>
    <mergeCell ref="W8:A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0579</dc:creator>
  <cp:lastModifiedBy>0579</cp:lastModifiedBy>
  <dcterms:created xsi:type="dcterms:W3CDTF">2018-06-08T04:32:12Z</dcterms:created>
  <dcterms:modified xsi:type="dcterms:W3CDTF">2018-06-08T04:34:26Z</dcterms:modified>
</cp:coreProperties>
</file>