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80" windowHeight="8130"/>
  </bookViews>
  <sheets>
    <sheet name="Indiabulls Liquid Fund" sheetId="1" r:id="rId1"/>
    <sheet name="Indiabulls Ultra Short TermFund" sheetId="2" r:id="rId2"/>
    <sheet name="Indiabulls Short Term Fun" sheetId="5" r:id="rId3"/>
    <sheet name="Indiabulls FMP  Series V " sheetId="8" r:id="rId4"/>
    <sheet name="Indiabulls Gilt Fund" sheetId="9" r:id="rId5"/>
    <sheet name="Indiabulls Income Fund" sheetId="10" r:id="rId6"/>
    <sheet name="Indiabulls Monthly Income Plan" sheetId="11" r:id="rId7"/>
    <sheet name="Indiabulls Blue Chip Fund" sheetId="3" r:id="rId8"/>
    <sheet name="Indiabulls Arbitrage Fund" sheetId="4" r:id="rId9"/>
    <sheet name="Indiabulls Value Discovery Fund" sheetId="7" r:id="rId10"/>
    <sheet name="Indiabulls Tax Savings Fund" sheetId="6" r:id="rId11"/>
  </sheets>
  <calcPr calcId="144525"/>
</workbook>
</file>

<file path=xl/calcChain.xml><?xml version="1.0" encoding="utf-8"?>
<calcChain xmlns="http://schemas.openxmlformats.org/spreadsheetml/2006/main">
  <c r="G41" i="6" l="1"/>
  <c r="G38" i="6"/>
  <c r="G34" i="6"/>
  <c r="G119" i="4"/>
  <c r="G48" i="3"/>
  <c r="F53" i="3"/>
  <c r="F11" i="10"/>
  <c r="F19" i="11"/>
  <c r="F18" i="8"/>
  <c r="F33" i="5"/>
  <c r="F57" i="2"/>
  <c r="F32" i="2"/>
  <c r="F23" i="2"/>
</calcChain>
</file>

<file path=xl/sharedStrings.xml><?xml version="1.0" encoding="utf-8"?>
<sst xmlns="http://schemas.openxmlformats.org/spreadsheetml/2006/main" count="1729" uniqueCount="591">
  <si>
    <t xml:space="preserve"> </t>
  </si>
  <si>
    <t xml:space="preserve">  </t>
  </si>
  <si>
    <t xml:space="preserve">   </t>
  </si>
  <si>
    <t xml:space="preserve">    </t>
  </si>
  <si>
    <t xml:space="preserve">     </t>
  </si>
  <si>
    <t xml:space="preserve">      </t>
  </si>
  <si>
    <t>Portfolio as on 31-Jan-2018</t>
  </si>
  <si>
    <t>ISIN</t>
  </si>
  <si>
    <t>Name Of Instrument</t>
  </si>
  <si>
    <t>Rating/Industry</t>
  </si>
  <si>
    <t>Quantity</t>
  </si>
  <si>
    <t>% To Net Assets</t>
  </si>
  <si>
    <t>CP - COMMERCIAL PAPERS</t>
  </si>
  <si>
    <t>INE531F14CQ0</t>
  </si>
  <si>
    <t>EDELWEISS SECURITIES LTD</t>
  </si>
  <si>
    <t>INE018E14KU6</t>
  </si>
  <si>
    <t>SBI CARDS AND PAYMENT LTD</t>
  </si>
  <si>
    <t>INE261F14CH3</t>
  </si>
  <si>
    <t>NABARD</t>
  </si>
  <si>
    <t>INE860H14C13</t>
  </si>
  <si>
    <t>ADITYA BIRLA FINANCE LTD</t>
  </si>
  <si>
    <t>INE296A14NE4</t>
  </si>
  <si>
    <t>BAJAJ FINANCE LIMITED</t>
  </si>
  <si>
    <t>INE601U14315</t>
  </si>
  <si>
    <t>TATA MOTOR FINANCE LTD</t>
  </si>
  <si>
    <t>CRISIL A1+</t>
  </si>
  <si>
    <t>INE115A14789</t>
  </si>
  <si>
    <t>LIC HOUSING FINANCE LIMITED</t>
  </si>
  <si>
    <t>INE110L14FS0</t>
  </si>
  <si>
    <t>RELIANCE JIO INFOCOMM LTD</t>
  </si>
  <si>
    <t>INE657N14NN1</t>
  </si>
  <si>
    <t>EDELWEISS COMMODITIES SERVICES LTD</t>
  </si>
  <si>
    <t>INE377Y14041</t>
  </si>
  <si>
    <t>BAJAJ HOUSING FINANCE LTD</t>
  </si>
  <si>
    <t>INE306N14MC0</t>
  </si>
  <si>
    <t>TATA CAPITAL FINANCIAL SERVICES LTD</t>
  </si>
  <si>
    <t>ICRA A1+</t>
  </si>
  <si>
    <t>INE572E14CW5</t>
  </si>
  <si>
    <t>PNB HOUSING FINANCE LIMITED</t>
  </si>
  <si>
    <t>CARE A1+</t>
  </si>
  <si>
    <t>INE404K14CS6</t>
  </si>
  <si>
    <t>SHAPOORJI PALLONJI &amp; CO. PVT LTD</t>
  </si>
  <si>
    <t>INE601U14323</t>
  </si>
  <si>
    <t>INE377Y14066</t>
  </si>
  <si>
    <t>INE742F14EL0</t>
  </si>
  <si>
    <t>ADANI PORTS AND SPECIAL ECONOMIC ZONE LTD.</t>
  </si>
  <si>
    <t>INE247J14534</t>
  </si>
  <si>
    <t>STERLING AND WILSON PVT LTD</t>
  </si>
  <si>
    <t>INE692Q14833</t>
  </si>
  <si>
    <t xml:space="preserve">TOYOTA FINANCIAL SERVICES INDIA LTD CP  28-FEB-2018  </t>
  </si>
  <si>
    <t>INE053F14096</t>
  </si>
  <si>
    <t>INDIAN RAILWAY FINANCE CORPORATION LTD</t>
  </si>
  <si>
    <t>INE018E14KM3</t>
  </si>
  <si>
    <t>INE539K14730</t>
  </si>
  <si>
    <t>HDFC CREDILA FINANCIAL SERVICES PVT LTD</t>
  </si>
  <si>
    <t>INE053T14AB2</t>
  </si>
  <si>
    <t>ONGC MANGALORE PETROCHEMICALS LIMITED</t>
  </si>
  <si>
    <t>INE404K14CT4</t>
  </si>
  <si>
    <t>INE404K14DD6</t>
  </si>
  <si>
    <t>INE110L14FP6</t>
  </si>
  <si>
    <t>INE261F14BR4</t>
  </si>
  <si>
    <t>INE572E14CU9</t>
  </si>
  <si>
    <t>INE202B14LI5</t>
  </si>
  <si>
    <t>DEWAN HOUSING FINANCE CORP. LTD</t>
  </si>
  <si>
    <t>INE860H14A64</t>
  </si>
  <si>
    <t>INE087P14259</t>
  </si>
  <si>
    <t>AVANSE FIN SER LTD</t>
  </si>
  <si>
    <t>INE261F14CD2</t>
  </si>
  <si>
    <t>INE572E14CZ8</t>
  </si>
  <si>
    <t>INE087P14267</t>
  </si>
  <si>
    <t>INE087P14275</t>
  </si>
  <si>
    <t>INE508G14386</t>
  </si>
  <si>
    <t>TIME TECHNOPLAST</t>
  </si>
  <si>
    <t>INE975F14LT4</t>
  </si>
  <si>
    <t>KOTAK MAHINDRA INVESTMENTS LTD</t>
  </si>
  <si>
    <t>INE031A14333</t>
  </si>
  <si>
    <t>HOUSING AND URBAN DEVELOPMENT CORPORATION LTD</t>
  </si>
  <si>
    <t>INE520H14025</t>
  </si>
  <si>
    <t>BEARDSELL LTD.</t>
  </si>
  <si>
    <t>INE518A14537</t>
  </si>
  <si>
    <t>FORBES AND COMPANY LTD</t>
  </si>
  <si>
    <t>INE657N14NX0</t>
  </si>
  <si>
    <t>Total</t>
  </si>
  <si>
    <t>COD - CERTIFICATES OF DEPOSIT</t>
  </si>
  <si>
    <t>INE092T16876</t>
  </si>
  <si>
    <t>IDFC BANK LTD</t>
  </si>
  <si>
    <t>INE090A169L3</t>
  </si>
  <si>
    <t>ICICI BANK LTD</t>
  </si>
  <si>
    <t>INE040A16BY4</t>
  </si>
  <si>
    <t>HDFC BANK LTD</t>
  </si>
  <si>
    <t>INE238A16S23</t>
  </si>
  <si>
    <t>AXIS BANK LIMITED</t>
  </si>
  <si>
    <t>INE261F16231</t>
  </si>
  <si>
    <t>INE040A16BW8</t>
  </si>
  <si>
    <t>INE514E16AW6</t>
  </si>
  <si>
    <t>EXIM BANK</t>
  </si>
  <si>
    <t>INE092T16CI6</t>
  </si>
  <si>
    <t xml:space="preserve">IDFC BANK CD 05-MAR-2018  </t>
  </si>
  <si>
    <t>INE556F16127</t>
  </si>
  <si>
    <t>SMALL INDUSTRIES DEVELOPMENT BANK OF INDIA</t>
  </si>
  <si>
    <t>INE160A16LC5</t>
  </si>
  <si>
    <t>PUNJAB NATIONAL BANK</t>
  </si>
  <si>
    <t>INE614B16586</t>
  </si>
  <si>
    <t>THE KARNATAKA BANK LTD</t>
  </si>
  <si>
    <t>INE683A16JX6</t>
  </si>
  <si>
    <t>THE SOUTH INDIAN BANK LTD</t>
  </si>
  <si>
    <t>INE683A16KA2</t>
  </si>
  <si>
    <t>INE238A16W68</t>
  </si>
  <si>
    <t>INE261F16249</t>
  </si>
  <si>
    <t>INE238A16R08</t>
  </si>
  <si>
    <t>AXIS BANK</t>
  </si>
  <si>
    <t>INE095A16WF3</t>
  </si>
  <si>
    <t>INDUSIND BANK LTD</t>
  </si>
  <si>
    <t>INE090A166K1</t>
  </si>
  <si>
    <t>ICICI BANK LIMITED</t>
  </si>
  <si>
    <t>INE238A16W84</t>
  </si>
  <si>
    <t>INE092T16CB1</t>
  </si>
  <si>
    <t>TBL - TREASURY BILLS</t>
  </si>
  <si>
    <t>IN002017X387</t>
  </si>
  <si>
    <t>IN002017X429</t>
  </si>
  <si>
    <t xml:space="preserve">91 DAYS TREASURY BILL 15-MAR-2018  </t>
  </si>
  <si>
    <t>IN002017X403</t>
  </si>
  <si>
    <t>IN002017X379</t>
  </si>
  <si>
    <t>IN002017X411</t>
  </si>
  <si>
    <t>IN002017Y138</t>
  </si>
  <si>
    <t xml:space="preserve">182 DAY TREASURY BILL 22-MAR-2018  </t>
  </si>
  <si>
    <t>NCD - NON CONVERTIBLE DEBENTURES</t>
  </si>
  <si>
    <t>INE115A07LA2</t>
  </si>
  <si>
    <t>CRISIL AAA</t>
  </si>
  <si>
    <t>INE001A07OV4</t>
  </si>
  <si>
    <t>HOUSING DEVELOPMENT FINANCE CORPORATION LIMITED</t>
  </si>
  <si>
    <t>INE115A07KA4</t>
  </si>
  <si>
    <t>FD - FIXED DEPOSITS</t>
  </si>
  <si>
    <t/>
  </si>
  <si>
    <t>Cash &amp; Cash Equivalents</t>
  </si>
  <si>
    <t>Net Receivable/Payable</t>
  </si>
  <si>
    <t>Grand Total</t>
  </si>
  <si>
    <t>INE155A14MQ8</t>
  </si>
  <si>
    <t>TATA MOTORS LTD</t>
  </si>
  <si>
    <t>INE404K14DH7</t>
  </si>
  <si>
    <t>INE306N14MO5</t>
  </si>
  <si>
    <t>INE134E14873</t>
  </si>
  <si>
    <t>POWER FINANCE CORPORATION LIMITED</t>
  </si>
  <si>
    <t>INE476M14AJ3</t>
  </si>
  <si>
    <t>L &amp; T HOUSING FINANCE LTD</t>
  </si>
  <si>
    <t>INE909H14LW3</t>
  </si>
  <si>
    <t>TMF HOLDINGS LTD</t>
  </si>
  <si>
    <t>INE001A14RX9</t>
  </si>
  <si>
    <t>INE202B14KF3</t>
  </si>
  <si>
    <t>INE508G14378</t>
  </si>
  <si>
    <t>INE683A16KD6</t>
  </si>
  <si>
    <t>INE518A14545</t>
  </si>
  <si>
    <t>INE518A14552</t>
  </si>
  <si>
    <t>INE518A14560</t>
  </si>
  <si>
    <t>INE090A162M6</t>
  </si>
  <si>
    <t>INE238A16U78</t>
  </si>
  <si>
    <t>INE040A16BO5</t>
  </si>
  <si>
    <t>INE237A16Z66</t>
  </si>
  <si>
    <t>KOTAK MAHINDRA BANK LTD</t>
  </si>
  <si>
    <t>INE090A167M5</t>
  </si>
  <si>
    <t>INE261F16256</t>
  </si>
  <si>
    <t>INE148I07HS6</t>
  </si>
  <si>
    <t>INDIABULLS HOUSING FINANCE LTD</t>
  </si>
  <si>
    <t>INE909H07DD4</t>
  </si>
  <si>
    <t>INE121A07MM3</t>
  </si>
  <si>
    <t>CHOLAMANDALAM INV  FIN CO., LTD</t>
  </si>
  <si>
    <t>INE306N07II9</t>
  </si>
  <si>
    <t>INE306N07IR0</t>
  </si>
  <si>
    <t>INE721A07MP3</t>
  </si>
  <si>
    <t>SHRIRAM TRANSPORT FINANCE CO LTD</t>
  </si>
  <si>
    <t>INE001A07PI8</t>
  </si>
  <si>
    <t>INE053T07018</t>
  </si>
  <si>
    <t>INE657I07027</t>
  </si>
  <si>
    <t>RELIANCE GAS TRANSPORTATION INFRASTRUCTURE LTD</t>
  </si>
  <si>
    <t>INE001A07LN7</t>
  </si>
  <si>
    <t>INE477A07050</t>
  </si>
  <si>
    <t>CANFIN HOMES LTD</t>
  </si>
  <si>
    <t>INE031A09FI2</t>
  </si>
  <si>
    <t>INE001A07QN6</t>
  </si>
  <si>
    <t>INE053T07026</t>
  </si>
  <si>
    <t>INE347G08019</t>
  </si>
  <si>
    <t>PETRONET LNG LIMITED</t>
  </si>
  <si>
    <t>INE121A07MN1</t>
  </si>
  <si>
    <t>INE001A07JZ5</t>
  </si>
  <si>
    <t>INE140A07344</t>
  </si>
  <si>
    <t>PIRAMAL ENTERPRISES LTD</t>
  </si>
  <si>
    <t>INE202B07AK8</t>
  </si>
  <si>
    <t>CARE AAA</t>
  </si>
  <si>
    <t>INE898G07187</t>
  </si>
  <si>
    <t>NORTH KARNATAKA EXPRESSWAY</t>
  </si>
  <si>
    <t>INE752E07KE8</t>
  </si>
  <si>
    <t>POWER GRID CORPORATION OF INDIA LTD</t>
  </si>
  <si>
    <t>INE020B07IV4</t>
  </si>
  <si>
    <t>RURAL ELECTRIFICATION CORPN LTD</t>
  </si>
  <si>
    <t>INE134E08BE6</t>
  </si>
  <si>
    <t>IN002017Y120</t>
  </si>
  <si>
    <t xml:space="preserve">182 DAY TREASURY BILL  08-MAR-2018  </t>
  </si>
  <si>
    <t>CB - COLLATERALIZED BORROWING AND LENDIN</t>
  </si>
  <si>
    <t xml:space="preserve">CBLO 01/02/18- MAT - 010218  </t>
  </si>
  <si>
    <t>Indiabulls Blue Chip Fund</t>
  </si>
  <si>
    <t>EQU - EQUITY SHARES</t>
  </si>
  <si>
    <t>INE040A01026</t>
  </si>
  <si>
    <t>BANKS</t>
  </si>
  <si>
    <t>INE001A01036</t>
  </si>
  <si>
    <t>FINANCE</t>
  </si>
  <si>
    <t>INE018A01030</t>
  </si>
  <si>
    <t>LARSEN &amp; TOUBRO LIMITED</t>
  </si>
  <si>
    <t>CONSTRUCTION PROJECT</t>
  </si>
  <si>
    <t>INE242A01010</t>
  </si>
  <si>
    <t>INDIAN OIL CORPORATION LIMITED</t>
  </si>
  <si>
    <t>PETROLEUM PRODUCTS</t>
  </si>
  <si>
    <t>INE467B01029</t>
  </si>
  <si>
    <t>TATA CONSULTANCY SERVICES LTD</t>
  </si>
  <si>
    <t>SOFTWARE</t>
  </si>
  <si>
    <t>INE129A01019</t>
  </si>
  <si>
    <t>GAIL (INDIA) LIMITED</t>
  </si>
  <si>
    <t>GAS</t>
  </si>
  <si>
    <t>INE384C01016</t>
  </si>
  <si>
    <t>YUKEN INDIA LTD</t>
  </si>
  <si>
    <t>AUTO ANCILLARIES</t>
  </si>
  <si>
    <t>INE347G01014</t>
  </si>
  <si>
    <t>INE205A01025</t>
  </si>
  <si>
    <t>VEDANTA LTD</t>
  </si>
  <si>
    <t>NON - FERROUS METALS</t>
  </si>
  <si>
    <t>INE090A01021</t>
  </si>
  <si>
    <t>INE062A01020</t>
  </si>
  <si>
    <t>STATE BANK OF INDIA</t>
  </si>
  <si>
    <t>INE002A01018</t>
  </si>
  <si>
    <t>RELIANCE INDUSTRIES LIMITED</t>
  </si>
  <si>
    <t>INE089C01029</t>
  </si>
  <si>
    <t>STERLITE TECHNOLOGIES LTD</t>
  </si>
  <si>
    <t>TELECOM -  EQUIPMENT &amp; ACCESSORIES</t>
  </si>
  <si>
    <t>INE101A01026</t>
  </si>
  <si>
    <t>MAHINDRA &amp; MAHINDRA LTD</t>
  </si>
  <si>
    <t>AUTO</t>
  </si>
  <si>
    <t>INE263A01024</t>
  </si>
  <si>
    <t>BHARAT ELECTRONICS LIMITED</t>
  </si>
  <si>
    <t>INDUSTRIAL CAPITAL GOODS</t>
  </si>
  <si>
    <t>INE239A01016</t>
  </si>
  <si>
    <t>NESTLE INDIA LIMITED</t>
  </si>
  <si>
    <t>CONSUMER NON DURABLES</t>
  </si>
  <si>
    <t>INE155A01022</t>
  </si>
  <si>
    <t>INE192R01011</t>
  </si>
  <si>
    <t>AVENUE SUPERMARTS LTD</t>
  </si>
  <si>
    <t>RETAILING</t>
  </si>
  <si>
    <t>INE481G01011</t>
  </si>
  <si>
    <t>ULTRATECH CEMENT LTD</t>
  </si>
  <si>
    <t>CEMENT</t>
  </si>
  <si>
    <t>INE406A01037</t>
  </si>
  <si>
    <t>AUROBINDO PHARMA LIMITED</t>
  </si>
  <si>
    <t>PHARMACEUTICALS</t>
  </si>
  <si>
    <t>INE030A01027</t>
  </si>
  <si>
    <t>HINDUSTAN UNILEVER LIMITED</t>
  </si>
  <si>
    <t>INE095A01012</t>
  </si>
  <si>
    <t>INE095N01023</t>
  </si>
  <si>
    <t>NBCC (INDIA) LIMITED</t>
  </si>
  <si>
    <t>CONSTRUCTION</t>
  </si>
  <si>
    <t>INE216A01022</t>
  </si>
  <si>
    <t>BRITANNIA INDUSTRIES LIMITED</t>
  </si>
  <si>
    <t>INE752E01010</t>
  </si>
  <si>
    <t>POWER</t>
  </si>
  <si>
    <t>INE158A01026</t>
  </si>
  <si>
    <t>HERO MOTOCORP LTD</t>
  </si>
  <si>
    <t>INE038A01020</t>
  </si>
  <si>
    <t>HINDALCO INDUSTRIES LTD</t>
  </si>
  <si>
    <t>INE510A01028</t>
  </si>
  <si>
    <t>INE237A01028</t>
  </si>
  <si>
    <t>INE012A01025</t>
  </si>
  <si>
    <t>ACC LTD</t>
  </si>
  <si>
    <t>INE531A01024</t>
  </si>
  <si>
    <t>KANSAI NEROLAC PAINTS LIMITED</t>
  </si>
  <si>
    <t>INE047A01021</t>
  </si>
  <si>
    <t>GRASIM INDUSTRIES LIMITED</t>
  </si>
  <si>
    <t>INE585B01010</t>
  </si>
  <si>
    <t>MARUTI SUZUKI INDIA LIMITED</t>
  </si>
  <si>
    <t>INE034A01011</t>
  </si>
  <si>
    <t>ARVIND LIMITED</t>
  </si>
  <si>
    <t>TEXTILE PRODUCTS</t>
  </si>
  <si>
    <t>DERIVATIVES</t>
  </si>
  <si>
    <t>RELIANCE INDUSTRIES LTD FEBRUARY  2018 FUTURE</t>
  </si>
  <si>
    <t xml:space="preserve">             </t>
  </si>
  <si>
    <t>MARUTI SUZUKI INDIA Ltd FEBRUARY  2018 FUTURE</t>
  </si>
  <si>
    <t>JAI PRAKASH ASSOCIATE LTD FEBRUARY  2018 FUTURE</t>
  </si>
  <si>
    <t>AUROBINDO PHARMA LTD FEBRUARY  2018 FUTURE</t>
  </si>
  <si>
    <t>ARVIND LTD FEBRUARY  2018 FUTURE</t>
  </si>
  <si>
    <t>Indiabulls Arbitrage Fund</t>
  </si>
  <si>
    <t>INE044A01036</t>
  </si>
  <si>
    <t>SUN PHARMACEUTICALS INDUSTRIES LTD</t>
  </si>
  <si>
    <t>INE238A01034</t>
  </si>
  <si>
    <t>AXIS BANK LTD</t>
  </si>
  <si>
    <t>INE154A01025</t>
  </si>
  <si>
    <t>ITC LIMITED</t>
  </si>
  <si>
    <t>INE397D01024</t>
  </si>
  <si>
    <t>BHARTI AIRTEL LTD</t>
  </si>
  <si>
    <t>TELECOM - SERVICES</t>
  </si>
  <si>
    <t>INE483S01020</t>
  </si>
  <si>
    <t>INFIBEAM INCORPORATION LTD</t>
  </si>
  <si>
    <t>INE202B01012</t>
  </si>
  <si>
    <t>INE160A01022</t>
  </si>
  <si>
    <t>INE802G01018</t>
  </si>
  <si>
    <t>JET AIRWAYS (INDIA) LIMITED</t>
  </si>
  <si>
    <t>TRANSPORTATION</t>
  </si>
  <si>
    <t>INE061F01013</t>
  </si>
  <si>
    <t>FORTIS HEALTHCARE LTD.</t>
  </si>
  <si>
    <t>HEALTHCARE SERVICES</t>
  </si>
  <si>
    <t>INE549A01026</t>
  </si>
  <si>
    <t>HINDUSTAN CONSTRUCTION COMPANY LIMITED</t>
  </si>
  <si>
    <t>INE528G01027</t>
  </si>
  <si>
    <t>YES BANK LTD</t>
  </si>
  <si>
    <t>INE498L01015</t>
  </si>
  <si>
    <t>L &amp; T FINANCE HOLDINGS LTD</t>
  </si>
  <si>
    <t>INE055A01016</t>
  </si>
  <si>
    <t>CENTURY TEXTILES &amp; INDUSTRIES LTD</t>
  </si>
  <si>
    <t>INE208A01029</t>
  </si>
  <si>
    <t>ASHOK LEYLAND LIMITED</t>
  </si>
  <si>
    <t>INE854D01016</t>
  </si>
  <si>
    <t>UNITED SPIRITS LTD</t>
  </si>
  <si>
    <t>INE785M01013</t>
  </si>
  <si>
    <t>PC JEWELLER LTD</t>
  </si>
  <si>
    <t>CONSUMER DURABLES</t>
  </si>
  <si>
    <t>INE256A01028</t>
  </si>
  <si>
    <t>ZEE ENTERTAINMENT ENTERPRISES LIMITED</t>
  </si>
  <si>
    <t>MEDIA &amp; ENTERTAINMENT</t>
  </si>
  <si>
    <t>INE271C01023</t>
  </si>
  <si>
    <t>DLF LTD</t>
  </si>
  <si>
    <t>INE114A01011</t>
  </si>
  <si>
    <t>STEEL AUTHORITY OF INDIA LIMITED</t>
  </si>
  <si>
    <t>FERROUS METALS</t>
  </si>
  <si>
    <t>INE301A01014</t>
  </si>
  <si>
    <t>INE043D01016</t>
  </si>
  <si>
    <t>IDFC LTD</t>
  </si>
  <si>
    <t>INE013A01015</t>
  </si>
  <si>
    <t>RELIANCE CAPITAL LTD</t>
  </si>
  <si>
    <t>INE191I01012</t>
  </si>
  <si>
    <t>HOUSING DEVP &amp; INFRA LTD</t>
  </si>
  <si>
    <t>INE036A01016</t>
  </si>
  <si>
    <t>RELIANCE INFRASTRUCTURE LTD</t>
  </si>
  <si>
    <t>INE139A01034</t>
  </si>
  <si>
    <t>IN9155A01020</t>
  </si>
  <si>
    <t>TATA MOTORS LIMITED -DVR</t>
  </si>
  <si>
    <t>INE115A01026</t>
  </si>
  <si>
    <t>INE692A01016</t>
  </si>
  <si>
    <t>UNION BANK OF INDIA</t>
  </si>
  <si>
    <t>INE280A01028</t>
  </si>
  <si>
    <t>TITAN COMPANY LTD</t>
  </si>
  <si>
    <t>INE821I01014</t>
  </si>
  <si>
    <t>IRB INFRASTRUCTURE DEVELOPERS LTD</t>
  </si>
  <si>
    <t>INE092A01019</t>
  </si>
  <si>
    <t>TATA CHEMICALS LTD</t>
  </si>
  <si>
    <t>CHEMICALS</t>
  </si>
  <si>
    <t>INE039A01010</t>
  </si>
  <si>
    <t>INDUSTRIAL FINANCE CORPORATION LTD</t>
  </si>
  <si>
    <t>INE886H01027</t>
  </si>
  <si>
    <t>INE326A01037</t>
  </si>
  <si>
    <t>LUPIN LTD</t>
  </si>
  <si>
    <t>INE180K01011</t>
  </si>
  <si>
    <t>BHARAT FINANCIAL INCLUSION LTD</t>
  </si>
  <si>
    <t>INE522D01027</t>
  </si>
  <si>
    <t>MANAPPURAM FINANCE LTD</t>
  </si>
  <si>
    <t>INE909H14LU7</t>
  </si>
  <si>
    <t>TD - TERM DEPOSITS</t>
  </si>
  <si>
    <t>INE916DA7LC7</t>
  </si>
  <si>
    <t>KOTAK MAHINDRA PRIME LIMITED</t>
  </si>
  <si>
    <t>MANAPPURAM FINANCE LIMITED FEBRUARY  2018 FUTURE</t>
  </si>
  <si>
    <t>BHARAT FINANCIAL INCLUSION LTD.. FEBRUARY  2018 FUTURE</t>
  </si>
  <si>
    <t>LUPIN LTD FEBRUARY  2018 FUTURE</t>
  </si>
  <si>
    <t>TV18 BROADCAST LTD FEBRUARY  2018 FUTURE</t>
  </si>
  <si>
    <t>IFCI LIMITED FEBRUARY  2018 FUTURE</t>
  </si>
  <si>
    <t>HINDALCO INDUSTRIES LTD. FEBRUARY  2018 FUTURE</t>
  </si>
  <si>
    <t>TATA CHEMICALS LTD FEBRUARY  2018 FUTURE</t>
  </si>
  <si>
    <t>IRB INFRASTRUCTURE DEVELOPERS LTD FEBRUARY  2018 FUTURE</t>
  </si>
  <si>
    <t>TITAN COMPANY LIMITED (EX-TITAN INDUSTRIES LTD) FEBRUARY  2018 FUTURE</t>
  </si>
  <si>
    <t>VEDANTA LIMITED  ( EX-SESA STERLITE LIMITED -EX-SESA GOA LTD). FEBRUARY  2018 FUTURE</t>
  </si>
  <si>
    <t>UNION BANK OF INDIA FEBRUARY  2018 FUTURE</t>
  </si>
  <si>
    <t>LIC HOUSING FINANCE LTD FEBRUARY  2018 FUTURE</t>
  </si>
  <si>
    <t>NATIONAL ALUMINIUM CO.LTD. FEBRUARY  2018 FUTURE</t>
  </si>
  <si>
    <t>TATA MOTORS LIMITED - DVR. FEBRUARY  2018 FUTURE</t>
  </si>
  <si>
    <t>RELIANCE INFRASTRUCTURE LTD ( x - Reliance Energy Ltd ) FEBRUARY  2018 FUTURE</t>
  </si>
  <si>
    <t>RELIANCE CAPITAL LTD. FEBRUARY  2018 FUTURE</t>
  </si>
  <si>
    <t>HOUSING DEVELOPMENT &amp; INFRASTRUCTURE LTD FEBRUARY  2018 FUTURE</t>
  </si>
  <si>
    <t>IDFC LTD FEBRUARY  2018 FUTURE</t>
  </si>
  <si>
    <t>RAYMOND LTD FEBRUARY  2018 FUTURE</t>
  </si>
  <si>
    <t>STEEL AUTHORITY OF INDIA LTD. FEBRUARY  2018 FUTURE</t>
  </si>
  <si>
    <t>DLF LTD FEBRUARY  2018 FUTURE</t>
  </si>
  <si>
    <t>ZEE ENTERTAINMENT ENTERPRISES LIMITED FEBRUARY  2018 FUTURE</t>
  </si>
  <si>
    <t>NBCC (INDIA) LIMITED FEBRUARY  2018 FUTURE</t>
  </si>
  <si>
    <t>PC JEWELLER LIMITED FEBRUARY  2018 FUTURE</t>
  </si>
  <si>
    <t>UNITED SPIRITS LTD. FEBRUARY  2018 FUTURE</t>
  </si>
  <si>
    <t>ASHOK LEYLAND LTD FEBRUARY  2018 FUTURE</t>
  </si>
  <si>
    <t>HERO MOTOCORP  LTD FEBRUARY  2018 FUTURE</t>
  </si>
  <si>
    <t>CENTURY TEXTILES &amp; INDUSTRIES LTD FEBRUARY  2018 FUTURE</t>
  </si>
  <si>
    <t>L&amp;T FINANCE HOLDINGS LIMITED FEBRUARY  2018 FUTURE</t>
  </si>
  <si>
    <t>YES BANK LTD. FEBRUARY  2018 FUTURE</t>
  </si>
  <si>
    <t>HINDUSTAN CONSTRUCTION COMPANY LTD. FEBRUARY  2018 FUTURE</t>
  </si>
  <si>
    <t>FORTIS HEALTHCARE LTD FEBRUARY  2018 FUTURE</t>
  </si>
  <si>
    <t>JET AIRWAYS (INDIA) LIMITED FEBRUARY  2018 FUTURE</t>
  </si>
  <si>
    <t>PUNJAB NATIONAL BANK FEBRUARY  2018 FUTURE</t>
  </si>
  <si>
    <t>INFIBEAM INCORPORATION LTD FEBRUARY  2018 FUTURE</t>
  </si>
  <si>
    <t>DEWAN HOUSING FINANCE CORPORATION LTD FEBRUARY  2018 FUTURE</t>
  </si>
  <si>
    <t>BHARTI AIRTEL LTD FEBRUARY  2018 FUTURE</t>
  </si>
  <si>
    <t>ITC LTD FEBRUARY  2018 FUTURE</t>
  </si>
  <si>
    <t>STATE BANK OF INDIA FEBRUARY  2018 FUTURE</t>
  </si>
  <si>
    <t>AXIS BANK LIMITED FEBRUARY  2018 FUTURE</t>
  </si>
  <si>
    <t>HOUSING DEVELOPMENT FINANCE CORPORATION LTD FEBRUARY  2018 FUTURE</t>
  </si>
  <si>
    <t>SUN PHARMACEUTICALS INDUSTRIES LTD FEBRUARY  2018 FUTURE</t>
  </si>
  <si>
    <t>Indiabulls Short Term Fund</t>
  </si>
  <si>
    <t>INE069I07371</t>
  </si>
  <si>
    <t>INDIABULLS REAL EST. LTD</t>
  </si>
  <si>
    <t>INE804K07013</t>
  </si>
  <si>
    <t>RELIANCE BIG ENTERTAINMENT PVT LTD</t>
  </si>
  <si>
    <t>INE087P07089</t>
  </si>
  <si>
    <t>CARE AA+</t>
  </si>
  <si>
    <t>INE311I07047</t>
  </si>
  <si>
    <t>TANGLIN DEVELOPMENTS LIMITED</t>
  </si>
  <si>
    <t>INE465R08032</t>
  </si>
  <si>
    <t>FORBES TECHNOSYS LIMITED</t>
  </si>
  <si>
    <t>INE445K07171</t>
  </si>
  <si>
    <t>RELIANCE BROADCAST NETWORK LTD</t>
  </si>
  <si>
    <t>INE774D07QX1</t>
  </si>
  <si>
    <t>MAHINDRA &amp; MAHINDRA FIN SER LTD</t>
  </si>
  <si>
    <t>INE311I07039</t>
  </si>
  <si>
    <t>INE110L08029</t>
  </si>
  <si>
    <t>INE001A07PT5</t>
  </si>
  <si>
    <t>INE110L07054</t>
  </si>
  <si>
    <t>INE115A07KH9</t>
  </si>
  <si>
    <t>INE755K07181</t>
  </si>
  <si>
    <t>DALMIA CEMENT BHARAT LTD</t>
  </si>
  <si>
    <t>INE657N07191</t>
  </si>
  <si>
    <t>INE261F08642</t>
  </si>
  <si>
    <t>INE652A09088</t>
  </si>
  <si>
    <t>STATE BANK OF PATIALA</t>
  </si>
  <si>
    <t>INE752E07JH3</t>
  </si>
  <si>
    <t>INE608A09098</t>
  </si>
  <si>
    <t>PUNJAB &amp; SIND BANK</t>
  </si>
  <si>
    <t>INE134E08GO4</t>
  </si>
  <si>
    <t>INE752E07KT6</t>
  </si>
  <si>
    <t>INE114A07562</t>
  </si>
  <si>
    <t>INE688V08015</t>
  </si>
  <si>
    <t>ENERGY EFFICIENCY SERVICES LTD</t>
  </si>
  <si>
    <t>INE752E07MF1</t>
  </si>
  <si>
    <t>INE114A07794</t>
  </si>
  <si>
    <t>INE502K01016</t>
  </si>
  <si>
    <t>TALWALKARS BETTER VALUE FITNESS LTD</t>
  </si>
  <si>
    <t>SERVICES</t>
  </si>
  <si>
    <t>INE573A01042</t>
  </si>
  <si>
    <t>JK TYRE &amp; INDUSTRIES LTD</t>
  </si>
  <si>
    <t>INE731H01025</t>
  </si>
  <si>
    <t>ACTION CONST EQUIP LTD</t>
  </si>
  <si>
    <t>INE226A01021</t>
  </si>
  <si>
    <t>VOLTAS LTD</t>
  </si>
  <si>
    <t>INE192A01025</t>
  </si>
  <si>
    <t>TATA GLOBAL BEVERAGES LTD. (EX- TATA TEA LTD)</t>
  </si>
  <si>
    <t>INE850D01014</t>
  </si>
  <si>
    <t>INE203G01027</t>
  </si>
  <si>
    <t>INDRAPRASTHA GAS</t>
  </si>
  <si>
    <t>INE348B01021</t>
  </si>
  <si>
    <t>CENTURY PLYBOARDS (INDIA)  LIMITED</t>
  </si>
  <si>
    <t>INE860A01027</t>
  </si>
  <si>
    <t>HCL TECHNOLOGIES LTD.</t>
  </si>
  <si>
    <t>INE022I01019</t>
  </si>
  <si>
    <t>ASIAN GRANITO INDIA LIMITED</t>
  </si>
  <si>
    <t>INE054A01027</t>
  </si>
  <si>
    <t>V I  P INDUSTRIES LTD</t>
  </si>
  <si>
    <t>INE532F01054</t>
  </si>
  <si>
    <t>EDELWEISS FINANCIAL SERVICES</t>
  </si>
  <si>
    <t>Indiabulls Value Discovery Fund</t>
  </si>
  <si>
    <t>INE093A01033</t>
  </si>
  <si>
    <t>HEXAWARE TECHNOLOGIES LTD</t>
  </si>
  <si>
    <t>INE539A01019</t>
  </si>
  <si>
    <t>GHCL LTD</t>
  </si>
  <si>
    <t>INE700A01033</t>
  </si>
  <si>
    <t>JUBILANT LIFE SCIENCES LIMITED</t>
  </si>
  <si>
    <t>INE602A01015</t>
  </si>
  <si>
    <t>PHILLIPS CARBON BLACK LIMITED</t>
  </si>
  <si>
    <t>INE136B01020</t>
  </si>
  <si>
    <t>INFOTECH ENTERPRISES LTD</t>
  </si>
  <si>
    <t>INE220B01022</t>
  </si>
  <si>
    <t>KALPATARU POWER TRANSMISSION LTD</t>
  </si>
  <si>
    <t>INE789E01012</t>
  </si>
  <si>
    <t>J K PAPER LTD</t>
  </si>
  <si>
    <t>PAPER</t>
  </si>
  <si>
    <t>INE195A01028</t>
  </si>
  <si>
    <t>SUPREME INDUSTRIES LTD</t>
  </si>
  <si>
    <t>INDUSTRIAL PRODUCTS</t>
  </si>
  <si>
    <t>INE495B01038</t>
  </si>
  <si>
    <t>SUVEN LIFE SCIENCES LTD</t>
  </si>
  <si>
    <t>INE019A01038</t>
  </si>
  <si>
    <t>JSW STEEL LIMITED</t>
  </si>
  <si>
    <t>INE974H01013</t>
  </si>
  <si>
    <t>MEGHMANI ORGANICS LTD</t>
  </si>
  <si>
    <t>PESTICIDES</t>
  </si>
  <si>
    <t>INE302A01020</t>
  </si>
  <si>
    <t>EXIDE INDUSTRIES LTD</t>
  </si>
  <si>
    <t>INE742F01042</t>
  </si>
  <si>
    <t>ADANI PORT &amp; SPECIAL ECO ZONE LTD</t>
  </si>
  <si>
    <t>INE613A01020</t>
  </si>
  <si>
    <t>RALLIS INDIA LTD</t>
  </si>
  <si>
    <t>INE663A01017</t>
  </si>
  <si>
    <t>SUPREME PETROCHEM LIMITED</t>
  </si>
  <si>
    <t>INE825A01012</t>
  </si>
  <si>
    <t>VARDHMAN TEXTILES LIMITED</t>
  </si>
  <si>
    <t>TEXTILES - COTTON</t>
  </si>
  <si>
    <t>INE516A01017</t>
  </si>
  <si>
    <t>UFLEX LTD</t>
  </si>
  <si>
    <t>INE332A01027</t>
  </si>
  <si>
    <t>THOMAS COOK LTD</t>
  </si>
  <si>
    <t>INE919H01018</t>
  </si>
  <si>
    <t>INDIAN METALS &amp; FERRO ALLOYS LTD.</t>
  </si>
  <si>
    <t>INE070I01018</t>
  </si>
  <si>
    <t>INSECTICIDES (INDIA) LIMITED</t>
  </si>
  <si>
    <t>INE493A01027</t>
  </si>
  <si>
    <t>TATA COFFEE LTD</t>
  </si>
  <si>
    <t>INE927D01028</t>
  </si>
  <si>
    <t>JBM AUTO LTD</t>
  </si>
  <si>
    <t>INE907A01026</t>
  </si>
  <si>
    <t>KALYANI STEELS LTD</t>
  </si>
  <si>
    <t>INE256C01024</t>
  </si>
  <si>
    <t>TRIVENI ENGINEERING AND INDUSTRIES LTD</t>
  </si>
  <si>
    <t>INE372A01015</t>
  </si>
  <si>
    <t>APAR INDUSTRIES LTD</t>
  </si>
  <si>
    <t>INE199G01027</t>
  </si>
  <si>
    <t>JAGRAN PRAKASHAN LTD</t>
  </si>
  <si>
    <t>INE059B01024</t>
  </si>
  <si>
    <t>SIMPLEX INFRASTRUCTURES LTD</t>
  </si>
  <si>
    <t>INE286K01024</t>
  </si>
  <si>
    <t>TECHNO ELECTRIC &amp; ENGINEERING COMPANY LIMITED</t>
  </si>
  <si>
    <t>INE459A01010</t>
  </si>
  <si>
    <t>BANNARI AMMAN SUGARS LTD.</t>
  </si>
  <si>
    <t>Indiabulls FMP  Series V  (Plan 1) - 1175 Days</t>
  </si>
  <si>
    <t>INE953L07339</t>
  </si>
  <si>
    <t>JANALAKSHMI FINANCIAL SERVICES LTD</t>
  </si>
  <si>
    <t>INE036A07500</t>
  </si>
  <si>
    <t>INE918T07012</t>
  </si>
  <si>
    <t>HERO WIND ENERGY LTD</t>
  </si>
  <si>
    <t>GSEC - GOVT SECURITIES(GSE)</t>
  </si>
  <si>
    <t>IN0020160019</t>
  </si>
  <si>
    <t xml:space="preserve">7.61% GOI  09-May-2030  </t>
  </si>
  <si>
    <t>IN0020170174</t>
  </si>
  <si>
    <t xml:space="preserve">7.17% GOI - 08-JAN-2028  </t>
  </si>
  <si>
    <t>IN0020170026</t>
  </si>
  <si>
    <t xml:space="preserve">6.79% GOI - 15-MAY-2027  </t>
  </si>
  <si>
    <t>IN0020170042</t>
  </si>
  <si>
    <t xml:space="preserve">6.68% GOI 17-SEP-2031  </t>
  </si>
  <si>
    <t>IN0020160035</t>
  </si>
  <si>
    <t xml:space="preserve">6.97% GOI - 06-SEP-2026  </t>
  </si>
  <si>
    <t>Indiabulls Income Fund</t>
  </si>
  <si>
    <t>INE953L07313</t>
  </si>
  <si>
    <t>INE039A07843</t>
  </si>
  <si>
    <t>IN1920160083</t>
  </si>
  <si>
    <t>KARNATAKA STATE DEVELOPMENT LOAN</t>
  </si>
  <si>
    <t>JAMMU  KASHMIR BANK LTD</t>
  </si>
  <si>
    <t>SOVEREIGN</t>
  </si>
  <si>
    <t>BWR AA-</t>
  </si>
  <si>
    <t>BWR AA+</t>
  </si>
  <si>
    <t>BWR A-</t>
  </si>
  <si>
    <t>IND AA-</t>
  </si>
  <si>
    <t>CRISIL AA</t>
  </si>
  <si>
    <t>CRISIL AA+</t>
  </si>
  <si>
    <t>ICRA AA</t>
  </si>
  <si>
    <t>ICRA AAA</t>
  </si>
  <si>
    <t>ICRA AA-</t>
  </si>
  <si>
    <t>ICRA A-</t>
  </si>
  <si>
    <t>ICRA A</t>
  </si>
  <si>
    <t>CARE AA</t>
  </si>
  <si>
    <t>IND A1+</t>
  </si>
  <si>
    <t>IND AAA</t>
  </si>
  <si>
    <t>Market Value
(In Rs. lakh)</t>
  </si>
  <si>
    <t>Indiabulls Tax Savings Fund</t>
  </si>
  <si>
    <t>Indiabulls Monthly Income Plan</t>
  </si>
  <si>
    <t xml:space="preserve">91 DAYS TREASURY BILL 15-FEB-2018  </t>
  </si>
  <si>
    <t xml:space="preserve">91 DAYS TREASURY BILL  01-MAR-2018  </t>
  </si>
  <si>
    <t xml:space="preserve">91 DAYS TREASURY BILL  08-FEB-2018  </t>
  </si>
  <si>
    <t xml:space="preserve">91 DAYS TREASURY BILL 08-MAR-2018  </t>
  </si>
  <si>
    <t>Indiabulls Liquid Fund</t>
  </si>
  <si>
    <t>Indiabulls Ultra Short Term Fund</t>
  </si>
  <si>
    <t>Indiabulls Gilt Fund</t>
  </si>
  <si>
    <t>NIFTY FEBRUARY  2018 FUTURE</t>
  </si>
  <si>
    <t>HOTELS, RESORTS AND OTHER RECREATIONAL ACTIVITIES</t>
  </si>
  <si>
    <t>BANK NIFTY FEBRUARY  2018 FUTURE</t>
  </si>
  <si>
    <t>NIFTY OPTION 11000 PUT DECEMBER  2018</t>
  </si>
  <si>
    <t>TV18 BROADCAST LTD</t>
  </si>
  <si>
    <t>IFCI LTD</t>
  </si>
  <si>
    <t>RAYMOND LTD</t>
  </si>
  <si>
    <t>NATIONAL ALUMINIUM CO. LTD.</t>
  </si>
  <si>
    <t>GODREJ AGROVET LIMITED</t>
  </si>
  <si>
    <t>ENGINEERS INDIA LTD.</t>
  </si>
  <si>
    <t>All corporate ratings are assigned by rating agencies like CRISIL; CARE; ICRA; FITCH.</t>
  </si>
  <si>
    <t>* Total Exposure to illiquid securities is 0.00% of the portfolio;i.e. Rs.0.00 lakhs</t>
  </si>
  <si>
    <t>#Pending Listing on Stock Exchange</t>
  </si>
  <si>
    <t xml:space="preserve">Note: There were no CDS transactions </t>
  </si>
  <si>
    <t>Market Value (In Rs. lakh)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</si>
</sst>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9"/>
      <color indexed="8"/>
      <name val="Trebuchet MS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"/>
      <name val="Trebuchet MS"/>
      <family val="2"/>
    </font>
  </fonts>
  <fills count="3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43">
    <xf numFmtId="0" fontId="0" fillId="0" borderId="0" applyNumberFormat="0" applyFont="0" applyFill="0" applyBorder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0" applyNumberFormat="0" applyBorder="0" applyAlignment="0" applyProtection="0"/>
    <xf numFmtId="0" fontId="7" fillId="28" borderId="2" applyNumberFormat="0" applyAlignment="0" applyProtection="0"/>
    <xf numFmtId="0" fontId="8" fillId="29" borderId="3" applyNumberFormat="0" applyAlignment="0" applyProtection="0"/>
    <xf numFmtId="0" fontId="9" fillId="0" borderId="0" applyNumberFormat="0" applyFill="0" applyBorder="0" applyAlignment="0" applyProtection="0"/>
    <xf numFmtId="0" fontId="10" fillId="30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1" borderId="2" applyNumberFormat="0" applyAlignment="0" applyProtection="0"/>
    <xf numFmtId="0" fontId="15" fillId="0" borderId="7" applyNumberFormat="0" applyFill="0" applyAlignment="0" applyProtection="0"/>
    <xf numFmtId="0" fontId="16" fillId="32" borderId="0" applyNumberFormat="0" applyBorder="0" applyAlignment="0" applyProtection="0"/>
    <xf numFmtId="0" fontId="4" fillId="0" borderId="0" applyNumberFormat="0" applyFont="0" applyFill="0" applyBorder="0" applyAlignment="0" applyProtection="0"/>
    <xf numFmtId="0" fontId="4" fillId="33" borderId="8" applyNumberFormat="0" applyFont="0" applyAlignment="0" applyProtection="0"/>
    <xf numFmtId="0" fontId="17" fillId="28" borderId="9" applyNumberForma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1" xfId="37" applyFont="1" applyFill="1" applyBorder="1" applyAlignment="1">
      <alignment horizontal="center"/>
    </xf>
    <xf numFmtId="4" fontId="1" fillId="0" borderId="0" xfId="37" applyNumberFormat="1" applyFont="1" applyAlignment="1">
      <alignment horizontal="left"/>
    </xf>
    <xf numFmtId="49" fontId="2" fillId="34" borderId="1" xfId="0" applyNumberFormat="1" applyFont="1" applyFill="1" applyBorder="1" applyAlignment="1">
      <alignment horizontal="center"/>
    </xf>
    <xf numFmtId="49" fontId="3" fillId="34" borderId="1" xfId="0" applyNumberFormat="1" applyFont="1" applyFill="1" applyBorder="1" applyAlignment="1">
      <alignment horizontal="center" wrapText="1"/>
    </xf>
    <xf numFmtId="49" fontId="3" fillId="34" borderId="1" xfId="0" applyNumberFormat="1" applyFont="1" applyFill="1" applyBorder="1" applyAlignment="1">
      <alignment horizontal="left" wrapText="1"/>
    </xf>
    <xf numFmtId="3" fontId="3" fillId="34" borderId="1" xfId="0" applyNumberFormat="1" applyFont="1" applyFill="1" applyBorder="1" applyAlignment="1">
      <alignment horizontal="right" wrapText="1"/>
    </xf>
    <xf numFmtId="4" fontId="3" fillId="34" borderId="1" xfId="0" applyNumberFormat="1" applyFont="1" applyFill="1" applyBorder="1" applyAlignment="1">
      <alignment horizontal="right" wrapText="1"/>
    </xf>
    <xf numFmtId="4" fontId="1" fillId="0" borderId="1" xfId="37" applyNumberFormat="1" applyFont="1" applyBorder="1" applyAlignment="1">
      <alignment horizontal="left"/>
    </xf>
    <xf numFmtId="0" fontId="0" fillId="0" borderId="1" xfId="0" applyBorder="1"/>
    <xf numFmtId="4" fontId="1" fillId="0" borderId="1" xfId="37" applyNumberFormat="1" applyFont="1" applyBorder="1" applyAlignment="1">
      <alignment horizontal="right"/>
    </xf>
    <xf numFmtId="49" fontId="2" fillId="34" borderId="1" xfId="0" applyNumberFormat="1" applyFont="1" applyFill="1" applyBorder="1" applyAlignment="1">
      <alignment horizontal="left"/>
    </xf>
    <xf numFmtId="4" fontId="0" fillId="0" borderId="0" xfId="0" applyNumberFormat="1"/>
    <xf numFmtId="10" fontId="0" fillId="0" borderId="0" xfId="0" applyNumberFormat="1"/>
    <xf numFmtId="10" fontId="0" fillId="0" borderId="1" xfId="0" applyNumberFormat="1" applyBorder="1"/>
    <xf numFmtId="49" fontId="2" fillId="34" borderId="1" xfId="0" applyNumberFormat="1" applyFont="1" applyFill="1" applyBorder="1" applyAlignment="1">
      <alignment horizontal="left"/>
    </xf>
    <xf numFmtId="49" fontId="2" fillId="34" borderId="12" xfId="0" applyNumberFormat="1" applyFont="1" applyFill="1" applyBorder="1" applyAlignment="1">
      <alignment horizontal="center"/>
    </xf>
    <xf numFmtId="49" fontId="2" fillId="34" borderId="13" xfId="0" applyNumberFormat="1" applyFont="1" applyFill="1" applyBorder="1" applyAlignment="1">
      <alignment horizontal="center"/>
    </xf>
    <xf numFmtId="4" fontId="21" fillId="0" borderId="1" xfId="37" applyNumberFormat="1" applyFont="1" applyBorder="1" applyAlignment="1">
      <alignment horizontal="left"/>
    </xf>
    <xf numFmtId="0" fontId="19" fillId="0" borderId="1" xfId="0" applyFont="1" applyBorder="1"/>
    <xf numFmtId="4" fontId="21" fillId="0" borderId="1" xfId="37" applyNumberFormat="1" applyFont="1" applyBorder="1" applyAlignment="1">
      <alignment horizontal="right"/>
    </xf>
    <xf numFmtId="10" fontId="19" fillId="0" borderId="1" xfId="0" applyNumberFormat="1" applyFont="1" applyBorder="1"/>
    <xf numFmtId="0" fontId="19" fillId="0" borderId="0" xfId="0" applyFont="1"/>
    <xf numFmtId="10" fontId="19" fillId="0" borderId="0" xfId="0" applyNumberFormat="1" applyFont="1"/>
    <xf numFmtId="49" fontId="2" fillId="34" borderId="12" xfId="0" applyNumberFormat="1" applyFont="1" applyFill="1" applyBorder="1" applyAlignment="1"/>
    <xf numFmtId="49" fontId="2" fillId="34" borderId="13" xfId="0" applyNumberFormat="1" applyFont="1" applyFill="1" applyBorder="1" applyAlignment="1"/>
    <xf numFmtId="49" fontId="2" fillId="34" borderId="12" xfId="0" applyNumberFormat="1" applyFont="1" applyFill="1" applyBorder="1" applyAlignment="1">
      <alignment horizontal="left"/>
    </xf>
    <xf numFmtId="49" fontId="2" fillId="34" borderId="1" xfId="0" applyNumberFormat="1" applyFont="1" applyFill="1" applyBorder="1" applyAlignment="1">
      <alignment horizontal="left"/>
    </xf>
    <xf numFmtId="3" fontId="3" fillId="34" borderId="1" xfId="0" applyNumberFormat="1" applyFont="1" applyFill="1" applyBorder="1" applyAlignment="1">
      <alignment horizontal="left" wrapText="1"/>
    </xf>
    <xf numFmtId="3" fontId="3" fillId="34" borderId="1" xfId="0" applyNumberFormat="1" applyFont="1" applyFill="1" applyBorder="1" applyAlignment="1">
      <alignment horizont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rmal_Sheet1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5"/>
  <sheetViews>
    <sheetView tabSelected="1" workbookViewId="0">
      <selection activeCell="C104" sqref="C104"/>
    </sheetView>
  </sheetViews>
  <sheetFormatPr defaultRowHeight="15" x14ac:dyDescent="0.25"/>
  <cols>
    <col min="1" max="1" width="1.42578125" customWidth="1"/>
    <col min="2" max="2" width="12.140625" bestFit="1" customWidth="1"/>
    <col min="3" max="3" width="46.85546875" bestFit="1" customWidth="1"/>
    <col min="4" max="4" width="15.85546875" customWidth="1"/>
    <col min="5" max="5" width="11.85546875" bestFit="1" customWidth="1"/>
    <col min="6" max="6" width="13.28515625" customWidth="1"/>
    <col min="7" max="7" width="11.42578125" bestFit="1" customWidth="1"/>
    <col min="8" max="8" width="10.28515625" bestFit="1" customWidth="1"/>
    <col min="9" max="9" width="12.42578125" bestFit="1" customWidth="1"/>
    <col min="10" max="10" width="10.28515625" bestFit="1" customWidth="1"/>
    <col min="11" max="11" width="12.42578125" bestFit="1" customWidth="1"/>
    <col min="12" max="12" width="10.28515625" bestFit="1" customWidth="1"/>
    <col min="13" max="13" width="12.42578125" bestFit="1" customWidth="1"/>
    <col min="14" max="14" width="10.28515625" bestFit="1" customWidth="1"/>
    <col min="15" max="15" width="12.42578125" bestFit="1" customWidth="1"/>
  </cols>
  <sheetData>
    <row r="1" spans="2:9" ht="16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9" ht="15.75" x14ac:dyDescent="0.25">
      <c r="B2" s="15"/>
      <c r="C2" s="15" t="s">
        <v>573</v>
      </c>
      <c r="D2" s="15"/>
      <c r="E2" s="15"/>
      <c r="F2" s="27"/>
      <c r="G2" s="27"/>
    </row>
    <row r="3" spans="2:9" ht="16.5" x14ac:dyDescent="0.35">
      <c r="C3" s="2" t="s">
        <v>6</v>
      </c>
    </row>
    <row r="4" spans="2:9" ht="26.25" x14ac:dyDescent="0.25">
      <c r="B4" s="4" t="s">
        <v>7</v>
      </c>
      <c r="C4" s="5" t="s">
        <v>8</v>
      </c>
      <c r="D4" s="5" t="s">
        <v>9</v>
      </c>
      <c r="E4" s="4" t="s">
        <v>10</v>
      </c>
      <c r="F4" s="28" t="s">
        <v>590</v>
      </c>
      <c r="G4" s="7" t="s">
        <v>11</v>
      </c>
    </row>
    <row r="5" spans="2:9" ht="16.5" x14ac:dyDescent="0.35">
      <c r="B5" s="8" t="s">
        <v>0</v>
      </c>
      <c r="C5" s="8" t="s">
        <v>12</v>
      </c>
      <c r="D5" s="8" t="s">
        <v>0</v>
      </c>
      <c r="E5" s="9"/>
      <c r="F5" s="9"/>
      <c r="G5" s="9"/>
    </row>
    <row r="6" spans="2:9" ht="16.5" x14ac:dyDescent="0.35">
      <c r="B6" s="8" t="s">
        <v>13</v>
      </c>
      <c r="C6" s="8" t="s">
        <v>14</v>
      </c>
      <c r="D6" s="9" t="s">
        <v>39</v>
      </c>
      <c r="E6" s="10">
        <v>27500000</v>
      </c>
      <c r="F6" s="10">
        <v>27427.26</v>
      </c>
      <c r="G6" s="14">
        <v>3.8300000000000001E-2</v>
      </c>
      <c r="I6" s="13"/>
    </row>
    <row r="7" spans="2:9" ht="16.5" x14ac:dyDescent="0.35">
      <c r="B7" s="8" t="s">
        <v>15</v>
      </c>
      <c r="C7" s="8" t="s">
        <v>16</v>
      </c>
      <c r="D7" s="9" t="s">
        <v>25</v>
      </c>
      <c r="E7" s="10">
        <v>26000000</v>
      </c>
      <c r="F7" s="10">
        <v>25795.8</v>
      </c>
      <c r="G7" s="14">
        <v>3.6000000000000004E-2</v>
      </c>
      <c r="I7" s="13"/>
    </row>
    <row r="8" spans="2:9" ht="16.5" x14ac:dyDescent="0.35">
      <c r="B8" s="8" t="s">
        <v>17</v>
      </c>
      <c r="C8" s="8" t="s">
        <v>18</v>
      </c>
      <c r="D8" s="9" t="s">
        <v>36</v>
      </c>
      <c r="E8" s="10">
        <v>20000000</v>
      </c>
      <c r="F8" s="10">
        <v>19890.16</v>
      </c>
      <c r="G8" s="14">
        <v>2.7799999999999998E-2</v>
      </c>
      <c r="I8" s="13"/>
    </row>
    <row r="9" spans="2:9" ht="16.5" x14ac:dyDescent="0.35">
      <c r="B9" s="8" t="s">
        <v>19</v>
      </c>
      <c r="C9" s="8" t="s">
        <v>20</v>
      </c>
      <c r="D9" s="9" t="s">
        <v>36</v>
      </c>
      <c r="E9" s="10">
        <v>20000000</v>
      </c>
      <c r="F9" s="10">
        <v>19812.560000000001</v>
      </c>
      <c r="G9" s="14">
        <v>2.7699999999999999E-2</v>
      </c>
      <c r="I9" s="13"/>
    </row>
    <row r="10" spans="2:9" ht="16.5" x14ac:dyDescent="0.35">
      <c r="B10" s="8" t="s">
        <v>21</v>
      </c>
      <c r="C10" s="8" t="s">
        <v>22</v>
      </c>
      <c r="D10" s="9" t="s">
        <v>36</v>
      </c>
      <c r="E10" s="10">
        <v>20000000</v>
      </c>
      <c r="F10" s="10">
        <v>19789.8</v>
      </c>
      <c r="G10" s="14">
        <v>2.76E-2</v>
      </c>
      <c r="I10" s="13"/>
    </row>
    <row r="11" spans="2:9" ht="16.5" x14ac:dyDescent="0.35">
      <c r="B11" s="8" t="s">
        <v>23</v>
      </c>
      <c r="C11" s="8" t="s">
        <v>24</v>
      </c>
      <c r="D11" s="8" t="s">
        <v>39</v>
      </c>
      <c r="E11" s="10">
        <v>17200000</v>
      </c>
      <c r="F11" s="10">
        <v>17119.5</v>
      </c>
      <c r="G11" s="14">
        <v>2.3900000000000001E-2</v>
      </c>
      <c r="I11" s="13"/>
    </row>
    <row r="12" spans="2:9" ht="16.5" x14ac:dyDescent="0.35">
      <c r="B12" s="8" t="s">
        <v>26</v>
      </c>
      <c r="C12" s="8" t="s">
        <v>27</v>
      </c>
      <c r="D12" s="9" t="s">
        <v>25</v>
      </c>
      <c r="E12" s="10">
        <v>15000000</v>
      </c>
      <c r="F12" s="10">
        <v>14896.28</v>
      </c>
      <c r="G12" s="14">
        <v>2.0799999999999999E-2</v>
      </c>
      <c r="I12" s="13"/>
    </row>
    <row r="13" spans="2:9" ht="16.5" x14ac:dyDescent="0.35">
      <c r="B13" s="8" t="s">
        <v>28</v>
      </c>
      <c r="C13" s="8" t="s">
        <v>29</v>
      </c>
      <c r="D13" s="9" t="s">
        <v>25</v>
      </c>
      <c r="E13" s="10">
        <v>14000000</v>
      </c>
      <c r="F13" s="10">
        <v>13898.21</v>
      </c>
      <c r="G13" s="14">
        <v>1.9400000000000001E-2</v>
      </c>
      <c r="I13" s="13"/>
    </row>
    <row r="14" spans="2:9" ht="16.5" x14ac:dyDescent="0.35">
      <c r="B14" s="8" t="s">
        <v>30</v>
      </c>
      <c r="C14" s="8" t="s">
        <v>31</v>
      </c>
      <c r="D14" s="9" t="s">
        <v>25</v>
      </c>
      <c r="E14" s="10">
        <v>12500000</v>
      </c>
      <c r="F14" s="10">
        <v>12466.94</v>
      </c>
      <c r="G14" s="14">
        <v>1.7399999999999999E-2</v>
      </c>
      <c r="I14" s="13"/>
    </row>
    <row r="15" spans="2:9" ht="16.5" x14ac:dyDescent="0.35">
      <c r="B15" s="8" t="s">
        <v>32</v>
      </c>
      <c r="C15" s="8" t="s">
        <v>33</v>
      </c>
      <c r="D15" s="8" t="s">
        <v>25</v>
      </c>
      <c r="E15" s="10">
        <v>10000000</v>
      </c>
      <c r="F15" s="10">
        <v>9998.25</v>
      </c>
      <c r="G15" s="14">
        <v>1.3999999999999999E-2</v>
      </c>
      <c r="I15" s="13"/>
    </row>
    <row r="16" spans="2:9" ht="16.5" x14ac:dyDescent="0.35">
      <c r="B16" s="8" t="s">
        <v>34</v>
      </c>
      <c r="C16" s="8" t="s">
        <v>35</v>
      </c>
      <c r="D16" s="8" t="s">
        <v>36</v>
      </c>
      <c r="E16" s="10">
        <v>10000000</v>
      </c>
      <c r="F16" s="10">
        <v>9992.6</v>
      </c>
      <c r="G16" s="14">
        <v>1.3899999999999999E-2</v>
      </c>
      <c r="I16" s="13"/>
    </row>
    <row r="17" spans="2:9" ht="16.5" x14ac:dyDescent="0.35">
      <c r="B17" s="8" t="s">
        <v>37</v>
      </c>
      <c r="C17" s="8" t="s">
        <v>38</v>
      </c>
      <c r="D17" s="8" t="s">
        <v>39</v>
      </c>
      <c r="E17" s="10">
        <v>10000000</v>
      </c>
      <c r="F17" s="10">
        <v>9966.06</v>
      </c>
      <c r="G17" s="14">
        <v>1.3899999999999999E-2</v>
      </c>
      <c r="I17" s="13"/>
    </row>
    <row r="18" spans="2:9" ht="16.5" x14ac:dyDescent="0.35">
      <c r="B18" s="8" t="s">
        <v>40</v>
      </c>
      <c r="C18" s="8" t="s">
        <v>41</v>
      </c>
      <c r="D18" s="8" t="s">
        <v>36</v>
      </c>
      <c r="E18" s="10">
        <v>10000000</v>
      </c>
      <c r="F18" s="10">
        <v>9965.6</v>
      </c>
      <c r="G18" s="14">
        <v>1.3899999999999999E-2</v>
      </c>
      <c r="I18" s="13"/>
    </row>
    <row r="19" spans="2:9" ht="16.5" x14ac:dyDescent="0.35">
      <c r="B19" s="8" t="s">
        <v>42</v>
      </c>
      <c r="C19" s="8" t="s">
        <v>24</v>
      </c>
      <c r="D19" s="8" t="s">
        <v>25</v>
      </c>
      <c r="E19" s="10">
        <v>10000000</v>
      </c>
      <c r="F19" s="10">
        <v>9963.75</v>
      </c>
      <c r="G19" s="14">
        <v>1.3899999999999999E-2</v>
      </c>
      <c r="I19" s="13"/>
    </row>
    <row r="20" spans="2:9" ht="16.5" x14ac:dyDescent="0.35">
      <c r="B20" s="8" t="s">
        <v>43</v>
      </c>
      <c r="C20" s="8" t="s">
        <v>33</v>
      </c>
      <c r="D20" s="9" t="s">
        <v>25</v>
      </c>
      <c r="E20" s="10">
        <v>10000000</v>
      </c>
      <c r="F20" s="10">
        <v>9955.23</v>
      </c>
      <c r="G20" s="14">
        <v>1.3899999999999999E-2</v>
      </c>
      <c r="I20" s="13"/>
    </row>
    <row r="21" spans="2:9" ht="16.5" x14ac:dyDescent="0.35">
      <c r="B21" s="8" t="s">
        <v>44</v>
      </c>
      <c r="C21" s="8" t="s">
        <v>45</v>
      </c>
      <c r="D21" s="9" t="s">
        <v>36</v>
      </c>
      <c r="E21" s="10">
        <v>10000000</v>
      </c>
      <c r="F21" s="10">
        <v>9951.6299999999992</v>
      </c>
      <c r="G21" s="14">
        <v>1.3899999999999999E-2</v>
      </c>
      <c r="I21" s="13"/>
    </row>
    <row r="22" spans="2:9" ht="16.5" x14ac:dyDescent="0.35">
      <c r="B22" s="8" t="s">
        <v>46</v>
      </c>
      <c r="C22" s="8" t="s">
        <v>47</v>
      </c>
      <c r="D22" s="8" t="s">
        <v>564</v>
      </c>
      <c r="E22" s="10">
        <v>10000000</v>
      </c>
      <c r="F22" s="10">
        <v>9949.93</v>
      </c>
      <c r="G22" s="14">
        <v>1.3899999999999999E-2</v>
      </c>
      <c r="I22" s="13"/>
    </row>
    <row r="23" spans="2:9" ht="16.5" x14ac:dyDescent="0.35">
      <c r="B23" s="8" t="s">
        <v>48</v>
      </c>
      <c r="C23" s="8" t="s">
        <v>49</v>
      </c>
      <c r="D23" s="8" t="s">
        <v>25</v>
      </c>
      <c r="E23" s="10">
        <v>10000000</v>
      </c>
      <c r="F23" s="10">
        <v>9949.7099999999991</v>
      </c>
      <c r="G23" s="14">
        <v>1.3899999999999999E-2</v>
      </c>
      <c r="I23" s="13"/>
    </row>
    <row r="24" spans="2:9" ht="16.5" x14ac:dyDescent="0.35">
      <c r="B24" s="8" t="s">
        <v>50</v>
      </c>
      <c r="C24" s="8" t="s">
        <v>51</v>
      </c>
      <c r="D24" s="8" t="s">
        <v>25</v>
      </c>
      <c r="E24" s="10">
        <v>10000000</v>
      </c>
      <c r="F24" s="10">
        <v>9940.92</v>
      </c>
      <c r="G24" s="14">
        <v>1.3899999999999999E-2</v>
      </c>
      <c r="I24" s="13"/>
    </row>
    <row r="25" spans="2:9" ht="16.5" x14ac:dyDescent="0.35">
      <c r="B25" s="8" t="s">
        <v>52</v>
      </c>
      <c r="C25" s="8" t="s">
        <v>16</v>
      </c>
      <c r="D25" s="9" t="s">
        <v>25</v>
      </c>
      <c r="E25" s="10">
        <v>10000000</v>
      </c>
      <c r="F25" s="10">
        <v>9921.16</v>
      </c>
      <c r="G25" s="14">
        <v>1.38E-2</v>
      </c>
      <c r="I25" s="13"/>
    </row>
    <row r="26" spans="2:9" ht="16.5" x14ac:dyDescent="0.35">
      <c r="B26" s="8" t="s">
        <v>53</v>
      </c>
      <c r="C26" s="8" t="s">
        <v>54</v>
      </c>
      <c r="D26" s="9" t="s">
        <v>36</v>
      </c>
      <c r="E26" s="10">
        <v>7500000</v>
      </c>
      <c r="F26" s="10">
        <v>7433.12</v>
      </c>
      <c r="G26" s="14">
        <v>1.04E-2</v>
      </c>
      <c r="I26" s="13"/>
    </row>
    <row r="27" spans="2:9" ht="16.5" x14ac:dyDescent="0.35">
      <c r="B27" s="8" t="s">
        <v>55</v>
      </c>
      <c r="C27" s="8" t="s">
        <v>56</v>
      </c>
      <c r="D27" s="9" t="s">
        <v>36</v>
      </c>
      <c r="E27" s="10">
        <v>7000000</v>
      </c>
      <c r="F27" s="10">
        <v>6995.14</v>
      </c>
      <c r="G27" s="14">
        <v>9.7999999999999997E-3</v>
      </c>
      <c r="I27" s="13"/>
    </row>
    <row r="28" spans="2:9" ht="16.5" x14ac:dyDescent="0.35">
      <c r="B28" s="8" t="s">
        <v>57</v>
      </c>
      <c r="C28" s="8" t="s">
        <v>41</v>
      </c>
      <c r="D28" s="8" t="s">
        <v>36</v>
      </c>
      <c r="E28" s="10">
        <v>7000000</v>
      </c>
      <c r="F28" s="10">
        <v>6967.13</v>
      </c>
      <c r="G28" s="14">
        <v>9.7000000000000003E-3</v>
      </c>
      <c r="I28" s="13"/>
    </row>
    <row r="29" spans="2:9" ht="16.5" x14ac:dyDescent="0.35">
      <c r="B29" s="8" t="s">
        <v>58</v>
      </c>
      <c r="C29" s="8" t="s">
        <v>41</v>
      </c>
      <c r="D29" s="8" t="s">
        <v>36</v>
      </c>
      <c r="E29" s="10">
        <v>5500000</v>
      </c>
      <c r="F29" s="10">
        <v>5406.57</v>
      </c>
      <c r="G29" s="14">
        <v>7.4999999999999997E-3</v>
      </c>
      <c r="I29" s="13"/>
    </row>
    <row r="30" spans="2:9" ht="16.5" x14ac:dyDescent="0.35">
      <c r="B30" s="8" t="s">
        <v>59</v>
      </c>
      <c r="C30" s="8" t="s">
        <v>29</v>
      </c>
      <c r="D30" s="8" t="s">
        <v>25</v>
      </c>
      <c r="E30" s="10">
        <v>5000000</v>
      </c>
      <c r="F30" s="10">
        <v>4990.5600000000004</v>
      </c>
      <c r="G30" s="14">
        <v>6.9999999999999993E-3</v>
      </c>
      <c r="I30" s="13"/>
    </row>
    <row r="31" spans="2:9" ht="16.5" x14ac:dyDescent="0.35">
      <c r="B31" s="8" t="s">
        <v>60</v>
      </c>
      <c r="C31" s="8" t="s">
        <v>18</v>
      </c>
      <c r="D31" s="8" t="s">
        <v>25</v>
      </c>
      <c r="E31" s="10">
        <v>5000000</v>
      </c>
      <c r="F31" s="10">
        <v>4976.79</v>
      </c>
      <c r="G31" s="14">
        <v>6.8999999999999999E-3</v>
      </c>
      <c r="I31" s="13"/>
    </row>
    <row r="32" spans="2:9" ht="16.5" x14ac:dyDescent="0.35">
      <c r="B32" s="8" t="s">
        <v>61</v>
      </c>
      <c r="C32" s="8" t="s">
        <v>38</v>
      </c>
      <c r="D32" s="8" t="s">
        <v>39</v>
      </c>
      <c r="E32" s="10">
        <v>5000000</v>
      </c>
      <c r="F32" s="10">
        <v>4965.0200000000004</v>
      </c>
      <c r="G32" s="14">
        <v>6.8999999999999999E-3</v>
      </c>
      <c r="I32" s="13"/>
    </row>
    <row r="33" spans="2:9" ht="16.5" x14ac:dyDescent="0.35">
      <c r="B33" s="8" t="s">
        <v>62</v>
      </c>
      <c r="C33" s="8" t="s">
        <v>63</v>
      </c>
      <c r="D33" s="9" t="s">
        <v>25</v>
      </c>
      <c r="E33" s="10">
        <v>5000000</v>
      </c>
      <c r="F33" s="10">
        <v>4964.96</v>
      </c>
      <c r="G33" s="14">
        <v>6.8999999999999999E-3</v>
      </c>
      <c r="I33" s="13"/>
    </row>
    <row r="34" spans="2:9" ht="16.5" x14ac:dyDescent="0.35">
      <c r="B34" s="8" t="s">
        <v>64</v>
      </c>
      <c r="C34" s="8" t="s">
        <v>20</v>
      </c>
      <c r="D34" s="9" t="s">
        <v>36</v>
      </c>
      <c r="E34" s="10">
        <v>4000000</v>
      </c>
      <c r="F34" s="10">
        <v>3990.06</v>
      </c>
      <c r="G34" s="14">
        <v>5.6000000000000008E-3</v>
      </c>
      <c r="I34" s="13"/>
    </row>
    <row r="35" spans="2:9" ht="16.5" x14ac:dyDescent="0.35">
      <c r="B35" s="8" t="s">
        <v>65</v>
      </c>
      <c r="C35" s="8" t="s">
        <v>66</v>
      </c>
      <c r="D35" s="8" t="s">
        <v>25</v>
      </c>
      <c r="E35" s="10">
        <v>2500000</v>
      </c>
      <c r="F35" s="10">
        <v>2488.54</v>
      </c>
      <c r="G35" s="14">
        <v>3.4999999999999996E-3</v>
      </c>
      <c r="I35" s="13"/>
    </row>
    <row r="36" spans="2:9" ht="16.5" x14ac:dyDescent="0.35">
      <c r="B36" s="8" t="s">
        <v>67</v>
      </c>
      <c r="C36" s="8" t="s">
        <v>18</v>
      </c>
      <c r="D36" s="9" t="s">
        <v>36</v>
      </c>
      <c r="E36" s="10">
        <v>2500000</v>
      </c>
      <c r="F36" s="10">
        <v>2488</v>
      </c>
      <c r="G36" s="14">
        <v>3.4999999999999996E-3</v>
      </c>
      <c r="I36" s="13"/>
    </row>
    <row r="37" spans="2:9" ht="16.5" x14ac:dyDescent="0.35">
      <c r="B37" s="8" t="s">
        <v>68</v>
      </c>
      <c r="C37" s="8" t="s">
        <v>38</v>
      </c>
      <c r="D37" s="9" t="s">
        <v>39</v>
      </c>
      <c r="E37" s="10">
        <v>2500000</v>
      </c>
      <c r="F37" s="10">
        <v>2487.9299999999998</v>
      </c>
      <c r="G37" s="14">
        <v>3.4999999999999996E-3</v>
      </c>
      <c r="I37" s="13"/>
    </row>
    <row r="38" spans="2:9" ht="16.5" x14ac:dyDescent="0.35">
      <c r="B38" s="8" t="s">
        <v>69</v>
      </c>
      <c r="C38" s="8" t="s">
        <v>66</v>
      </c>
      <c r="D38" s="8" t="s">
        <v>25</v>
      </c>
      <c r="E38" s="10">
        <v>2500000</v>
      </c>
      <c r="F38" s="10">
        <v>2486.98</v>
      </c>
      <c r="G38" s="14">
        <v>3.4999999999999996E-3</v>
      </c>
      <c r="I38" s="13"/>
    </row>
    <row r="39" spans="2:9" ht="16.5" x14ac:dyDescent="0.35">
      <c r="B39" s="8" t="s">
        <v>70</v>
      </c>
      <c r="C39" s="8" t="s">
        <v>66</v>
      </c>
      <c r="D39" s="9" t="s">
        <v>25</v>
      </c>
      <c r="E39" s="10">
        <v>2500000</v>
      </c>
      <c r="F39" s="10">
        <v>2485.77</v>
      </c>
      <c r="G39" s="14">
        <v>3.4999999999999996E-3</v>
      </c>
      <c r="I39" s="13"/>
    </row>
    <row r="40" spans="2:9" ht="16.5" x14ac:dyDescent="0.35">
      <c r="B40" s="8" t="s">
        <v>71</v>
      </c>
      <c r="C40" s="8" t="s">
        <v>72</v>
      </c>
      <c r="D40" s="9" t="s">
        <v>36</v>
      </c>
      <c r="E40" s="10">
        <v>2500000</v>
      </c>
      <c r="F40" s="10">
        <v>2483.4</v>
      </c>
      <c r="G40" s="14">
        <v>3.4999999999999996E-3</v>
      </c>
      <c r="I40" s="13"/>
    </row>
    <row r="41" spans="2:9" ht="16.5" x14ac:dyDescent="0.35">
      <c r="B41" s="8" t="s">
        <v>73</v>
      </c>
      <c r="C41" s="8" t="s">
        <v>74</v>
      </c>
      <c r="D41" s="8" t="s">
        <v>36</v>
      </c>
      <c r="E41" s="10">
        <v>2500000</v>
      </c>
      <c r="F41" s="10">
        <v>2481.27</v>
      </c>
      <c r="G41" s="14">
        <v>3.4999999999999996E-3</v>
      </c>
      <c r="I41" s="13"/>
    </row>
    <row r="42" spans="2:9" ht="16.5" x14ac:dyDescent="0.35">
      <c r="B42" s="8" t="s">
        <v>75</v>
      </c>
      <c r="C42" s="8" t="s">
        <v>76</v>
      </c>
      <c r="D42" s="9" t="s">
        <v>564</v>
      </c>
      <c r="E42" s="10">
        <v>2500000</v>
      </c>
      <c r="F42" s="10">
        <v>2478.2399999999998</v>
      </c>
      <c r="G42" s="14">
        <v>3.4999999999999996E-3</v>
      </c>
      <c r="I42" s="13"/>
    </row>
    <row r="43" spans="2:9" ht="16.5" x14ac:dyDescent="0.35">
      <c r="B43" s="8" t="s">
        <v>77</v>
      </c>
      <c r="C43" s="8" t="s">
        <v>78</v>
      </c>
      <c r="D43" s="9" t="s">
        <v>25</v>
      </c>
      <c r="E43" s="10">
        <v>1000000</v>
      </c>
      <c r="F43" s="10">
        <v>994.04</v>
      </c>
      <c r="G43" s="14">
        <v>1.4000000000000002E-3</v>
      </c>
      <c r="I43" s="13"/>
    </row>
    <row r="44" spans="2:9" ht="16.5" x14ac:dyDescent="0.35">
      <c r="B44" s="8" t="s">
        <v>79</v>
      </c>
      <c r="C44" s="8" t="s">
        <v>80</v>
      </c>
      <c r="D44" s="8" t="s">
        <v>36</v>
      </c>
      <c r="E44" s="10">
        <v>1000000</v>
      </c>
      <c r="F44" s="10">
        <v>993.51</v>
      </c>
      <c r="G44" s="14">
        <v>1.4000000000000002E-3</v>
      </c>
      <c r="I44" s="13"/>
    </row>
    <row r="45" spans="2:9" ht="16.5" x14ac:dyDescent="0.35">
      <c r="B45" s="8" t="s">
        <v>81</v>
      </c>
      <c r="C45" s="8" t="s">
        <v>31</v>
      </c>
      <c r="D45" s="9" t="s">
        <v>25</v>
      </c>
      <c r="E45" s="10">
        <v>500000</v>
      </c>
      <c r="F45" s="10">
        <v>499.3</v>
      </c>
      <c r="G45" s="14">
        <v>7.000000000000001E-4</v>
      </c>
      <c r="I45" s="13"/>
    </row>
    <row r="46" spans="2:9" s="22" customFormat="1" ht="16.5" x14ac:dyDescent="0.35">
      <c r="B46" s="18" t="s">
        <v>0</v>
      </c>
      <c r="C46" s="18" t="s">
        <v>82</v>
      </c>
      <c r="D46" s="18"/>
      <c r="E46" s="19"/>
      <c r="F46" s="20">
        <v>353707.68</v>
      </c>
      <c r="G46" s="21">
        <v>0.49399999999999999</v>
      </c>
      <c r="I46" s="23"/>
    </row>
    <row r="47" spans="2:9" ht="16.5" x14ac:dyDescent="0.35">
      <c r="B47" s="8" t="s">
        <v>0</v>
      </c>
      <c r="C47" s="8" t="s">
        <v>83</v>
      </c>
      <c r="D47" s="8"/>
      <c r="E47" s="9"/>
      <c r="F47" s="9"/>
      <c r="G47" s="14"/>
      <c r="I47" s="13"/>
    </row>
    <row r="48" spans="2:9" ht="16.5" x14ac:dyDescent="0.35">
      <c r="B48" s="8" t="s">
        <v>84</v>
      </c>
      <c r="C48" s="8" t="s">
        <v>85</v>
      </c>
      <c r="D48" s="9" t="s">
        <v>36</v>
      </c>
      <c r="E48" s="10">
        <v>42500000</v>
      </c>
      <c r="F48" s="10">
        <v>42451.17</v>
      </c>
      <c r="G48" s="14">
        <v>5.9299999999999999E-2</v>
      </c>
      <c r="I48" s="13"/>
    </row>
    <row r="49" spans="2:9" ht="16.5" x14ac:dyDescent="0.35">
      <c r="B49" s="8" t="s">
        <v>86</v>
      </c>
      <c r="C49" s="8" t="s">
        <v>87</v>
      </c>
      <c r="D49" s="8" t="s">
        <v>36</v>
      </c>
      <c r="E49" s="10">
        <v>30000000</v>
      </c>
      <c r="F49" s="10">
        <v>29862.63</v>
      </c>
      <c r="G49" s="14">
        <v>4.1700000000000001E-2</v>
      </c>
      <c r="I49" s="13"/>
    </row>
    <row r="50" spans="2:9" ht="16.5" x14ac:dyDescent="0.35">
      <c r="B50" s="8" t="s">
        <v>88</v>
      </c>
      <c r="C50" s="8" t="s">
        <v>89</v>
      </c>
      <c r="D50" s="9" t="s">
        <v>39</v>
      </c>
      <c r="E50" s="10">
        <v>15000000</v>
      </c>
      <c r="F50" s="10">
        <v>14928.26</v>
      </c>
      <c r="G50" s="14">
        <v>2.0799999999999999E-2</v>
      </c>
      <c r="I50" s="13"/>
    </row>
    <row r="51" spans="2:9" ht="16.5" x14ac:dyDescent="0.35">
      <c r="B51" s="8" t="s">
        <v>90</v>
      </c>
      <c r="C51" s="8" t="s">
        <v>91</v>
      </c>
      <c r="D51" s="9" t="s">
        <v>25</v>
      </c>
      <c r="E51" s="10">
        <v>12500000</v>
      </c>
      <c r="F51" s="10">
        <v>12452.98</v>
      </c>
      <c r="G51" s="14">
        <v>1.7399999999999999E-2</v>
      </c>
      <c r="I51" s="13"/>
    </row>
    <row r="52" spans="2:9" ht="16.5" x14ac:dyDescent="0.35">
      <c r="B52" s="8" t="s">
        <v>92</v>
      </c>
      <c r="C52" s="8" t="s">
        <v>18</v>
      </c>
      <c r="D52" s="8" t="s">
        <v>25</v>
      </c>
      <c r="E52" s="10">
        <v>10000000</v>
      </c>
      <c r="F52" s="10">
        <v>9989.8799999999992</v>
      </c>
      <c r="G52" s="14">
        <v>1.3899999999999999E-2</v>
      </c>
      <c r="I52" s="13"/>
    </row>
    <row r="53" spans="2:9" ht="16.5" x14ac:dyDescent="0.35">
      <c r="B53" s="8" t="s">
        <v>93</v>
      </c>
      <c r="C53" s="8" t="s">
        <v>89</v>
      </c>
      <c r="D53" s="8" t="s">
        <v>39</v>
      </c>
      <c r="E53" s="10">
        <v>10000000</v>
      </c>
      <c r="F53" s="10">
        <v>9965.2199999999993</v>
      </c>
      <c r="G53" s="14">
        <v>1.3899999999999999E-2</v>
      </c>
      <c r="I53" s="13"/>
    </row>
    <row r="54" spans="2:9" ht="16.5" x14ac:dyDescent="0.35">
      <c r="B54" s="8" t="s">
        <v>94</v>
      </c>
      <c r="C54" s="8" t="s">
        <v>95</v>
      </c>
      <c r="D54" s="8" t="s">
        <v>25</v>
      </c>
      <c r="E54" s="10">
        <v>10000000</v>
      </c>
      <c r="F54" s="10">
        <v>9952.43</v>
      </c>
      <c r="G54" s="14">
        <v>1.3899999999999999E-2</v>
      </c>
      <c r="I54" s="13"/>
    </row>
    <row r="55" spans="2:9" ht="16.5" x14ac:dyDescent="0.35">
      <c r="B55" s="8" t="s">
        <v>96</v>
      </c>
      <c r="C55" s="8" t="s">
        <v>97</v>
      </c>
      <c r="D55" s="8" t="s">
        <v>36</v>
      </c>
      <c r="E55" s="10">
        <v>10000000</v>
      </c>
      <c r="F55" s="10">
        <v>9944.86</v>
      </c>
      <c r="G55" s="14">
        <v>1.3899999999999999E-2</v>
      </c>
      <c r="I55" s="13"/>
    </row>
    <row r="56" spans="2:9" ht="16.5" x14ac:dyDescent="0.35">
      <c r="B56" s="8" t="s">
        <v>98</v>
      </c>
      <c r="C56" s="8" t="s">
        <v>99</v>
      </c>
      <c r="D56" s="8" t="s">
        <v>39</v>
      </c>
      <c r="E56" s="10">
        <v>10000000</v>
      </c>
      <c r="F56" s="10">
        <v>9941.3700000000008</v>
      </c>
      <c r="G56" s="14">
        <v>1.3899999999999999E-2</v>
      </c>
      <c r="I56" s="13"/>
    </row>
    <row r="57" spans="2:9" ht="16.5" x14ac:dyDescent="0.35">
      <c r="B57" s="8" t="s">
        <v>100</v>
      </c>
      <c r="C57" s="8" t="s">
        <v>101</v>
      </c>
      <c r="D57" s="9" t="s">
        <v>39</v>
      </c>
      <c r="E57" s="10">
        <v>10000000</v>
      </c>
      <c r="F57" s="10">
        <v>9931.56</v>
      </c>
      <c r="G57" s="14">
        <v>1.3899999999999999E-2</v>
      </c>
      <c r="I57" s="13"/>
    </row>
    <row r="58" spans="2:9" ht="16.5" x14ac:dyDescent="0.35">
      <c r="B58" s="8" t="s">
        <v>102</v>
      </c>
      <c r="C58" s="8" t="s">
        <v>103</v>
      </c>
      <c r="D58" s="9" t="s">
        <v>36</v>
      </c>
      <c r="E58" s="10">
        <v>10000000</v>
      </c>
      <c r="F58" s="10">
        <v>9914.32</v>
      </c>
      <c r="G58" s="14">
        <v>1.38E-2</v>
      </c>
      <c r="I58" s="13"/>
    </row>
    <row r="59" spans="2:9" ht="16.5" x14ac:dyDescent="0.35">
      <c r="B59" s="8" t="s">
        <v>104</v>
      </c>
      <c r="C59" s="8" t="s">
        <v>105</v>
      </c>
      <c r="D59" s="8" t="s">
        <v>39</v>
      </c>
      <c r="E59" s="10">
        <v>9500000</v>
      </c>
      <c r="F59" s="10">
        <v>9463.92</v>
      </c>
      <c r="G59" s="14">
        <v>1.32E-2</v>
      </c>
      <c r="I59" s="13"/>
    </row>
    <row r="60" spans="2:9" ht="16.5" x14ac:dyDescent="0.35">
      <c r="B60" s="8" t="s">
        <v>106</v>
      </c>
      <c r="C60" s="8" t="s">
        <v>105</v>
      </c>
      <c r="D60" s="8" t="s">
        <v>39</v>
      </c>
      <c r="E60" s="10">
        <v>9500000</v>
      </c>
      <c r="F60" s="10">
        <v>9459.0499999999993</v>
      </c>
      <c r="G60" s="14">
        <v>1.32E-2</v>
      </c>
      <c r="I60" s="13"/>
    </row>
    <row r="61" spans="2:9" ht="16.5" x14ac:dyDescent="0.35">
      <c r="B61" s="8" t="s">
        <v>107</v>
      </c>
      <c r="C61" s="8" t="s">
        <v>91</v>
      </c>
      <c r="D61" s="9" t="s">
        <v>25</v>
      </c>
      <c r="E61" s="10">
        <v>7500000</v>
      </c>
      <c r="F61" s="10">
        <v>7428.59</v>
      </c>
      <c r="G61" s="14">
        <v>1.04E-2</v>
      </c>
      <c r="I61" s="13"/>
    </row>
    <row r="62" spans="2:9" ht="16.5" x14ac:dyDescent="0.35">
      <c r="B62" s="8" t="s">
        <v>108</v>
      </c>
      <c r="C62" s="8" t="s">
        <v>18</v>
      </c>
      <c r="D62" s="8" t="s">
        <v>25</v>
      </c>
      <c r="E62" s="10">
        <v>5000000</v>
      </c>
      <c r="F62" s="10">
        <v>4983.3900000000003</v>
      </c>
      <c r="G62" s="14">
        <v>6.9999999999999993E-3</v>
      </c>
      <c r="I62" s="13"/>
    </row>
    <row r="63" spans="2:9" ht="16.5" x14ac:dyDescent="0.35">
      <c r="B63" s="8" t="s">
        <v>109</v>
      </c>
      <c r="C63" s="8" t="s">
        <v>110</v>
      </c>
      <c r="D63" s="8" t="s">
        <v>25</v>
      </c>
      <c r="E63" s="10">
        <v>5000000</v>
      </c>
      <c r="F63" s="10">
        <v>4971.3900000000003</v>
      </c>
      <c r="G63" s="14">
        <v>6.8999999999999999E-3</v>
      </c>
      <c r="I63" s="13"/>
    </row>
    <row r="64" spans="2:9" ht="16.5" x14ac:dyDescent="0.35">
      <c r="B64" s="8" t="s">
        <v>111</v>
      </c>
      <c r="C64" s="8" t="s">
        <v>112</v>
      </c>
      <c r="D64" s="8" t="s">
        <v>25</v>
      </c>
      <c r="E64" s="10">
        <v>5000000</v>
      </c>
      <c r="F64" s="10">
        <v>4963.88</v>
      </c>
      <c r="G64" s="14">
        <v>6.8999999999999999E-3</v>
      </c>
      <c r="I64" s="13"/>
    </row>
    <row r="65" spans="2:9" ht="16.5" x14ac:dyDescent="0.35">
      <c r="B65" s="8" t="s">
        <v>113</v>
      </c>
      <c r="C65" s="8" t="s">
        <v>114</v>
      </c>
      <c r="D65" s="8" t="s">
        <v>36</v>
      </c>
      <c r="E65" s="10">
        <v>5000000</v>
      </c>
      <c r="F65" s="10">
        <v>4960.1899999999996</v>
      </c>
      <c r="G65" s="14">
        <v>6.8999999999999999E-3</v>
      </c>
      <c r="I65" s="13"/>
    </row>
    <row r="66" spans="2:9" ht="16.5" x14ac:dyDescent="0.35">
      <c r="B66" s="8" t="s">
        <v>115</v>
      </c>
      <c r="C66" s="8" t="s">
        <v>91</v>
      </c>
      <c r="D66" s="9" t="s">
        <v>25</v>
      </c>
      <c r="E66" s="10">
        <v>5000000</v>
      </c>
      <c r="F66" s="10">
        <v>4954.13</v>
      </c>
      <c r="G66" s="14">
        <v>6.8999999999999999E-3</v>
      </c>
      <c r="I66" s="13"/>
    </row>
    <row r="67" spans="2:9" ht="16.5" x14ac:dyDescent="0.35">
      <c r="B67" s="8" t="s">
        <v>116</v>
      </c>
      <c r="C67" s="8" t="s">
        <v>85</v>
      </c>
      <c r="D67" s="9" t="s">
        <v>36</v>
      </c>
      <c r="E67" s="10">
        <v>500000</v>
      </c>
      <c r="F67" s="10">
        <v>498.92</v>
      </c>
      <c r="G67" s="14">
        <v>7.000000000000001E-4</v>
      </c>
      <c r="I67" s="13"/>
    </row>
    <row r="68" spans="2:9" s="22" customFormat="1" ht="16.5" x14ac:dyDescent="0.35">
      <c r="B68" s="18" t="s">
        <v>0</v>
      </c>
      <c r="C68" s="18" t="s">
        <v>82</v>
      </c>
      <c r="D68" s="18" t="s">
        <v>0</v>
      </c>
      <c r="E68" s="19"/>
      <c r="F68" s="20">
        <v>221018.14</v>
      </c>
      <c r="G68" s="21">
        <v>0.3085</v>
      </c>
      <c r="I68" s="23"/>
    </row>
    <row r="69" spans="2:9" ht="16.5" x14ac:dyDescent="0.35">
      <c r="B69" s="8" t="s">
        <v>0</v>
      </c>
      <c r="C69" s="8" t="s">
        <v>117</v>
      </c>
      <c r="D69" s="8" t="s">
        <v>0</v>
      </c>
      <c r="E69" s="9"/>
      <c r="F69" s="9"/>
      <c r="G69" s="14"/>
      <c r="I69" s="13"/>
    </row>
    <row r="70" spans="2:9" ht="16.5" x14ac:dyDescent="0.35">
      <c r="B70" s="8" t="s">
        <v>118</v>
      </c>
      <c r="C70" s="8" t="s">
        <v>569</v>
      </c>
      <c r="D70" s="8" t="s">
        <v>551</v>
      </c>
      <c r="E70" s="10">
        <v>55798400</v>
      </c>
      <c r="F70" s="10">
        <v>55669.120000000003</v>
      </c>
      <c r="G70" s="14">
        <v>7.7699999999999991E-2</v>
      </c>
      <c r="I70" s="13"/>
    </row>
    <row r="71" spans="2:9" ht="16.5" x14ac:dyDescent="0.35">
      <c r="B71" s="8" t="s">
        <v>119</v>
      </c>
      <c r="C71" s="8" t="s">
        <v>120</v>
      </c>
      <c r="D71" s="8" t="s">
        <v>551</v>
      </c>
      <c r="E71" s="10">
        <v>24671300</v>
      </c>
      <c r="F71" s="10">
        <v>24498.48</v>
      </c>
      <c r="G71" s="14">
        <v>3.4200000000000001E-2</v>
      </c>
      <c r="I71" s="13"/>
    </row>
    <row r="72" spans="2:9" ht="16.5" x14ac:dyDescent="0.35">
      <c r="B72" s="8" t="s">
        <v>121</v>
      </c>
      <c r="C72" s="8" t="s">
        <v>570</v>
      </c>
      <c r="D72" s="8" t="s">
        <v>551</v>
      </c>
      <c r="E72" s="10">
        <v>18107200</v>
      </c>
      <c r="F72" s="10">
        <v>18022.89</v>
      </c>
      <c r="G72" s="14">
        <v>2.52E-2</v>
      </c>
      <c r="I72" s="13"/>
    </row>
    <row r="73" spans="2:9" ht="16.5" x14ac:dyDescent="0.35">
      <c r="B73" s="8" t="s">
        <v>122</v>
      </c>
      <c r="C73" s="8" t="s">
        <v>571</v>
      </c>
      <c r="D73" s="8" t="s">
        <v>551</v>
      </c>
      <c r="E73" s="10">
        <v>15200000</v>
      </c>
      <c r="F73" s="10">
        <v>15182.44</v>
      </c>
      <c r="G73" s="14">
        <v>2.12E-2</v>
      </c>
      <c r="I73" s="13"/>
    </row>
    <row r="74" spans="2:9" ht="16.5" x14ac:dyDescent="0.35">
      <c r="B74" s="8" t="s">
        <v>123</v>
      </c>
      <c r="C74" s="8" t="s">
        <v>572</v>
      </c>
      <c r="D74" s="8" t="s">
        <v>551</v>
      </c>
      <c r="E74" s="10">
        <v>9004700</v>
      </c>
      <c r="F74" s="10">
        <v>8952.4599999999991</v>
      </c>
      <c r="G74" s="14">
        <v>1.2500000000000001E-2</v>
      </c>
      <c r="I74" s="13"/>
    </row>
    <row r="75" spans="2:9" ht="16.5" x14ac:dyDescent="0.35">
      <c r="B75" s="8" t="s">
        <v>124</v>
      </c>
      <c r="C75" s="8" t="s">
        <v>125</v>
      </c>
      <c r="D75" s="8" t="s">
        <v>551</v>
      </c>
      <c r="E75" s="10">
        <v>116900</v>
      </c>
      <c r="F75" s="10">
        <v>115.95</v>
      </c>
      <c r="G75" s="14">
        <v>2.0000000000000001E-4</v>
      </c>
      <c r="I75" s="13"/>
    </row>
    <row r="76" spans="2:9" s="22" customFormat="1" ht="16.5" x14ac:dyDescent="0.35">
      <c r="B76" s="18" t="s">
        <v>0</v>
      </c>
      <c r="C76" s="18" t="s">
        <v>82</v>
      </c>
      <c r="D76" s="18" t="s">
        <v>0</v>
      </c>
      <c r="E76" s="19"/>
      <c r="F76" s="20">
        <v>122441.34</v>
      </c>
      <c r="G76" s="21">
        <v>0.17100000000000001</v>
      </c>
      <c r="I76" s="23"/>
    </row>
    <row r="77" spans="2:9" ht="16.5" x14ac:dyDescent="0.35">
      <c r="B77" s="8" t="s">
        <v>0</v>
      </c>
      <c r="C77" s="8" t="s">
        <v>126</v>
      </c>
      <c r="D77" s="8" t="s">
        <v>0</v>
      </c>
      <c r="E77" s="9"/>
      <c r="F77" s="9"/>
      <c r="G77" s="14"/>
      <c r="I77" s="13"/>
    </row>
    <row r="78" spans="2:9" ht="16.5" x14ac:dyDescent="0.35">
      <c r="B78" s="8" t="s">
        <v>127</v>
      </c>
      <c r="C78" s="8" t="s">
        <v>27</v>
      </c>
      <c r="D78" s="8" t="s">
        <v>128</v>
      </c>
      <c r="E78" s="10">
        <v>5000000</v>
      </c>
      <c r="F78" s="10">
        <v>5000.6499999999996</v>
      </c>
      <c r="G78" s="14">
        <v>6.9999999999999993E-3</v>
      </c>
      <c r="I78" s="13"/>
    </row>
    <row r="79" spans="2:9" ht="16.5" x14ac:dyDescent="0.35">
      <c r="B79" s="8" t="s">
        <v>129</v>
      </c>
      <c r="C79" s="8" t="s">
        <v>130</v>
      </c>
      <c r="D79" s="8" t="s">
        <v>128</v>
      </c>
      <c r="E79" s="10">
        <v>2500000</v>
      </c>
      <c r="F79" s="10">
        <v>2502.79</v>
      </c>
      <c r="G79" s="14">
        <v>3.4999999999999996E-3</v>
      </c>
      <c r="I79" s="13"/>
    </row>
    <row r="80" spans="2:9" ht="16.5" x14ac:dyDescent="0.35">
      <c r="B80" s="8" t="s">
        <v>131</v>
      </c>
      <c r="C80" s="8" t="s">
        <v>27</v>
      </c>
      <c r="D80" s="8" t="s">
        <v>128</v>
      </c>
      <c r="E80" s="10">
        <v>500000</v>
      </c>
      <c r="F80" s="10">
        <v>500</v>
      </c>
      <c r="G80" s="14">
        <v>7.000000000000001E-4</v>
      </c>
      <c r="I80" s="13"/>
    </row>
    <row r="81" spans="2:9" s="22" customFormat="1" ht="16.5" x14ac:dyDescent="0.35">
      <c r="B81" s="18" t="s">
        <v>0</v>
      </c>
      <c r="C81" s="18" t="s">
        <v>82</v>
      </c>
      <c r="D81" s="18" t="s">
        <v>0</v>
      </c>
      <c r="E81" s="19"/>
      <c r="F81" s="20">
        <v>8003.44</v>
      </c>
      <c r="G81" s="21">
        <v>1.1200000000000002E-2</v>
      </c>
      <c r="I81" s="23"/>
    </row>
    <row r="82" spans="2:9" ht="16.5" x14ac:dyDescent="0.35">
      <c r="B82" s="8" t="s">
        <v>0</v>
      </c>
      <c r="C82" s="8" t="s">
        <v>132</v>
      </c>
      <c r="D82" s="8" t="s">
        <v>0</v>
      </c>
      <c r="E82" s="9"/>
      <c r="F82" s="9"/>
      <c r="G82" s="14"/>
      <c r="I82" s="13"/>
    </row>
    <row r="83" spans="2:9" ht="16.5" x14ac:dyDescent="0.35">
      <c r="B83" s="8"/>
      <c r="C83" s="8" t="s">
        <v>89</v>
      </c>
      <c r="D83" s="9"/>
      <c r="E83" s="8" t="s">
        <v>133</v>
      </c>
      <c r="F83" s="10">
        <v>3000</v>
      </c>
      <c r="G83" s="14">
        <v>4.1999999999999997E-3</v>
      </c>
      <c r="I83" s="13"/>
    </row>
    <row r="84" spans="2:9" s="22" customFormat="1" ht="16.5" x14ac:dyDescent="0.35">
      <c r="B84" s="18" t="s">
        <v>0</v>
      </c>
      <c r="C84" s="18" t="s">
        <v>82</v>
      </c>
      <c r="D84" s="18" t="s">
        <v>0</v>
      </c>
      <c r="E84" s="18" t="s">
        <v>133</v>
      </c>
      <c r="F84" s="20">
        <v>3000</v>
      </c>
      <c r="G84" s="21">
        <v>4.1999999999999997E-3</v>
      </c>
      <c r="I84" s="23"/>
    </row>
    <row r="85" spans="2:9" ht="16.5" x14ac:dyDescent="0.35">
      <c r="B85" s="9"/>
      <c r="C85" s="8" t="s">
        <v>134</v>
      </c>
      <c r="D85" s="9"/>
      <c r="E85" s="9"/>
      <c r="F85" s="8" t="s">
        <v>0</v>
      </c>
      <c r="G85" s="14"/>
      <c r="I85" s="13"/>
    </row>
    <row r="86" spans="2:9" ht="16.5" x14ac:dyDescent="0.35">
      <c r="B86" s="9"/>
      <c r="C86" s="8" t="s">
        <v>135</v>
      </c>
      <c r="D86" s="9"/>
      <c r="E86" s="9"/>
      <c r="F86" s="10">
        <v>8230.52</v>
      </c>
      <c r="G86" s="14">
        <v>1.11E-2</v>
      </c>
      <c r="I86" s="13"/>
    </row>
    <row r="87" spans="2:9" s="22" customFormat="1" ht="16.5" x14ac:dyDescent="0.35">
      <c r="B87" s="19"/>
      <c r="C87" s="18" t="s">
        <v>82</v>
      </c>
      <c r="D87" s="19"/>
      <c r="E87" s="19"/>
      <c r="F87" s="20">
        <v>8230.52</v>
      </c>
      <c r="G87" s="21">
        <v>1.11E-2</v>
      </c>
      <c r="I87" s="23"/>
    </row>
    <row r="88" spans="2:9" s="22" customFormat="1" ht="16.5" x14ac:dyDescent="0.35">
      <c r="B88" s="19"/>
      <c r="C88" s="18" t="s">
        <v>136</v>
      </c>
      <c r="D88" s="19"/>
      <c r="E88" s="19"/>
      <c r="F88" s="20">
        <v>716401.12</v>
      </c>
      <c r="G88" s="21">
        <v>1</v>
      </c>
      <c r="I88" s="23"/>
    </row>
    <row r="90" spans="2:9" x14ac:dyDescent="0.25">
      <c r="F90" s="12"/>
      <c r="G90" s="12"/>
    </row>
    <row r="91" spans="2:9" x14ac:dyDescent="0.25">
      <c r="C91" t="s">
        <v>586</v>
      </c>
      <c r="F91" s="12"/>
      <c r="G91" s="12"/>
    </row>
    <row r="92" spans="2:9" x14ac:dyDescent="0.25">
      <c r="C92" t="s">
        <v>587</v>
      </c>
    </row>
    <row r="93" spans="2:9" x14ac:dyDescent="0.25">
      <c r="C93" t="s">
        <v>588</v>
      </c>
    </row>
    <row r="95" spans="2:9" x14ac:dyDescent="0.25">
      <c r="C95" t="s">
        <v>589</v>
      </c>
    </row>
  </sheetData>
  <mergeCells count="1">
    <mergeCell ref="F2:G2"/>
  </mergeCells>
  <pageMargins left="0.78749999999999998" right="0.78749999999999998" top="1.052778" bottom="1.052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7"/>
  <sheetViews>
    <sheetView topLeftCell="A82" workbookViewId="0">
      <selection activeCell="D78" sqref="D78"/>
    </sheetView>
  </sheetViews>
  <sheetFormatPr defaultRowHeight="15" x14ac:dyDescent="0.25"/>
  <cols>
    <col min="1" max="1" width="1.42578125" customWidth="1"/>
    <col min="2" max="2" width="12.42578125" bestFit="1" customWidth="1"/>
    <col min="3" max="3" width="46.85546875" bestFit="1" customWidth="1"/>
    <col min="4" max="4" width="15.140625" customWidth="1"/>
    <col min="5" max="5" width="11.85546875" bestFit="1" customWidth="1"/>
    <col min="6" max="6" width="13.5703125" customWidth="1"/>
    <col min="7" max="7" width="8.85546875" bestFit="1" customWidth="1"/>
    <col min="8" max="8" width="10.28515625" bestFit="1" customWidth="1"/>
    <col min="9" max="9" width="12.42578125" bestFit="1" customWidth="1"/>
    <col min="10" max="10" width="10.28515625" bestFit="1" customWidth="1"/>
    <col min="11" max="11" width="12.42578125" bestFit="1" customWidth="1"/>
    <col min="12" max="12" width="10.28515625" bestFit="1" customWidth="1"/>
    <col min="13" max="13" width="12.42578125" bestFit="1" customWidth="1"/>
    <col min="14" max="14" width="10.28515625" bestFit="1" customWidth="1"/>
    <col min="15" max="15" width="12.42578125" bestFit="1" customWidth="1"/>
  </cols>
  <sheetData>
    <row r="1" spans="2:9" ht="16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9" ht="15.75" x14ac:dyDescent="0.25">
      <c r="B2" s="24"/>
      <c r="C2" s="24" t="s">
        <v>574</v>
      </c>
      <c r="D2" s="25"/>
      <c r="E2" s="25"/>
      <c r="F2" s="25"/>
      <c r="G2" s="25"/>
    </row>
    <row r="3" spans="2:9" ht="16.5" x14ac:dyDescent="0.35">
      <c r="C3" s="2" t="s">
        <v>6</v>
      </c>
    </row>
    <row r="4" spans="2:9" ht="26.25" x14ac:dyDescent="0.25">
      <c r="B4" s="4" t="s">
        <v>7</v>
      </c>
      <c r="C4" s="4" t="s">
        <v>8</v>
      </c>
      <c r="D4" s="5" t="s">
        <v>9</v>
      </c>
      <c r="E4" s="5" t="s">
        <v>10</v>
      </c>
      <c r="F4" s="5" t="s">
        <v>590</v>
      </c>
      <c r="G4" s="6" t="s">
        <v>11</v>
      </c>
    </row>
    <row r="5" spans="2:9" ht="16.5" x14ac:dyDescent="0.35">
      <c r="B5" s="8" t="s">
        <v>0</v>
      </c>
      <c r="C5" s="8" t="s">
        <v>12</v>
      </c>
      <c r="D5" s="8" t="s">
        <v>0</v>
      </c>
      <c r="E5" s="9"/>
      <c r="F5" s="9"/>
      <c r="G5" s="9"/>
    </row>
    <row r="6" spans="2:9" ht="16.5" x14ac:dyDescent="0.35">
      <c r="B6" s="8" t="s">
        <v>13</v>
      </c>
      <c r="C6" s="8" t="s">
        <v>14</v>
      </c>
      <c r="D6" s="9" t="s">
        <v>39</v>
      </c>
      <c r="E6" s="10">
        <v>10000000</v>
      </c>
      <c r="F6" s="10">
        <v>9973.5499999999993</v>
      </c>
      <c r="G6" s="14">
        <v>5.7500000000000002E-2</v>
      </c>
      <c r="I6" s="13"/>
    </row>
    <row r="7" spans="2:9" ht="16.5" x14ac:dyDescent="0.35">
      <c r="B7" s="8" t="s">
        <v>137</v>
      </c>
      <c r="C7" s="8" t="s">
        <v>138</v>
      </c>
      <c r="D7" s="8" t="s">
        <v>36</v>
      </c>
      <c r="E7" s="10">
        <v>10000000</v>
      </c>
      <c r="F7" s="10">
        <v>9925.2099999999991</v>
      </c>
      <c r="G7" s="14">
        <v>5.7200000000000001E-2</v>
      </c>
      <c r="I7" s="13"/>
    </row>
    <row r="8" spans="2:9" ht="16.5" x14ac:dyDescent="0.35">
      <c r="B8" s="8" t="s">
        <v>139</v>
      </c>
      <c r="C8" s="8" t="s">
        <v>41</v>
      </c>
      <c r="D8" s="8" t="s">
        <v>36</v>
      </c>
      <c r="E8" s="10">
        <v>8000000</v>
      </c>
      <c r="F8" s="10">
        <v>7595.94</v>
      </c>
      <c r="G8" s="14">
        <v>4.3799999999999999E-2</v>
      </c>
      <c r="I8" s="13"/>
    </row>
    <row r="9" spans="2:9" ht="16.5" x14ac:dyDescent="0.35">
      <c r="B9" s="8" t="s">
        <v>28</v>
      </c>
      <c r="C9" s="8" t="s">
        <v>29</v>
      </c>
      <c r="D9" s="9" t="s">
        <v>25</v>
      </c>
      <c r="E9" s="10">
        <v>6000000</v>
      </c>
      <c r="F9" s="10">
        <v>5956.37</v>
      </c>
      <c r="G9" s="14">
        <v>3.4300000000000004E-2</v>
      </c>
      <c r="I9" s="13"/>
    </row>
    <row r="10" spans="2:9" ht="16.5" x14ac:dyDescent="0.35">
      <c r="B10" s="8" t="s">
        <v>23</v>
      </c>
      <c r="C10" s="8" t="s">
        <v>24</v>
      </c>
      <c r="D10" s="8" t="s">
        <v>39</v>
      </c>
      <c r="E10" s="10">
        <v>5300000</v>
      </c>
      <c r="F10" s="10">
        <v>5275.2</v>
      </c>
      <c r="G10" s="14">
        <v>3.04E-2</v>
      </c>
      <c r="I10" s="13"/>
    </row>
    <row r="11" spans="2:9" ht="16.5" x14ac:dyDescent="0.35">
      <c r="B11" s="8" t="s">
        <v>15</v>
      </c>
      <c r="C11" s="8" t="s">
        <v>16</v>
      </c>
      <c r="D11" s="9" t="s">
        <v>25</v>
      </c>
      <c r="E11" s="10">
        <v>5000000</v>
      </c>
      <c r="F11" s="10">
        <v>4960.7299999999996</v>
      </c>
      <c r="G11" s="14">
        <v>2.86E-2</v>
      </c>
      <c r="I11" s="13"/>
    </row>
    <row r="12" spans="2:9" ht="16.5" x14ac:dyDescent="0.35">
      <c r="B12" s="8" t="s">
        <v>140</v>
      </c>
      <c r="C12" s="8" t="s">
        <v>35</v>
      </c>
      <c r="D12" s="9" t="s">
        <v>36</v>
      </c>
      <c r="E12" s="10">
        <v>5000000</v>
      </c>
      <c r="F12" s="10">
        <v>4909.57</v>
      </c>
      <c r="G12" s="14">
        <v>2.8300000000000002E-2</v>
      </c>
      <c r="I12" s="13"/>
    </row>
    <row r="13" spans="2:9" ht="16.5" x14ac:dyDescent="0.35">
      <c r="B13" s="8" t="s">
        <v>141</v>
      </c>
      <c r="C13" s="8" t="s">
        <v>142</v>
      </c>
      <c r="D13" s="8" t="s">
        <v>25</v>
      </c>
      <c r="E13" s="10">
        <v>5000000</v>
      </c>
      <c r="F13" s="10">
        <v>4898.3999999999996</v>
      </c>
      <c r="G13" s="14">
        <v>2.8199999999999999E-2</v>
      </c>
      <c r="I13" s="13"/>
    </row>
    <row r="14" spans="2:9" ht="16.5" x14ac:dyDescent="0.35">
      <c r="B14" s="8" t="s">
        <v>143</v>
      </c>
      <c r="C14" s="8" t="s">
        <v>144</v>
      </c>
      <c r="D14" s="9" t="s">
        <v>39</v>
      </c>
      <c r="E14" s="10">
        <v>5000000</v>
      </c>
      <c r="F14" s="10">
        <v>4875.72</v>
      </c>
      <c r="G14" s="14">
        <v>2.81E-2</v>
      </c>
      <c r="I14" s="13"/>
    </row>
    <row r="15" spans="2:9" ht="16.5" x14ac:dyDescent="0.35">
      <c r="B15" s="8" t="s">
        <v>145</v>
      </c>
      <c r="C15" s="8" t="s">
        <v>146</v>
      </c>
      <c r="D15" s="8" t="s">
        <v>36</v>
      </c>
      <c r="E15" s="10">
        <v>5000000</v>
      </c>
      <c r="F15" s="10">
        <v>4869.7299999999996</v>
      </c>
      <c r="G15" s="14">
        <v>2.81E-2</v>
      </c>
      <c r="I15" s="13"/>
    </row>
    <row r="16" spans="2:9" ht="16.5" x14ac:dyDescent="0.35">
      <c r="B16" s="8" t="s">
        <v>147</v>
      </c>
      <c r="C16" s="8" t="s">
        <v>130</v>
      </c>
      <c r="D16" s="9" t="s">
        <v>36</v>
      </c>
      <c r="E16" s="10">
        <v>5000000</v>
      </c>
      <c r="F16" s="10">
        <v>4859.3599999999997</v>
      </c>
      <c r="G16" s="14">
        <v>2.7999999999999997E-2</v>
      </c>
      <c r="I16" s="13"/>
    </row>
    <row r="17" spans="2:9" ht="16.5" x14ac:dyDescent="0.35">
      <c r="B17" s="8" t="s">
        <v>58</v>
      </c>
      <c r="C17" s="8" t="s">
        <v>41</v>
      </c>
      <c r="D17" s="8" t="s">
        <v>36</v>
      </c>
      <c r="E17" s="10">
        <v>4500000</v>
      </c>
      <c r="F17" s="10">
        <v>4423.55</v>
      </c>
      <c r="G17" s="14">
        <v>2.5499999999999998E-2</v>
      </c>
      <c r="I17" s="13"/>
    </row>
    <row r="18" spans="2:9" ht="16.5" x14ac:dyDescent="0.35">
      <c r="B18" s="8" t="s">
        <v>148</v>
      </c>
      <c r="C18" s="8" t="s">
        <v>63</v>
      </c>
      <c r="D18" s="8" t="s">
        <v>25</v>
      </c>
      <c r="E18" s="10">
        <v>3000000</v>
      </c>
      <c r="F18" s="10">
        <v>2914.7</v>
      </c>
      <c r="G18" s="14">
        <v>1.6799999999999999E-2</v>
      </c>
      <c r="I18" s="13"/>
    </row>
    <row r="19" spans="2:9" ht="16.5" x14ac:dyDescent="0.35">
      <c r="B19" s="8" t="s">
        <v>149</v>
      </c>
      <c r="C19" s="8" t="s">
        <v>72</v>
      </c>
      <c r="D19" s="9" t="s">
        <v>36</v>
      </c>
      <c r="E19" s="10">
        <v>2500000</v>
      </c>
      <c r="F19" s="10">
        <v>2482.69</v>
      </c>
      <c r="G19" s="14">
        <v>1.43E-2</v>
      </c>
      <c r="I19" s="13"/>
    </row>
    <row r="20" spans="2:9" ht="16.5" x14ac:dyDescent="0.35">
      <c r="B20" s="8" t="s">
        <v>151</v>
      </c>
      <c r="C20" s="8" t="s">
        <v>80</v>
      </c>
      <c r="D20" s="8" t="s">
        <v>36</v>
      </c>
      <c r="E20" s="10">
        <v>1000000</v>
      </c>
      <c r="F20" s="10">
        <v>992.38</v>
      </c>
      <c r="G20" s="14">
        <v>5.6999999999999993E-3</v>
      </c>
      <c r="I20" s="13"/>
    </row>
    <row r="21" spans="2:9" ht="16.5" x14ac:dyDescent="0.35">
      <c r="B21" s="8" t="s">
        <v>152</v>
      </c>
      <c r="C21" s="8" t="s">
        <v>80</v>
      </c>
      <c r="D21" s="8" t="s">
        <v>36</v>
      </c>
      <c r="E21" s="10">
        <v>1000000</v>
      </c>
      <c r="F21" s="10">
        <v>992.19</v>
      </c>
      <c r="G21" s="14">
        <v>5.6999999999999993E-3</v>
      </c>
      <c r="I21" s="13"/>
    </row>
    <row r="22" spans="2:9" ht="16.5" x14ac:dyDescent="0.35">
      <c r="B22" s="8" t="s">
        <v>153</v>
      </c>
      <c r="C22" s="8" t="s">
        <v>80</v>
      </c>
      <c r="D22" s="8" t="s">
        <v>36</v>
      </c>
      <c r="E22" s="10">
        <v>1000000</v>
      </c>
      <c r="F22" s="10">
        <v>991.99</v>
      </c>
      <c r="G22" s="14">
        <v>5.6999999999999993E-3</v>
      </c>
      <c r="I22" s="13"/>
    </row>
    <row r="23" spans="2:9" s="22" customFormat="1" ht="16.5" x14ac:dyDescent="0.35">
      <c r="B23" s="18" t="s">
        <v>0</v>
      </c>
      <c r="C23" s="18" t="s">
        <v>82</v>
      </c>
      <c r="D23" s="18"/>
      <c r="E23" s="19"/>
      <c r="F23" s="20">
        <f>SUM(F6:F22)</f>
        <v>80897.280000000013</v>
      </c>
      <c r="G23" s="21">
        <v>0.46619999999999995</v>
      </c>
      <c r="I23" s="23"/>
    </row>
    <row r="24" spans="2:9" ht="16.5" x14ac:dyDescent="0.35">
      <c r="B24" s="8" t="s">
        <v>0</v>
      </c>
      <c r="C24" s="8" t="s">
        <v>83</v>
      </c>
      <c r="D24" s="8"/>
      <c r="E24" s="9"/>
      <c r="F24" s="9"/>
      <c r="G24" s="14"/>
      <c r="I24" s="13"/>
    </row>
    <row r="25" spans="2:9" ht="16.5" x14ac:dyDescent="0.35">
      <c r="B25" s="8" t="s">
        <v>154</v>
      </c>
      <c r="C25" s="8" t="s">
        <v>87</v>
      </c>
      <c r="D25" s="8" t="s">
        <v>36</v>
      </c>
      <c r="E25" s="10">
        <v>10000000</v>
      </c>
      <c r="F25" s="10">
        <v>9735.7999999999993</v>
      </c>
      <c r="G25" s="14">
        <v>5.6100000000000004E-2</v>
      </c>
      <c r="I25" s="13"/>
    </row>
    <row r="26" spans="2:9" ht="16.5" x14ac:dyDescent="0.35">
      <c r="B26" s="8" t="s">
        <v>155</v>
      </c>
      <c r="C26" s="8" t="s">
        <v>91</v>
      </c>
      <c r="D26" s="8" t="s">
        <v>25</v>
      </c>
      <c r="E26" s="10">
        <v>10000000</v>
      </c>
      <c r="F26" s="10">
        <v>9730.11</v>
      </c>
      <c r="G26" s="14">
        <v>5.6100000000000004E-2</v>
      </c>
      <c r="I26" s="13"/>
    </row>
    <row r="27" spans="2:9" ht="16.5" x14ac:dyDescent="0.35">
      <c r="B27" s="8" t="s">
        <v>156</v>
      </c>
      <c r="C27" s="8" t="s">
        <v>89</v>
      </c>
      <c r="D27" s="8" t="s">
        <v>39</v>
      </c>
      <c r="E27" s="10">
        <v>7800000</v>
      </c>
      <c r="F27" s="10">
        <v>7602.46</v>
      </c>
      <c r="G27" s="14">
        <v>4.3799999999999999E-2</v>
      </c>
      <c r="I27" s="13"/>
    </row>
    <row r="28" spans="2:9" ht="16.5" x14ac:dyDescent="0.35">
      <c r="B28" s="8" t="s">
        <v>157</v>
      </c>
      <c r="C28" s="8" t="s">
        <v>158</v>
      </c>
      <c r="D28" s="8" t="s">
        <v>25</v>
      </c>
      <c r="E28" s="10">
        <v>5000000</v>
      </c>
      <c r="F28" s="10">
        <v>4906.26</v>
      </c>
      <c r="G28" s="14">
        <v>2.8300000000000002E-2</v>
      </c>
      <c r="I28" s="13"/>
    </row>
    <row r="29" spans="2:9" ht="16.5" x14ac:dyDescent="0.35">
      <c r="B29" s="8" t="s">
        <v>159</v>
      </c>
      <c r="C29" s="8" t="s">
        <v>87</v>
      </c>
      <c r="D29" s="9" t="s">
        <v>36</v>
      </c>
      <c r="E29" s="10">
        <v>5000000</v>
      </c>
      <c r="F29" s="10">
        <v>4835.3100000000004</v>
      </c>
      <c r="G29" s="14">
        <v>2.7900000000000001E-2</v>
      </c>
      <c r="I29" s="13"/>
    </row>
    <row r="30" spans="2:9" ht="16.5" x14ac:dyDescent="0.35">
      <c r="B30" s="8" t="s">
        <v>160</v>
      </c>
      <c r="C30" s="8" t="s">
        <v>18</v>
      </c>
      <c r="D30" s="8" t="s">
        <v>25</v>
      </c>
      <c r="E30" s="10">
        <v>2500000</v>
      </c>
      <c r="F30" s="10">
        <v>2487.6799999999998</v>
      </c>
      <c r="G30" s="14">
        <v>1.43E-2</v>
      </c>
      <c r="I30" s="13"/>
    </row>
    <row r="31" spans="2:9" ht="16.5" x14ac:dyDescent="0.35">
      <c r="B31" s="8" t="s">
        <v>150</v>
      </c>
      <c r="C31" s="8" t="s">
        <v>105</v>
      </c>
      <c r="D31" s="9" t="s">
        <v>39</v>
      </c>
      <c r="E31" s="10">
        <v>2500000</v>
      </c>
      <c r="F31" s="10">
        <v>2459.3200000000002</v>
      </c>
      <c r="G31" s="14">
        <v>1.4199999999999999E-2</v>
      </c>
      <c r="I31" s="13"/>
    </row>
    <row r="32" spans="2:9" s="22" customFormat="1" ht="16.5" x14ac:dyDescent="0.35">
      <c r="B32" s="18" t="s">
        <v>0</v>
      </c>
      <c r="C32" s="18" t="s">
        <v>82</v>
      </c>
      <c r="D32" s="18" t="s">
        <v>0</v>
      </c>
      <c r="E32" s="19"/>
      <c r="F32" s="20">
        <f>SUM(F25:F31)</f>
        <v>41756.939999999995</v>
      </c>
      <c r="G32" s="21">
        <v>0.2407</v>
      </c>
      <c r="I32" s="23"/>
    </row>
    <row r="33" spans="2:9" ht="16.5" x14ac:dyDescent="0.35">
      <c r="B33" s="8" t="s">
        <v>0</v>
      </c>
      <c r="C33" s="8" t="s">
        <v>126</v>
      </c>
      <c r="D33" s="8" t="s">
        <v>0</v>
      </c>
      <c r="E33" s="9"/>
      <c r="F33" s="9"/>
      <c r="G33" s="14"/>
      <c r="I33" s="13"/>
    </row>
    <row r="34" spans="2:9" ht="16.5" x14ac:dyDescent="0.35">
      <c r="B34" s="8" t="s">
        <v>161</v>
      </c>
      <c r="C34" s="8" t="s">
        <v>162</v>
      </c>
      <c r="D34" s="8" t="s">
        <v>128</v>
      </c>
      <c r="E34" s="10">
        <v>5000000</v>
      </c>
      <c r="F34" s="10">
        <v>4972.62</v>
      </c>
      <c r="G34" s="14">
        <v>2.87E-2</v>
      </c>
      <c r="I34" s="13"/>
    </row>
    <row r="35" spans="2:9" ht="16.5" x14ac:dyDescent="0.35">
      <c r="B35" s="8" t="s">
        <v>186</v>
      </c>
      <c r="C35" s="8" t="s">
        <v>63</v>
      </c>
      <c r="D35" s="8" t="s">
        <v>187</v>
      </c>
      <c r="E35" s="10">
        <v>1850000</v>
      </c>
      <c r="F35" s="10">
        <v>2783.45</v>
      </c>
      <c r="G35" s="14">
        <v>1.6E-2</v>
      </c>
      <c r="I35" s="13"/>
    </row>
    <row r="36" spans="2:9" ht="16.5" x14ac:dyDescent="0.35">
      <c r="B36" s="8" t="s">
        <v>188</v>
      </c>
      <c r="C36" s="8" t="s">
        <v>189</v>
      </c>
      <c r="D36" s="8" t="s">
        <v>128</v>
      </c>
      <c r="E36" s="10">
        <v>1350000</v>
      </c>
      <c r="F36" s="10">
        <v>2559.46</v>
      </c>
      <c r="G36" s="14">
        <v>1.4800000000000001E-2</v>
      </c>
      <c r="I36" s="13"/>
    </row>
    <row r="37" spans="2:9" ht="16.5" x14ac:dyDescent="0.35">
      <c r="B37" s="8" t="s">
        <v>163</v>
      </c>
      <c r="C37" s="8" t="s">
        <v>24</v>
      </c>
      <c r="D37" s="8" t="s">
        <v>556</v>
      </c>
      <c r="E37" s="10">
        <v>2500000</v>
      </c>
      <c r="F37" s="10">
        <v>2504.8200000000002</v>
      </c>
      <c r="G37" s="14">
        <v>1.44E-2</v>
      </c>
      <c r="I37" s="13"/>
    </row>
    <row r="38" spans="2:9" ht="16.5" x14ac:dyDescent="0.35">
      <c r="B38" s="8" t="s">
        <v>164</v>
      </c>
      <c r="C38" s="8" t="s">
        <v>165</v>
      </c>
      <c r="D38" s="8" t="s">
        <v>558</v>
      </c>
      <c r="E38" s="10">
        <v>2500000</v>
      </c>
      <c r="F38" s="10">
        <v>2502.5500000000002</v>
      </c>
      <c r="G38" s="14">
        <v>1.44E-2</v>
      </c>
      <c r="I38" s="13"/>
    </row>
    <row r="39" spans="2:9" ht="16.5" x14ac:dyDescent="0.35">
      <c r="B39" s="8" t="s">
        <v>166</v>
      </c>
      <c r="C39" s="8" t="s">
        <v>35</v>
      </c>
      <c r="D39" s="8" t="s">
        <v>557</v>
      </c>
      <c r="E39" s="10">
        <v>2500000</v>
      </c>
      <c r="F39" s="10">
        <v>2501.35</v>
      </c>
      <c r="G39" s="14">
        <v>1.44E-2</v>
      </c>
      <c r="I39" s="13"/>
    </row>
    <row r="40" spans="2:9" ht="16.5" x14ac:dyDescent="0.35">
      <c r="B40" s="8" t="s">
        <v>167</v>
      </c>
      <c r="C40" s="8" t="s">
        <v>35</v>
      </c>
      <c r="D40" s="8" t="s">
        <v>557</v>
      </c>
      <c r="E40" s="10">
        <v>2500000</v>
      </c>
      <c r="F40" s="10">
        <v>2500.83</v>
      </c>
      <c r="G40" s="14">
        <v>1.44E-2</v>
      </c>
      <c r="I40" s="13"/>
    </row>
    <row r="41" spans="2:9" ht="16.5" x14ac:dyDescent="0.35">
      <c r="B41" s="8" t="s">
        <v>168</v>
      </c>
      <c r="C41" s="8" t="s">
        <v>169</v>
      </c>
      <c r="D41" s="8" t="s">
        <v>557</v>
      </c>
      <c r="E41" s="10">
        <v>2500000</v>
      </c>
      <c r="F41" s="10">
        <v>2483.5500000000002</v>
      </c>
      <c r="G41" s="14">
        <v>1.43E-2</v>
      </c>
      <c r="I41" s="13"/>
    </row>
    <row r="42" spans="2:9" ht="16.5" x14ac:dyDescent="0.35">
      <c r="B42" s="8" t="s">
        <v>170</v>
      </c>
      <c r="C42" s="8" t="s">
        <v>130</v>
      </c>
      <c r="D42" s="8" t="s">
        <v>128</v>
      </c>
      <c r="E42" s="10">
        <v>2200000</v>
      </c>
      <c r="F42" s="10">
        <v>2199.41</v>
      </c>
      <c r="G42" s="14">
        <v>1.2699999999999999E-2</v>
      </c>
      <c r="I42" s="13"/>
    </row>
    <row r="43" spans="2:9" ht="16.5" x14ac:dyDescent="0.35">
      <c r="B43" s="8" t="s">
        <v>171</v>
      </c>
      <c r="C43" s="8" t="s">
        <v>56</v>
      </c>
      <c r="D43" s="8" t="s">
        <v>565</v>
      </c>
      <c r="E43" s="10">
        <v>2000000</v>
      </c>
      <c r="F43" s="10">
        <v>2012.68</v>
      </c>
      <c r="G43" s="14">
        <v>1.1599999999999999E-2</v>
      </c>
      <c r="I43" s="13"/>
    </row>
    <row r="44" spans="2:9" ht="16.5" x14ac:dyDescent="0.35">
      <c r="B44" s="8" t="s">
        <v>172</v>
      </c>
      <c r="C44" s="8" t="s">
        <v>173</v>
      </c>
      <c r="D44" s="8" t="s">
        <v>128</v>
      </c>
      <c r="E44" s="10">
        <v>1650000</v>
      </c>
      <c r="F44" s="10">
        <v>1687.88</v>
      </c>
      <c r="G44" s="14">
        <v>9.7000000000000003E-3</v>
      </c>
      <c r="I44" s="13"/>
    </row>
    <row r="45" spans="2:9" ht="16.5" x14ac:dyDescent="0.35">
      <c r="B45" s="8" t="s">
        <v>174</v>
      </c>
      <c r="C45" s="8" t="s">
        <v>130</v>
      </c>
      <c r="D45" s="8" t="s">
        <v>128</v>
      </c>
      <c r="E45" s="10">
        <v>1000000</v>
      </c>
      <c r="F45" s="10">
        <v>1000.91</v>
      </c>
      <c r="G45" s="14">
        <v>5.7999999999999996E-3</v>
      </c>
      <c r="I45" s="13"/>
    </row>
    <row r="46" spans="2:9" ht="16.5" x14ac:dyDescent="0.35">
      <c r="B46" s="8" t="s">
        <v>175</v>
      </c>
      <c r="C46" s="8" t="s">
        <v>176</v>
      </c>
      <c r="D46" s="8" t="s">
        <v>559</v>
      </c>
      <c r="E46" s="10">
        <v>1000000</v>
      </c>
      <c r="F46" s="10">
        <v>1000.21</v>
      </c>
      <c r="G46" s="14">
        <v>5.7999999999999996E-3</v>
      </c>
      <c r="I46" s="13"/>
    </row>
    <row r="47" spans="2:9" ht="16.5" x14ac:dyDescent="0.35">
      <c r="B47" s="8" t="s">
        <v>177</v>
      </c>
      <c r="C47" s="8" t="s">
        <v>76</v>
      </c>
      <c r="D47" s="8" t="s">
        <v>565</v>
      </c>
      <c r="E47" s="10">
        <v>800000</v>
      </c>
      <c r="F47" s="10">
        <v>801.08</v>
      </c>
      <c r="G47" s="14">
        <v>4.5999999999999999E-3</v>
      </c>
      <c r="I47" s="13"/>
    </row>
    <row r="48" spans="2:9" ht="16.5" x14ac:dyDescent="0.35">
      <c r="B48" s="8" t="s">
        <v>178</v>
      </c>
      <c r="C48" s="8" t="s">
        <v>130</v>
      </c>
      <c r="D48" s="8" t="s">
        <v>128</v>
      </c>
      <c r="E48" s="10">
        <v>800000</v>
      </c>
      <c r="F48" s="10">
        <v>794.95</v>
      </c>
      <c r="G48" s="14">
        <v>4.5999999999999999E-3</v>
      </c>
      <c r="I48" s="13"/>
    </row>
    <row r="49" spans="2:9" ht="16.5" x14ac:dyDescent="0.35">
      <c r="B49" s="8" t="s">
        <v>179</v>
      </c>
      <c r="C49" s="8" t="s">
        <v>56</v>
      </c>
      <c r="D49" s="8" t="s">
        <v>565</v>
      </c>
      <c r="E49" s="10">
        <v>500000</v>
      </c>
      <c r="F49" s="10">
        <v>502.33</v>
      </c>
      <c r="G49" s="14">
        <v>2.8999999999999998E-3</v>
      </c>
      <c r="I49" s="13"/>
    </row>
    <row r="50" spans="2:9" ht="16.5" x14ac:dyDescent="0.35">
      <c r="B50" s="8" t="s">
        <v>180</v>
      </c>
      <c r="C50" s="8" t="s">
        <v>181</v>
      </c>
      <c r="D50" s="8" t="s">
        <v>559</v>
      </c>
      <c r="E50" s="10">
        <v>50</v>
      </c>
      <c r="F50" s="10">
        <v>500.52</v>
      </c>
      <c r="G50" s="14">
        <v>2.8999999999999998E-3</v>
      </c>
      <c r="I50" s="13"/>
    </row>
    <row r="51" spans="2:9" ht="16.5" x14ac:dyDescent="0.35">
      <c r="B51" s="8" t="s">
        <v>182</v>
      </c>
      <c r="C51" s="8" t="s">
        <v>165</v>
      </c>
      <c r="D51" s="8" t="s">
        <v>558</v>
      </c>
      <c r="E51" s="10">
        <v>500000</v>
      </c>
      <c r="F51" s="10">
        <v>500.33</v>
      </c>
      <c r="G51" s="14">
        <v>2.8999999999999998E-3</v>
      </c>
      <c r="I51" s="13"/>
    </row>
    <row r="52" spans="2:9" ht="16.5" x14ac:dyDescent="0.35">
      <c r="B52" s="8" t="s">
        <v>183</v>
      </c>
      <c r="C52" s="8" t="s">
        <v>130</v>
      </c>
      <c r="D52" s="8" t="s">
        <v>128</v>
      </c>
      <c r="E52" s="10">
        <v>500000</v>
      </c>
      <c r="F52" s="10">
        <v>500.08</v>
      </c>
      <c r="G52" s="14">
        <v>2.8999999999999998E-3</v>
      </c>
      <c r="I52" s="13"/>
    </row>
    <row r="53" spans="2:9" ht="16.5" x14ac:dyDescent="0.35">
      <c r="B53" s="8" t="s">
        <v>190</v>
      </c>
      <c r="C53" s="8" t="s">
        <v>191</v>
      </c>
      <c r="D53" s="8" t="s">
        <v>128</v>
      </c>
      <c r="E53" s="10">
        <v>500000</v>
      </c>
      <c r="F53" s="10">
        <v>509.37</v>
      </c>
      <c r="G53" s="14">
        <v>2.8999999999999998E-3</v>
      </c>
      <c r="I53" s="13"/>
    </row>
    <row r="54" spans="2:9" ht="16.5" x14ac:dyDescent="0.35">
      <c r="B54" s="8" t="s">
        <v>192</v>
      </c>
      <c r="C54" s="8" t="s">
        <v>193</v>
      </c>
      <c r="D54" s="8" t="s">
        <v>128</v>
      </c>
      <c r="E54" s="10">
        <v>500000</v>
      </c>
      <c r="F54" s="10">
        <v>508.37</v>
      </c>
      <c r="G54" s="14">
        <v>2.8999999999999998E-3</v>
      </c>
      <c r="I54" s="13"/>
    </row>
    <row r="55" spans="2:9" ht="16.5" x14ac:dyDescent="0.35">
      <c r="B55" s="8" t="s">
        <v>184</v>
      </c>
      <c r="C55" s="8" t="s">
        <v>185</v>
      </c>
      <c r="D55" s="8" t="s">
        <v>558</v>
      </c>
      <c r="E55" s="10">
        <v>360000</v>
      </c>
      <c r="F55" s="10">
        <v>358.93</v>
      </c>
      <c r="G55" s="14">
        <v>2.0999999999999999E-3</v>
      </c>
      <c r="I55" s="13"/>
    </row>
    <row r="56" spans="2:9" ht="16.5" x14ac:dyDescent="0.35">
      <c r="B56" s="8" t="s">
        <v>194</v>
      </c>
      <c r="C56" s="8" t="s">
        <v>142</v>
      </c>
      <c r="D56" s="8" t="s">
        <v>128</v>
      </c>
      <c r="E56" s="10">
        <v>190000</v>
      </c>
      <c r="F56" s="10">
        <v>193.52</v>
      </c>
      <c r="G56" s="14">
        <v>1.1000000000000001E-3</v>
      </c>
      <c r="I56" s="13"/>
    </row>
    <row r="57" spans="2:9" s="22" customFormat="1" ht="16.5" x14ac:dyDescent="0.35">
      <c r="B57" s="18" t="s">
        <v>0</v>
      </c>
      <c r="C57" s="18" t="s">
        <v>82</v>
      </c>
      <c r="D57" s="18" t="s">
        <v>0</v>
      </c>
      <c r="E57" s="19"/>
      <c r="F57" s="20">
        <f>SUM(F34:F56)</f>
        <v>35879.199999999997</v>
      </c>
      <c r="G57" s="21">
        <v>0.20679999999999993</v>
      </c>
      <c r="I57" s="23"/>
    </row>
    <row r="58" spans="2:9" ht="16.5" x14ac:dyDescent="0.35">
      <c r="B58" s="8" t="s">
        <v>0</v>
      </c>
      <c r="C58" s="8" t="s">
        <v>132</v>
      </c>
      <c r="D58" s="8" t="s">
        <v>0</v>
      </c>
      <c r="E58" s="9"/>
      <c r="F58" s="9"/>
      <c r="G58" s="14"/>
      <c r="I58" s="13"/>
    </row>
    <row r="59" spans="2:9" ht="16.5" x14ac:dyDescent="0.35">
      <c r="B59" s="8" t="s">
        <v>133</v>
      </c>
      <c r="C59" s="8" t="s">
        <v>550</v>
      </c>
      <c r="D59" s="9"/>
      <c r="E59" s="8" t="s">
        <v>133</v>
      </c>
      <c r="F59" s="10">
        <v>10000</v>
      </c>
      <c r="G59" s="14">
        <v>5.7599999999999998E-2</v>
      </c>
      <c r="I59" s="13"/>
    </row>
    <row r="60" spans="2:9" s="22" customFormat="1" ht="16.5" x14ac:dyDescent="0.35">
      <c r="B60" s="18" t="s">
        <v>0</v>
      </c>
      <c r="C60" s="18" t="s">
        <v>82</v>
      </c>
      <c r="D60" s="18" t="s">
        <v>0</v>
      </c>
      <c r="E60" s="18" t="s">
        <v>133</v>
      </c>
      <c r="F60" s="20">
        <v>10000</v>
      </c>
      <c r="G60" s="21">
        <v>5.7599999999999998E-2</v>
      </c>
      <c r="I60" s="23"/>
    </row>
    <row r="61" spans="2:9" ht="16.5" x14ac:dyDescent="0.35">
      <c r="B61" s="8" t="s">
        <v>0</v>
      </c>
      <c r="C61" s="8" t="s">
        <v>117</v>
      </c>
      <c r="D61" s="8" t="s">
        <v>0</v>
      </c>
      <c r="E61" s="9"/>
      <c r="F61" s="9"/>
      <c r="G61" s="14"/>
      <c r="I61" s="13"/>
    </row>
    <row r="62" spans="2:9" ht="16.5" x14ac:dyDescent="0.35">
      <c r="B62" s="8" t="s">
        <v>195</v>
      </c>
      <c r="C62" s="8" t="s">
        <v>196</v>
      </c>
      <c r="D62" s="8" t="s">
        <v>551</v>
      </c>
      <c r="E62" s="10">
        <v>14200</v>
      </c>
      <c r="F62" s="10">
        <v>14.12</v>
      </c>
      <c r="G62" s="14">
        <v>1E-4</v>
      </c>
      <c r="I62" s="13"/>
    </row>
    <row r="63" spans="2:9" s="22" customFormat="1" ht="16.5" x14ac:dyDescent="0.35">
      <c r="B63" s="18" t="s">
        <v>0</v>
      </c>
      <c r="C63" s="18" t="s">
        <v>82</v>
      </c>
      <c r="D63" s="18" t="s">
        <v>0</v>
      </c>
      <c r="E63" s="19"/>
      <c r="F63" s="20">
        <v>14.12</v>
      </c>
      <c r="G63" s="21">
        <v>1E-4</v>
      </c>
      <c r="I63" s="23"/>
    </row>
    <row r="64" spans="2:9" ht="16.5" x14ac:dyDescent="0.35">
      <c r="B64" s="8" t="s">
        <v>0</v>
      </c>
      <c r="C64" s="8" t="s">
        <v>197</v>
      </c>
      <c r="D64" s="8" t="s">
        <v>0</v>
      </c>
      <c r="E64" s="9"/>
      <c r="F64" s="9"/>
      <c r="G64" s="14"/>
      <c r="I64" s="13"/>
    </row>
    <row r="65" spans="2:9" ht="16.5" x14ac:dyDescent="0.35">
      <c r="B65" s="8" t="s">
        <v>133</v>
      </c>
      <c r="C65" s="8" t="s">
        <v>198</v>
      </c>
      <c r="D65" s="9"/>
      <c r="E65" s="8" t="s">
        <v>133</v>
      </c>
      <c r="F65" s="10">
        <v>375</v>
      </c>
      <c r="G65" s="14">
        <v>2.2000000000000001E-3</v>
      </c>
      <c r="I65" s="13"/>
    </row>
    <row r="66" spans="2:9" s="22" customFormat="1" ht="16.5" x14ac:dyDescent="0.35">
      <c r="B66" s="18" t="s">
        <v>0</v>
      </c>
      <c r="C66" s="18" t="s">
        <v>82</v>
      </c>
      <c r="D66" s="18" t="s">
        <v>0</v>
      </c>
      <c r="E66" s="18" t="s">
        <v>133</v>
      </c>
      <c r="F66" s="20">
        <v>375</v>
      </c>
      <c r="G66" s="21">
        <v>2.2000000000000001E-3</v>
      </c>
      <c r="I66" s="23"/>
    </row>
    <row r="67" spans="2:9" ht="16.5" x14ac:dyDescent="0.35">
      <c r="B67" s="9"/>
      <c r="C67" s="8" t="s">
        <v>134</v>
      </c>
      <c r="D67" s="9"/>
      <c r="E67" s="9"/>
      <c r="F67" s="8" t="s">
        <v>0</v>
      </c>
      <c r="G67" s="14"/>
      <c r="I67" s="13"/>
    </row>
    <row r="68" spans="2:9" ht="16.5" x14ac:dyDescent="0.35">
      <c r="B68" s="9"/>
      <c r="C68" s="8" t="s">
        <v>135</v>
      </c>
      <c r="D68" s="9"/>
      <c r="E68" s="9"/>
      <c r="F68" s="10">
        <v>4587.74</v>
      </c>
      <c r="G68" s="14">
        <v>2.64E-2</v>
      </c>
      <c r="I68" s="13"/>
    </row>
    <row r="69" spans="2:9" s="22" customFormat="1" ht="16.5" x14ac:dyDescent="0.35">
      <c r="B69" s="19"/>
      <c r="C69" s="18" t="s">
        <v>82</v>
      </c>
      <c r="D69" s="19"/>
      <c r="E69" s="19"/>
      <c r="F69" s="20">
        <v>4587.74</v>
      </c>
      <c r="G69" s="21">
        <v>2.64E-2</v>
      </c>
      <c r="I69" s="23"/>
    </row>
    <row r="70" spans="2:9" s="22" customFormat="1" ht="16.5" x14ac:dyDescent="0.35">
      <c r="B70" s="19"/>
      <c r="C70" s="18" t="s">
        <v>136</v>
      </c>
      <c r="D70" s="19"/>
      <c r="E70" s="19"/>
      <c r="F70" s="20">
        <v>173510.28</v>
      </c>
      <c r="G70" s="21">
        <v>1</v>
      </c>
      <c r="I70" s="23"/>
    </row>
    <row r="72" spans="2:9" x14ac:dyDescent="0.25">
      <c r="F72" s="12"/>
      <c r="G72" s="13"/>
    </row>
    <row r="73" spans="2:9" x14ac:dyDescent="0.25">
      <c r="C73" t="s">
        <v>586</v>
      </c>
      <c r="G73" s="12"/>
    </row>
    <row r="74" spans="2:9" x14ac:dyDescent="0.25">
      <c r="C74" t="s">
        <v>587</v>
      </c>
    </row>
    <row r="75" spans="2:9" x14ac:dyDescent="0.25">
      <c r="C75" t="s">
        <v>588</v>
      </c>
    </row>
    <row r="77" spans="2:9" x14ac:dyDescent="0.25">
      <c r="C77" t="s">
        <v>589</v>
      </c>
    </row>
  </sheetData>
  <pageMargins left="0.78749999999999998" right="0.78749999999999998" top="1.052778" bottom="1.052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5"/>
  <sheetViews>
    <sheetView topLeftCell="A46" workbookViewId="0">
      <selection activeCell="E56" sqref="E56"/>
    </sheetView>
  </sheetViews>
  <sheetFormatPr defaultRowHeight="15" x14ac:dyDescent="0.25"/>
  <cols>
    <col min="1" max="1" width="0.85546875" customWidth="1"/>
    <col min="2" max="2" width="11.85546875" customWidth="1"/>
    <col min="3" max="3" width="46.85546875" bestFit="1" customWidth="1"/>
    <col min="4" max="4" width="16" customWidth="1"/>
    <col min="5" max="5" width="10.42578125" customWidth="1"/>
    <col min="6" max="6" width="13" customWidth="1"/>
    <col min="7" max="7" width="12.28515625" customWidth="1"/>
    <col min="8" max="8" width="10.28515625" bestFit="1" customWidth="1"/>
    <col min="9" max="9" width="12.42578125" bestFit="1" customWidth="1"/>
    <col min="10" max="10" width="10.28515625" bestFit="1" customWidth="1"/>
    <col min="11" max="11" width="12.42578125" bestFit="1" customWidth="1"/>
    <col min="12" max="12" width="10.28515625" bestFit="1" customWidth="1"/>
    <col min="13" max="13" width="12.42578125" bestFit="1" customWidth="1"/>
    <col min="14" max="14" width="10.28515625" bestFit="1" customWidth="1"/>
    <col min="15" max="15" width="12.42578125" bestFit="1" customWidth="1"/>
  </cols>
  <sheetData>
    <row r="1" spans="2:9" ht="16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9" ht="15.75" x14ac:dyDescent="0.25">
      <c r="B2" s="3"/>
      <c r="C2" s="15" t="s">
        <v>405</v>
      </c>
      <c r="D2" s="11"/>
      <c r="E2" s="27"/>
      <c r="F2" s="27"/>
      <c r="G2" s="27"/>
    </row>
    <row r="3" spans="2:9" ht="16.5" x14ac:dyDescent="0.35">
      <c r="C3" s="2" t="s">
        <v>6</v>
      </c>
    </row>
    <row r="4" spans="2:9" ht="39" x14ac:dyDescent="0.25">
      <c r="B4" s="4" t="s">
        <v>7</v>
      </c>
      <c r="C4" s="5" t="s">
        <v>8</v>
      </c>
      <c r="D4" s="5" t="s">
        <v>9</v>
      </c>
      <c r="E4" s="4" t="s">
        <v>10</v>
      </c>
      <c r="F4" s="28" t="s">
        <v>566</v>
      </c>
      <c r="G4" s="7" t="s">
        <v>11</v>
      </c>
    </row>
    <row r="5" spans="2:9" ht="16.5" x14ac:dyDescent="0.35">
      <c r="B5" s="8" t="s">
        <v>0</v>
      </c>
      <c r="C5" s="8" t="s">
        <v>126</v>
      </c>
      <c r="D5" s="8" t="s">
        <v>0</v>
      </c>
      <c r="E5" s="9"/>
      <c r="F5" s="9"/>
      <c r="G5" s="9"/>
    </row>
    <row r="6" spans="2:9" ht="16.5" x14ac:dyDescent="0.35">
      <c r="B6" s="8" t="s">
        <v>406</v>
      </c>
      <c r="C6" s="8" t="s">
        <v>407</v>
      </c>
      <c r="D6" s="8" t="s">
        <v>552</v>
      </c>
      <c r="E6" s="10">
        <v>4500000</v>
      </c>
      <c r="F6" s="10">
        <v>4487.76</v>
      </c>
      <c r="G6" s="14">
        <v>9.35E-2</v>
      </c>
      <c r="I6" s="13"/>
    </row>
    <row r="7" spans="2:9" ht="16.5" x14ac:dyDescent="0.35">
      <c r="B7" s="8" t="s">
        <v>428</v>
      </c>
      <c r="C7" s="8" t="s">
        <v>18</v>
      </c>
      <c r="D7" s="8" t="s">
        <v>128</v>
      </c>
      <c r="E7" s="10">
        <v>2500000</v>
      </c>
      <c r="F7" s="10">
        <v>2505.87</v>
      </c>
      <c r="G7" s="14">
        <v>5.2199999999999996E-2</v>
      </c>
      <c r="I7" s="13"/>
    </row>
    <row r="8" spans="2:9" ht="16.5" x14ac:dyDescent="0.35">
      <c r="B8" s="8" t="s">
        <v>408</v>
      </c>
      <c r="C8" s="8" t="s">
        <v>409</v>
      </c>
      <c r="D8" s="8" t="s">
        <v>553</v>
      </c>
      <c r="E8" s="10">
        <v>2500000</v>
      </c>
      <c r="F8" s="10">
        <v>2480.6999999999998</v>
      </c>
      <c r="G8" s="14">
        <v>5.1699999999999996E-2</v>
      </c>
      <c r="I8" s="13"/>
    </row>
    <row r="9" spans="2:9" ht="16.5" x14ac:dyDescent="0.35">
      <c r="B9" s="8" t="s">
        <v>410</v>
      </c>
      <c r="C9" s="8" t="s">
        <v>66</v>
      </c>
      <c r="D9" s="8" t="s">
        <v>411</v>
      </c>
      <c r="E9" s="10">
        <v>2500000</v>
      </c>
      <c r="F9" s="10">
        <v>2456.46</v>
      </c>
      <c r="G9" s="14">
        <v>5.1200000000000002E-2</v>
      </c>
      <c r="I9" s="13"/>
    </row>
    <row r="10" spans="2:9" ht="16.5" x14ac:dyDescent="0.35">
      <c r="B10" s="8" t="s">
        <v>412</v>
      </c>
      <c r="C10" s="8" t="s">
        <v>413</v>
      </c>
      <c r="D10" s="8" t="s">
        <v>554</v>
      </c>
      <c r="E10" s="10">
        <v>2000000</v>
      </c>
      <c r="F10" s="10">
        <v>2305.98</v>
      </c>
      <c r="G10" s="14">
        <v>4.8000000000000001E-2</v>
      </c>
      <c r="I10" s="13"/>
    </row>
    <row r="11" spans="2:9" ht="16.5" x14ac:dyDescent="0.35">
      <c r="B11" s="8" t="s">
        <v>414</v>
      </c>
      <c r="C11" s="8" t="s">
        <v>415</v>
      </c>
      <c r="D11" s="8" t="s">
        <v>560</v>
      </c>
      <c r="E11" s="10">
        <v>2300000</v>
      </c>
      <c r="F11" s="10">
        <v>2295.17</v>
      </c>
      <c r="G11" s="14">
        <v>4.7800000000000002E-2</v>
      </c>
      <c r="I11" s="13"/>
    </row>
    <row r="12" spans="2:9" ht="16.5" x14ac:dyDescent="0.35">
      <c r="B12" s="8" t="s">
        <v>416</v>
      </c>
      <c r="C12" s="8" t="s">
        <v>417</v>
      </c>
      <c r="D12" s="8" t="s">
        <v>411</v>
      </c>
      <c r="E12" s="10">
        <v>2150000</v>
      </c>
      <c r="F12" s="10">
        <v>2223.52</v>
      </c>
      <c r="G12" s="14">
        <v>4.6300000000000001E-2</v>
      </c>
      <c r="I12" s="13"/>
    </row>
    <row r="13" spans="2:9" ht="16.5" x14ac:dyDescent="0.35">
      <c r="B13" s="8" t="s">
        <v>418</v>
      </c>
      <c r="C13" s="8" t="s">
        <v>419</v>
      </c>
      <c r="D13" s="8" t="s">
        <v>565</v>
      </c>
      <c r="E13" s="10">
        <v>1890000</v>
      </c>
      <c r="F13" s="10">
        <v>1882.1</v>
      </c>
      <c r="G13" s="14">
        <v>3.9199999999999999E-2</v>
      </c>
      <c r="I13" s="13"/>
    </row>
    <row r="14" spans="2:9" ht="16.5" x14ac:dyDescent="0.35">
      <c r="B14" s="8" t="s">
        <v>170</v>
      </c>
      <c r="C14" s="8" t="s">
        <v>130</v>
      </c>
      <c r="D14" s="8" t="s">
        <v>128</v>
      </c>
      <c r="E14" s="10">
        <v>1600000</v>
      </c>
      <c r="F14" s="10">
        <v>1599.57</v>
      </c>
      <c r="G14" s="14">
        <v>3.3300000000000003E-2</v>
      </c>
      <c r="I14" s="13"/>
    </row>
    <row r="15" spans="2:9" ht="16.5" x14ac:dyDescent="0.35">
      <c r="B15" s="8" t="s">
        <v>429</v>
      </c>
      <c r="C15" s="8" t="s">
        <v>430</v>
      </c>
      <c r="D15" s="8" t="s">
        <v>128</v>
      </c>
      <c r="E15" s="10">
        <v>1500000</v>
      </c>
      <c r="F15" s="10">
        <v>1521.52</v>
      </c>
      <c r="G15" s="14">
        <v>3.1699999999999999E-2</v>
      </c>
      <c r="I15" s="13"/>
    </row>
    <row r="16" spans="2:9" ht="16.5" x14ac:dyDescent="0.35">
      <c r="B16" s="8" t="s">
        <v>420</v>
      </c>
      <c r="C16" s="8" t="s">
        <v>413</v>
      </c>
      <c r="D16" s="8" t="s">
        <v>554</v>
      </c>
      <c r="E16" s="10">
        <v>1081000</v>
      </c>
      <c r="F16" s="10">
        <v>1267.7</v>
      </c>
      <c r="G16" s="14">
        <v>2.64E-2</v>
      </c>
      <c r="I16" s="13"/>
    </row>
    <row r="17" spans="2:9" ht="16.5" x14ac:dyDescent="0.35">
      <c r="B17" s="8" t="s">
        <v>431</v>
      </c>
      <c r="C17" s="8" t="s">
        <v>191</v>
      </c>
      <c r="D17" s="8" t="s">
        <v>128</v>
      </c>
      <c r="E17" s="10">
        <v>1000000</v>
      </c>
      <c r="F17" s="10">
        <v>1051.68</v>
      </c>
      <c r="G17" s="14">
        <v>2.1899999999999999E-2</v>
      </c>
      <c r="I17" s="13"/>
    </row>
    <row r="18" spans="2:9" ht="16.5" x14ac:dyDescent="0.35">
      <c r="B18" s="8" t="s">
        <v>186</v>
      </c>
      <c r="C18" s="8" t="s">
        <v>63</v>
      </c>
      <c r="D18" s="8" t="s">
        <v>187</v>
      </c>
      <c r="E18" s="10">
        <v>700000</v>
      </c>
      <c r="F18" s="10">
        <v>1053.2</v>
      </c>
      <c r="G18" s="14">
        <v>2.1899999999999999E-2</v>
      </c>
      <c r="I18" s="13"/>
    </row>
    <row r="19" spans="2:9" ht="16.5" x14ac:dyDescent="0.35">
      <c r="B19" s="8" t="s">
        <v>432</v>
      </c>
      <c r="C19" s="8" t="s">
        <v>433</v>
      </c>
      <c r="D19" s="8" t="s">
        <v>558</v>
      </c>
      <c r="E19" s="10">
        <v>710000</v>
      </c>
      <c r="F19" s="10">
        <v>734.62</v>
      </c>
      <c r="G19" s="14">
        <v>1.5300000000000001E-2</v>
      </c>
      <c r="I19" s="13"/>
    </row>
    <row r="20" spans="2:9" ht="16.5" x14ac:dyDescent="0.35">
      <c r="B20" s="8" t="s">
        <v>421</v>
      </c>
      <c r="C20" s="8" t="s">
        <v>29</v>
      </c>
      <c r="D20" s="8" t="s">
        <v>187</v>
      </c>
      <c r="E20" s="10">
        <v>500000</v>
      </c>
      <c r="F20" s="10">
        <v>513.21</v>
      </c>
      <c r="G20" s="14">
        <v>1.0700000000000001E-2</v>
      </c>
      <c r="I20" s="13"/>
    </row>
    <row r="21" spans="2:9" ht="16.5" x14ac:dyDescent="0.35">
      <c r="B21" s="8" t="s">
        <v>434</v>
      </c>
      <c r="C21" s="8" t="s">
        <v>142</v>
      </c>
      <c r="D21" s="8" t="s">
        <v>128</v>
      </c>
      <c r="E21" s="10">
        <v>500000</v>
      </c>
      <c r="F21" s="10">
        <v>508.16</v>
      </c>
      <c r="G21" s="14">
        <v>1.06E-2</v>
      </c>
      <c r="I21" s="13"/>
    </row>
    <row r="22" spans="2:9" ht="16.5" x14ac:dyDescent="0.35">
      <c r="B22" s="8" t="s">
        <v>435</v>
      </c>
      <c r="C22" s="8" t="s">
        <v>191</v>
      </c>
      <c r="D22" s="8" t="s">
        <v>128</v>
      </c>
      <c r="E22" s="10">
        <v>500000</v>
      </c>
      <c r="F22" s="10">
        <v>503.01</v>
      </c>
      <c r="G22" s="14">
        <v>1.0500000000000001E-2</v>
      </c>
      <c r="I22" s="13"/>
    </row>
    <row r="23" spans="2:9" ht="16.5" x14ac:dyDescent="0.35">
      <c r="B23" s="8" t="s">
        <v>436</v>
      </c>
      <c r="C23" s="8" t="s">
        <v>326</v>
      </c>
      <c r="D23" s="8" t="s">
        <v>555</v>
      </c>
      <c r="E23" s="10">
        <v>500000</v>
      </c>
      <c r="F23" s="10">
        <v>500.17</v>
      </c>
      <c r="G23" s="14">
        <v>1.04E-2</v>
      </c>
      <c r="I23" s="13"/>
    </row>
    <row r="24" spans="2:9" ht="16.5" x14ac:dyDescent="0.35">
      <c r="B24" s="8" t="s">
        <v>422</v>
      </c>
      <c r="C24" s="8" t="s">
        <v>130</v>
      </c>
      <c r="D24" s="8" t="s">
        <v>128</v>
      </c>
      <c r="E24" s="10">
        <v>500000</v>
      </c>
      <c r="F24" s="10">
        <v>495.49</v>
      </c>
      <c r="G24" s="14">
        <v>1.03E-2</v>
      </c>
      <c r="I24" s="13"/>
    </row>
    <row r="25" spans="2:9" ht="16.5" x14ac:dyDescent="0.35">
      <c r="B25" s="8" t="s">
        <v>423</v>
      </c>
      <c r="C25" s="8" t="s">
        <v>29</v>
      </c>
      <c r="D25" s="8" t="s">
        <v>128</v>
      </c>
      <c r="E25" s="10">
        <v>460000</v>
      </c>
      <c r="F25" s="10">
        <v>461.4</v>
      </c>
      <c r="G25" s="14">
        <v>9.5999999999999992E-3</v>
      </c>
      <c r="I25" s="13"/>
    </row>
    <row r="26" spans="2:9" ht="16.5" x14ac:dyDescent="0.35">
      <c r="B26" s="8" t="s">
        <v>437</v>
      </c>
      <c r="C26" s="8" t="s">
        <v>438</v>
      </c>
      <c r="D26" s="9" t="s">
        <v>563</v>
      </c>
      <c r="E26" s="10">
        <v>460000</v>
      </c>
      <c r="F26" s="10">
        <v>450.62</v>
      </c>
      <c r="G26" s="14">
        <v>9.3999999999999986E-3</v>
      </c>
      <c r="I26" s="13"/>
    </row>
    <row r="27" spans="2:9" ht="16.5" x14ac:dyDescent="0.35">
      <c r="B27" s="8" t="s">
        <v>439</v>
      </c>
      <c r="C27" s="8" t="s">
        <v>191</v>
      </c>
      <c r="D27" s="8" t="s">
        <v>128</v>
      </c>
      <c r="E27" s="10">
        <v>300000</v>
      </c>
      <c r="F27" s="10">
        <v>304.52999999999997</v>
      </c>
      <c r="G27" s="14">
        <v>6.3E-3</v>
      </c>
      <c r="I27" s="13"/>
    </row>
    <row r="28" spans="2:9" ht="16.5" x14ac:dyDescent="0.35">
      <c r="B28" s="8" t="s">
        <v>424</v>
      </c>
      <c r="C28" s="8" t="s">
        <v>27</v>
      </c>
      <c r="D28" s="8" t="s">
        <v>128</v>
      </c>
      <c r="E28" s="10">
        <v>200000</v>
      </c>
      <c r="F28" s="10">
        <v>199.51</v>
      </c>
      <c r="G28" s="14">
        <v>4.1999999999999997E-3</v>
      </c>
      <c r="I28" s="13"/>
    </row>
    <row r="29" spans="2:9" ht="16.5" x14ac:dyDescent="0.35">
      <c r="B29" s="8" t="s">
        <v>425</v>
      </c>
      <c r="C29" s="8" t="s">
        <v>426</v>
      </c>
      <c r="D29" s="8" t="s">
        <v>558</v>
      </c>
      <c r="E29" s="10">
        <v>180000</v>
      </c>
      <c r="F29" s="10">
        <v>182.44</v>
      </c>
      <c r="G29" s="14">
        <v>3.8E-3</v>
      </c>
      <c r="I29" s="13"/>
    </row>
    <row r="30" spans="2:9" ht="16.5" x14ac:dyDescent="0.35">
      <c r="B30" s="8" t="s">
        <v>427</v>
      </c>
      <c r="C30" s="8" t="s">
        <v>31</v>
      </c>
      <c r="D30" s="8" t="s">
        <v>558</v>
      </c>
      <c r="E30" s="10">
        <v>150000</v>
      </c>
      <c r="F30" s="10">
        <v>151.86000000000001</v>
      </c>
      <c r="G30" s="14">
        <v>3.2000000000000002E-3</v>
      </c>
      <c r="I30" s="13"/>
    </row>
    <row r="31" spans="2:9" ht="16.5" x14ac:dyDescent="0.35">
      <c r="B31" s="8" t="s">
        <v>440</v>
      </c>
      <c r="C31" s="8" t="s">
        <v>326</v>
      </c>
      <c r="D31" s="8" t="s">
        <v>555</v>
      </c>
      <c r="E31" s="10">
        <v>120000</v>
      </c>
      <c r="F31" s="10">
        <v>120.45</v>
      </c>
      <c r="G31" s="14">
        <v>2.5000000000000001E-3</v>
      </c>
      <c r="I31" s="13"/>
    </row>
    <row r="32" spans="2:9" ht="16.5" x14ac:dyDescent="0.35">
      <c r="B32" s="8" t="s">
        <v>194</v>
      </c>
      <c r="C32" s="8" t="s">
        <v>142</v>
      </c>
      <c r="D32" s="8" t="s">
        <v>128</v>
      </c>
      <c r="E32" s="10">
        <v>40000</v>
      </c>
      <c r="F32" s="10">
        <v>40.74</v>
      </c>
      <c r="G32" s="14">
        <v>8.0000000000000004E-4</v>
      </c>
      <c r="I32" s="13"/>
    </row>
    <row r="33" spans="2:9" s="22" customFormat="1" ht="16.5" x14ac:dyDescent="0.35">
      <c r="B33" s="18" t="s">
        <v>0</v>
      </c>
      <c r="C33" s="18" t="s">
        <v>82</v>
      </c>
      <c r="D33" s="18" t="s">
        <v>0</v>
      </c>
      <c r="E33" s="19"/>
      <c r="F33" s="20">
        <f>SUM(F6:F32)</f>
        <v>32297.439999999999</v>
      </c>
      <c r="G33" s="21">
        <v>0.67269999999999985</v>
      </c>
      <c r="I33" s="23"/>
    </row>
    <row r="34" spans="2:9" ht="16.5" x14ac:dyDescent="0.35">
      <c r="B34" s="8" t="s">
        <v>0</v>
      </c>
      <c r="C34" s="8" t="s">
        <v>83</v>
      </c>
      <c r="D34" s="8" t="s">
        <v>0</v>
      </c>
      <c r="E34" s="9"/>
      <c r="F34" s="9"/>
      <c r="G34" s="14"/>
      <c r="I34" s="13"/>
    </row>
    <row r="35" spans="2:9" ht="16.5" x14ac:dyDescent="0.35">
      <c r="B35" s="8" t="s">
        <v>159</v>
      </c>
      <c r="C35" s="8" t="s">
        <v>87</v>
      </c>
      <c r="D35" s="9" t="s">
        <v>36</v>
      </c>
      <c r="E35" s="10">
        <v>5000000</v>
      </c>
      <c r="F35" s="10">
        <v>4835.3100000000004</v>
      </c>
      <c r="G35" s="14">
        <v>0.1008</v>
      </c>
      <c r="I35" s="13"/>
    </row>
    <row r="36" spans="2:9" ht="16.5" x14ac:dyDescent="0.35">
      <c r="B36" s="8" t="s">
        <v>156</v>
      </c>
      <c r="C36" s="8" t="s">
        <v>89</v>
      </c>
      <c r="D36" s="8" t="s">
        <v>39</v>
      </c>
      <c r="E36" s="10">
        <v>2200000</v>
      </c>
      <c r="F36" s="10">
        <v>2144.2800000000002</v>
      </c>
      <c r="G36" s="14">
        <v>4.4699999999999997E-2</v>
      </c>
      <c r="I36" s="13"/>
    </row>
    <row r="37" spans="2:9" s="22" customFormat="1" ht="16.5" x14ac:dyDescent="0.35">
      <c r="B37" s="18" t="s">
        <v>0</v>
      </c>
      <c r="C37" s="18" t="s">
        <v>82</v>
      </c>
      <c r="D37" s="18" t="s">
        <v>0</v>
      </c>
      <c r="E37" s="19"/>
      <c r="F37" s="20">
        <v>6979.59</v>
      </c>
      <c r="G37" s="21">
        <v>0.14550000000000002</v>
      </c>
      <c r="I37" s="23"/>
    </row>
    <row r="38" spans="2:9" ht="16.5" x14ac:dyDescent="0.35">
      <c r="B38" s="8" t="s">
        <v>0</v>
      </c>
      <c r="C38" s="8" t="s">
        <v>12</v>
      </c>
      <c r="D38" s="8" t="s">
        <v>0</v>
      </c>
      <c r="E38" s="9"/>
      <c r="F38" s="9"/>
      <c r="G38" s="14"/>
      <c r="I38" s="13"/>
    </row>
    <row r="39" spans="2:9" ht="16.5" x14ac:dyDescent="0.35">
      <c r="B39" s="8" t="s">
        <v>15</v>
      </c>
      <c r="C39" s="8" t="s">
        <v>16</v>
      </c>
      <c r="D39" s="9" t="s">
        <v>25</v>
      </c>
      <c r="E39" s="10">
        <v>4000000</v>
      </c>
      <c r="F39" s="10">
        <v>3968.58</v>
      </c>
      <c r="G39" s="14">
        <v>8.2699999999999996E-2</v>
      </c>
      <c r="I39" s="13"/>
    </row>
    <row r="40" spans="2:9" ht="16.5" x14ac:dyDescent="0.35">
      <c r="B40" s="8" t="s">
        <v>148</v>
      </c>
      <c r="C40" s="8" t="s">
        <v>63</v>
      </c>
      <c r="D40" s="8" t="s">
        <v>25</v>
      </c>
      <c r="E40" s="10">
        <v>2000000</v>
      </c>
      <c r="F40" s="10">
        <v>1943.13</v>
      </c>
      <c r="G40" s="14">
        <v>4.0500000000000001E-2</v>
      </c>
      <c r="I40" s="13"/>
    </row>
    <row r="41" spans="2:9" s="22" customFormat="1" ht="16.5" x14ac:dyDescent="0.35">
      <c r="B41" s="18" t="s">
        <v>0</v>
      </c>
      <c r="C41" s="18" t="s">
        <v>82</v>
      </c>
      <c r="D41" s="18" t="s">
        <v>0</v>
      </c>
      <c r="E41" s="19"/>
      <c r="F41" s="20">
        <v>5911.71</v>
      </c>
      <c r="G41" s="21">
        <v>0.1232</v>
      </c>
      <c r="I41" s="23"/>
    </row>
    <row r="42" spans="2:9" ht="16.5" x14ac:dyDescent="0.35">
      <c r="B42" s="8" t="s">
        <v>0</v>
      </c>
      <c r="C42" s="8" t="s">
        <v>197</v>
      </c>
      <c r="D42" s="8" t="s">
        <v>0</v>
      </c>
      <c r="E42" s="9"/>
      <c r="F42" s="9"/>
      <c r="G42" s="14"/>
      <c r="I42" s="13"/>
    </row>
    <row r="43" spans="2:9" ht="16.5" x14ac:dyDescent="0.35">
      <c r="B43" s="8" t="s">
        <v>133</v>
      </c>
      <c r="C43" s="8" t="s">
        <v>198</v>
      </c>
      <c r="D43" s="9"/>
      <c r="E43" s="8" t="s">
        <v>133</v>
      </c>
      <c r="F43" s="10">
        <v>68</v>
      </c>
      <c r="G43" s="14">
        <v>1.4000000000000002E-3</v>
      </c>
      <c r="I43" s="13"/>
    </row>
    <row r="44" spans="2:9" s="22" customFormat="1" ht="16.5" x14ac:dyDescent="0.35">
      <c r="B44" s="18" t="s">
        <v>0</v>
      </c>
      <c r="C44" s="18" t="s">
        <v>82</v>
      </c>
      <c r="D44" s="18" t="s">
        <v>0</v>
      </c>
      <c r="E44" s="18" t="s">
        <v>133</v>
      </c>
      <c r="F44" s="20">
        <v>68</v>
      </c>
      <c r="G44" s="21">
        <v>1.4000000000000002E-3</v>
      </c>
      <c r="I44" s="23"/>
    </row>
    <row r="45" spans="2:9" ht="16.5" x14ac:dyDescent="0.35">
      <c r="B45" s="9"/>
      <c r="C45" s="8" t="s">
        <v>134</v>
      </c>
      <c r="D45" s="9"/>
      <c r="E45" s="9"/>
      <c r="F45" s="8" t="s">
        <v>0</v>
      </c>
      <c r="G45" s="14"/>
      <c r="I45" s="13"/>
    </row>
    <row r="46" spans="2:9" ht="16.5" x14ac:dyDescent="0.35">
      <c r="B46" s="9"/>
      <c r="C46" s="8" t="s">
        <v>135</v>
      </c>
      <c r="D46" s="9"/>
      <c r="E46" s="9"/>
      <c r="F46" s="10">
        <v>2735.83</v>
      </c>
      <c r="G46" s="14">
        <v>5.7200000000000001E-2</v>
      </c>
      <c r="I46" s="13"/>
    </row>
    <row r="47" spans="2:9" ht="16.5" x14ac:dyDescent="0.35">
      <c r="B47" s="9"/>
      <c r="C47" s="8" t="s">
        <v>82</v>
      </c>
      <c r="D47" s="9"/>
      <c r="E47" s="9"/>
      <c r="F47" s="10">
        <v>2735.83</v>
      </c>
      <c r="G47" s="14">
        <v>5.7200000000000001E-2</v>
      </c>
      <c r="I47" s="13"/>
    </row>
    <row r="48" spans="2:9" ht="16.5" x14ac:dyDescent="0.35">
      <c r="B48" s="9"/>
      <c r="C48" s="8" t="s">
        <v>136</v>
      </c>
      <c r="D48" s="9"/>
      <c r="E48" s="9"/>
      <c r="F48" s="10">
        <v>47992.57</v>
      </c>
      <c r="G48" s="14">
        <v>1</v>
      </c>
      <c r="I48" s="13"/>
    </row>
    <row r="50" spans="3:7" x14ac:dyDescent="0.25">
      <c r="F50" s="12"/>
      <c r="G50" s="13"/>
    </row>
    <row r="51" spans="3:7" x14ac:dyDescent="0.25">
      <c r="C51" t="s">
        <v>586</v>
      </c>
      <c r="G51" s="12"/>
    </row>
    <row r="52" spans="3:7" x14ac:dyDescent="0.25">
      <c r="C52" t="s">
        <v>587</v>
      </c>
    </row>
    <row r="53" spans="3:7" x14ac:dyDescent="0.25">
      <c r="C53" t="s">
        <v>588</v>
      </c>
    </row>
    <row r="55" spans="3:7" x14ac:dyDescent="0.25">
      <c r="C55" t="s">
        <v>589</v>
      </c>
    </row>
  </sheetData>
  <mergeCells count="1">
    <mergeCell ref="E2:G2"/>
  </mergeCells>
  <pageMargins left="0.78749999999999998" right="0.78749999999999998" top="1.052778" bottom="1.052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topLeftCell="A16" workbookViewId="0">
      <selection activeCell="C28" sqref="C28"/>
    </sheetView>
  </sheetViews>
  <sheetFormatPr defaultRowHeight="15" x14ac:dyDescent="0.25"/>
  <cols>
    <col min="1" max="1" width="0.85546875" customWidth="1"/>
    <col min="2" max="2" width="12" bestFit="1" customWidth="1"/>
    <col min="3" max="3" width="46.85546875" bestFit="1" customWidth="1"/>
    <col min="4" max="4" width="15.85546875" customWidth="1"/>
    <col min="5" max="5" width="9.5703125" bestFit="1" customWidth="1"/>
    <col min="6" max="6" width="13.42578125" customWidth="1"/>
    <col min="7" max="7" width="10.85546875" customWidth="1"/>
    <col min="8" max="8" width="10.28515625" bestFit="1" customWidth="1"/>
    <col min="9" max="9" width="12.42578125" bestFit="1" customWidth="1"/>
    <col min="10" max="10" width="10.28515625" bestFit="1" customWidth="1"/>
    <col min="11" max="11" width="12.42578125" bestFit="1" customWidth="1"/>
    <col min="12" max="12" width="10.28515625" bestFit="1" customWidth="1"/>
    <col min="13" max="13" width="12.42578125" bestFit="1" customWidth="1"/>
    <col min="14" max="14" width="10.28515625" bestFit="1" customWidth="1"/>
    <col min="15" max="15" width="12.42578125" bestFit="1" customWidth="1"/>
  </cols>
  <sheetData>
    <row r="1" spans="2:9" ht="16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9" ht="15.75" x14ac:dyDescent="0.25">
      <c r="B2" s="16"/>
      <c r="C2" s="26" t="s">
        <v>528</v>
      </c>
      <c r="D2" s="17"/>
      <c r="E2" s="17"/>
      <c r="F2" s="17"/>
      <c r="G2" s="17"/>
    </row>
    <row r="3" spans="2:9" ht="16.5" x14ac:dyDescent="0.35">
      <c r="C3" s="2" t="s">
        <v>6</v>
      </c>
    </row>
    <row r="4" spans="2:9" ht="26.25" x14ac:dyDescent="0.25">
      <c r="B4" s="4" t="s">
        <v>7</v>
      </c>
      <c r="C4" s="5" t="s">
        <v>8</v>
      </c>
      <c r="D4" s="5" t="s">
        <v>9</v>
      </c>
      <c r="E4" s="4" t="s">
        <v>10</v>
      </c>
      <c r="F4" s="28" t="s">
        <v>566</v>
      </c>
      <c r="G4" s="7" t="s">
        <v>11</v>
      </c>
    </row>
    <row r="5" spans="2:9" ht="16.5" x14ac:dyDescent="0.35">
      <c r="B5" s="8" t="s">
        <v>0</v>
      </c>
      <c r="C5" s="8" t="s">
        <v>126</v>
      </c>
      <c r="D5" s="8" t="s">
        <v>0</v>
      </c>
      <c r="E5" s="9"/>
      <c r="F5" s="9"/>
      <c r="G5" s="9"/>
    </row>
    <row r="6" spans="2:9" ht="16.5" x14ac:dyDescent="0.35">
      <c r="B6" s="8" t="s">
        <v>529</v>
      </c>
      <c r="C6" s="8" t="s">
        <v>530</v>
      </c>
      <c r="D6" s="8" t="s">
        <v>561</v>
      </c>
      <c r="E6" s="10">
        <v>353000</v>
      </c>
      <c r="F6" s="10">
        <v>411.25</v>
      </c>
      <c r="G6" s="14">
        <v>9.5399999999999985E-2</v>
      </c>
      <c r="I6" s="13"/>
    </row>
    <row r="7" spans="2:9" ht="16.5" x14ac:dyDescent="0.35">
      <c r="B7" s="8" t="s">
        <v>418</v>
      </c>
      <c r="C7" s="8" t="s">
        <v>419</v>
      </c>
      <c r="D7" s="8" t="s">
        <v>565</v>
      </c>
      <c r="E7" s="10">
        <v>410000</v>
      </c>
      <c r="F7" s="10">
        <v>408.29</v>
      </c>
      <c r="G7" s="14">
        <v>9.4700000000000006E-2</v>
      </c>
      <c r="I7" s="13"/>
    </row>
    <row r="8" spans="2:9" ht="16.5" x14ac:dyDescent="0.35">
      <c r="B8" s="8" t="s">
        <v>416</v>
      </c>
      <c r="C8" s="8" t="s">
        <v>417</v>
      </c>
      <c r="D8" s="8" t="s">
        <v>411</v>
      </c>
      <c r="E8" s="10">
        <v>350000</v>
      </c>
      <c r="F8" s="10">
        <v>361.97</v>
      </c>
      <c r="G8" s="14">
        <v>8.4000000000000005E-2</v>
      </c>
      <c r="I8" s="13"/>
    </row>
    <row r="9" spans="2:9" ht="16.5" x14ac:dyDescent="0.35">
      <c r="B9" s="8" t="s">
        <v>427</v>
      </c>
      <c r="C9" s="8" t="s">
        <v>31</v>
      </c>
      <c r="D9" s="8" t="s">
        <v>558</v>
      </c>
      <c r="E9" s="10">
        <v>350000</v>
      </c>
      <c r="F9" s="10">
        <v>354.34</v>
      </c>
      <c r="G9" s="14">
        <v>8.2200000000000009E-2</v>
      </c>
      <c r="I9" s="13"/>
    </row>
    <row r="10" spans="2:9" ht="16.5" x14ac:dyDescent="0.35">
      <c r="B10" s="8" t="s">
        <v>531</v>
      </c>
      <c r="C10" s="8" t="s">
        <v>336</v>
      </c>
      <c r="D10" s="8" t="s">
        <v>552</v>
      </c>
      <c r="E10" s="10">
        <v>350000</v>
      </c>
      <c r="F10" s="10">
        <v>351.62</v>
      </c>
      <c r="G10" s="14">
        <v>8.1600000000000006E-2</v>
      </c>
      <c r="I10" s="13"/>
    </row>
    <row r="11" spans="2:9" ht="16.5" x14ac:dyDescent="0.35">
      <c r="B11" s="8" t="s">
        <v>423</v>
      </c>
      <c r="C11" s="8" t="s">
        <v>29</v>
      </c>
      <c r="D11" s="8" t="s">
        <v>128</v>
      </c>
      <c r="E11" s="10">
        <v>340000</v>
      </c>
      <c r="F11" s="10">
        <v>341.03</v>
      </c>
      <c r="G11" s="14">
        <v>7.9100000000000004E-2</v>
      </c>
      <c r="I11" s="13"/>
    </row>
    <row r="12" spans="2:9" ht="16.5" x14ac:dyDescent="0.35">
      <c r="B12" s="8" t="s">
        <v>425</v>
      </c>
      <c r="C12" s="8" t="s">
        <v>426</v>
      </c>
      <c r="D12" s="8" t="s">
        <v>558</v>
      </c>
      <c r="E12" s="10">
        <v>320000</v>
      </c>
      <c r="F12" s="10">
        <v>324.33</v>
      </c>
      <c r="G12" s="14">
        <v>7.5199999999999989E-2</v>
      </c>
      <c r="I12" s="13"/>
    </row>
    <row r="13" spans="2:9" ht="16.5" x14ac:dyDescent="0.35">
      <c r="B13" s="8" t="s">
        <v>172</v>
      </c>
      <c r="C13" s="8" t="s">
        <v>173</v>
      </c>
      <c r="D13" s="8" t="s">
        <v>128</v>
      </c>
      <c r="E13" s="10">
        <v>300000</v>
      </c>
      <c r="F13" s="10">
        <v>306.89</v>
      </c>
      <c r="G13" s="14">
        <v>7.1199999999999999E-2</v>
      </c>
      <c r="I13" s="13"/>
    </row>
    <row r="14" spans="2:9" ht="16.5" x14ac:dyDescent="0.35">
      <c r="B14" s="8" t="s">
        <v>178</v>
      </c>
      <c r="C14" s="8" t="s">
        <v>130</v>
      </c>
      <c r="D14" s="8" t="s">
        <v>128</v>
      </c>
      <c r="E14" s="10">
        <v>100000</v>
      </c>
      <c r="F14" s="10">
        <v>99.37</v>
      </c>
      <c r="G14" s="14">
        <v>2.3099999999999999E-2</v>
      </c>
      <c r="I14" s="13"/>
    </row>
    <row r="15" spans="2:9" ht="16.5" x14ac:dyDescent="0.35">
      <c r="B15" s="8" t="s">
        <v>186</v>
      </c>
      <c r="C15" s="8" t="s">
        <v>63</v>
      </c>
      <c r="D15" s="8" t="s">
        <v>187</v>
      </c>
      <c r="E15" s="10">
        <v>280000</v>
      </c>
      <c r="F15" s="10">
        <v>421.28</v>
      </c>
      <c r="G15" s="14">
        <v>9.7699999999999995E-2</v>
      </c>
      <c r="I15" s="13"/>
    </row>
    <row r="16" spans="2:9" ht="16.5" x14ac:dyDescent="0.35">
      <c r="B16" s="8" t="s">
        <v>532</v>
      </c>
      <c r="C16" s="8" t="s">
        <v>533</v>
      </c>
      <c r="D16" s="8" t="s">
        <v>562</v>
      </c>
      <c r="E16" s="10">
        <v>330000</v>
      </c>
      <c r="F16" s="10">
        <v>407.95</v>
      </c>
      <c r="G16" s="14">
        <v>9.4600000000000004E-2</v>
      </c>
      <c r="I16" s="13"/>
    </row>
    <row r="17" spans="2:9" ht="16.5" x14ac:dyDescent="0.35">
      <c r="B17" s="8" t="s">
        <v>440</v>
      </c>
      <c r="C17" s="8" t="s">
        <v>326</v>
      </c>
      <c r="D17" s="8" t="s">
        <v>555</v>
      </c>
      <c r="E17" s="10">
        <v>380000</v>
      </c>
      <c r="F17" s="10">
        <v>381.41</v>
      </c>
      <c r="G17" s="14">
        <v>8.8499999999999995E-2</v>
      </c>
      <c r="I17" s="13"/>
    </row>
    <row r="18" spans="2:9" s="22" customFormat="1" ht="16.5" x14ac:dyDescent="0.35">
      <c r="B18" s="18" t="s">
        <v>0</v>
      </c>
      <c r="C18" s="18" t="s">
        <v>82</v>
      </c>
      <c r="D18" s="18" t="s">
        <v>0</v>
      </c>
      <c r="E18" s="19"/>
      <c r="F18" s="20">
        <f>SUM(F6:F17)</f>
        <v>4169.7299999999996</v>
      </c>
      <c r="G18" s="21">
        <v>0.96729999999999994</v>
      </c>
      <c r="I18" s="23"/>
    </row>
    <row r="19" spans="2:9" ht="16.5" x14ac:dyDescent="0.35">
      <c r="B19" s="8" t="s">
        <v>0</v>
      </c>
      <c r="C19" s="8" t="s">
        <v>197</v>
      </c>
      <c r="D19" s="8" t="s">
        <v>0</v>
      </c>
      <c r="E19" s="9"/>
      <c r="F19" s="9"/>
      <c r="G19" s="14"/>
      <c r="I19" s="13"/>
    </row>
    <row r="20" spans="2:9" ht="16.5" x14ac:dyDescent="0.35">
      <c r="B20" s="8" t="s">
        <v>133</v>
      </c>
      <c r="C20" s="8" t="s">
        <v>198</v>
      </c>
      <c r="D20" s="9"/>
      <c r="E20" s="8" t="s">
        <v>133</v>
      </c>
      <c r="F20" s="10">
        <v>3.29</v>
      </c>
      <c r="G20" s="14">
        <v>8.0000000000000004E-4</v>
      </c>
      <c r="I20" s="13"/>
    </row>
    <row r="21" spans="2:9" s="22" customFormat="1" ht="16.5" x14ac:dyDescent="0.35">
      <c r="B21" s="18" t="s">
        <v>0</v>
      </c>
      <c r="C21" s="18" t="s">
        <v>82</v>
      </c>
      <c r="D21" s="18" t="s">
        <v>0</v>
      </c>
      <c r="E21" s="18" t="s">
        <v>133</v>
      </c>
      <c r="F21" s="20">
        <v>3.29</v>
      </c>
      <c r="G21" s="21">
        <v>8.0000000000000004E-4</v>
      </c>
      <c r="I21" s="23"/>
    </row>
    <row r="22" spans="2:9" ht="16.5" x14ac:dyDescent="0.35">
      <c r="B22" s="9"/>
      <c r="C22" s="8" t="s">
        <v>134</v>
      </c>
      <c r="D22" s="9"/>
      <c r="E22" s="9"/>
      <c r="F22" s="8" t="s">
        <v>0</v>
      </c>
      <c r="G22" s="14"/>
      <c r="I22" s="13"/>
    </row>
    <row r="23" spans="2:9" ht="16.5" x14ac:dyDescent="0.35">
      <c r="B23" s="9"/>
      <c r="C23" s="8" t="s">
        <v>135</v>
      </c>
      <c r="D23" s="9"/>
      <c r="E23" s="9"/>
      <c r="F23" s="10">
        <v>137.66999999999999</v>
      </c>
      <c r="G23" s="14">
        <v>3.1899999999999998E-2</v>
      </c>
      <c r="I23" s="13"/>
    </row>
    <row r="24" spans="2:9" s="22" customFormat="1" ht="16.5" x14ac:dyDescent="0.35">
      <c r="B24" s="19"/>
      <c r="C24" s="18" t="s">
        <v>82</v>
      </c>
      <c r="D24" s="19"/>
      <c r="E24" s="19"/>
      <c r="F24" s="20">
        <v>137.66999999999999</v>
      </c>
      <c r="G24" s="21">
        <v>3.1899999999999998E-2</v>
      </c>
      <c r="I24" s="23"/>
    </row>
    <row r="25" spans="2:9" s="22" customFormat="1" ht="16.5" x14ac:dyDescent="0.35">
      <c r="B25" s="19"/>
      <c r="C25" s="18" t="s">
        <v>136</v>
      </c>
      <c r="D25" s="19"/>
      <c r="E25" s="19"/>
      <c r="F25" s="20">
        <v>4310.6899999999996</v>
      </c>
      <c r="G25" s="21">
        <v>1</v>
      </c>
      <c r="I25" s="23"/>
    </row>
    <row r="27" spans="2:9" x14ac:dyDescent="0.25">
      <c r="F27" s="12"/>
      <c r="G27" s="13"/>
    </row>
    <row r="28" spans="2:9" x14ac:dyDescent="0.25">
      <c r="C28" t="s">
        <v>586</v>
      </c>
      <c r="F28" s="12"/>
      <c r="G28" s="12"/>
    </row>
    <row r="29" spans="2:9" x14ac:dyDescent="0.25">
      <c r="C29" t="s">
        <v>587</v>
      </c>
    </row>
    <row r="32" spans="2:9" x14ac:dyDescent="0.25">
      <c r="C32" t="s">
        <v>589</v>
      </c>
    </row>
  </sheetData>
  <pageMargins left="0.78749999999999998" right="0.78749999999999998" top="1.052778" bottom="1.052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5"/>
  <sheetViews>
    <sheetView topLeftCell="A10" workbookViewId="0">
      <selection activeCell="I15" sqref="I15"/>
    </sheetView>
  </sheetViews>
  <sheetFormatPr defaultRowHeight="15" x14ac:dyDescent="0.25"/>
  <cols>
    <col min="1" max="1" width="0.85546875" customWidth="1"/>
    <col min="2" max="2" width="11.140625" bestFit="1" customWidth="1"/>
    <col min="3" max="3" width="38.7109375" bestFit="1" customWidth="1"/>
    <col min="4" max="4" width="15.140625" customWidth="1"/>
    <col min="5" max="5" width="9.5703125" bestFit="1" customWidth="1"/>
    <col min="6" max="6" width="15" customWidth="1"/>
    <col min="7" max="7" width="11.42578125" customWidth="1"/>
    <col min="8" max="8" width="10.28515625" bestFit="1" customWidth="1"/>
    <col min="9" max="9" width="12.42578125" bestFit="1" customWidth="1"/>
    <col min="10" max="10" width="10.28515625" bestFit="1" customWidth="1"/>
    <col min="11" max="11" width="12.42578125" bestFit="1" customWidth="1"/>
    <col min="12" max="12" width="10.28515625" bestFit="1" customWidth="1"/>
    <col min="13" max="13" width="12.42578125" bestFit="1" customWidth="1"/>
    <col min="14" max="14" width="10.28515625" bestFit="1" customWidth="1"/>
    <col min="15" max="15" width="12.42578125" bestFit="1" customWidth="1"/>
  </cols>
  <sheetData>
    <row r="1" spans="2:9" ht="16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9" ht="15.75" x14ac:dyDescent="0.25">
      <c r="B2" s="3"/>
      <c r="C2" s="15" t="s">
        <v>575</v>
      </c>
      <c r="D2" s="3"/>
      <c r="E2" s="27"/>
      <c r="F2" s="27"/>
      <c r="G2" s="27"/>
    </row>
    <row r="3" spans="2:9" ht="16.5" x14ac:dyDescent="0.35">
      <c r="C3" s="2" t="s">
        <v>6</v>
      </c>
    </row>
    <row r="4" spans="2:9" ht="26.25" x14ac:dyDescent="0.25">
      <c r="B4" s="4" t="s">
        <v>7</v>
      </c>
      <c r="C4" s="5" t="s">
        <v>8</v>
      </c>
      <c r="D4" s="5" t="s">
        <v>9</v>
      </c>
      <c r="E4" s="4" t="s">
        <v>10</v>
      </c>
      <c r="F4" s="6" t="s">
        <v>566</v>
      </c>
      <c r="G4" s="7" t="s">
        <v>11</v>
      </c>
    </row>
    <row r="5" spans="2:9" ht="16.5" x14ac:dyDescent="0.35">
      <c r="B5" s="8" t="s">
        <v>0</v>
      </c>
      <c r="C5" s="8" t="s">
        <v>534</v>
      </c>
      <c r="D5" s="8" t="s">
        <v>0</v>
      </c>
      <c r="E5" s="9"/>
      <c r="F5" s="9"/>
      <c r="G5" s="9"/>
    </row>
    <row r="6" spans="2:9" ht="16.5" x14ac:dyDescent="0.35">
      <c r="B6" s="8" t="s">
        <v>535</v>
      </c>
      <c r="C6" s="8" t="s">
        <v>536</v>
      </c>
      <c r="D6" s="8" t="s">
        <v>551</v>
      </c>
      <c r="E6" s="10">
        <v>500000</v>
      </c>
      <c r="F6" s="10">
        <v>493.1</v>
      </c>
      <c r="G6" s="14">
        <v>0.22769999999999999</v>
      </c>
      <c r="I6" s="13"/>
    </row>
    <row r="7" spans="2:9" ht="16.5" x14ac:dyDescent="0.35">
      <c r="B7" s="8" t="s">
        <v>537</v>
      </c>
      <c r="C7" s="8" t="s">
        <v>538</v>
      </c>
      <c r="D7" s="8" t="s">
        <v>551</v>
      </c>
      <c r="E7" s="10">
        <v>500000</v>
      </c>
      <c r="F7" s="10">
        <v>490.95</v>
      </c>
      <c r="G7" s="14">
        <v>0.22670000000000001</v>
      </c>
      <c r="I7" s="13"/>
    </row>
    <row r="8" spans="2:9" ht="16.5" x14ac:dyDescent="0.35">
      <c r="B8" s="8" t="s">
        <v>539</v>
      </c>
      <c r="C8" s="8" t="s">
        <v>540</v>
      </c>
      <c r="D8" s="8" t="s">
        <v>551</v>
      </c>
      <c r="E8" s="10">
        <v>500000</v>
      </c>
      <c r="F8" s="10">
        <v>473.41</v>
      </c>
      <c r="G8" s="14">
        <v>0.21859999999999999</v>
      </c>
      <c r="I8" s="13"/>
    </row>
    <row r="9" spans="2:9" ht="16.5" x14ac:dyDescent="0.35">
      <c r="B9" s="8" t="s">
        <v>541</v>
      </c>
      <c r="C9" s="8" t="s">
        <v>542</v>
      </c>
      <c r="D9" s="8" t="s">
        <v>551</v>
      </c>
      <c r="E9" s="10">
        <v>250000</v>
      </c>
      <c r="F9" s="10">
        <v>228.95</v>
      </c>
      <c r="G9" s="14">
        <v>0.1057</v>
      </c>
      <c r="I9" s="13"/>
    </row>
    <row r="10" spans="2:9" ht="16.5" x14ac:dyDescent="0.35">
      <c r="B10" s="8" t="s">
        <v>543</v>
      </c>
      <c r="C10" s="8" t="s">
        <v>544</v>
      </c>
      <c r="D10" s="8" t="s">
        <v>551</v>
      </c>
      <c r="E10" s="10">
        <v>83200</v>
      </c>
      <c r="F10" s="10">
        <v>79.77</v>
      </c>
      <c r="G10" s="14">
        <v>3.6799999999999999E-2</v>
      </c>
      <c r="I10" s="13"/>
    </row>
    <row r="11" spans="2:9" s="22" customFormat="1" ht="16.5" x14ac:dyDescent="0.35">
      <c r="B11" s="18" t="s">
        <v>0</v>
      </c>
      <c r="C11" s="18" t="s">
        <v>82</v>
      </c>
      <c r="D11" s="18" t="s">
        <v>0</v>
      </c>
      <c r="E11" s="19"/>
      <c r="F11" s="20">
        <v>1766.18</v>
      </c>
      <c r="G11" s="21">
        <v>0.8155</v>
      </c>
      <c r="I11" s="23"/>
    </row>
    <row r="12" spans="2:9" ht="16.5" x14ac:dyDescent="0.35">
      <c r="B12" s="8" t="s">
        <v>0</v>
      </c>
      <c r="C12" s="8" t="s">
        <v>197</v>
      </c>
      <c r="D12" s="8" t="s">
        <v>0</v>
      </c>
      <c r="E12" s="9"/>
      <c r="F12" s="9"/>
      <c r="G12" s="14"/>
      <c r="I12" s="13"/>
    </row>
    <row r="13" spans="2:9" ht="16.5" x14ac:dyDescent="0.35">
      <c r="B13" s="8" t="s">
        <v>133</v>
      </c>
      <c r="C13" s="8" t="s">
        <v>198</v>
      </c>
      <c r="D13" s="9"/>
      <c r="E13" s="8" t="s">
        <v>133</v>
      </c>
      <c r="F13" s="10">
        <v>347.5</v>
      </c>
      <c r="G13" s="14">
        <v>0.16039999999999999</v>
      </c>
      <c r="I13" s="13"/>
    </row>
    <row r="14" spans="2:9" s="22" customFormat="1" ht="16.5" x14ac:dyDescent="0.35">
      <c r="B14" s="18" t="s">
        <v>0</v>
      </c>
      <c r="C14" s="18" t="s">
        <v>82</v>
      </c>
      <c r="D14" s="18" t="s">
        <v>0</v>
      </c>
      <c r="E14" s="18" t="s">
        <v>133</v>
      </c>
      <c r="F14" s="20">
        <v>347.5</v>
      </c>
      <c r="G14" s="21">
        <v>0.16039999999999999</v>
      </c>
      <c r="I14" s="23"/>
    </row>
    <row r="15" spans="2:9" ht="16.5" x14ac:dyDescent="0.35">
      <c r="B15" s="9"/>
      <c r="C15" s="8" t="s">
        <v>134</v>
      </c>
      <c r="D15" s="9"/>
      <c r="E15" s="9"/>
      <c r="F15" s="8" t="s">
        <v>0</v>
      </c>
      <c r="G15" s="14"/>
      <c r="I15" s="13"/>
    </row>
    <row r="16" spans="2:9" ht="16.5" x14ac:dyDescent="0.35">
      <c r="B16" s="9"/>
      <c r="C16" s="8" t="s">
        <v>135</v>
      </c>
      <c r="D16" s="9"/>
      <c r="E16" s="9"/>
      <c r="F16" s="10">
        <v>52.33</v>
      </c>
      <c r="G16" s="14">
        <v>2.41E-2</v>
      </c>
      <c r="I16" s="13"/>
    </row>
    <row r="17" spans="2:9" s="22" customFormat="1" ht="16.5" x14ac:dyDescent="0.35">
      <c r="B17" s="19"/>
      <c r="C17" s="18" t="s">
        <v>82</v>
      </c>
      <c r="D17" s="19"/>
      <c r="E17" s="19"/>
      <c r="F17" s="20">
        <v>52.33</v>
      </c>
      <c r="G17" s="21">
        <v>2.41E-2</v>
      </c>
      <c r="I17" s="23"/>
    </row>
    <row r="18" spans="2:9" s="22" customFormat="1" ht="16.5" x14ac:dyDescent="0.35">
      <c r="B18" s="19"/>
      <c r="C18" s="18" t="s">
        <v>136</v>
      </c>
      <c r="D18" s="19"/>
      <c r="E18" s="19"/>
      <c r="F18" s="20">
        <v>2166.0100000000002</v>
      </c>
      <c r="G18" s="21">
        <v>1</v>
      </c>
      <c r="I18" s="23"/>
    </row>
    <row r="20" spans="2:9" x14ac:dyDescent="0.25">
      <c r="F20" s="12"/>
      <c r="G20" s="13"/>
    </row>
    <row r="21" spans="2:9" x14ac:dyDescent="0.25">
      <c r="C21" t="s">
        <v>586</v>
      </c>
      <c r="F21" s="12"/>
    </row>
    <row r="22" spans="2:9" x14ac:dyDescent="0.25">
      <c r="C22" t="s">
        <v>587</v>
      </c>
    </row>
    <row r="23" spans="2:9" x14ac:dyDescent="0.25">
      <c r="C23" t="s">
        <v>588</v>
      </c>
    </row>
    <row r="25" spans="2:9" x14ac:dyDescent="0.25">
      <c r="C25" t="s">
        <v>589</v>
      </c>
    </row>
  </sheetData>
  <mergeCells count="1">
    <mergeCell ref="E2:G2"/>
  </mergeCells>
  <pageMargins left="0.78749999999999998" right="0.78749999999999998" top="1.052778" bottom="1.052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opLeftCell="A22" workbookViewId="0">
      <selection activeCell="H29" sqref="H29"/>
    </sheetView>
  </sheetViews>
  <sheetFormatPr defaultRowHeight="15" x14ac:dyDescent="0.25"/>
  <cols>
    <col min="1" max="1" width="0.85546875" customWidth="1"/>
    <col min="2" max="2" width="11.28515625" bestFit="1" customWidth="1"/>
    <col min="3" max="3" width="38.7109375" bestFit="1" customWidth="1"/>
    <col min="4" max="4" width="16.42578125" customWidth="1"/>
    <col min="5" max="5" width="9.5703125" bestFit="1" customWidth="1"/>
    <col min="6" max="6" width="14.42578125" customWidth="1"/>
    <col min="7" max="7" width="14" customWidth="1"/>
    <col min="8" max="8" width="10.28515625" bestFit="1" customWidth="1"/>
    <col min="9" max="9" width="12.42578125" bestFit="1" customWidth="1"/>
    <col min="10" max="10" width="10.28515625" bestFit="1" customWidth="1"/>
    <col min="11" max="11" width="12.42578125" bestFit="1" customWidth="1"/>
    <col min="12" max="12" width="10.28515625" bestFit="1" customWidth="1"/>
    <col min="13" max="13" width="12.42578125" bestFit="1" customWidth="1"/>
    <col min="14" max="14" width="10.28515625" bestFit="1" customWidth="1"/>
    <col min="15" max="15" width="12.42578125" bestFit="1" customWidth="1"/>
  </cols>
  <sheetData>
    <row r="1" spans="2:9" ht="16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9" ht="15.75" x14ac:dyDescent="0.25">
      <c r="B2" s="3"/>
      <c r="C2" s="15" t="s">
        <v>545</v>
      </c>
      <c r="D2" s="3"/>
      <c r="E2" s="27"/>
      <c r="F2" s="27"/>
      <c r="G2" s="27"/>
    </row>
    <row r="3" spans="2:9" ht="16.5" x14ac:dyDescent="0.35">
      <c r="C3" s="2" t="s">
        <v>6</v>
      </c>
    </row>
    <row r="4" spans="2:9" ht="26.25" x14ac:dyDescent="0.25">
      <c r="B4" s="4" t="s">
        <v>7</v>
      </c>
      <c r="C4" s="5" t="s">
        <v>8</v>
      </c>
      <c r="D4" s="5" t="s">
        <v>9</v>
      </c>
      <c r="E4" s="4" t="s">
        <v>10</v>
      </c>
      <c r="F4" s="6" t="s">
        <v>566</v>
      </c>
      <c r="G4" s="7" t="s">
        <v>11</v>
      </c>
    </row>
    <row r="5" spans="2:9" ht="16.5" x14ac:dyDescent="0.35">
      <c r="B5" s="8" t="s">
        <v>0</v>
      </c>
      <c r="C5" s="8" t="s">
        <v>126</v>
      </c>
      <c r="D5" s="8" t="s">
        <v>0</v>
      </c>
      <c r="E5" s="9"/>
      <c r="F5" s="9"/>
      <c r="G5" s="9"/>
    </row>
    <row r="6" spans="2:9" ht="16.5" x14ac:dyDescent="0.35">
      <c r="B6" s="8" t="s">
        <v>546</v>
      </c>
      <c r="C6" s="8" t="s">
        <v>530</v>
      </c>
      <c r="D6" s="8" t="s">
        <v>561</v>
      </c>
      <c r="E6" s="10">
        <v>920000</v>
      </c>
      <c r="F6" s="10">
        <v>900.97</v>
      </c>
      <c r="G6" s="14">
        <v>0.40369999999999995</v>
      </c>
      <c r="I6" s="13"/>
    </row>
    <row r="7" spans="2:9" ht="16.5" x14ac:dyDescent="0.35">
      <c r="B7" s="8" t="s">
        <v>547</v>
      </c>
      <c r="C7" s="8" t="s">
        <v>351</v>
      </c>
      <c r="D7" s="8" t="s">
        <v>561</v>
      </c>
      <c r="E7" s="10">
        <v>500000</v>
      </c>
      <c r="F7" s="10">
        <v>476.35</v>
      </c>
      <c r="G7" s="14">
        <v>0.21340000000000001</v>
      </c>
      <c r="I7" s="13"/>
    </row>
    <row r="8" spans="2:9" ht="16.5" x14ac:dyDescent="0.35">
      <c r="B8" s="8" t="s">
        <v>406</v>
      </c>
      <c r="C8" s="8" t="s">
        <v>407</v>
      </c>
      <c r="D8" s="8" t="s">
        <v>552</v>
      </c>
      <c r="E8" s="10">
        <v>200000</v>
      </c>
      <c r="F8" s="10">
        <v>199.46</v>
      </c>
      <c r="G8" s="14">
        <v>8.9399999999999993E-2</v>
      </c>
      <c r="I8" s="13"/>
    </row>
    <row r="9" spans="2:9" ht="16.5" x14ac:dyDescent="0.35">
      <c r="B9" s="8" t="s">
        <v>529</v>
      </c>
      <c r="C9" s="8" t="s">
        <v>530</v>
      </c>
      <c r="D9" s="8" t="s">
        <v>561</v>
      </c>
      <c r="E9" s="10">
        <v>2000</v>
      </c>
      <c r="F9" s="10">
        <v>2.33</v>
      </c>
      <c r="G9" s="14">
        <v>1E-3</v>
      </c>
      <c r="I9" s="13"/>
    </row>
    <row r="10" spans="2:9" ht="16.5" x14ac:dyDescent="0.35">
      <c r="B10" s="8" t="s">
        <v>437</v>
      </c>
      <c r="C10" s="8" t="s">
        <v>438</v>
      </c>
      <c r="D10" s="9" t="s">
        <v>563</v>
      </c>
      <c r="E10" s="10">
        <v>200000</v>
      </c>
      <c r="F10" s="10">
        <v>195.92</v>
      </c>
      <c r="G10" s="14">
        <v>8.7799999999999989E-2</v>
      </c>
      <c r="I10" s="13"/>
    </row>
    <row r="11" spans="2:9" s="22" customFormat="1" ht="16.5" x14ac:dyDescent="0.35">
      <c r="B11" s="18" t="s">
        <v>0</v>
      </c>
      <c r="C11" s="18" t="s">
        <v>82</v>
      </c>
      <c r="D11" s="18" t="s">
        <v>0</v>
      </c>
      <c r="E11" s="19"/>
      <c r="F11" s="20">
        <f>SUM(F6:F10)</f>
        <v>1775.0300000000002</v>
      </c>
      <c r="G11" s="21">
        <v>0.7952999999999999</v>
      </c>
      <c r="I11" s="23"/>
    </row>
    <row r="12" spans="2:9" ht="16.5" x14ac:dyDescent="0.35">
      <c r="B12" s="8" t="s">
        <v>0</v>
      </c>
      <c r="C12" s="8" t="s">
        <v>534</v>
      </c>
      <c r="D12" s="8" t="s">
        <v>0</v>
      </c>
      <c r="E12" s="9"/>
      <c r="F12" s="9"/>
      <c r="G12" s="14"/>
      <c r="I12" s="13"/>
    </row>
    <row r="13" spans="2:9" ht="16.5" x14ac:dyDescent="0.35">
      <c r="B13" s="8" t="s">
        <v>541</v>
      </c>
      <c r="C13" s="8" t="s">
        <v>542</v>
      </c>
      <c r="D13" s="8" t="s">
        <v>551</v>
      </c>
      <c r="E13" s="10">
        <v>250000</v>
      </c>
      <c r="F13" s="10">
        <v>228.95</v>
      </c>
      <c r="G13" s="14">
        <v>0.1026</v>
      </c>
      <c r="I13" s="13"/>
    </row>
    <row r="14" spans="2:9" ht="16.5" x14ac:dyDescent="0.35">
      <c r="B14" s="8" t="s">
        <v>548</v>
      </c>
      <c r="C14" s="8" t="s">
        <v>549</v>
      </c>
      <c r="D14" s="8" t="s">
        <v>551</v>
      </c>
      <c r="E14" s="10">
        <v>16700</v>
      </c>
      <c r="F14" s="10">
        <v>15.85</v>
      </c>
      <c r="G14" s="14">
        <v>7.0999999999999995E-3</v>
      </c>
      <c r="I14" s="13"/>
    </row>
    <row r="15" spans="2:9" ht="16.5" x14ac:dyDescent="0.35">
      <c r="B15" s="8" t="s">
        <v>535</v>
      </c>
      <c r="C15" s="8" t="s">
        <v>536</v>
      </c>
      <c r="D15" s="8" t="s">
        <v>551</v>
      </c>
      <c r="E15" s="10">
        <v>200</v>
      </c>
      <c r="F15" s="10">
        <v>0.2</v>
      </c>
      <c r="G15" s="14">
        <v>1E-4</v>
      </c>
      <c r="I15" s="13"/>
    </row>
    <row r="16" spans="2:9" s="22" customFormat="1" ht="16.5" x14ac:dyDescent="0.35">
      <c r="B16" s="18" t="s">
        <v>0</v>
      </c>
      <c r="C16" s="18" t="s">
        <v>82</v>
      </c>
      <c r="D16" s="18" t="s">
        <v>0</v>
      </c>
      <c r="E16" s="19"/>
      <c r="F16" s="20">
        <v>245</v>
      </c>
      <c r="G16" s="21">
        <v>0.10980000000000001</v>
      </c>
      <c r="I16" s="23"/>
    </row>
    <row r="17" spans="2:9" ht="16.5" x14ac:dyDescent="0.35">
      <c r="B17" s="8" t="s">
        <v>0</v>
      </c>
      <c r="C17" s="8" t="s">
        <v>197</v>
      </c>
      <c r="D17" s="8" t="s">
        <v>0</v>
      </c>
      <c r="E17" s="9"/>
      <c r="F17" s="9"/>
      <c r="G17" s="14"/>
      <c r="I17" s="13"/>
    </row>
    <row r="18" spans="2:9" ht="16.5" x14ac:dyDescent="0.35">
      <c r="B18" s="8" t="s">
        <v>133</v>
      </c>
      <c r="C18" s="8" t="s">
        <v>198</v>
      </c>
      <c r="D18" s="9"/>
      <c r="E18" s="8" t="s">
        <v>133</v>
      </c>
      <c r="F18" s="10">
        <v>8</v>
      </c>
      <c r="G18" s="14">
        <v>3.5999999999999999E-3</v>
      </c>
      <c r="I18" s="13"/>
    </row>
    <row r="19" spans="2:9" s="22" customFormat="1" ht="16.5" x14ac:dyDescent="0.35">
      <c r="B19" s="18" t="s">
        <v>0</v>
      </c>
      <c r="C19" s="18" t="s">
        <v>82</v>
      </c>
      <c r="D19" s="18" t="s">
        <v>0</v>
      </c>
      <c r="E19" s="18" t="s">
        <v>133</v>
      </c>
      <c r="F19" s="20">
        <v>8</v>
      </c>
      <c r="G19" s="21">
        <v>3.5999999999999999E-3</v>
      </c>
      <c r="I19" s="23"/>
    </row>
    <row r="20" spans="2:9" ht="16.5" x14ac:dyDescent="0.35">
      <c r="B20" s="9"/>
      <c r="C20" s="8" t="s">
        <v>134</v>
      </c>
      <c r="D20" s="9"/>
      <c r="E20" s="9"/>
      <c r="F20" s="8" t="s">
        <v>0</v>
      </c>
      <c r="G20" s="14"/>
      <c r="I20" s="13"/>
    </row>
    <row r="21" spans="2:9" ht="16.5" x14ac:dyDescent="0.35">
      <c r="B21" s="9"/>
      <c r="C21" s="8" t="s">
        <v>135</v>
      </c>
      <c r="D21" s="9"/>
      <c r="E21" s="9"/>
      <c r="F21" s="10">
        <v>203.89</v>
      </c>
      <c r="G21" s="14">
        <v>9.1300000000000006E-2</v>
      </c>
      <c r="I21" s="13"/>
    </row>
    <row r="22" spans="2:9" s="22" customFormat="1" ht="16.5" x14ac:dyDescent="0.35">
      <c r="B22" s="19"/>
      <c r="C22" s="18" t="s">
        <v>82</v>
      </c>
      <c r="D22" s="19"/>
      <c r="E22" s="19"/>
      <c r="F22" s="20">
        <v>203.89</v>
      </c>
      <c r="G22" s="21">
        <v>9.1300000000000006E-2</v>
      </c>
      <c r="I22" s="23"/>
    </row>
    <row r="23" spans="2:9" s="22" customFormat="1" ht="16.5" x14ac:dyDescent="0.35">
      <c r="B23" s="19"/>
      <c r="C23" s="18" t="s">
        <v>136</v>
      </c>
      <c r="D23" s="19"/>
      <c r="E23" s="19"/>
      <c r="F23" s="20">
        <v>2231.92</v>
      </c>
      <c r="G23" s="21">
        <v>1</v>
      </c>
      <c r="I23" s="23"/>
    </row>
    <row r="24" spans="2:9" x14ac:dyDescent="0.25">
      <c r="B24" s="9"/>
      <c r="C24" s="9"/>
      <c r="D24" s="9"/>
      <c r="E24" s="9"/>
      <c r="F24" s="9"/>
      <c r="G24" s="14"/>
      <c r="I24" s="13"/>
    </row>
    <row r="26" spans="2:9" x14ac:dyDescent="0.25">
      <c r="F26" s="12"/>
      <c r="G26" s="12"/>
    </row>
    <row r="27" spans="2:9" x14ac:dyDescent="0.25">
      <c r="C27" t="s">
        <v>586</v>
      </c>
      <c r="G27" s="12"/>
    </row>
    <row r="28" spans="2:9" x14ac:dyDescent="0.25">
      <c r="C28" t="s">
        <v>587</v>
      </c>
    </row>
    <row r="29" spans="2:9" x14ac:dyDescent="0.25">
      <c r="C29" t="s">
        <v>588</v>
      </c>
    </row>
    <row r="31" spans="2:9" x14ac:dyDescent="0.25">
      <c r="C31" t="s">
        <v>589</v>
      </c>
    </row>
  </sheetData>
  <mergeCells count="1">
    <mergeCell ref="E2:G2"/>
  </mergeCells>
  <pageMargins left="0.78749999999999998" right="0.78749999999999998" top="1.052778" bottom="1.052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4"/>
  <sheetViews>
    <sheetView topLeftCell="A34" workbookViewId="0">
      <selection activeCell="H12" sqref="H12"/>
    </sheetView>
  </sheetViews>
  <sheetFormatPr defaultRowHeight="15" x14ac:dyDescent="0.25"/>
  <cols>
    <col min="1" max="1" width="0.85546875" customWidth="1"/>
    <col min="2" max="2" width="12" bestFit="1" customWidth="1"/>
    <col min="3" max="3" width="46.85546875" bestFit="1" customWidth="1"/>
    <col min="4" max="4" width="32.7109375" bestFit="1" customWidth="1"/>
    <col min="5" max="5" width="9.5703125" customWidth="1"/>
    <col min="6" max="6" width="14.5703125" customWidth="1"/>
    <col min="7" max="7" width="12" customWidth="1"/>
    <col min="8" max="8" width="36.5703125" bestFit="1" customWidth="1"/>
    <col min="9" max="9" width="5.42578125" customWidth="1"/>
    <col min="10" max="10" width="10.28515625" bestFit="1" customWidth="1"/>
    <col min="11" max="11" width="12.42578125" bestFit="1" customWidth="1"/>
    <col min="12" max="12" width="10.28515625" bestFit="1" customWidth="1"/>
    <col min="13" max="13" width="12.42578125" bestFit="1" customWidth="1"/>
    <col min="14" max="14" width="10.28515625" bestFit="1" customWidth="1"/>
    <col min="15" max="15" width="12.42578125" bestFit="1" customWidth="1"/>
  </cols>
  <sheetData>
    <row r="1" spans="2:9" ht="16.5" x14ac:dyDescent="0.35">
      <c r="B1" s="1" t="s">
        <v>0</v>
      </c>
      <c r="C1" s="1"/>
      <c r="D1" s="1" t="s">
        <v>2</v>
      </c>
      <c r="E1" s="1" t="s">
        <v>3</v>
      </c>
      <c r="F1" s="1" t="s">
        <v>4</v>
      </c>
      <c r="G1" s="1" t="s">
        <v>5</v>
      </c>
    </row>
    <row r="2" spans="2:9" ht="15.75" x14ac:dyDescent="0.25">
      <c r="B2" s="3"/>
      <c r="C2" s="15" t="s">
        <v>568</v>
      </c>
      <c r="D2" s="3"/>
      <c r="E2" s="27"/>
      <c r="F2" s="27"/>
      <c r="G2" s="27"/>
    </row>
    <row r="3" spans="2:9" ht="16.5" x14ac:dyDescent="0.35">
      <c r="C3" s="2" t="s">
        <v>6</v>
      </c>
    </row>
    <row r="4" spans="2:9" ht="26.25" x14ac:dyDescent="0.25">
      <c r="B4" s="4" t="s">
        <v>7</v>
      </c>
      <c r="C4" s="5" t="s">
        <v>8</v>
      </c>
      <c r="D4" s="5" t="s">
        <v>9</v>
      </c>
      <c r="E4" s="4" t="s">
        <v>10</v>
      </c>
      <c r="F4" s="6" t="s">
        <v>566</v>
      </c>
      <c r="G4" s="7" t="s">
        <v>11</v>
      </c>
    </row>
    <row r="5" spans="2:9" ht="16.5" x14ac:dyDescent="0.35">
      <c r="B5" s="8" t="s">
        <v>0</v>
      </c>
      <c r="C5" s="8" t="s">
        <v>126</v>
      </c>
      <c r="D5" s="8" t="s">
        <v>0</v>
      </c>
      <c r="E5" s="9"/>
      <c r="F5" s="9"/>
      <c r="G5" s="9"/>
    </row>
    <row r="6" spans="2:9" ht="16.5" x14ac:dyDescent="0.35">
      <c r="B6" s="8" t="s">
        <v>186</v>
      </c>
      <c r="C6" s="8" t="s">
        <v>63</v>
      </c>
      <c r="D6" s="8" t="s">
        <v>187</v>
      </c>
      <c r="E6" s="10">
        <v>170000</v>
      </c>
      <c r="F6" s="10">
        <v>255.78</v>
      </c>
      <c r="G6" s="14">
        <v>8.48E-2</v>
      </c>
      <c r="I6" s="13"/>
    </row>
    <row r="7" spans="2:9" ht="16.5" x14ac:dyDescent="0.35">
      <c r="B7" s="8" t="s">
        <v>188</v>
      </c>
      <c r="C7" s="8" t="s">
        <v>189</v>
      </c>
      <c r="D7" s="8" t="s">
        <v>128</v>
      </c>
      <c r="E7" s="10">
        <v>130000</v>
      </c>
      <c r="F7" s="10">
        <v>246.47</v>
      </c>
      <c r="G7" s="14">
        <v>8.1699999999999995E-2</v>
      </c>
      <c r="I7" s="13"/>
    </row>
    <row r="8" spans="2:9" ht="16.5" x14ac:dyDescent="0.35">
      <c r="B8" s="8" t="s">
        <v>420</v>
      </c>
      <c r="C8" s="8" t="s">
        <v>413</v>
      </c>
      <c r="D8" s="8" t="s">
        <v>554</v>
      </c>
      <c r="E8" s="10">
        <v>180000</v>
      </c>
      <c r="F8" s="10">
        <v>211.09</v>
      </c>
      <c r="G8" s="14">
        <v>6.9900000000000004E-2</v>
      </c>
      <c r="I8" s="13"/>
    </row>
    <row r="9" spans="2:9" ht="16.5" x14ac:dyDescent="0.35">
      <c r="B9" s="8" t="s">
        <v>172</v>
      </c>
      <c r="C9" s="8" t="s">
        <v>173</v>
      </c>
      <c r="D9" s="8" t="s">
        <v>128</v>
      </c>
      <c r="E9" s="10">
        <v>200000</v>
      </c>
      <c r="F9" s="10">
        <v>204.59</v>
      </c>
      <c r="G9" s="14">
        <v>6.7799999999999999E-2</v>
      </c>
      <c r="I9" s="13"/>
    </row>
    <row r="10" spans="2:9" ht="16.5" x14ac:dyDescent="0.35">
      <c r="B10" s="8" t="s">
        <v>439</v>
      </c>
      <c r="C10" s="8" t="s">
        <v>191</v>
      </c>
      <c r="D10" s="8" t="s">
        <v>128</v>
      </c>
      <c r="E10" s="10">
        <v>200000</v>
      </c>
      <c r="F10" s="10">
        <v>203.02</v>
      </c>
      <c r="G10" s="14">
        <v>6.7299999999999999E-2</v>
      </c>
      <c r="I10" s="13"/>
    </row>
    <row r="11" spans="2:9" ht="16.5" x14ac:dyDescent="0.35">
      <c r="B11" s="8" t="s">
        <v>414</v>
      </c>
      <c r="C11" s="8" t="s">
        <v>415</v>
      </c>
      <c r="D11" s="8" t="s">
        <v>560</v>
      </c>
      <c r="E11" s="10">
        <v>200000</v>
      </c>
      <c r="F11" s="10">
        <v>199.58</v>
      </c>
      <c r="G11" s="14">
        <v>6.6100000000000006E-2</v>
      </c>
      <c r="I11" s="13"/>
    </row>
    <row r="12" spans="2:9" ht="16.5" x14ac:dyDescent="0.35">
      <c r="B12" s="8" t="s">
        <v>418</v>
      </c>
      <c r="C12" s="8" t="s">
        <v>419</v>
      </c>
      <c r="D12" s="8" t="s">
        <v>565</v>
      </c>
      <c r="E12" s="10">
        <v>200000</v>
      </c>
      <c r="F12" s="10">
        <v>199.16</v>
      </c>
      <c r="G12" s="14">
        <v>6.6000000000000003E-2</v>
      </c>
      <c r="I12" s="13"/>
    </row>
    <row r="13" spans="2:9" ht="16.5" x14ac:dyDescent="0.35">
      <c r="B13" s="8" t="s">
        <v>532</v>
      </c>
      <c r="C13" s="8" t="s">
        <v>533</v>
      </c>
      <c r="D13" s="8" t="s">
        <v>562</v>
      </c>
      <c r="E13" s="10">
        <v>140000</v>
      </c>
      <c r="F13" s="10">
        <v>173.07</v>
      </c>
      <c r="G13" s="14">
        <v>5.74E-2</v>
      </c>
      <c r="I13" s="13"/>
    </row>
    <row r="14" spans="2:9" ht="16.5" x14ac:dyDescent="0.35">
      <c r="B14" s="8" t="s">
        <v>184</v>
      </c>
      <c r="C14" s="8" t="s">
        <v>185</v>
      </c>
      <c r="D14" s="8" t="s">
        <v>558</v>
      </c>
      <c r="E14" s="10">
        <v>140000</v>
      </c>
      <c r="F14" s="10">
        <v>139.58000000000001</v>
      </c>
      <c r="G14" s="14">
        <v>4.6300000000000001E-2</v>
      </c>
      <c r="I14" s="13"/>
    </row>
    <row r="15" spans="2:9" ht="16.5" x14ac:dyDescent="0.35">
      <c r="B15" s="8" t="s">
        <v>529</v>
      </c>
      <c r="C15" s="8" t="s">
        <v>530</v>
      </c>
      <c r="D15" s="8" t="s">
        <v>561</v>
      </c>
      <c r="E15" s="10">
        <v>86100</v>
      </c>
      <c r="F15" s="10">
        <v>100.31</v>
      </c>
      <c r="G15" s="14">
        <v>3.32E-2</v>
      </c>
      <c r="I15" s="13"/>
    </row>
    <row r="16" spans="2:9" ht="16.5" x14ac:dyDescent="0.35">
      <c r="B16" s="8" t="s">
        <v>424</v>
      </c>
      <c r="C16" s="8" t="s">
        <v>27</v>
      </c>
      <c r="D16" s="8" t="s">
        <v>128</v>
      </c>
      <c r="E16" s="10">
        <v>100000</v>
      </c>
      <c r="F16" s="10">
        <v>99.76</v>
      </c>
      <c r="G16" s="14">
        <v>3.3099999999999997E-2</v>
      </c>
      <c r="I16" s="13"/>
    </row>
    <row r="17" spans="2:9" ht="16.5" x14ac:dyDescent="0.35">
      <c r="B17" s="8" t="s">
        <v>178</v>
      </c>
      <c r="C17" s="8" t="s">
        <v>130</v>
      </c>
      <c r="D17" s="8" t="s">
        <v>128</v>
      </c>
      <c r="E17" s="10">
        <v>100000</v>
      </c>
      <c r="F17" s="10">
        <v>99.37</v>
      </c>
      <c r="G17" s="14">
        <v>3.2899999999999999E-2</v>
      </c>
      <c r="I17" s="13"/>
    </row>
    <row r="18" spans="2:9" ht="16.5" x14ac:dyDescent="0.35">
      <c r="B18" s="8" t="s">
        <v>546</v>
      </c>
      <c r="C18" s="8" t="s">
        <v>530</v>
      </c>
      <c r="D18" s="8" t="s">
        <v>561</v>
      </c>
      <c r="E18" s="10">
        <v>100000</v>
      </c>
      <c r="F18" s="10">
        <v>97.93</v>
      </c>
      <c r="G18" s="14">
        <v>3.2500000000000001E-2</v>
      </c>
      <c r="I18" s="13"/>
    </row>
    <row r="19" spans="2:9" s="22" customFormat="1" ht="16.5" x14ac:dyDescent="0.35">
      <c r="B19" s="18" t="s">
        <v>0</v>
      </c>
      <c r="C19" s="18" t="s">
        <v>82</v>
      </c>
      <c r="D19" s="18" t="s">
        <v>0</v>
      </c>
      <c r="E19" s="19"/>
      <c r="F19" s="20">
        <f>SUM(F6:F18)</f>
        <v>2229.7099999999996</v>
      </c>
      <c r="G19" s="21">
        <v>0.73900000000000021</v>
      </c>
      <c r="I19" s="23"/>
    </row>
    <row r="20" spans="2:9" ht="16.5" x14ac:dyDescent="0.35">
      <c r="B20" s="8" t="s">
        <v>0</v>
      </c>
      <c r="C20" s="8" t="s">
        <v>200</v>
      </c>
      <c r="D20" s="8" t="s">
        <v>0</v>
      </c>
      <c r="E20" s="9"/>
      <c r="F20" s="9"/>
      <c r="G20" s="14"/>
      <c r="I20" s="13"/>
    </row>
    <row r="21" spans="2:9" ht="16.5" x14ac:dyDescent="0.35">
      <c r="B21" s="8" t="s">
        <v>217</v>
      </c>
      <c r="C21" s="8" t="s">
        <v>218</v>
      </c>
      <c r="D21" s="8" t="s">
        <v>219</v>
      </c>
      <c r="E21" s="10">
        <v>7400</v>
      </c>
      <c r="F21" s="10">
        <v>356.9</v>
      </c>
      <c r="G21" s="14">
        <v>0.1183</v>
      </c>
      <c r="I21" s="13"/>
    </row>
    <row r="22" spans="2:9" ht="16.5" x14ac:dyDescent="0.35">
      <c r="B22" s="8" t="s">
        <v>229</v>
      </c>
      <c r="C22" s="8" t="s">
        <v>230</v>
      </c>
      <c r="D22" s="8" t="s">
        <v>231</v>
      </c>
      <c r="E22" s="10">
        <v>17034</v>
      </c>
      <c r="F22" s="10">
        <v>61.13</v>
      </c>
      <c r="G22" s="14">
        <v>2.0299999999999999E-2</v>
      </c>
      <c r="I22" s="13"/>
    </row>
    <row r="23" spans="2:9" ht="16.5" x14ac:dyDescent="0.35">
      <c r="B23" s="8" t="s">
        <v>446</v>
      </c>
      <c r="C23" s="8" t="s">
        <v>447</v>
      </c>
      <c r="D23" s="8" t="s">
        <v>237</v>
      </c>
      <c r="E23" s="10">
        <v>20700</v>
      </c>
      <c r="F23" s="10">
        <v>35.61</v>
      </c>
      <c r="G23" s="14">
        <v>1.18E-2</v>
      </c>
      <c r="I23" s="13"/>
    </row>
    <row r="24" spans="2:9" ht="16.5" x14ac:dyDescent="0.35">
      <c r="B24" s="8" t="s">
        <v>254</v>
      </c>
      <c r="C24" s="8" t="s">
        <v>255</v>
      </c>
      <c r="D24" s="8" t="s">
        <v>256</v>
      </c>
      <c r="E24" s="10">
        <v>14150</v>
      </c>
      <c r="F24" s="10">
        <v>31.97</v>
      </c>
      <c r="G24" s="14">
        <v>1.06E-2</v>
      </c>
      <c r="I24" s="13"/>
    </row>
    <row r="25" spans="2:9" ht="16.5" x14ac:dyDescent="0.35">
      <c r="B25" s="8" t="s">
        <v>253</v>
      </c>
      <c r="C25" s="8" t="s">
        <v>112</v>
      </c>
      <c r="D25" s="8" t="s">
        <v>202</v>
      </c>
      <c r="E25" s="10">
        <v>1522</v>
      </c>
      <c r="F25" s="10">
        <v>26.68</v>
      </c>
      <c r="G25" s="14">
        <v>8.8000000000000005E-3</v>
      </c>
      <c r="I25" s="13"/>
    </row>
    <row r="26" spans="2:9" ht="16.5" x14ac:dyDescent="0.35">
      <c r="B26" s="8" t="s">
        <v>275</v>
      </c>
      <c r="C26" s="8" t="s">
        <v>276</v>
      </c>
      <c r="D26" s="8" t="s">
        <v>277</v>
      </c>
      <c r="E26" s="10">
        <v>5736</v>
      </c>
      <c r="F26" s="10">
        <v>23.71</v>
      </c>
      <c r="G26" s="14">
        <v>7.9000000000000008E-3</v>
      </c>
      <c r="I26" s="13"/>
    </row>
    <row r="27" spans="2:9" ht="16.5" x14ac:dyDescent="0.35">
      <c r="B27" s="8" t="s">
        <v>232</v>
      </c>
      <c r="C27" s="8" t="s">
        <v>233</v>
      </c>
      <c r="D27" s="8" t="s">
        <v>234</v>
      </c>
      <c r="E27" s="10">
        <v>2784</v>
      </c>
      <c r="F27" s="10">
        <v>21.24</v>
      </c>
      <c r="G27" s="14">
        <v>6.9999999999999993E-3</v>
      </c>
      <c r="I27" s="13"/>
    </row>
    <row r="28" spans="2:9" ht="16.5" x14ac:dyDescent="0.35">
      <c r="B28" s="8" t="s">
        <v>273</v>
      </c>
      <c r="C28" s="8" t="s">
        <v>274</v>
      </c>
      <c r="D28" s="8" t="s">
        <v>234</v>
      </c>
      <c r="E28" s="10">
        <v>218</v>
      </c>
      <c r="F28" s="10">
        <v>20.73</v>
      </c>
      <c r="G28" s="14">
        <v>6.8999999999999999E-3</v>
      </c>
      <c r="I28" s="13"/>
    </row>
    <row r="29" spans="2:9" ht="16.5" x14ac:dyDescent="0.35">
      <c r="B29" s="8" t="s">
        <v>461</v>
      </c>
      <c r="C29" s="8" t="s">
        <v>462</v>
      </c>
      <c r="D29" s="8" t="s">
        <v>319</v>
      </c>
      <c r="E29" s="10">
        <v>636</v>
      </c>
      <c r="F29" s="10">
        <v>2.16</v>
      </c>
      <c r="G29" s="14">
        <v>7.000000000000001E-4</v>
      </c>
      <c r="I29" s="13"/>
    </row>
    <row r="30" spans="2:9" s="22" customFormat="1" ht="16.5" x14ac:dyDescent="0.35">
      <c r="B30" s="18" t="s">
        <v>0</v>
      </c>
      <c r="C30" s="18" t="s">
        <v>82</v>
      </c>
      <c r="D30" s="18" t="s">
        <v>0</v>
      </c>
      <c r="E30" s="19"/>
      <c r="F30" s="20">
        <v>580.13</v>
      </c>
      <c r="G30" s="21">
        <v>0.1923</v>
      </c>
      <c r="I30" s="23"/>
    </row>
    <row r="31" spans="2:9" ht="16.5" x14ac:dyDescent="0.35">
      <c r="B31" s="8" t="s">
        <v>0</v>
      </c>
      <c r="C31" s="8" t="s">
        <v>197</v>
      </c>
      <c r="D31" s="8" t="s">
        <v>0</v>
      </c>
      <c r="E31" s="9"/>
      <c r="F31" s="9"/>
      <c r="G31" s="14"/>
      <c r="I31" s="13"/>
    </row>
    <row r="32" spans="2:9" ht="16.5" x14ac:dyDescent="0.35">
      <c r="B32" s="8" t="s">
        <v>133</v>
      </c>
      <c r="C32" s="8" t="s">
        <v>198</v>
      </c>
      <c r="D32" s="9"/>
      <c r="E32" s="8" t="s">
        <v>133</v>
      </c>
      <c r="F32" s="10">
        <v>131.69999999999999</v>
      </c>
      <c r="G32" s="14">
        <v>4.36E-2</v>
      </c>
      <c r="I32" s="13"/>
    </row>
    <row r="33" spans="2:9" s="22" customFormat="1" ht="16.5" x14ac:dyDescent="0.35">
      <c r="B33" s="18" t="s">
        <v>0</v>
      </c>
      <c r="C33" s="18" t="s">
        <v>82</v>
      </c>
      <c r="D33" s="18" t="s">
        <v>0</v>
      </c>
      <c r="E33" s="18" t="s">
        <v>133</v>
      </c>
      <c r="F33" s="20">
        <v>131.69999999999999</v>
      </c>
      <c r="G33" s="21">
        <v>4.36E-2</v>
      </c>
      <c r="I33" s="23"/>
    </row>
    <row r="34" spans="2:9" ht="16.5" x14ac:dyDescent="0.35">
      <c r="B34" s="9"/>
      <c r="C34" s="8" t="s">
        <v>134</v>
      </c>
      <c r="D34" s="9"/>
      <c r="E34" s="9"/>
      <c r="F34" s="8" t="s">
        <v>0</v>
      </c>
      <c r="G34" s="14"/>
      <c r="I34" s="13"/>
    </row>
    <row r="35" spans="2:9" ht="16.5" x14ac:dyDescent="0.35">
      <c r="B35" s="9"/>
      <c r="C35" s="8" t="s">
        <v>135</v>
      </c>
      <c r="D35" s="9"/>
      <c r="E35" s="9"/>
      <c r="F35" s="10">
        <v>76.22</v>
      </c>
      <c r="G35" s="14">
        <v>2.5100000000000001E-2</v>
      </c>
      <c r="I35" s="13"/>
    </row>
    <row r="36" spans="2:9" s="22" customFormat="1" ht="16.5" x14ac:dyDescent="0.35">
      <c r="B36" s="19"/>
      <c r="C36" s="18" t="s">
        <v>82</v>
      </c>
      <c r="D36" s="19"/>
      <c r="E36" s="19"/>
      <c r="F36" s="20">
        <v>76.22</v>
      </c>
      <c r="G36" s="21">
        <v>2.5100000000000001E-2</v>
      </c>
      <c r="I36" s="23"/>
    </row>
    <row r="37" spans="2:9" s="22" customFormat="1" ht="16.5" x14ac:dyDescent="0.35">
      <c r="B37" s="19"/>
      <c r="C37" s="18" t="s">
        <v>136</v>
      </c>
      <c r="D37" s="19"/>
      <c r="E37" s="19"/>
      <c r="F37" s="20">
        <v>3017.76</v>
      </c>
      <c r="G37" s="21">
        <v>1</v>
      </c>
      <c r="I37" s="23"/>
    </row>
    <row r="39" spans="2:9" x14ac:dyDescent="0.25">
      <c r="F39" s="12"/>
      <c r="G39" s="13"/>
    </row>
    <row r="40" spans="2:9" x14ac:dyDescent="0.25">
      <c r="C40" t="s">
        <v>586</v>
      </c>
    </row>
    <row r="41" spans="2:9" x14ac:dyDescent="0.25">
      <c r="C41" t="s">
        <v>587</v>
      </c>
      <c r="F41" s="12"/>
    </row>
    <row r="42" spans="2:9" x14ac:dyDescent="0.25">
      <c r="C42" t="s">
        <v>588</v>
      </c>
    </row>
    <row r="44" spans="2:9" x14ac:dyDescent="0.25">
      <c r="C44" t="s">
        <v>589</v>
      </c>
    </row>
  </sheetData>
  <mergeCells count="1">
    <mergeCell ref="E2:G2"/>
  </mergeCells>
  <pageMargins left="0.78749999999999998" right="0.78749999999999998" top="1.052778" bottom="1.052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2"/>
  <sheetViews>
    <sheetView topLeftCell="A43" workbookViewId="0">
      <selection activeCell="G59" sqref="G59"/>
    </sheetView>
  </sheetViews>
  <sheetFormatPr defaultRowHeight="15" x14ac:dyDescent="0.25"/>
  <cols>
    <col min="1" max="1" width="0.85546875" customWidth="1"/>
    <col min="2" max="2" width="11.42578125" customWidth="1"/>
    <col min="3" max="3" width="46.85546875" bestFit="1" customWidth="1"/>
    <col min="4" max="4" width="32.7109375" bestFit="1" customWidth="1"/>
    <col min="5" max="5" width="10.42578125" bestFit="1" customWidth="1"/>
    <col min="6" max="6" width="14" customWidth="1"/>
    <col min="7" max="7" width="10.85546875" customWidth="1"/>
    <col min="8" max="8" width="10.28515625" bestFit="1" customWidth="1"/>
    <col min="9" max="9" width="12.42578125" bestFit="1" customWidth="1"/>
    <col min="10" max="10" width="10.28515625" bestFit="1" customWidth="1"/>
    <col min="11" max="11" width="12.42578125" bestFit="1" customWidth="1"/>
    <col min="12" max="12" width="10.28515625" bestFit="1" customWidth="1"/>
    <col min="13" max="13" width="12.42578125" bestFit="1" customWidth="1"/>
    <col min="14" max="14" width="10.28515625" bestFit="1" customWidth="1"/>
    <col min="15" max="15" width="12.42578125" bestFit="1" customWidth="1"/>
  </cols>
  <sheetData>
    <row r="1" spans="2:9" ht="16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9" ht="15.75" x14ac:dyDescent="0.25">
      <c r="B2" s="3"/>
      <c r="C2" s="15" t="s">
        <v>199</v>
      </c>
      <c r="D2" s="3"/>
      <c r="E2" s="27"/>
      <c r="F2" s="27"/>
      <c r="G2" s="27"/>
    </row>
    <row r="3" spans="2:9" ht="16.5" x14ac:dyDescent="0.35">
      <c r="C3" s="2" t="s">
        <v>6</v>
      </c>
    </row>
    <row r="4" spans="2:9" ht="39" x14ac:dyDescent="0.25">
      <c r="B4" s="4" t="s">
        <v>7</v>
      </c>
      <c r="C4" s="5" t="s">
        <v>8</v>
      </c>
      <c r="D4" s="5" t="s">
        <v>9</v>
      </c>
      <c r="E4" s="4" t="s">
        <v>10</v>
      </c>
      <c r="F4" s="28" t="s">
        <v>566</v>
      </c>
      <c r="G4" s="7" t="s">
        <v>11</v>
      </c>
    </row>
    <row r="5" spans="2:9" ht="16.5" x14ac:dyDescent="0.35">
      <c r="B5" s="8" t="s">
        <v>0</v>
      </c>
      <c r="C5" s="8" t="s">
        <v>200</v>
      </c>
      <c r="D5" s="8" t="s">
        <v>0</v>
      </c>
      <c r="E5" s="9"/>
      <c r="F5" s="9"/>
      <c r="G5" s="9"/>
    </row>
    <row r="6" spans="2:9" ht="16.5" x14ac:dyDescent="0.35">
      <c r="B6" s="8" t="s">
        <v>201</v>
      </c>
      <c r="C6" s="8" t="s">
        <v>89</v>
      </c>
      <c r="D6" s="8" t="s">
        <v>202</v>
      </c>
      <c r="E6" s="10">
        <v>365493</v>
      </c>
      <c r="F6" s="10">
        <v>7330.69</v>
      </c>
      <c r="G6" s="14">
        <v>7.0999999999999994E-2</v>
      </c>
      <c r="I6" s="13"/>
    </row>
    <row r="7" spans="2:9" ht="16.5" x14ac:dyDescent="0.35">
      <c r="B7" s="8" t="s">
        <v>203</v>
      </c>
      <c r="C7" s="8" t="s">
        <v>130</v>
      </c>
      <c r="D7" s="8" t="s">
        <v>204</v>
      </c>
      <c r="E7" s="10">
        <v>315094</v>
      </c>
      <c r="F7" s="10">
        <v>6164.18</v>
      </c>
      <c r="G7" s="14">
        <v>5.9699999999999996E-2</v>
      </c>
      <c r="I7" s="13"/>
    </row>
    <row r="8" spans="2:9" ht="16.5" x14ac:dyDescent="0.35">
      <c r="B8" s="8" t="s">
        <v>205</v>
      </c>
      <c r="C8" s="8" t="s">
        <v>206</v>
      </c>
      <c r="D8" s="8" t="s">
        <v>207</v>
      </c>
      <c r="E8" s="10">
        <v>356359</v>
      </c>
      <c r="F8" s="10">
        <v>5047.83</v>
      </c>
      <c r="G8" s="14">
        <v>4.8899999999999999E-2</v>
      </c>
      <c r="I8" s="13"/>
    </row>
    <row r="9" spans="2:9" ht="16.5" x14ac:dyDescent="0.35">
      <c r="B9" s="8" t="s">
        <v>208</v>
      </c>
      <c r="C9" s="8" t="s">
        <v>209</v>
      </c>
      <c r="D9" s="8" t="s">
        <v>210</v>
      </c>
      <c r="E9" s="10">
        <v>1058076</v>
      </c>
      <c r="F9" s="10">
        <v>4418.53</v>
      </c>
      <c r="G9" s="14">
        <v>4.2800000000000005E-2</v>
      </c>
      <c r="I9" s="13"/>
    </row>
    <row r="10" spans="2:9" ht="16.5" x14ac:dyDescent="0.35">
      <c r="B10" s="8" t="s">
        <v>211</v>
      </c>
      <c r="C10" s="8" t="s">
        <v>212</v>
      </c>
      <c r="D10" s="8" t="s">
        <v>213</v>
      </c>
      <c r="E10" s="10">
        <v>139570</v>
      </c>
      <c r="F10" s="10">
        <v>4343.91</v>
      </c>
      <c r="G10" s="14">
        <v>4.2099999999999999E-2</v>
      </c>
      <c r="I10" s="13"/>
    </row>
    <row r="11" spans="2:9" ht="16.5" x14ac:dyDescent="0.35">
      <c r="B11" s="8" t="s">
        <v>214</v>
      </c>
      <c r="C11" s="8" t="s">
        <v>215</v>
      </c>
      <c r="D11" s="8" t="s">
        <v>216</v>
      </c>
      <c r="E11" s="10">
        <v>906830</v>
      </c>
      <c r="F11" s="10">
        <v>4340.09</v>
      </c>
      <c r="G11" s="14">
        <v>4.2000000000000003E-2</v>
      </c>
      <c r="I11" s="13"/>
    </row>
    <row r="12" spans="2:9" ht="16.5" x14ac:dyDescent="0.35">
      <c r="B12" s="8" t="s">
        <v>217</v>
      </c>
      <c r="C12" s="8" t="s">
        <v>218</v>
      </c>
      <c r="D12" s="8" t="s">
        <v>219</v>
      </c>
      <c r="E12" s="10">
        <v>87186</v>
      </c>
      <c r="F12" s="10">
        <v>4204.9399999999996</v>
      </c>
      <c r="G12" s="14">
        <v>4.07E-2</v>
      </c>
      <c r="I12" s="13"/>
    </row>
    <row r="13" spans="2:9" ht="16.5" x14ac:dyDescent="0.35">
      <c r="B13" s="8" t="s">
        <v>220</v>
      </c>
      <c r="C13" s="8" t="s">
        <v>181</v>
      </c>
      <c r="D13" s="8" t="s">
        <v>216</v>
      </c>
      <c r="E13" s="10">
        <v>1302936</v>
      </c>
      <c r="F13" s="10">
        <v>3319.23</v>
      </c>
      <c r="G13" s="14">
        <v>3.2099999999999997E-2</v>
      </c>
      <c r="I13" s="13"/>
    </row>
    <row r="14" spans="2:9" ht="16.5" x14ac:dyDescent="0.35">
      <c r="B14" s="8" t="s">
        <v>221</v>
      </c>
      <c r="C14" s="8" t="s">
        <v>222</v>
      </c>
      <c r="D14" s="8" t="s">
        <v>223</v>
      </c>
      <c r="E14" s="10">
        <v>832709</v>
      </c>
      <c r="F14" s="10">
        <v>2834.13</v>
      </c>
      <c r="G14" s="14">
        <v>2.7400000000000001E-2</v>
      </c>
      <c r="I14" s="13"/>
    </row>
    <row r="15" spans="2:9" ht="16.5" x14ac:dyDescent="0.35">
      <c r="B15" s="8" t="s">
        <v>224</v>
      </c>
      <c r="C15" s="8" t="s">
        <v>87</v>
      </c>
      <c r="D15" s="8" t="s">
        <v>202</v>
      </c>
      <c r="E15" s="10">
        <v>775000</v>
      </c>
      <c r="F15" s="10">
        <v>2735.36</v>
      </c>
      <c r="G15" s="14">
        <v>2.6499999999999999E-2</v>
      </c>
      <c r="I15" s="13"/>
    </row>
    <row r="16" spans="2:9" ht="16.5" x14ac:dyDescent="0.35">
      <c r="B16" s="8" t="s">
        <v>225</v>
      </c>
      <c r="C16" s="8" t="s">
        <v>226</v>
      </c>
      <c r="D16" s="8" t="s">
        <v>202</v>
      </c>
      <c r="E16" s="10">
        <v>868072</v>
      </c>
      <c r="F16" s="10">
        <v>2719.24</v>
      </c>
      <c r="G16" s="14">
        <v>2.63E-2</v>
      </c>
      <c r="I16" s="13"/>
    </row>
    <row r="17" spans="2:9" ht="16.5" x14ac:dyDescent="0.35">
      <c r="B17" s="8" t="s">
        <v>227</v>
      </c>
      <c r="C17" s="8" t="s">
        <v>228</v>
      </c>
      <c r="D17" s="8" t="s">
        <v>210</v>
      </c>
      <c r="E17" s="10">
        <v>268393</v>
      </c>
      <c r="F17" s="10">
        <v>2580.06</v>
      </c>
      <c r="G17" s="14">
        <v>2.5000000000000001E-2</v>
      </c>
      <c r="I17" s="13"/>
    </row>
    <row r="18" spans="2:9" ht="16.5" x14ac:dyDescent="0.35">
      <c r="B18" s="8" t="s">
        <v>229</v>
      </c>
      <c r="C18" s="8" t="s">
        <v>230</v>
      </c>
      <c r="D18" s="8" t="s">
        <v>231</v>
      </c>
      <c r="E18" s="10">
        <v>650996</v>
      </c>
      <c r="F18" s="10">
        <v>2336.1</v>
      </c>
      <c r="G18" s="14">
        <v>2.2599999999999999E-2</v>
      </c>
      <c r="I18" s="13"/>
    </row>
    <row r="19" spans="2:9" ht="16.5" x14ac:dyDescent="0.35">
      <c r="B19" s="8" t="s">
        <v>232</v>
      </c>
      <c r="C19" s="8" t="s">
        <v>233</v>
      </c>
      <c r="D19" s="8" t="s">
        <v>234</v>
      </c>
      <c r="E19" s="10">
        <v>304242</v>
      </c>
      <c r="F19" s="10">
        <v>2321.52</v>
      </c>
      <c r="G19" s="14">
        <v>2.2499999999999999E-2</v>
      </c>
      <c r="I19" s="13"/>
    </row>
    <row r="20" spans="2:9" ht="16.5" x14ac:dyDescent="0.35">
      <c r="B20" s="8" t="s">
        <v>235</v>
      </c>
      <c r="C20" s="8" t="s">
        <v>236</v>
      </c>
      <c r="D20" s="8" t="s">
        <v>237</v>
      </c>
      <c r="E20" s="10">
        <v>1289002</v>
      </c>
      <c r="F20" s="10">
        <v>2182.92</v>
      </c>
      <c r="G20" s="14">
        <v>2.1099999999999997E-2</v>
      </c>
      <c r="I20" s="13"/>
    </row>
    <row r="21" spans="2:9" ht="16.5" x14ac:dyDescent="0.35">
      <c r="B21" s="8" t="s">
        <v>238</v>
      </c>
      <c r="C21" s="8" t="s">
        <v>239</v>
      </c>
      <c r="D21" s="8" t="s">
        <v>240</v>
      </c>
      <c r="E21" s="10">
        <v>25437</v>
      </c>
      <c r="F21" s="10">
        <v>1899.93</v>
      </c>
      <c r="G21" s="14">
        <v>1.84E-2</v>
      </c>
      <c r="I21" s="13"/>
    </row>
    <row r="22" spans="2:9" ht="16.5" x14ac:dyDescent="0.35">
      <c r="B22" s="8" t="s">
        <v>241</v>
      </c>
      <c r="C22" s="8" t="s">
        <v>138</v>
      </c>
      <c r="D22" s="8" t="s">
        <v>234</v>
      </c>
      <c r="E22" s="10">
        <v>461900</v>
      </c>
      <c r="F22" s="10">
        <v>1845.29</v>
      </c>
      <c r="G22" s="14">
        <v>1.7899999999999999E-2</v>
      </c>
      <c r="I22" s="13"/>
    </row>
    <row r="23" spans="2:9" ht="16.5" x14ac:dyDescent="0.35">
      <c r="B23" s="8" t="s">
        <v>242</v>
      </c>
      <c r="C23" s="8" t="s">
        <v>243</v>
      </c>
      <c r="D23" s="8" t="s">
        <v>244</v>
      </c>
      <c r="E23" s="10">
        <v>150117</v>
      </c>
      <c r="F23" s="10">
        <v>1770.86</v>
      </c>
      <c r="G23" s="14">
        <v>1.7100000000000001E-2</v>
      </c>
      <c r="I23" s="13"/>
    </row>
    <row r="24" spans="2:9" ht="16.5" x14ac:dyDescent="0.35">
      <c r="B24" s="8" t="s">
        <v>245</v>
      </c>
      <c r="C24" s="8" t="s">
        <v>246</v>
      </c>
      <c r="D24" s="8" t="s">
        <v>247</v>
      </c>
      <c r="E24" s="10">
        <v>39413</v>
      </c>
      <c r="F24" s="10">
        <v>1727.08</v>
      </c>
      <c r="G24" s="14">
        <v>1.67E-2</v>
      </c>
      <c r="I24" s="13"/>
    </row>
    <row r="25" spans="2:9" ht="16.5" x14ac:dyDescent="0.35">
      <c r="B25" s="8" t="s">
        <v>248</v>
      </c>
      <c r="C25" s="8" t="s">
        <v>249</v>
      </c>
      <c r="D25" s="8" t="s">
        <v>250</v>
      </c>
      <c r="E25" s="10">
        <v>272358</v>
      </c>
      <c r="F25" s="10">
        <v>1714.63</v>
      </c>
      <c r="G25" s="14">
        <v>1.66E-2</v>
      </c>
      <c r="I25" s="13"/>
    </row>
    <row r="26" spans="2:9" ht="16.5" x14ac:dyDescent="0.35">
      <c r="B26" s="8" t="s">
        <v>251</v>
      </c>
      <c r="C26" s="8" t="s">
        <v>252</v>
      </c>
      <c r="D26" s="8" t="s">
        <v>240</v>
      </c>
      <c r="E26" s="10">
        <v>120137</v>
      </c>
      <c r="F26" s="10">
        <v>1645.1</v>
      </c>
      <c r="G26" s="14">
        <v>1.5900000000000001E-2</v>
      </c>
      <c r="I26" s="13"/>
    </row>
    <row r="27" spans="2:9" ht="16.5" x14ac:dyDescent="0.35">
      <c r="B27" s="8" t="s">
        <v>253</v>
      </c>
      <c r="C27" s="8" t="s">
        <v>112</v>
      </c>
      <c r="D27" s="8" t="s">
        <v>202</v>
      </c>
      <c r="E27" s="10">
        <v>92447</v>
      </c>
      <c r="F27" s="10">
        <v>1620.69</v>
      </c>
      <c r="G27" s="14">
        <v>1.5700000000000002E-2</v>
      </c>
      <c r="I27" s="13"/>
    </row>
    <row r="28" spans="2:9" ht="16.5" x14ac:dyDescent="0.35">
      <c r="B28" s="8" t="s">
        <v>254</v>
      </c>
      <c r="C28" s="8" t="s">
        <v>255</v>
      </c>
      <c r="D28" s="8" t="s">
        <v>256</v>
      </c>
      <c r="E28" s="10">
        <v>710716</v>
      </c>
      <c r="F28" s="10">
        <v>1605.86</v>
      </c>
      <c r="G28" s="14">
        <v>1.5600000000000001E-2</v>
      </c>
      <c r="I28" s="13"/>
    </row>
    <row r="29" spans="2:9" ht="16.5" x14ac:dyDescent="0.35">
      <c r="B29" s="8" t="s">
        <v>257</v>
      </c>
      <c r="C29" s="8" t="s">
        <v>258</v>
      </c>
      <c r="D29" s="8" t="s">
        <v>240</v>
      </c>
      <c r="E29" s="10">
        <v>32520</v>
      </c>
      <c r="F29" s="10">
        <v>1523.29</v>
      </c>
      <c r="G29" s="14">
        <v>1.4800000000000001E-2</v>
      </c>
      <c r="I29" s="13"/>
    </row>
    <row r="30" spans="2:9" ht="16.5" x14ac:dyDescent="0.35">
      <c r="B30" s="8" t="s">
        <v>259</v>
      </c>
      <c r="C30" s="8" t="s">
        <v>191</v>
      </c>
      <c r="D30" s="8" t="s">
        <v>260</v>
      </c>
      <c r="E30" s="10">
        <v>740545</v>
      </c>
      <c r="F30" s="10">
        <v>1435.18</v>
      </c>
      <c r="G30" s="14">
        <v>1.3899999999999999E-2</v>
      </c>
      <c r="I30" s="13"/>
    </row>
    <row r="31" spans="2:9" ht="16.5" x14ac:dyDescent="0.35">
      <c r="B31" s="8" t="s">
        <v>261</v>
      </c>
      <c r="C31" s="8" t="s">
        <v>262</v>
      </c>
      <c r="D31" s="8" t="s">
        <v>234</v>
      </c>
      <c r="E31" s="10">
        <v>36743</v>
      </c>
      <c r="F31" s="10">
        <v>1356.35</v>
      </c>
      <c r="G31" s="14">
        <v>1.3100000000000001E-2</v>
      </c>
      <c r="I31" s="13"/>
    </row>
    <row r="32" spans="2:9" ht="16.5" x14ac:dyDescent="0.35">
      <c r="B32" s="8" t="s">
        <v>263</v>
      </c>
      <c r="C32" s="8" t="s">
        <v>264</v>
      </c>
      <c r="D32" s="8" t="s">
        <v>223</v>
      </c>
      <c r="E32" s="10">
        <v>494025</v>
      </c>
      <c r="F32" s="10">
        <v>1265.45</v>
      </c>
      <c r="G32" s="14">
        <v>1.23E-2</v>
      </c>
      <c r="I32" s="13"/>
    </row>
    <row r="33" spans="2:9" ht="16.5" x14ac:dyDescent="0.35">
      <c r="B33" s="8" t="s">
        <v>265</v>
      </c>
      <c r="C33" s="8" t="s">
        <v>585</v>
      </c>
      <c r="D33" s="8" t="s">
        <v>207</v>
      </c>
      <c r="E33" s="10">
        <v>665391</v>
      </c>
      <c r="F33" s="10">
        <v>1181.07</v>
      </c>
      <c r="G33" s="14">
        <v>1.1399999999999999E-2</v>
      </c>
      <c r="I33" s="13"/>
    </row>
    <row r="34" spans="2:9" ht="16.5" x14ac:dyDescent="0.35">
      <c r="B34" s="8" t="s">
        <v>266</v>
      </c>
      <c r="C34" s="8" t="s">
        <v>158</v>
      </c>
      <c r="D34" s="8" t="s">
        <v>202</v>
      </c>
      <c r="E34" s="10">
        <v>98790</v>
      </c>
      <c r="F34" s="10">
        <v>1095.53</v>
      </c>
      <c r="G34" s="14">
        <v>1.06E-2</v>
      </c>
      <c r="I34" s="13"/>
    </row>
    <row r="35" spans="2:9" ht="16.5" x14ac:dyDescent="0.35">
      <c r="B35" s="8" t="s">
        <v>267</v>
      </c>
      <c r="C35" s="8" t="s">
        <v>268</v>
      </c>
      <c r="D35" s="8" t="s">
        <v>247</v>
      </c>
      <c r="E35" s="10">
        <v>61838</v>
      </c>
      <c r="F35" s="10">
        <v>1060.68</v>
      </c>
      <c r="G35" s="14">
        <v>1.03E-2</v>
      </c>
      <c r="I35" s="13"/>
    </row>
    <row r="36" spans="2:9" ht="16.5" x14ac:dyDescent="0.35">
      <c r="B36" s="8" t="s">
        <v>269</v>
      </c>
      <c r="C36" s="8" t="s">
        <v>270</v>
      </c>
      <c r="D36" s="8" t="s">
        <v>240</v>
      </c>
      <c r="E36" s="10">
        <v>185111</v>
      </c>
      <c r="F36" s="10">
        <v>944.25</v>
      </c>
      <c r="G36" s="14">
        <v>9.1000000000000004E-3</v>
      </c>
      <c r="I36" s="13"/>
    </row>
    <row r="37" spans="2:9" ht="16.5" x14ac:dyDescent="0.35">
      <c r="B37" s="8" t="s">
        <v>271</v>
      </c>
      <c r="C37" s="8" t="s">
        <v>272</v>
      </c>
      <c r="D37" s="8" t="s">
        <v>247</v>
      </c>
      <c r="E37" s="10">
        <v>67485</v>
      </c>
      <c r="F37" s="10">
        <v>782.86</v>
      </c>
      <c r="G37" s="14">
        <v>7.6E-3</v>
      </c>
      <c r="I37" s="13"/>
    </row>
    <row r="38" spans="2:9" ht="16.5" x14ac:dyDescent="0.35">
      <c r="B38" s="8" t="s">
        <v>273</v>
      </c>
      <c r="C38" s="8" t="s">
        <v>274</v>
      </c>
      <c r="D38" s="8" t="s">
        <v>234</v>
      </c>
      <c r="E38" s="10">
        <v>7455</v>
      </c>
      <c r="F38" s="10">
        <v>708.95</v>
      </c>
      <c r="G38" s="14">
        <v>6.8999999999999999E-3</v>
      </c>
      <c r="I38" s="13"/>
    </row>
    <row r="39" spans="2:9" ht="16.5" x14ac:dyDescent="0.35">
      <c r="B39" s="8" t="s">
        <v>275</v>
      </c>
      <c r="C39" s="8" t="s">
        <v>276</v>
      </c>
      <c r="D39" s="8" t="s">
        <v>277</v>
      </c>
      <c r="E39" s="10">
        <v>164757</v>
      </c>
      <c r="F39" s="10">
        <v>681.02</v>
      </c>
      <c r="G39" s="14">
        <v>6.6E-3</v>
      </c>
      <c r="I39" s="13"/>
    </row>
    <row r="40" spans="2:9" s="22" customFormat="1" ht="16.5" x14ac:dyDescent="0.35">
      <c r="B40" s="18" t="s">
        <v>0</v>
      </c>
      <c r="C40" s="18" t="s">
        <v>82</v>
      </c>
      <c r="D40" s="18" t="s">
        <v>0</v>
      </c>
      <c r="E40" s="19"/>
      <c r="F40" s="20">
        <v>82742.8</v>
      </c>
      <c r="G40" s="21">
        <v>0.80120000000000002</v>
      </c>
      <c r="I40" s="23"/>
    </row>
    <row r="41" spans="2:9" ht="16.5" x14ac:dyDescent="0.35">
      <c r="B41" s="8" t="s">
        <v>0</v>
      </c>
      <c r="C41" s="8" t="s">
        <v>278</v>
      </c>
      <c r="D41" s="8" t="s">
        <v>0</v>
      </c>
      <c r="E41" s="9"/>
      <c r="F41" s="9"/>
      <c r="G41" s="14"/>
      <c r="I41" s="13"/>
    </row>
    <row r="42" spans="2:9" ht="16.5" x14ac:dyDescent="0.35">
      <c r="B42" s="8" t="s">
        <v>5</v>
      </c>
      <c r="C42" s="8" t="s">
        <v>279</v>
      </c>
      <c r="D42" s="8" t="s">
        <v>280</v>
      </c>
      <c r="E42" s="10">
        <v>477000</v>
      </c>
      <c r="F42" s="10">
        <v>4609.7299999999996</v>
      </c>
      <c r="G42" s="14">
        <v>4.4600000000000001E-2</v>
      </c>
      <c r="H42" s="12"/>
      <c r="I42" s="13"/>
    </row>
    <row r="43" spans="2:9" ht="16.5" x14ac:dyDescent="0.35">
      <c r="B43" s="8" t="s">
        <v>5</v>
      </c>
      <c r="C43" s="8" t="s">
        <v>281</v>
      </c>
      <c r="D43" s="8" t="s">
        <v>280</v>
      </c>
      <c r="E43" s="10">
        <v>38625</v>
      </c>
      <c r="F43" s="10">
        <v>3688.28</v>
      </c>
      <c r="G43" s="14">
        <v>3.5700000000000003E-2</v>
      </c>
      <c r="H43" s="12"/>
      <c r="I43" s="13"/>
    </row>
    <row r="44" spans="2:9" ht="16.5" x14ac:dyDescent="0.35">
      <c r="B44" s="8" t="s">
        <v>5</v>
      </c>
      <c r="C44" s="8" t="s">
        <v>576</v>
      </c>
      <c r="D44" s="8" t="s">
        <v>280</v>
      </c>
      <c r="E44" s="10">
        <v>21825</v>
      </c>
      <c r="F44" s="10">
        <v>2412.84</v>
      </c>
      <c r="G44" s="14">
        <v>2.3400000000000001E-2</v>
      </c>
      <c r="H44" s="12"/>
      <c r="I44" s="13"/>
    </row>
    <row r="45" spans="2:9" ht="16.5" x14ac:dyDescent="0.35">
      <c r="B45" s="8" t="s">
        <v>5</v>
      </c>
      <c r="C45" s="8" t="s">
        <v>282</v>
      </c>
      <c r="D45" s="8" t="s">
        <v>280</v>
      </c>
      <c r="E45" s="10">
        <v>9996000</v>
      </c>
      <c r="F45" s="10">
        <v>2039.18</v>
      </c>
      <c r="G45" s="14">
        <v>1.9699999999999999E-2</v>
      </c>
      <c r="H45" s="12"/>
      <c r="I45" s="13"/>
    </row>
    <row r="46" spans="2:9" ht="16.5" x14ac:dyDescent="0.35">
      <c r="B46" s="8" t="s">
        <v>5</v>
      </c>
      <c r="C46" s="8" t="s">
        <v>283</v>
      </c>
      <c r="D46" s="8" t="s">
        <v>280</v>
      </c>
      <c r="E46" s="10">
        <v>270400</v>
      </c>
      <c r="F46" s="10">
        <v>1700.95</v>
      </c>
      <c r="G46" s="14">
        <v>1.6500000000000001E-2</v>
      </c>
      <c r="H46" s="12"/>
      <c r="I46" s="13"/>
    </row>
    <row r="47" spans="2:9" ht="16.5" x14ac:dyDescent="0.35">
      <c r="B47" s="8" t="s">
        <v>5</v>
      </c>
      <c r="C47" s="8" t="s">
        <v>284</v>
      </c>
      <c r="D47" s="8" t="s">
        <v>280</v>
      </c>
      <c r="E47" s="10">
        <v>324000</v>
      </c>
      <c r="F47" s="10">
        <v>1340.39</v>
      </c>
      <c r="G47" s="14">
        <v>1.2999999999999999E-2</v>
      </c>
      <c r="H47" s="12"/>
      <c r="I47" s="13"/>
    </row>
    <row r="48" spans="2:9" s="22" customFormat="1" ht="16.5" x14ac:dyDescent="0.35">
      <c r="B48" s="18" t="s">
        <v>0</v>
      </c>
      <c r="C48" s="18" t="s">
        <v>82</v>
      </c>
      <c r="D48" s="18" t="s">
        <v>0</v>
      </c>
      <c r="E48" s="19"/>
      <c r="F48" s="20">
        <v>15791.37</v>
      </c>
      <c r="G48" s="21">
        <f>SUM(G42:G47)</f>
        <v>0.15290000000000004</v>
      </c>
      <c r="I48" s="23"/>
    </row>
    <row r="49" spans="2:9" ht="16.5" x14ac:dyDescent="0.35">
      <c r="B49" s="8" t="s">
        <v>0</v>
      </c>
      <c r="C49" s="8" t="s">
        <v>197</v>
      </c>
      <c r="D49" s="8" t="s">
        <v>0</v>
      </c>
      <c r="E49" s="9"/>
      <c r="F49" s="9"/>
      <c r="G49" s="14"/>
      <c r="I49" s="13"/>
    </row>
    <row r="50" spans="2:9" ht="16.5" x14ac:dyDescent="0.35">
      <c r="B50" s="8" t="s">
        <v>133</v>
      </c>
      <c r="C50" s="8" t="s">
        <v>198</v>
      </c>
      <c r="D50" s="9"/>
      <c r="E50" s="8" t="s">
        <v>133</v>
      </c>
      <c r="F50" s="10">
        <v>15989.41</v>
      </c>
      <c r="G50" s="14">
        <v>0.15490000000000001</v>
      </c>
      <c r="I50" s="13"/>
    </row>
    <row r="51" spans="2:9" s="22" customFormat="1" ht="16.5" x14ac:dyDescent="0.35">
      <c r="B51" s="18" t="s">
        <v>0</v>
      </c>
      <c r="C51" s="18" t="s">
        <v>82</v>
      </c>
      <c r="D51" s="18" t="s">
        <v>0</v>
      </c>
      <c r="E51" s="18" t="s">
        <v>133</v>
      </c>
      <c r="F51" s="20">
        <v>15989.41</v>
      </c>
      <c r="G51" s="21">
        <v>0.15490000000000001</v>
      </c>
      <c r="I51" s="23"/>
    </row>
    <row r="52" spans="2:9" ht="16.5" x14ac:dyDescent="0.35">
      <c r="B52" s="9"/>
      <c r="C52" s="8" t="s">
        <v>134</v>
      </c>
      <c r="D52" s="9"/>
      <c r="E52" s="9"/>
      <c r="F52" s="8" t="s">
        <v>0</v>
      </c>
      <c r="G52" s="14"/>
      <c r="I52" s="13"/>
    </row>
    <row r="53" spans="2:9" ht="16.5" x14ac:dyDescent="0.35">
      <c r="B53" s="9"/>
      <c r="C53" s="8" t="s">
        <v>135</v>
      </c>
      <c r="D53" s="9"/>
      <c r="E53" s="9"/>
      <c r="F53" s="10">
        <f>F55-F40-F48-F50</f>
        <v>-11266.29000000001</v>
      </c>
      <c r="G53" s="14">
        <v>-0.109</v>
      </c>
      <c r="I53" s="13"/>
    </row>
    <row r="54" spans="2:9" s="22" customFormat="1" ht="16.5" x14ac:dyDescent="0.35">
      <c r="B54" s="19"/>
      <c r="C54" s="18" t="s">
        <v>82</v>
      </c>
      <c r="D54" s="19"/>
      <c r="E54" s="19"/>
      <c r="F54" s="20">
        <v>-11266.29</v>
      </c>
      <c r="G54" s="21">
        <v>-0.109</v>
      </c>
      <c r="I54" s="23"/>
    </row>
    <row r="55" spans="2:9" s="22" customFormat="1" ht="16.5" x14ac:dyDescent="0.35">
      <c r="B55" s="19"/>
      <c r="C55" s="18" t="s">
        <v>136</v>
      </c>
      <c r="D55" s="19"/>
      <c r="E55" s="19"/>
      <c r="F55" s="20">
        <v>103257.29</v>
      </c>
      <c r="G55" s="21">
        <v>1</v>
      </c>
      <c r="I55" s="23"/>
    </row>
    <row r="57" spans="2:9" x14ac:dyDescent="0.25">
      <c r="F57" s="12"/>
    </row>
    <row r="58" spans="2:9" x14ac:dyDescent="0.25">
      <c r="C58" t="s">
        <v>586</v>
      </c>
      <c r="F58" s="12"/>
      <c r="G58" s="13"/>
    </row>
    <row r="59" spans="2:9" x14ac:dyDescent="0.25">
      <c r="C59" t="s">
        <v>587</v>
      </c>
      <c r="G59" s="12"/>
    </row>
    <row r="60" spans="2:9" x14ac:dyDescent="0.25">
      <c r="C60" t="s">
        <v>588</v>
      </c>
    </row>
    <row r="62" spans="2:9" x14ac:dyDescent="0.25">
      <c r="C62" t="s">
        <v>589</v>
      </c>
    </row>
  </sheetData>
  <mergeCells count="1">
    <mergeCell ref="E2:G2"/>
  </mergeCells>
  <pageMargins left="0.78749999999999998" right="0.78749999999999998" top="1.052778" bottom="1.052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3"/>
  <sheetViews>
    <sheetView topLeftCell="A124" workbookViewId="0">
      <selection activeCell="E134" sqref="E134"/>
    </sheetView>
  </sheetViews>
  <sheetFormatPr defaultRowHeight="15" x14ac:dyDescent="0.25"/>
  <cols>
    <col min="1" max="1" width="0.85546875" customWidth="1"/>
    <col min="2" max="2" width="12.42578125" bestFit="1" customWidth="1"/>
    <col min="3" max="3" width="74.28515625" bestFit="1" customWidth="1"/>
    <col min="4" max="4" width="22.5703125" bestFit="1" customWidth="1"/>
    <col min="5" max="5" width="11.85546875" bestFit="1" customWidth="1"/>
    <col min="6" max="6" width="13.5703125" customWidth="1"/>
    <col min="7" max="7" width="10.42578125" customWidth="1"/>
    <col min="8" max="8" width="25.85546875" bestFit="1" customWidth="1"/>
    <col min="9" max="9" width="5.42578125" customWidth="1"/>
    <col min="10" max="10" width="10.28515625" bestFit="1" customWidth="1"/>
    <col min="11" max="11" width="12.42578125" bestFit="1" customWidth="1"/>
    <col min="12" max="12" width="10.28515625" bestFit="1" customWidth="1"/>
    <col min="13" max="13" width="12.42578125" bestFit="1" customWidth="1"/>
    <col min="14" max="14" width="10.28515625" bestFit="1" customWidth="1"/>
    <col min="15" max="15" width="12.42578125" bestFit="1" customWidth="1"/>
  </cols>
  <sheetData>
    <row r="1" spans="2:9" ht="16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9" ht="15.75" x14ac:dyDescent="0.25">
      <c r="B2" s="3"/>
      <c r="C2" s="15" t="s">
        <v>285</v>
      </c>
      <c r="D2" s="3"/>
      <c r="E2" s="27"/>
      <c r="F2" s="27"/>
      <c r="G2" s="27"/>
    </row>
    <row r="3" spans="2:9" ht="16.5" x14ac:dyDescent="0.35">
      <c r="C3" s="2" t="s">
        <v>6</v>
      </c>
    </row>
    <row r="4" spans="2:9" ht="26.25" x14ac:dyDescent="0.25">
      <c r="B4" s="4" t="s">
        <v>7</v>
      </c>
      <c r="C4" s="5" t="s">
        <v>8</v>
      </c>
      <c r="D4" s="5" t="s">
        <v>9</v>
      </c>
      <c r="E4" s="4" t="s">
        <v>10</v>
      </c>
      <c r="F4" s="28" t="s">
        <v>566</v>
      </c>
      <c r="G4" s="7" t="s">
        <v>11</v>
      </c>
    </row>
    <row r="5" spans="2:9" ht="16.5" x14ac:dyDescent="0.35">
      <c r="B5" s="8" t="s">
        <v>0</v>
      </c>
      <c r="C5" s="8" t="s">
        <v>200</v>
      </c>
      <c r="D5" s="8" t="s">
        <v>0</v>
      </c>
      <c r="E5" s="9"/>
      <c r="F5" s="9"/>
      <c r="G5" s="9"/>
    </row>
    <row r="6" spans="2:9" ht="16.5" x14ac:dyDescent="0.35">
      <c r="B6" s="8" t="s">
        <v>273</v>
      </c>
      <c r="C6" s="8" t="s">
        <v>274</v>
      </c>
      <c r="D6" s="8" t="s">
        <v>234</v>
      </c>
      <c r="E6" s="10">
        <v>34050</v>
      </c>
      <c r="F6" s="10">
        <v>3238.05</v>
      </c>
      <c r="G6" s="14">
        <v>4.7199999999999999E-2</v>
      </c>
      <c r="I6" s="13"/>
    </row>
    <row r="7" spans="2:9" ht="16.5" x14ac:dyDescent="0.35">
      <c r="B7" s="8" t="s">
        <v>227</v>
      </c>
      <c r="C7" s="8" t="s">
        <v>228</v>
      </c>
      <c r="D7" s="8" t="s">
        <v>210</v>
      </c>
      <c r="E7" s="10">
        <v>335000</v>
      </c>
      <c r="F7" s="10">
        <v>3220.36</v>
      </c>
      <c r="G7" s="14">
        <v>4.6900000000000004E-2</v>
      </c>
      <c r="I7" s="13"/>
    </row>
    <row r="8" spans="2:9" ht="16.5" x14ac:dyDescent="0.35">
      <c r="B8" s="8" t="s">
        <v>286</v>
      </c>
      <c r="C8" s="8" t="s">
        <v>287</v>
      </c>
      <c r="D8" s="8" t="s">
        <v>250</v>
      </c>
      <c r="E8" s="10">
        <v>543400</v>
      </c>
      <c r="F8" s="10">
        <v>3151.18</v>
      </c>
      <c r="G8" s="14">
        <v>4.5899999999999996E-2</v>
      </c>
      <c r="I8" s="13"/>
    </row>
    <row r="9" spans="2:9" ht="16.5" x14ac:dyDescent="0.35">
      <c r="B9" s="8" t="s">
        <v>203</v>
      </c>
      <c r="C9" s="8" t="s">
        <v>130</v>
      </c>
      <c r="D9" s="8" t="s">
        <v>204</v>
      </c>
      <c r="E9" s="10">
        <v>107500</v>
      </c>
      <c r="F9" s="10">
        <v>2103.02</v>
      </c>
      <c r="G9" s="14">
        <v>3.0600000000000002E-2</v>
      </c>
      <c r="I9" s="13"/>
    </row>
    <row r="10" spans="2:9" ht="16.5" x14ac:dyDescent="0.35">
      <c r="B10" s="8" t="s">
        <v>288</v>
      </c>
      <c r="C10" s="8" t="s">
        <v>289</v>
      </c>
      <c r="D10" s="8" t="s">
        <v>202</v>
      </c>
      <c r="E10" s="10">
        <v>306000</v>
      </c>
      <c r="F10" s="10">
        <v>1816.42</v>
      </c>
      <c r="G10" s="14">
        <v>2.6499999999999999E-2</v>
      </c>
      <c r="I10" s="13"/>
    </row>
    <row r="11" spans="2:9" ht="16.5" x14ac:dyDescent="0.35">
      <c r="B11" s="8" t="s">
        <v>225</v>
      </c>
      <c r="C11" s="8" t="s">
        <v>226</v>
      </c>
      <c r="D11" s="8" t="s">
        <v>202</v>
      </c>
      <c r="E11" s="10">
        <v>531000</v>
      </c>
      <c r="F11" s="10">
        <v>1663.36</v>
      </c>
      <c r="G11" s="14">
        <v>2.4199999999999999E-2</v>
      </c>
      <c r="I11" s="13"/>
    </row>
    <row r="12" spans="2:9" ht="16.5" x14ac:dyDescent="0.35">
      <c r="B12" s="8" t="s">
        <v>290</v>
      </c>
      <c r="C12" s="8" t="s">
        <v>291</v>
      </c>
      <c r="D12" s="8" t="s">
        <v>240</v>
      </c>
      <c r="E12" s="10">
        <v>595200</v>
      </c>
      <c r="F12" s="10">
        <v>1615.37</v>
      </c>
      <c r="G12" s="14">
        <v>2.35E-2</v>
      </c>
      <c r="I12" s="13"/>
    </row>
    <row r="13" spans="2:9" ht="16.5" x14ac:dyDescent="0.35">
      <c r="B13" s="8" t="s">
        <v>292</v>
      </c>
      <c r="C13" s="8" t="s">
        <v>293</v>
      </c>
      <c r="D13" s="8" t="s">
        <v>294</v>
      </c>
      <c r="E13" s="10">
        <v>363800</v>
      </c>
      <c r="F13" s="10">
        <v>1600.17</v>
      </c>
      <c r="G13" s="14">
        <v>2.3300000000000001E-2</v>
      </c>
      <c r="I13" s="13"/>
    </row>
    <row r="14" spans="2:9" ht="16.5" x14ac:dyDescent="0.35">
      <c r="B14" s="8" t="s">
        <v>295</v>
      </c>
      <c r="C14" s="8" t="s">
        <v>296</v>
      </c>
      <c r="D14" s="8" t="s">
        <v>213</v>
      </c>
      <c r="E14" s="10">
        <v>1000000</v>
      </c>
      <c r="F14" s="10">
        <v>1562</v>
      </c>
      <c r="G14" s="14">
        <v>2.2799999999999997E-2</v>
      </c>
      <c r="I14" s="13"/>
    </row>
    <row r="15" spans="2:9" ht="16.5" x14ac:dyDescent="0.35">
      <c r="B15" s="8" t="s">
        <v>297</v>
      </c>
      <c r="C15" s="8" t="s">
        <v>63</v>
      </c>
      <c r="D15" s="8" t="s">
        <v>204</v>
      </c>
      <c r="E15" s="10">
        <v>267000</v>
      </c>
      <c r="F15" s="10">
        <v>1554.47</v>
      </c>
      <c r="G15" s="14">
        <v>2.2700000000000001E-2</v>
      </c>
      <c r="I15" s="13"/>
    </row>
    <row r="16" spans="2:9" ht="16.5" x14ac:dyDescent="0.35">
      <c r="B16" s="8" t="s">
        <v>298</v>
      </c>
      <c r="C16" s="8" t="s">
        <v>101</v>
      </c>
      <c r="D16" s="8" t="s">
        <v>202</v>
      </c>
      <c r="E16" s="10">
        <v>787500</v>
      </c>
      <c r="F16" s="10">
        <v>1349.38</v>
      </c>
      <c r="G16" s="14">
        <v>1.9699999999999999E-2</v>
      </c>
      <c r="I16" s="13"/>
    </row>
    <row r="17" spans="2:9" ht="16.5" x14ac:dyDescent="0.35">
      <c r="B17" s="8" t="s">
        <v>299</v>
      </c>
      <c r="C17" s="8" t="s">
        <v>300</v>
      </c>
      <c r="D17" s="8" t="s">
        <v>301</v>
      </c>
      <c r="E17" s="10">
        <v>177600</v>
      </c>
      <c r="F17" s="10">
        <v>1338.48</v>
      </c>
      <c r="G17" s="14">
        <v>1.95E-2</v>
      </c>
      <c r="I17" s="13"/>
    </row>
    <row r="18" spans="2:9" ht="16.5" x14ac:dyDescent="0.35">
      <c r="B18" s="8" t="s">
        <v>302</v>
      </c>
      <c r="C18" s="8" t="s">
        <v>303</v>
      </c>
      <c r="D18" s="8" t="s">
        <v>304</v>
      </c>
      <c r="E18" s="10">
        <v>920500</v>
      </c>
      <c r="F18" s="10">
        <v>1279.96</v>
      </c>
      <c r="G18" s="14">
        <v>1.8700000000000001E-2</v>
      </c>
      <c r="I18" s="13"/>
    </row>
    <row r="19" spans="2:9" ht="16.5" x14ac:dyDescent="0.35">
      <c r="B19" s="8" t="s">
        <v>305</v>
      </c>
      <c r="C19" s="8" t="s">
        <v>306</v>
      </c>
      <c r="D19" s="8" t="s">
        <v>207</v>
      </c>
      <c r="E19" s="10">
        <v>3210000</v>
      </c>
      <c r="F19" s="10">
        <v>1261.53</v>
      </c>
      <c r="G19" s="14">
        <v>1.84E-2</v>
      </c>
      <c r="I19" s="13"/>
    </row>
    <row r="20" spans="2:9" ht="16.5" x14ac:dyDescent="0.35">
      <c r="B20" s="8" t="s">
        <v>307</v>
      </c>
      <c r="C20" s="8" t="s">
        <v>308</v>
      </c>
      <c r="D20" s="8" t="s">
        <v>202</v>
      </c>
      <c r="E20" s="10">
        <v>336000</v>
      </c>
      <c r="F20" s="10">
        <v>1190.78</v>
      </c>
      <c r="G20" s="14">
        <v>1.7399999999999999E-2</v>
      </c>
      <c r="I20" s="13"/>
    </row>
    <row r="21" spans="2:9" ht="16.5" x14ac:dyDescent="0.35">
      <c r="B21" s="8" t="s">
        <v>309</v>
      </c>
      <c r="C21" s="8" t="s">
        <v>310</v>
      </c>
      <c r="D21" s="8" t="s">
        <v>204</v>
      </c>
      <c r="E21" s="10">
        <v>675000</v>
      </c>
      <c r="F21" s="10">
        <v>1165.05</v>
      </c>
      <c r="G21" s="14">
        <v>1.7000000000000001E-2</v>
      </c>
      <c r="I21" s="13"/>
    </row>
    <row r="22" spans="2:9" ht="16.5" x14ac:dyDescent="0.35">
      <c r="B22" s="8" t="s">
        <v>311</v>
      </c>
      <c r="C22" s="8" t="s">
        <v>312</v>
      </c>
      <c r="D22" s="8" t="s">
        <v>247</v>
      </c>
      <c r="E22" s="10">
        <v>83600</v>
      </c>
      <c r="F22" s="10">
        <v>1160.58</v>
      </c>
      <c r="G22" s="14">
        <v>1.6899999999999998E-2</v>
      </c>
      <c r="I22" s="13"/>
    </row>
    <row r="23" spans="2:9" ht="16.5" x14ac:dyDescent="0.35">
      <c r="B23" s="8" t="s">
        <v>261</v>
      </c>
      <c r="C23" s="8" t="s">
        <v>262</v>
      </c>
      <c r="D23" s="8" t="s">
        <v>234</v>
      </c>
      <c r="E23" s="10">
        <v>30400</v>
      </c>
      <c r="F23" s="10">
        <v>1122.2</v>
      </c>
      <c r="G23" s="14">
        <v>1.6399999999999998E-2</v>
      </c>
      <c r="I23" s="13"/>
    </row>
    <row r="24" spans="2:9" ht="16.5" x14ac:dyDescent="0.35">
      <c r="B24" s="8" t="s">
        <v>313</v>
      </c>
      <c r="C24" s="8" t="s">
        <v>314</v>
      </c>
      <c r="D24" s="8" t="s">
        <v>234</v>
      </c>
      <c r="E24" s="10">
        <v>861000</v>
      </c>
      <c r="F24" s="10">
        <v>1085.72</v>
      </c>
      <c r="G24" s="14">
        <v>1.5800000000000002E-2</v>
      </c>
      <c r="I24" s="13"/>
    </row>
    <row r="25" spans="2:9" ht="16.5" x14ac:dyDescent="0.35">
      <c r="B25" s="8" t="s">
        <v>275</v>
      </c>
      <c r="C25" s="8" t="s">
        <v>276</v>
      </c>
      <c r="D25" s="8" t="s">
        <v>277</v>
      </c>
      <c r="E25" s="10">
        <v>254000</v>
      </c>
      <c r="F25" s="10">
        <v>1049.9100000000001</v>
      </c>
      <c r="G25" s="14">
        <v>1.5300000000000001E-2</v>
      </c>
      <c r="I25" s="13"/>
    </row>
    <row r="26" spans="2:9" ht="16.5" x14ac:dyDescent="0.35">
      <c r="B26" s="8" t="s">
        <v>315</v>
      </c>
      <c r="C26" s="8" t="s">
        <v>316</v>
      </c>
      <c r="D26" s="8" t="s">
        <v>240</v>
      </c>
      <c r="E26" s="10">
        <v>31750</v>
      </c>
      <c r="F26" s="10">
        <v>1043.18</v>
      </c>
      <c r="G26" s="14">
        <v>1.52E-2</v>
      </c>
      <c r="I26" s="13"/>
    </row>
    <row r="27" spans="2:9" ht="16.5" x14ac:dyDescent="0.35">
      <c r="B27" s="8" t="s">
        <v>317</v>
      </c>
      <c r="C27" s="8" t="s">
        <v>318</v>
      </c>
      <c r="D27" s="8" t="s">
        <v>319</v>
      </c>
      <c r="E27" s="10">
        <v>192000</v>
      </c>
      <c r="F27" s="10">
        <v>931.87</v>
      </c>
      <c r="G27" s="14">
        <v>1.3600000000000001E-2</v>
      </c>
      <c r="I27" s="13"/>
    </row>
    <row r="28" spans="2:9" ht="16.5" x14ac:dyDescent="0.35">
      <c r="B28" s="8" t="s">
        <v>254</v>
      </c>
      <c r="C28" s="8" t="s">
        <v>255</v>
      </c>
      <c r="D28" s="8" t="s">
        <v>256</v>
      </c>
      <c r="E28" s="10">
        <v>387000</v>
      </c>
      <c r="F28" s="10">
        <v>874.43</v>
      </c>
      <c r="G28" s="14">
        <v>1.2699999999999999E-2</v>
      </c>
      <c r="I28" s="13"/>
    </row>
    <row r="29" spans="2:9" ht="16.5" x14ac:dyDescent="0.35">
      <c r="B29" s="8" t="s">
        <v>320</v>
      </c>
      <c r="C29" s="8" t="s">
        <v>321</v>
      </c>
      <c r="D29" s="8" t="s">
        <v>322</v>
      </c>
      <c r="E29" s="10">
        <v>140400</v>
      </c>
      <c r="F29" s="10">
        <v>833.55</v>
      </c>
      <c r="G29" s="14">
        <v>1.21E-2</v>
      </c>
      <c r="I29" s="13"/>
    </row>
    <row r="30" spans="2:9" ht="16.5" x14ac:dyDescent="0.35">
      <c r="B30" s="8" t="s">
        <v>323</v>
      </c>
      <c r="C30" s="8" t="s">
        <v>324</v>
      </c>
      <c r="D30" s="8" t="s">
        <v>256</v>
      </c>
      <c r="E30" s="10">
        <v>305000</v>
      </c>
      <c r="F30" s="10">
        <v>762.81</v>
      </c>
      <c r="G30" s="14">
        <v>1.11E-2</v>
      </c>
      <c r="I30" s="13"/>
    </row>
    <row r="31" spans="2:9" ht="16.5" x14ac:dyDescent="0.35">
      <c r="B31" s="8" t="s">
        <v>325</v>
      </c>
      <c r="C31" s="8" t="s">
        <v>326</v>
      </c>
      <c r="D31" s="8" t="s">
        <v>327</v>
      </c>
      <c r="E31" s="10">
        <v>780000</v>
      </c>
      <c r="F31" s="10">
        <v>693.42</v>
      </c>
      <c r="G31" s="14">
        <v>1.01E-2</v>
      </c>
      <c r="I31" s="13"/>
    </row>
    <row r="32" spans="2:9" ht="16.5" x14ac:dyDescent="0.35">
      <c r="B32" s="8" t="s">
        <v>328</v>
      </c>
      <c r="C32" s="8" t="s">
        <v>582</v>
      </c>
      <c r="D32" s="8" t="s">
        <v>277</v>
      </c>
      <c r="E32" s="10">
        <v>64800</v>
      </c>
      <c r="F32" s="10">
        <v>680.21</v>
      </c>
      <c r="G32" s="14">
        <v>9.8999999999999991E-3</v>
      </c>
      <c r="I32" s="13"/>
    </row>
    <row r="33" spans="2:9" ht="16.5" x14ac:dyDescent="0.35">
      <c r="B33" s="8" t="s">
        <v>329</v>
      </c>
      <c r="C33" s="8" t="s">
        <v>330</v>
      </c>
      <c r="D33" s="8" t="s">
        <v>204</v>
      </c>
      <c r="E33" s="10">
        <v>1201200</v>
      </c>
      <c r="F33" s="10">
        <v>676.88</v>
      </c>
      <c r="G33" s="14">
        <v>9.8999999999999991E-3</v>
      </c>
      <c r="I33" s="13"/>
    </row>
    <row r="34" spans="2:9" ht="16.5" x14ac:dyDescent="0.35">
      <c r="B34" s="8" t="s">
        <v>331</v>
      </c>
      <c r="C34" s="8" t="s">
        <v>332</v>
      </c>
      <c r="D34" s="8" t="s">
        <v>204</v>
      </c>
      <c r="E34" s="10">
        <v>135000</v>
      </c>
      <c r="F34" s="10">
        <v>662.99</v>
      </c>
      <c r="G34" s="14">
        <v>9.7000000000000003E-3</v>
      </c>
      <c r="I34" s="13"/>
    </row>
    <row r="35" spans="2:9" ht="16.5" x14ac:dyDescent="0.35">
      <c r="B35" s="8" t="s">
        <v>333</v>
      </c>
      <c r="C35" s="8" t="s">
        <v>334</v>
      </c>
      <c r="D35" s="8" t="s">
        <v>256</v>
      </c>
      <c r="E35" s="10">
        <v>1143000</v>
      </c>
      <c r="F35" s="10">
        <v>661.23</v>
      </c>
      <c r="G35" s="14">
        <v>9.5999999999999992E-3</v>
      </c>
      <c r="I35" s="13"/>
    </row>
    <row r="36" spans="2:9" ht="16.5" x14ac:dyDescent="0.35">
      <c r="B36" s="8" t="s">
        <v>335</v>
      </c>
      <c r="C36" s="8" t="s">
        <v>336</v>
      </c>
      <c r="D36" s="8" t="s">
        <v>260</v>
      </c>
      <c r="E36" s="10">
        <v>132600</v>
      </c>
      <c r="F36" s="10">
        <v>658.16</v>
      </c>
      <c r="G36" s="14">
        <v>9.5999999999999992E-3</v>
      </c>
      <c r="I36" s="13"/>
    </row>
    <row r="37" spans="2:9" ht="16.5" x14ac:dyDescent="0.35">
      <c r="B37" s="8" t="s">
        <v>337</v>
      </c>
      <c r="C37" s="8" t="s">
        <v>583</v>
      </c>
      <c r="D37" s="8" t="s">
        <v>223</v>
      </c>
      <c r="E37" s="10">
        <v>768000</v>
      </c>
      <c r="F37" s="10">
        <v>578.29999999999995</v>
      </c>
      <c r="G37" s="14">
        <v>8.3999999999999995E-3</v>
      </c>
      <c r="I37" s="13"/>
    </row>
    <row r="38" spans="2:9" ht="16.5" x14ac:dyDescent="0.35">
      <c r="B38" s="8" t="s">
        <v>338</v>
      </c>
      <c r="C38" s="8" t="s">
        <v>339</v>
      </c>
      <c r="D38" s="8" t="s">
        <v>234</v>
      </c>
      <c r="E38" s="10">
        <v>252500</v>
      </c>
      <c r="F38" s="10">
        <v>566.99</v>
      </c>
      <c r="G38" s="14">
        <v>8.3000000000000001E-3</v>
      </c>
      <c r="I38" s="13"/>
    </row>
    <row r="39" spans="2:9" ht="16.5" x14ac:dyDescent="0.35">
      <c r="B39" s="8" t="s">
        <v>340</v>
      </c>
      <c r="C39" s="8" t="s">
        <v>27</v>
      </c>
      <c r="D39" s="8" t="s">
        <v>204</v>
      </c>
      <c r="E39" s="10">
        <v>103400</v>
      </c>
      <c r="F39" s="10">
        <v>553.14</v>
      </c>
      <c r="G39" s="14">
        <v>8.1000000000000013E-3</v>
      </c>
      <c r="I39" s="13"/>
    </row>
    <row r="40" spans="2:9" ht="16.5" x14ac:dyDescent="0.35">
      <c r="B40" s="8" t="s">
        <v>341</v>
      </c>
      <c r="C40" s="8" t="s">
        <v>342</v>
      </c>
      <c r="D40" s="8" t="s">
        <v>202</v>
      </c>
      <c r="E40" s="10">
        <v>404000</v>
      </c>
      <c r="F40" s="10">
        <v>550.45000000000005</v>
      </c>
      <c r="G40" s="14">
        <v>8.0000000000000002E-3</v>
      </c>
      <c r="I40" s="13"/>
    </row>
    <row r="41" spans="2:9" ht="16.5" x14ac:dyDescent="0.35">
      <c r="B41" s="8" t="s">
        <v>221</v>
      </c>
      <c r="C41" s="8" t="s">
        <v>222</v>
      </c>
      <c r="D41" s="8" t="s">
        <v>223</v>
      </c>
      <c r="E41" s="10">
        <v>161000</v>
      </c>
      <c r="F41" s="10">
        <v>547.96</v>
      </c>
      <c r="G41" s="14">
        <v>8.0000000000000002E-3</v>
      </c>
      <c r="I41" s="13"/>
    </row>
    <row r="42" spans="2:9" ht="16.5" x14ac:dyDescent="0.35">
      <c r="B42" s="8" t="s">
        <v>343</v>
      </c>
      <c r="C42" s="8" t="s">
        <v>344</v>
      </c>
      <c r="D42" s="8" t="s">
        <v>319</v>
      </c>
      <c r="E42" s="10">
        <v>55500</v>
      </c>
      <c r="F42" s="10">
        <v>482.6</v>
      </c>
      <c r="G42" s="14">
        <v>6.9999999999999993E-3</v>
      </c>
      <c r="I42" s="13"/>
    </row>
    <row r="43" spans="2:9" ht="16.5" x14ac:dyDescent="0.35">
      <c r="B43" s="8" t="s">
        <v>248</v>
      </c>
      <c r="C43" s="8" t="s">
        <v>249</v>
      </c>
      <c r="D43" s="8" t="s">
        <v>250</v>
      </c>
      <c r="E43" s="10">
        <v>66400</v>
      </c>
      <c r="F43" s="10">
        <v>418.02</v>
      </c>
      <c r="G43" s="14">
        <v>6.0999999999999995E-3</v>
      </c>
      <c r="I43" s="13"/>
    </row>
    <row r="44" spans="2:9" ht="16.5" x14ac:dyDescent="0.35">
      <c r="B44" s="8" t="s">
        <v>345</v>
      </c>
      <c r="C44" s="8" t="s">
        <v>346</v>
      </c>
      <c r="D44" s="8" t="s">
        <v>256</v>
      </c>
      <c r="E44" s="10">
        <v>162500</v>
      </c>
      <c r="F44" s="10">
        <v>391.95</v>
      </c>
      <c r="G44" s="14">
        <v>5.6999999999999993E-3</v>
      </c>
      <c r="I44" s="13"/>
    </row>
    <row r="45" spans="2:9" ht="16.5" x14ac:dyDescent="0.35">
      <c r="B45" s="8" t="s">
        <v>347</v>
      </c>
      <c r="C45" s="8" t="s">
        <v>348</v>
      </c>
      <c r="D45" s="8" t="s">
        <v>349</v>
      </c>
      <c r="E45" s="10">
        <v>49500</v>
      </c>
      <c r="F45" s="10">
        <v>355.91</v>
      </c>
      <c r="G45" s="14">
        <v>5.1999999999999998E-3</v>
      </c>
      <c r="I45" s="13"/>
    </row>
    <row r="46" spans="2:9" ht="16.5" x14ac:dyDescent="0.35">
      <c r="B46" s="8" t="s">
        <v>263</v>
      </c>
      <c r="C46" s="8" t="s">
        <v>264</v>
      </c>
      <c r="D46" s="8" t="s">
        <v>223</v>
      </c>
      <c r="E46" s="10">
        <v>136500</v>
      </c>
      <c r="F46" s="10">
        <v>349.64</v>
      </c>
      <c r="G46" s="14">
        <v>5.1000000000000004E-3</v>
      </c>
      <c r="I46" s="13"/>
    </row>
    <row r="47" spans="2:9" ht="16.5" x14ac:dyDescent="0.35">
      <c r="B47" s="8" t="s">
        <v>350</v>
      </c>
      <c r="C47" s="8" t="s">
        <v>581</v>
      </c>
      <c r="D47" s="8" t="s">
        <v>204</v>
      </c>
      <c r="E47" s="10">
        <v>1144000</v>
      </c>
      <c r="F47" s="10">
        <v>326.04000000000002</v>
      </c>
      <c r="G47" s="14">
        <v>4.7999999999999996E-3</v>
      </c>
      <c r="I47" s="13"/>
    </row>
    <row r="48" spans="2:9" ht="16.5" x14ac:dyDescent="0.35">
      <c r="B48" s="8" t="s">
        <v>352</v>
      </c>
      <c r="C48" s="8" t="s">
        <v>580</v>
      </c>
      <c r="D48" s="8" t="s">
        <v>322</v>
      </c>
      <c r="E48" s="10">
        <v>340000</v>
      </c>
      <c r="F48" s="10">
        <v>210.29</v>
      </c>
      <c r="G48" s="14">
        <v>3.0999999999999999E-3</v>
      </c>
      <c r="I48" s="13"/>
    </row>
    <row r="49" spans="2:9" ht="16.5" x14ac:dyDescent="0.35">
      <c r="B49" s="8" t="s">
        <v>353</v>
      </c>
      <c r="C49" s="8" t="s">
        <v>354</v>
      </c>
      <c r="D49" s="8" t="s">
        <v>250</v>
      </c>
      <c r="E49" s="10">
        <v>23400</v>
      </c>
      <c r="F49" s="10">
        <v>206.8</v>
      </c>
      <c r="G49" s="14">
        <v>3.0000000000000001E-3</v>
      </c>
      <c r="I49" s="13"/>
    </row>
    <row r="50" spans="2:9" ht="16.5" x14ac:dyDescent="0.35">
      <c r="B50" s="8" t="s">
        <v>355</v>
      </c>
      <c r="C50" s="8" t="s">
        <v>356</v>
      </c>
      <c r="D50" s="8" t="s">
        <v>204</v>
      </c>
      <c r="E50" s="10">
        <v>14000</v>
      </c>
      <c r="F50" s="10">
        <v>147.22999999999999</v>
      </c>
      <c r="G50" s="14">
        <v>2.0999999999999999E-3</v>
      </c>
      <c r="I50" s="13"/>
    </row>
    <row r="51" spans="2:9" ht="16.5" x14ac:dyDescent="0.35">
      <c r="B51" s="8" t="s">
        <v>357</v>
      </c>
      <c r="C51" s="8" t="s">
        <v>358</v>
      </c>
      <c r="D51" s="8" t="s">
        <v>204</v>
      </c>
      <c r="E51" s="10">
        <v>108000</v>
      </c>
      <c r="F51" s="10">
        <v>119.83</v>
      </c>
      <c r="G51" s="14">
        <v>1.7000000000000001E-3</v>
      </c>
      <c r="I51" s="13"/>
    </row>
    <row r="52" spans="2:9" s="22" customFormat="1" ht="16.5" x14ac:dyDescent="0.35">
      <c r="B52" s="18" t="s">
        <v>0</v>
      </c>
      <c r="C52" s="18" t="s">
        <v>82</v>
      </c>
      <c r="D52" s="18" t="s">
        <v>0</v>
      </c>
      <c r="E52" s="19"/>
      <c r="F52" s="20">
        <v>47811.87</v>
      </c>
      <c r="G52" s="21">
        <v>0.69680000000000009</v>
      </c>
      <c r="I52" s="23"/>
    </row>
    <row r="53" spans="2:9" ht="16.5" x14ac:dyDescent="0.35">
      <c r="B53" s="8" t="s">
        <v>0</v>
      </c>
      <c r="C53" s="8" t="s">
        <v>12</v>
      </c>
      <c r="D53" s="8" t="s">
        <v>0</v>
      </c>
      <c r="E53" s="9"/>
      <c r="F53" s="9"/>
      <c r="G53" s="14"/>
      <c r="I53" s="13"/>
    </row>
    <row r="54" spans="2:9" ht="16.5" x14ac:dyDescent="0.35">
      <c r="B54" s="8" t="s">
        <v>15</v>
      </c>
      <c r="C54" s="8" t="s">
        <v>16</v>
      </c>
      <c r="D54" s="9" t="s">
        <v>25</v>
      </c>
      <c r="E54" s="10">
        <v>5000000</v>
      </c>
      <c r="F54" s="10">
        <v>4960.7299999999996</v>
      </c>
      <c r="G54" s="14">
        <v>7.2300000000000003E-2</v>
      </c>
      <c r="I54" s="13"/>
    </row>
    <row r="55" spans="2:9" ht="16.5" x14ac:dyDescent="0.35">
      <c r="B55" s="8" t="s">
        <v>359</v>
      </c>
      <c r="C55" s="8" t="s">
        <v>146</v>
      </c>
      <c r="D55" s="8" t="s">
        <v>36</v>
      </c>
      <c r="E55" s="10">
        <v>2500000</v>
      </c>
      <c r="F55" s="10">
        <v>2369.66</v>
      </c>
      <c r="G55" s="14">
        <v>3.4500000000000003E-2</v>
      </c>
      <c r="I55" s="13"/>
    </row>
    <row r="56" spans="2:9" ht="16.5" x14ac:dyDescent="0.35">
      <c r="B56" s="8" t="s">
        <v>139</v>
      </c>
      <c r="C56" s="8" t="s">
        <v>41</v>
      </c>
      <c r="D56" s="8" t="s">
        <v>36</v>
      </c>
      <c r="E56" s="10">
        <v>2000000</v>
      </c>
      <c r="F56" s="10">
        <v>1898.98</v>
      </c>
      <c r="G56" s="14">
        <v>2.7699999999999999E-2</v>
      </c>
      <c r="I56" s="13"/>
    </row>
    <row r="57" spans="2:9" s="22" customFormat="1" ht="16.5" x14ac:dyDescent="0.35">
      <c r="B57" s="18" t="s">
        <v>0</v>
      </c>
      <c r="C57" s="18" t="s">
        <v>82</v>
      </c>
      <c r="D57" s="18" t="s">
        <v>0</v>
      </c>
      <c r="E57" s="19"/>
      <c r="F57" s="20">
        <v>9229.3700000000008</v>
      </c>
      <c r="G57" s="21">
        <v>0.13449999999999998</v>
      </c>
      <c r="I57" s="23"/>
    </row>
    <row r="58" spans="2:9" ht="16.5" x14ac:dyDescent="0.35">
      <c r="B58" s="8" t="s">
        <v>0</v>
      </c>
      <c r="C58" s="8" t="s">
        <v>360</v>
      </c>
      <c r="D58" s="8" t="s">
        <v>0</v>
      </c>
      <c r="E58" s="9"/>
      <c r="F58" s="9"/>
      <c r="G58" s="14"/>
      <c r="I58" s="13"/>
    </row>
    <row r="59" spans="2:9" ht="16.5" x14ac:dyDescent="0.35">
      <c r="B59" s="8"/>
      <c r="C59" s="8" t="s">
        <v>158</v>
      </c>
      <c r="D59" s="9"/>
      <c r="E59" s="10">
        <v>1500000</v>
      </c>
      <c r="F59" s="10">
        <v>1500</v>
      </c>
      <c r="G59" s="14">
        <v>2.1899999999999999E-2</v>
      </c>
      <c r="I59" s="13"/>
    </row>
    <row r="60" spans="2:9" ht="16.5" x14ac:dyDescent="0.35">
      <c r="B60" s="8"/>
      <c r="C60" s="8" t="s">
        <v>112</v>
      </c>
      <c r="D60" s="9"/>
      <c r="E60" s="10">
        <v>1000000</v>
      </c>
      <c r="F60" s="10">
        <v>1000</v>
      </c>
      <c r="G60" s="14">
        <v>1.46E-2</v>
      </c>
      <c r="I60" s="13"/>
    </row>
    <row r="61" spans="2:9" ht="16.5" x14ac:dyDescent="0.35">
      <c r="B61" s="8"/>
      <c r="C61" s="8" t="s">
        <v>112</v>
      </c>
      <c r="D61" s="9"/>
      <c r="E61" s="10">
        <v>1000000</v>
      </c>
      <c r="F61" s="10">
        <v>1000</v>
      </c>
      <c r="G61" s="14">
        <v>1.46E-2</v>
      </c>
      <c r="I61" s="13"/>
    </row>
    <row r="62" spans="2:9" ht="16.5" x14ac:dyDescent="0.35">
      <c r="B62" s="8"/>
      <c r="C62" s="8" t="s">
        <v>158</v>
      </c>
      <c r="D62" s="9"/>
      <c r="E62" s="10">
        <v>1000000</v>
      </c>
      <c r="F62" s="10">
        <v>1000</v>
      </c>
      <c r="G62" s="14">
        <v>1.46E-2</v>
      </c>
      <c r="I62" s="13"/>
    </row>
    <row r="63" spans="2:9" ht="16.5" x14ac:dyDescent="0.35">
      <c r="B63" s="8"/>
      <c r="C63" s="8" t="s">
        <v>158</v>
      </c>
      <c r="D63" s="9"/>
      <c r="E63" s="10">
        <v>1000000</v>
      </c>
      <c r="F63" s="10">
        <v>1000</v>
      </c>
      <c r="G63" s="14">
        <v>1.46E-2</v>
      </c>
      <c r="I63" s="13"/>
    </row>
    <row r="64" spans="2:9" ht="16.5" x14ac:dyDescent="0.35">
      <c r="B64" s="8"/>
      <c r="C64" s="8" t="s">
        <v>158</v>
      </c>
      <c r="D64" s="9"/>
      <c r="E64" s="10">
        <v>750000</v>
      </c>
      <c r="F64" s="10">
        <v>750</v>
      </c>
      <c r="G64" s="14">
        <v>1.09E-2</v>
      </c>
      <c r="I64" s="13"/>
    </row>
    <row r="65" spans="2:9" ht="16.5" x14ac:dyDescent="0.35">
      <c r="B65" s="8"/>
      <c r="C65" s="8" t="s">
        <v>158</v>
      </c>
      <c r="D65" s="9"/>
      <c r="E65" s="10">
        <v>500000</v>
      </c>
      <c r="F65" s="10">
        <v>500</v>
      </c>
      <c r="G65" s="14">
        <v>7.3000000000000001E-3</v>
      </c>
      <c r="I65" s="13"/>
    </row>
    <row r="66" spans="2:9" ht="16.5" x14ac:dyDescent="0.35">
      <c r="B66" s="8"/>
      <c r="C66" s="8" t="s">
        <v>158</v>
      </c>
      <c r="D66" s="9"/>
      <c r="E66" s="10">
        <v>50000001</v>
      </c>
      <c r="F66" s="10">
        <v>500</v>
      </c>
      <c r="G66" s="14">
        <v>7.3000000000000001E-3</v>
      </c>
      <c r="I66" s="13"/>
    </row>
    <row r="67" spans="2:9" s="22" customFormat="1" ht="16.5" x14ac:dyDescent="0.35">
      <c r="B67" s="18" t="s">
        <v>0</v>
      </c>
      <c r="C67" s="18" t="s">
        <v>82</v>
      </c>
      <c r="D67" s="18" t="s">
        <v>0</v>
      </c>
      <c r="E67" s="19"/>
      <c r="F67" s="20">
        <v>7250</v>
      </c>
      <c r="G67" s="21">
        <v>0.10580000000000001</v>
      </c>
      <c r="I67" s="23"/>
    </row>
    <row r="68" spans="2:9" ht="16.5" x14ac:dyDescent="0.35">
      <c r="B68" s="8" t="s">
        <v>0</v>
      </c>
      <c r="C68" s="8" t="s">
        <v>126</v>
      </c>
      <c r="D68" s="8" t="s">
        <v>0</v>
      </c>
      <c r="E68" s="9"/>
      <c r="F68" s="9"/>
      <c r="G68" s="14"/>
      <c r="I68" s="13"/>
    </row>
    <row r="69" spans="2:9" ht="16.5" x14ac:dyDescent="0.35">
      <c r="B69" s="8" t="s">
        <v>170</v>
      </c>
      <c r="C69" s="8" t="s">
        <v>130</v>
      </c>
      <c r="D69" s="8" t="s">
        <v>128</v>
      </c>
      <c r="E69" s="10">
        <v>1200000</v>
      </c>
      <c r="F69" s="10">
        <v>1199.68</v>
      </c>
      <c r="G69" s="14">
        <v>1.7500000000000002E-2</v>
      </c>
      <c r="I69" s="13"/>
    </row>
    <row r="70" spans="2:9" ht="16.5" x14ac:dyDescent="0.35">
      <c r="B70" s="8" t="s">
        <v>361</v>
      </c>
      <c r="C70" s="8" t="s">
        <v>362</v>
      </c>
      <c r="D70" s="9" t="s">
        <v>128</v>
      </c>
      <c r="E70" s="10">
        <v>1000000</v>
      </c>
      <c r="F70" s="10">
        <v>1000.48</v>
      </c>
      <c r="G70" s="14">
        <v>1.46E-2</v>
      </c>
      <c r="I70" s="13"/>
    </row>
    <row r="71" spans="2:9" s="22" customFormat="1" ht="16.5" x14ac:dyDescent="0.35">
      <c r="B71" s="18" t="s">
        <v>0</v>
      </c>
      <c r="C71" s="18" t="s">
        <v>82</v>
      </c>
      <c r="D71" s="18" t="s">
        <v>0</v>
      </c>
      <c r="E71" s="19"/>
      <c r="F71" s="20">
        <v>2200.16</v>
      </c>
      <c r="G71" s="21">
        <v>3.2099999999999997E-2</v>
      </c>
      <c r="I71" s="23"/>
    </row>
    <row r="72" spans="2:9" ht="16.5" x14ac:dyDescent="0.35">
      <c r="B72" s="8" t="s">
        <v>0</v>
      </c>
      <c r="C72" s="8" t="s">
        <v>278</v>
      </c>
      <c r="D72" s="8" t="s">
        <v>0</v>
      </c>
      <c r="E72" s="9"/>
      <c r="F72" s="9"/>
      <c r="G72" s="14"/>
      <c r="I72" s="13"/>
    </row>
    <row r="73" spans="2:9" ht="16.5" x14ac:dyDescent="0.35">
      <c r="B73" s="8" t="s">
        <v>5</v>
      </c>
      <c r="C73" s="8" t="s">
        <v>363</v>
      </c>
      <c r="D73" s="8" t="s">
        <v>280</v>
      </c>
      <c r="E73" s="10">
        <v>-108000</v>
      </c>
      <c r="F73" s="10">
        <v>-119.77</v>
      </c>
      <c r="G73" s="14">
        <v>-1.7000000000000001E-3</v>
      </c>
      <c r="I73" s="13"/>
    </row>
    <row r="74" spans="2:9" ht="16.5" x14ac:dyDescent="0.35">
      <c r="B74" s="8" t="s">
        <v>5</v>
      </c>
      <c r="C74" s="8" t="s">
        <v>364</v>
      </c>
      <c r="D74" s="8" t="s">
        <v>280</v>
      </c>
      <c r="E74" s="10">
        <v>-14000</v>
      </c>
      <c r="F74" s="10">
        <v>-147.18</v>
      </c>
      <c r="G74" s="14">
        <v>-2.0999999999999999E-3</v>
      </c>
      <c r="I74" s="13"/>
    </row>
    <row r="75" spans="2:9" ht="16.5" x14ac:dyDescent="0.35">
      <c r="B75" s="8" t="s">
        <v>5</v>
      </c>
      <c r="C75" s="8" t="s">
        <v>365</v>
      </c>
      <c r="D75" s="8" t="s">
        <v>280</v>
      </c>
      <c r="E75" s="10">
        <v>-23400</v>
      </c>
      <c r="F75" s="10">
        <v>-207.55</v>
      </c>
      <c r="G75" s="14">
        <v>-3.0000000000000001E-3</v>
      </c>
      <c r="I75" s="13"/>
    </row>
    <row r="76" spans="2:9" ht="16.5" x14ac:dyDescent="0.35">
      <c r="B76" s="8" t="s">
        <v>5</v>
      </c>
      <c r="C76" s="8" t="s">
        <v>366</v>
      </c>
      <c r="D76" s="8" t="s">
        <v>280</v>
      </c>
      <c r="E76" s="10">
        <v>-340000</v>
      </c>
      <c r="F76" s="10">
        <v>-211.48</v>
      </c>
      <c r="G76" s="14">
        <v>-3.0999999999999999E-3</v>
      </c>
      <c r="I76" s="13"/>
    </row>
    <row r="77" spans="2:9" ht="16.5" x14ac:dyDescent="0.35">
      <c r="B77" s="8" t="s">
        <v>5</v>
      </c>
      <c r="C77" s="8" t="s">
        <v>367</v>
      </c>
      <c r="D77" s="8" t="s">
        <v>280</v>
      </c>
      <c r="E77" s="10">
        <v>-1144000</v>
      </c>
      <c r="F77" s="10">
        <v>-327.76</v>
      </c>
      <c r="G77" s="14">
        <v>-4.7999999999999996E-3</v>
      </c>
      <c r="I77" s="13"/>
    </row>
    <row r="78" spans="2:9" ht="16.5" x14ac:dyDescent="0.35">
      <c r="B78" s="8" t="s">
        <v>5</v>
      </c>
      <c r="C78" s="8" t="s">
        <v>368</v>
      </c>
      <c r="D78" s="8" t="s">
        <v>280</v>
      </c>
      <c r="E78" s="10">
        <v>-136500</v>
      </c>
      <c r="F78" s="10">
        <v>-350.94</v>
      </c>
      <c r="G78" s="14">
        <v>-5.1000000000000004E-3</v>
      </c>
      <c r="I78" s="13"/>
    </row>
    <row r="79" spans="2:9" ht="16.5" x14ac:dyDescent="0.35">
      <c r="B79" s="8" t="s">
        <v>5</v>
      </c>
      <c r="C79" s="8" t="s">
        <v>369</v>
      </c>
      <c r="D79" s="8" t="s">
        <v>280</v>
      </c>
      <c r="E79" s="10">
        <v>-49500</v>
      </c>
      <c r="F79" s="10">
        <v>-357.24</v>
      </c>
      <c r="G79" s="14">
        <v>-5.1999999999999998E-3</v>
      </c>
      <c r="I79" s="13"/>
    </row>
    <row r="80" spans="2:9" ht="16.5" x14ac:dyDescent="0.35">
      <c r="B80" s="8" t="s">
        <v>5</v>
      </c>
      <c r="C80" s="8" t="s">
        <v>370</v>
      </c>
      <c r="D80" s="8" t="s">
        <v>280</v>
      </c>
      <c r="E80" s="10">
        <v>-162500</v>
      </c>
      <c r="F80" s="10">
        <v>-391.3</v>
      </c>
      <c r="G80" s="14">
        <v>-5.6999999999999993E-3</v>
      </c>
      <c r="I80" s="13"/>
    </row>
    <row r="81" spans="2:9" ht="16.5" x14ac:dyDescent="0.35">
      <c r="B81" s="8" t="s">
        <v>5</v>
      </c>
      <c r="C81" s="8" t="s">
        <v>283</v>
      </c>
      <c r="D81" s="8" t="s">
        <v>280</v>
      </c>
      <c r="E81" s="10">
        <v>-66400</v>
      </c>
      <c r="F81" s="10">
        <v>-417.69</v>
      </c>
      <c r="G81" s="14">
        <v>-6.0999999999999995E-3</v>
      </c>
      <c r="I81" s="13"/>
    </row>
    <row r="82" spans="2:9" ht="16.5" x14ac:dyDescent="0.35">
      <c r="B82" s="8" t="s">
        <v>5</v>
      </c>
      <c r="C82" s="8" t="s">
        <v>371</v>
      </c>
      <c r="D82" s="8" t="s">
        <v>280</v>
      </c>
      <c r="E82" s="10">
        <v>-55500</v>
      </c>
      <c r="F82" s="10">
        <v>-484.9</v>
      </c>
      <c r="G82" s="14">
        <v>-7.0999999999999995E-3</v>
      </c>
      <c r="I82" s="13"/>
    </row>
    <row r="83" spans="2:9" ht="16.5" x14ac:dyDescent="0.35">
      <c r="B83" s="8" t="s">
        <v>5</v>
      </c>
      <c r="C83" s="8" t="s">
        <v>372</v>
      </c>
      <c r="D83" s="8" t="s">
        <v>280</v>
      </c>
      <c r="E83" s="10">
        <v>-161000</v>
      </c>
      <c r="F83" s="10">
        <v>-549.57000000000005</v>
      </c>
      <c r="G83" s="14">
        <v>-8.0000000000000002E-3</v>
      </c>
      <c r="I83" s="13"/>
    </row>
    <row r="84" spans="2:9" ht="16.5" x14ac:dyDescent="0.35">
      <c r="B84" s="8" t="s">
        <v>5</v>
      </c>
      <c r="C84" s="8" t="s">
        <v>373</v>
      </c>
      <c r="D84" s="8" t="s">
        <v>280</v>
      </c>
      <c r="E84" s="10">
        <v>-404000</v>
      </c>
      <c r="F84" s="10">
        <v>-552.87</v>
      </c>
      <c r="G84" s="14">
        <v>-8.1000000000000013E-3</v>
      </c>
      <c r="I84" s="13"/>
    </row>
    <row r="85" spans="2:9" ht="16.5" x14ac:dyDescent="0.35">
      <c r="B85" s="8" t="s">
        <v>5</v>
      </c>
      <c r="C85" s="8" t="s">
        <v>374</v>
      </c>
      <c r="D85" s="8" t="s">
        <v>280</v>
      </c>
      <c r="E85" s="10">
        <v>-103400</v>
      </c>
      <c r="F85" s="10">
        <v>-555.62</v>
      </c>
      <c r="G85" s="14">
        <v>-8.1000000000000013E-3</v>
      </c>
      <c r="I85" s="13"/>
    </row>
    <row r="86" spans="2:9" ht="16.5" x14ac:dyDescent="0.35">
      <c r="B86" s="8" t="s">
        <v>5</v>
      </c>
      <c r="C86" s="8" t="s">
        <v>375</v>
      </c>
      <c r="D86" s="8" t="s">
        <v>280</v>
      </c>
      <c r="E86" s="10">
        <v>-768000</v>
      </c>
      <c r="F86" s="10">
        <v>-562.94000000000005</v>
      </c>
      <c r="G86" s="14">
        <v>-8.199999999999999E-3</v>
      </c>
      <c r="I86" s="13"/>
    </row>
    <row r="87" spans="2:9" ht="16.5" x14ac:dyDescent="0.35">
      <c r="B87" s="8" t="s">
        <v>5</v>
      </c>
      <c r="C87" s="8" t="s">
        <v>376</v>
      </c>
      <c r="D87" s="8" t="s">
        <v>280</v>
      </c>
      <c r="E87" s="10">
        <v>-252500</v>
      </c>
      <c r="F87" s="10">
        <v>-569.51</v>
      </c>
      <c r="G87" s="14">
        <v>-8.3000000000000001E-3</v>
      </c>
      <c r="I87" s="13"/>
    </row>
    <row r="88" spans="2:9" ht="16.5" x14ac:dyDescent="0.35">
      <c r="B88" s="8" t="s">
        <v>5</v>
      </c>
      <c r="C88" s="8" t="s">
        <v>377</v>
      </c>
      <c r="D88" s="8" t="s">
        <v>280</v>
      </c>
      <c r="E88" s="10">
        <v>-132600</v>
      </c>
      <c r="F88" s="10">
        <v>-661.94</v>
      </c>
      <c r="G88" s="14">
        <v>-9.5999999999999992E-3</v>
      </c>
      <c r="I88" s="13"/>
    </row>
    <row r="89" spans="2:9" ht="16.5" x14ac:dyDescent="0.35">
      <c r="B89" s="8" t="s">
        <v>5</v>
      </c>
      <c r="C89" s="8" t="s">
        <v>378</v>
      </c>
      <c r="D89" s="8" t="s">
        <v>280</v>
      </c>
      <c r="E89" s="10">
        <v>-135000</v>
      </c>
      <c r="F89" s="10">
        <v>-662.45</v>
      </c>
      <c r="G89" s="14">
        <v>-9.7000000000000003E-3</v>
      </c>
      <c r="I89" s="13"/>
    </row>
    <row r="90" spans="2:9" ht="16.5" x14ac:dyDescent="0.35">
      <c r="B90" s="8" t="s">
        <v>5</v>
      </c>
      <c r="C90" s="8" t="s">
        <v>379</v>
      </c>
      <c r="D90" s="8" t="s">
        <v>280</v>
      </c>
      <c r="E90" s="10">
        <v>-1143000</v>
      </c>
      <c r="F90" s="10">
        <v>-664.65</v>
      </c>
      <c r="G90" s="14">
        <v>-9.7000000000000003E-3</v>
      </c>
      <c r="I90" s="13"/>
    </row>
    <row r="91" spans="2:9" ht="16.5" x14ac:dyDescent="0.35">
      <c r="B91" s="8" t="s">
        <v>5</v>
      </c>
      <c r="C91" s="8" t="s">
        <v>380</v>
      </c>
      <c r="D91" s="8" t="s">
        <v>280</v>
      </c>
      <c r="E91" s="10">
        <v>-1201200</v>
      </c>
      <c r="F91" s="10">
        <v>-679.28</v>
      </c>
      <c r="G91" s="14">
        <v>-9.8999999999999991E-3</v>
      </c>
      <c r="I91" s="13"/>
    </row>
    <row r="92" spans="2:9" ht="16.5" x14ac:dyDescent="0.35">
      <c r="B92" s="8" t="s">
        <v>5</v>
      </c>
      <c r="C92" s="8" t="s">
        <v>381</v>
      </c>
      <c r="D92" s="8" t="s">
        <v>280</v>
      </c>
      <c r="E92" s="10">
        <v>-64800</v>
      </c>
      <c r="F92" s="10">
        <v>-684.48</v>
      </c>
      <c r="G92" s="14">
        <v>-0.01</v>
      </c>
      <c r="I92" s="13"/>
    </row>
    <row r="93" spans="2:9" ht="16.5" x14ac:dyDescent="0.35">
      <c r="B93" s="8" t="s">
        <v>5</v>
      </c>
      <c r="C93" s="8" t="s">
        <v>382</v>
      </c>
      <c r="D93" s="8" t="s">
        <v>280</v>
      </c>
      <c r="E93" s="10">
        <v>-780000</v>
      </c>
      <c r="F93" s="10">
        <v>-696.93</v>
      </c>
      <c r="G93" s="14">
        <v>-1.0200000000000001E-2</v>
      </c>
      <c r="I93" s="13"/>
    </row>
    <row r="94" spans="2:9" ht="16.5" x14ac:dyDescent="0.35">
      <c r="B94" s="8" t="s">
        <v>5</v>
      </c>
      <c r="C94" s="8" t="s">
        <v>383</v>
      </c>
      <c r="D94" s="8" t="s">
        <v>280</v>
      </c>
      <c r="E94" s="10">
        <v>-305000</v>
      </c>
      <c r="F94" s="10">
        <v>-766.92</v>
      </c>
      <c r="G94" s="14">
        <v>-1.1200000000000002E-2</v>
      </c>
      <c r="I94" s="13"/>
    </row>
    <row r="95" spans="2:9" ht="16.5" x14ac:dyDescent="0.35">
      <c r="B95" s="8" t="s">
        <v>5</v>
      </c>
      <c r="C95" s="8" t="s">
        <v>384</v>
      </c>
      <c r="D95" s="8" t="s">
        <v>280</v>
      </c>
      <c r="E95" s="10">
        <v>-140400</v>
      </c>
      <c r="F95" s="10">
        <v>-838.12</v>
      </c>
      <c r="G95" s="14">
        <v>-1.2199999999999999E-2</v>
      </c>
      <c r="I95" s="13"/>
    </row>
    <row r="96" spans="2:9" ht="16.5" x14ac:dyDescent="0.35">
      <c r="B96" s="8" t="s">
        <v>5</v>
      </c>
      <c r="C96" s="8" t="s">
        <v>385</v>
      </c>
      <c r="D96" s="8" t="s">
        <v>280</v>
      </c>
      <c r="E96" s="10">
        <v>-387000</v>
      </c>
      <c r="F96" s="10">
        <v>-876.94</v>
      </c>
      <c r="G96" s="14">
        <v>-1.2800000000000001E-2</v>
      </c>
      <c r="I96" s="13"/>
    </row>
    <row r="97" spans="2:9" ht="16.5" x14ac:dyDescent="0.35">
      <c r="B97" s="8" t="s">
        <v>5</v>
      </c>
      <c r="C97" s="8" t="s">
        <v>386</v>
      </c>
      <c r="D97" s="8" t="s">
        <v>280</v>
      </c>
      <c r="E97" s="10">
        <v>-192000</v>
      </c>
      <c r="F97" s="10">
        <v>-938.02</v>
      </c>
      <c r="G97" s="14">
        <v>-1.37E-2</v>
      </c>
      <c r="I97" s="13"/>
    </row>
    <row r="98" spans="2:9" ht="16.5" x14ac:dyDescent="0.35">
      <c r="B98" s="8" t="s">
        <v>5</v>
      </c>
      <c r="C98" s="8" t="s">
        <v>387</v>
      </c>
      <c r="D98" s="8" t="s">
        <v>280</v>
      </c>
      <c r="E98" s="10">
        <v>-31750</v>
      </c>
      <c r="F98" s="10">
        <v>-1044.83</v>
      </c>
      <c r="G98" s="14">
        <v>-1.52E-2</v>
      </c>
      <c r="I98" s="13"/>
    </row>
    <row r="99" spans="2:9" ht="16.5" x14ac:dyDescent="0.35">
      <c r="B99" s="8" t="s">
        <v>5</v>
      </c>
      <c r="C99" s="8" t="s">
        <v>284</v>
      </c>
      <c r="D99" s="8" t="s">
        <v>280</v>
      </c>
      <c r="E99" s="10">
        <v>-254000</v>
      </c>
      <c r="F99" s="10">
        <v>-1050.8</v>
      </c>
      <c r="G99" s="14">
        <v>-1.5300000000000001E-2</v>
      </c>
      <c r="I99" s="13"/>
    </row>
    <row r="100" spans="2:9" ht="16.5" x14ac:dyDescent="0.35">
      <c r="B100" s="8" t="s">
        <v>5</v>
      </c>
      <c r="C100" s="8" t="s">
        <v>388</v>
      </c>
      <c r="D100" s="8" t="s">
        <v>280</v>
      </c>
      <c r="E100" s="10">
        <v>-861000</v>
      </c>
      <c r="F100" s="10">
        <v>-1087.44</v>
      </c>
      <c r="G100" s="14">
        <v>-1.5800000000000002E-2</v>
      </c>
      <c r="I100" s="13"/>
    </row>
    <row r="101" spans="2:9" ht="16.5" x14ac:dyDescent="0.35">
      <c r="B101" s="8" t="s">
        <v>5</v>
      </c>
      <c r="C101" s="8" t="s">
        <v>389</v>
      </c>
      <c r="D101" s="8" t="s">
        <v>280</v>
      </c>
      <c r="E101" s="10">
        <v>-30400</v>
      </c>
      <c r="F101" s="10">
        <v>-1112.52</v>
      </c>
      <c r="G101" s="14">
        <v>-1.6200000000000003E-2</v>
      </c>
      <c r="I101" s="13"/>
    </row>
    <row r="102" spans="2:9" ht="16.5" x14ac:dyDescent="0.35">
      <c r="B102" s="8" t="s">
        <v>5</v>
      </c>
      <c r="C102" s="8" t="s">
        <v>390</v>
      </c>
      <c r="D102" s="8" t="s">
        <v>280</v>
      </c>
      <c r="E102" s="10">
        <v>-83600</v>
      </c>
      <c r="F102" s="10">
        <v>-1164.17</v>
      </c>
      <c r="G102" s="14">
        <v>-1.7000000000000001E-2</v>
      </c>
      <c r="I102" s="13"/>
    </row>
    <row r="103" spans="2:9" ht="16.5" x14ac:dyDescent="0.35">
      <c r="B103" s="8" t="s">
        <v>5</v>
      </c>
      <c r="C103" s="8" t="s">
        <v>391</v>
      </c>
      <c r="D103" s="8" t="s">
        <v>280</v>
      </c>
      <c r="E103" s="10">
        <v>-675000</v>
      </c>
      <c r="F103" s="10">
        <v>-1169.44</v>
      </c>
      <c r="G103" s="14">
        <v>-1.7000000000000001E-2</v>
      </c>
      <c r="I103" s="13"/>
    </row>
    <row r="104" spans="2:9" ht="16.5" x14ac:dyDescent="0.35">
      <c r="B104" s="8" t="s">
        <v>5</v>
      </c>
      <c r="C104" s="8" t="s">
        <v>392</v>
      </c>
      <c r="D104" s="8" t="s">
        <v>280</v>
      </c>
      <c r="E104" s="10">
        <v>-336000</v>
      </c>
      <c r="F104" s="10">
        <v>-1196.33</v>
      </c>
      <c r="G104" s="14">
        <v>-1.7399999999999999E-2</v>
      </c>
      <c r="I104" s="13"/>
    </row>
    <row r="105" spans="2:9" ht="16.5" x14ac:dyDescent="0.35">
      <c r="B105" s="8" t="s">
        <v>5</v>
      </c>
      <c r="C105" s="8" t="s">
        <v>393</v>
      </c>
      <c r="D105" s="8" t="s">
        <v>280</v>
      </c>
      <c r="E105" s="10">
        <v>-3210000</v>
      </c>
      <c r="F105" s="10">
        <v>-1264.74</v>
      </c>
      <c r="G105" s="14">
        <v>-1.84E-2</v>
      </c>
      <c r="I105" s="13"/>
    </row>
    <row r="106" spans="2:9" ht="16.5" x14ac:dyDescent="0.35">
      <c r="B106" s="8" t="s">
        <v>5</v>
      </c>
      <c r="C106" s="8" t="s">
        <v>394</v>
      </c>
      <c r="D106" s="8" t="s">
        <v>280</v>
      </c>
      <c r="E106" s="10">
        <v>-920500</v>
      </c>
      <c r="F106" s="10">
        <v>-1285.48</v>
      </c>
      <c r="G106" s="14">
        <v>-1.8700000000000001E-2</v>
      </c>
      <c r="I106" s="13"/>
    </row>
    <row r="107" spans="2:9" ht="16.5" x14ac:dyDescent="0.35">
      <c r="B107" s="8" t="s">
        <v>5</v>
      </c>
      <c r="C107" s="8" t="s">
        <v>395</v>
      </c>
      <c r="D107" s="8" t="s">
        <v>280</v>
      </c>
      <c r="E107" s="10">
        <v>-177600</v>
      </c>
      <c r="F107" s="10">
        <v>-1346.47</v>
      </c>
      <c r="G107" s="14">
        <v>-1.9599999999999999E-2</v>
      </c>
      <c r="I107" s="13"/>
    </row>
    <row r="108" spans="2:9" ht="16.5" x14ac:dyDescent="0.35">
      <c r="B108" s="8" t="s">
        <v>5</v>
      </c>
      <c r="C108" s="8" t="s">
        <v>396</v>
      </c>
      <c r="D108" s="8" t="s">
        <v>280</v>
      </c>
      <c r="E108" s="10">
        <v>-784000</v>
      </c>
      <c r="F108" s="10">
        <v>-1350.05</v>
      </c>
      <c r="G108" s="14">
        <v>-1.9699999999999999E-2</v>
      </c>
      <c r="I108" s="13"/>
    </row>
    <row r="109" spans="2:9" ht="16.5" x14ac:dyDescent="0.35">
      <c r="B109" s="8" t="s">
        <v>5</v>
      </c>
      <c r="C109" s="8" t="s">
        <v>397</v>
      </c>
      <c r="D109" s="8" t="s">
        <v>280</v>
      </c>
      <c r="E109" s="10">
        <v>-1000000</v>
      </c>
      <c r="F109" s="10">
        <v>-1546</v>
      </c>
      <c r="G109" s="14">
        <v>-2.2499999999999999E-2</v>
      </c>
      <c r="I109" s="13"/>
    </row>
    <row r="110" spans="2:9" ht="16.5" x14ac:dyDescent="0.35">
      <c r="B110" s="8" t="s">
        <v>5</v>
      </c>
      <c r="C110" s="8" t="s">
        <v>398</v>
      </c>
      <c r="D110" s="8" t="s">
        <v>280</v>
      </c>
      <c r="E110" s="10">
        <v>-267000</v>
      </c>
      <c r="F110" s="10">
        <v>-1562.35</v>
      </c>
      <c r="G110" s="14">
        <v>-2.2799999999999997E-2</v>
      </c>
      <c r="I110" s="13"/>
    </row>
    <row r="111" spans="2:9" ht="16.5" x14ac:dyDescent="0.35">
      <c r="B111" s="8" t="s">
        <v>5</v>
      </c>
      <c r="C111" s="8" t="s">
        <v>399</v>
      </c>
      <c r="D111" s="8" t="s">
        <v>280</v>
      </c>
      <c r="E111" s="10">
        <v>-363800</v>
      </c>
      <c r="F111" s="10">
        <v>-1606</v>
      </c>
      <c r="G111" s="14">
        <v>-2.3399999999999997E-2</v>
      </c>
      <c r="I111" s="13"/>
    </row>
    <row r="112" spans="2:9" ht="16.5" x14ac:dyDescent="0.35">
      <c r="B112" s="8" t="s">
        <v>5</v>
      </c>
      <c r="C112" s="8" t="s">
        <v>400</v>
      </c>
      <c r="D112" s="8" t="s">
        <v>280</v>
      </c>
      <c r="E112" s="10">
        <v>-595200</v>
      </c>
      <c r="F112" s="10">
        <v>-1623.11</v>
      </c>
      <c r="G112" s="14">
        <v>-2.3700000000000002E-2</v>
      </c>
      <c r="I112" s="13"/>
    </row>
    <row r="113" spans="2:9" ht="16.5" x14ac:dyDescent="0.35">
      <c r="B113" s="8" t="s">
        <v>5</v>
      </c>
      <c r="C113" s="8" t="s">
        <v>401</v>
      </c>
      <c r="D113" s="8" t="s">
        <v>280</v>
      </c>
      <c r="E113" s="10">
        <v>-531000</v>
      </c>
      <c r="F113" s="10">
        <v>-1667.87</v>
      </c>
      <c r="G113" s="14">
        <v>-2.4300000000000002E-2</v>
      </c>
      <c r="I113" s="13"/>
    </row>
    <row r="114" spans="2:9" ht="16.5" x14ac:dyDescent="0.35">
      <c r="B114" s="8" t="s">
        <v>5</v>
      </c>
      <c r="C114" s="8" t="s">
        <v>402</v>
      </c>
      <c r="D114" s="8" t="s">
        <v>280</v>
      </c>
      <c r="E114" s="10">
        <v>-306000</v>
      </c>
      <c r="F114" s="10">
        <v>-1826.06</v>
      </c>
      <c r="G114" s="14">
        <v>-2.6600000000000002E-2</v>
      </c>
      <c r="I114" s="13"/>
    </row>
    <row r="115" spans="2:9" ht="16.5" x14ac:dyDescent="0.35">
      <c r="B115" s="8" t="s">
        <v>5</v>
      </c>
      <c r="C115" s="8" t="s">
        <v>403</v>
      </c>
      <c r="D115" s="8" t="s">
        <v>280</v>
      </c>
      <c r="E115" s="10">
        <v>-107500</v>
      </c>
      <c r="F115" s="10">
        <v>-2113.02</v>
      </c>
      <c r="G115" s="14">
        <v>-3.0800000000000001E-2</v>
      </c>
      <c r="I115" s="13"/>
    </row>
    <row r="116" spans="2:9" ht="16.5" x14ac:dyDescent="0.35">
      <c r="B116" s="8" t="s">
        <v>5</v>
      </c>
      <c r="C116" s="8" t="s">
        <v>404</v>
      </c>
      <c r="D116" s="8" t="s">
        <v>280</v>
      </c>
      <c r="E116" s="10">
        <v>-543400</v>
      </c>
      <c r="F116" s="10">
        <v>-3157.43</v>
      </c>
      <c r="G116" s="14">
        <v>-4.5999999999999999E-2</v>
      </c>
      <c r="I116" s="13"/>
    </row>
    <row r="117" spans="2:9" ht="16.5" x14ac:dyDescent="0.35">
      <c r="B117" s="8" t="s">
        <v>5</v>
      </c>
      <c r="C117" s="8" t="s">
        <v>279</v>
      </c>
      <c r="D117" s="8" t="s">
        <v>280</v>
      </c>
      <c r="E117" s="10">
        <v>-335000</v>
      </c>
      <c r="F117" s="10">
        <v>-3237.44</v>
      </c>
      <c r="G117" s="14">
        <v>-4.7199999999999999E-2</v>
      </c>
      <c r="I117" s="13"/>
    </row>
    <row r="118" spans="2:9" ht="16.5" x14ac:dyDescent="0.35">
      <c r="B118" s="8" t="s">
        <v>5</v>
      </c>
      <c r="C118" s="8" t="s">
        <v>281</v>
      </c>
      <c r="D118" s="8" t="s">
        <v>280</v>
      </c>
      <c r="E118" s="10">
        <v>-34050</v>
      </c>
      <c r="F118" s="10">
        <v>-3251.42</v>
      </c>
      <c r="G118" s="14">
        <v>-4.7400000000000005E-2</v>
      </c>
      <c r="I118" s="13"/>
    </row>
    <row r="119" spans="2:9" s="22" customFormat="1" ht="16.5" x14ac:dyDescent="0.35">
      <c r="B119" s="18" t="s">
        <v>0</v>
      </c>
      <c r="C119" s="18" t="s">
        <v>82</v>
      </c>
      <c r="D119" s="18" t="s">
        <v>0</v>
      </c>
      <c r="E119" s="19"/>
      <c r="F119" s="20">
        <v>-47939.02</v>
      </c>
      <c r="G119" s="21">
        <f>SUM(G73:G118)</f>
        <v>-0.6986</v>
      </c>
      <c r="I119" s="23"/>
    </row>
    <row r="120" spans="2:9" ht="16.5" x14ac:dyDescent="0.35">
      <c r="B120" s="8" t="s">
        <v>0</v>
      </c>
      <c r="C120" s="8" t="s">
        <v>197</v>
      </c>
      <c r="D120" s="8" t="s">
        <v>0</v>
      </c>
      <c r="E120" s="9"/>
      <c r="F120" s="9"/>
      <c r="G120" s="14"/>
      <c r="I120" s="13"/>
    </row>
    <row r="121" spans="2:9" ht="16.5" x14ac:dyDescent="0.35">
      <c r="B121" s="8" t="s">
        <v>133</v>
      </c>
      <c r="C121" s="8" t="s">
        <v>198</v>
      </c>
      <c r="D121" s="9"/>
      <c r="E121" s="8" t="s">
        <v>133</v>
      </c>
      <c r="F121" s="10">
        <v>1500</v>
      </c>
      <c r="G121" s="14">
        <v>2.18E-2</v>
      </c>
      <c r="I121" s="13"/>
    </row>
    <row r="122" spans="2:9" s="22" customFormat="1" ht="16.5" x14ac:dyDescent="0.35">
      <c r="B122" s="18" t="s">
        <v>0</v>
      </c>
      <c r="C122" s="18" t="s">
        <v>82</v>
      </c>
      <c r="D122" s="18" t="s">
        <v>0</v>
      </c>
      <c r="E122" s="18" t="s">
        <v>133</v>
      </c>
      <c r="F122" s="20">
        <v>1500</v>
      </c>
      <c r="G122" s="21">
        <v>2.18E-2</v>
      </c>
      <c r="I122" s="23"/>
    </row>
    <row r="123" spans="2:9" ht="16.5" x14ac:dyDescent="0.35">
      <c r="B123" s="9"/>
      <c r="C123" s="8" t="s">
        <v>134</v>
      </c>
      <c r="D123" s="9"/>
      <c r="E123" s="9"/>
      <c r="F123" s="8" t="s">
        <v>0</v>
      </c>
      <c r="G123" s="14"/>
      <c r="I123" s="13"/>
    </row>
    <row r="124" spans="2:9" ht="16.5" x14ac:dyDescent="0.35">
      <c r="B124" s="9"/>
      <c r="C124" s="8" t="s">
        <v>135</v>
      </c>
      <c r="D124" s="9"/>
      <c r="E124" s="9"/>
      <c r="F124" s="10">
        <v>48571.05</v>
      </c>
      <c r="G124" s="14">
        <v>0.70760000000000001</v>
      </c>
      <c r="I124" s="13"/>
    </row>
    <row r="125" spans="2:9" s="22" customFormat="1" ht="16.5" x14ac:dyDescent="0.35">
      <c r="B125" s="19"/>
      <c r="C125" s="18" t="s">
        <v>82</v>
      </c>
      <c r="D125" s="19"/>
      <c r="E125" s="19"/>
      <c r="F125" s="20">
        <v>48571.05</v>
      </c>
      <c r="G125" s="21">
        <v>0.70760000000000001</v>
      </c>
      <c r="I125" s="23"/>
    </row>
    <row r="126" spans="2:9" s="22" customFormat="1" ht="16.5" x14ac:dyDescent="0.35">
      <c r="B126" s="19"/>
      <c r="C126" s="18" t="s">
        <v>136</v>
      </c>
      <c r="D126" s="19"/>
      <c r="E126" s="19"/>
      <c r="F126" s="20">
        <v>68623.429999999993</v>
      </c>
      <c r="G126" s="21">
        <v>1</v>
      </c>
      <c r="I126" s="23"/>
    </row>
    <row r="128" spans="2:9" x14ac:dyDescent="0.25">
      <c r="F128" s="12"/>
      <c r="G128" s="13"/>
    </row>
    <row r="129" spans="3:6" x14ac:dyDescent="0.25">
      <c r="C129" t="s">
        <v>586</v>
      </c>
    </row>
    <row r="130" spans="3:6" x14ac:dyDescent="0.25">
      <c r="C130" t="s">
        <v>587</v>
      </c>
      <c r="F130" s="12"/>
    </row>
    <row r="131" spans="3:6" x14ac:dyDescent="0.25">
      <c r="C131" t="s">
        <v>588</v>
      </c>
    </row>
    <row r="133" spans="3:6" x14ac:dyDescent="0.25">
      <c r="C133" t="s">
        <v>589</v>
      </c>
    </row>
  </sheetData>
  <mergeCells count="1">
    <mergeCell ref="E2:G2"/>
  </mergeCells>
  <pageMargins left="0.78749999999999998" right="0.78749999999999998" top="1.052778" bottom="1.052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6"/>
  <sheetViews>
    <sheetView topLeftCell="A49" workbookViewId="0">
      <selection activeCell="D61" sqref="D61"/>
    </sheetView>
  </sheetViews>
  <sheetFormatPr defaultRowHeight="15" x14ac:dyDescent="0.25"/>
  <cols>
    <col min="1" max="1" width="0.85546875" customWidth="1"/>
    <col min="2" max="2" width="11.42578125" customWidth="1"/>
    <col min="3" max="3" width="43.5703125" bestFit="1" customWidth="1"/>
    <col min="4" max="4" width="32.7109375" bestFit="1" customWidth="1"/>
    <col min="5" max="5" width="9.5703125" customWidth="1"/>
    <col min="6" max="6" width="14.42578125" bestFit="1" customWidth="1"/>
    <col min="7" max="7" width="10.7109375" customWidth="1"/>
    <col min="8" max="8" width="10.28515625" bestFit="1" customWidth="1"/>
    <col min="9" max="9" width="12.42578125" bestFit="1" customWidth="1"/>
    <col min="10" max="10" width="10.28515625" bestFit="1" customWidth="1"/>
    <col min="11" max="11" width="12.42578125" bestFit="1" customWidth="1"/>
    <col min="12" max="12" width="10.28515625" bestFit="1" customWidth="1"/>
    <col min="13" max="13" width="12.42578125" bestFit="1" customWidth="1"/>
    <col min="14" max="14" width="10.28515625" bestFit="1" customWidth="1"/>
    <col min="15" max="15" width="12.42578125" bestFit="1" customWidth="1"/>
  </cols>
  <sheetData>
    <row r="1" spans="2:9" ht="16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9" ht="15.75" x14ac:dyDescent="0.25">
      <c r="B2" s="3"/>
      <c r="C2" s="15" t="s">
        <v>465</v>
      </c>
      <c r="D2" s="3"/>
      <c r="E2" s="27"/>
      <c r="F2" s="27"/>
      <c r="G2" s="27"/>
    </row>
    <row r="3" spans="2:9" ht="16.5" x14ac:dyDescent="0.35">
      <c r="C3" s="2" t="s">
        <v>6</v>
      </c>
    </row>
    <row r="4" spans="2:9" ht="26.25" x14ac:dyDescent="0.25">
      <c r="B4" s="4" t="s">
        <v>7</v>
      </c>
      <c r="C4" s="5" t="s">
        <v>8</v>
      </c>
      <c r="D4" s="5" t="s">
        <v>9</v>
      </c>
      <c r="E4" s="4" t="s">
        <v>10</v>
      </c>
      <c r="F4" s="6" t="s">
        <v>566</v>
      </c>
      <c r="G4" s="7" t="s">
        <v>11</v>
      </c>
    </row>
    <row r="5" spans="2:9" ht="16.5" x14ac:dyDescent="0.35">
      <c r="B5" s="8" t="s">
        <v>0</v>
      </c>
      <c r="C5" s="8" t="s">
        <v>200</v>
      </c>
      <c r="D5" s="8" t="s">
        <v>0</v>
      </c>
      <c r="E5" s="9"/>
      <c r="F5" s="9"/>
      <c r="G5" s="9"/>
    </row>
    <row r="6" spans="2:9" ht="16.5" x14ac:dyDescent="0.35">
      <c r="B6" s="8" t="s">
        <v>229</v>
      </c>
      <c r="C6" s="8" t="s">
        <v>230</v>
      </c>
      <c r="D6" s="8" t="s">
        <v>231</v>
      </c>
      <c r="E6" s="10">
        <v>66366</v>
      </c>
      <c r="F6" s="10">
        <v>238.15</v>
      </c>
      <c r="G6" s="14">
        <v>4.0500000000000001E-2</v>
      </c>
      <c r="I6" s="13"/>
    </row>
    <row r="7" spans="2:9" ht="16.5" x14ac:dyDescent="0.35">
      <c r="B7" s="8" t="s">
        <v>466</v>
      </c>
      <c r="C7" s="8" t="s">
        <v>467</v>
      </c>
      <c r="D7" s="8" t="s">
        <v>213</v>
      </c>
      <c r="E7" s="10">
        <v>55865</v>
      </c>
      <c r="F7" s="10">
        <v>213.07</v>
      </c>
      <c r="G7" s="14">
        <v>3.6200000000000003E-2</v>
      </c>
      <c r="I7" s="13"/>
    </row>
    <row r="8" spans="2:9" ht="16.5" x14ac:dyDescent="0.35">
      <c r="B8" s="8" t="s">
        <v>468</v>
      </c>
      <c r="C8" s="8" t="s">
        <v>469</v>
      </c>
      <c r="D8" s="8" t="s">
        <v>349</v>
      </c>
      <c r="E8" s="10">
        <v>68236</v>
      </c>
      <c r="F8" s="10">
        <v>210.61</v>
      </c>
      <c r="G8" s="14">
        <v>3.5799999999999998E-2</v>
      </c>
      <c r="I8" s="13"/>
    </row>
    <row r="9" spans="2:9" ht="16.5" x14ac:dyDescent="0.35">
      <c r="B9" s="8" t="s">
        <v>450</v>
      </c>
      <c r="C9" s="8" t="s">
        <v>451</v>
      </c>
      <c r="D9" s="8" t="s">
        <v>240</v>
      </c>
      <c r="E9" s="10">
        <v>71285</v>
      </c>
      <c r="F9" s="10">
        <v>207.19</v>
      </c>
      <c r="G9" s="14">
        <v>3.5200000000000002E-2</v>
      </c>
      <c r="I9" s="13"/>
    </row>
    <row r="10" spans="2:9" ht="16.5" x14ac:dyDescent="0.35">
      <c r="B10" s="8" t="s">
        <v>470</v>
      </c>
      <c r="C10" s="8" t="s">
        <v>471</v>
      </c>
      <c r="D10" s="8" t="s">
        <v>250</v>
      </c>
      <c r="E10" s="10">
        <v>21896</v>
      </c>
      <c r="F10" s="10">
        <v>199.99</v>
      </c>
      <c r="G10" s="14">
        <v>3.4000000000000002E-2</v>
      </c>
      <c r="I10" s="13"/>
    </row>
    <row r="11" spans="2:9" ht="16.5" x14ac:dyDescent="0.35">
      <c r="B11" s="8" t="s">
        <v>472</v>
      </c>
      <c r="C11" s="8" t="s">
        <v>473</v>
      </c>
      <c r="D11" s="8" t="s">
        <v>349</v>
      </c>
      <c r="E11" s="10">
        <v>16118</v>
      </c>
      <c r="F11" s="10">
        <v>194.51</v>
      </c>
      <c r="G11" s="14">
        <v>3.3099999999999997E-2</v>
      </c>
      <c r="I11" s="13"/>
    </row>
    <row r="12" spans="2:9" ht="16.5" x14ac:dyDescent="0.35">
      <c r="B12" s="8" t="s">
        <v>474</v>
      </c>
      <c r="C12" s="8" t="s">
        <v>475</v>
      </c>
      <c r="D12" s="8" t="s">
        <v>213</v>
      </c>
      <c r="E12" s="10">
        <v>28424</v>
      </c>
      <c r="F12" s="10">
        <v>182.44</v>
      </c>
      <c r="G12" s="14">
        <v>3.1E-2</v>
      </c>
      <c r="I12" s="13"/>
    </row>
    <row r="13" spans="2:9" ht="16.5" x14ac:dyDescent="0.35">
      <c r="B13" s="8" t="s">
        <v>476</v>
      </c>
      <c r="C13" s="8" t="s">
        <v>477</v>
      </c>
      <c r="D13" s="8" t="s">
        <v>260</v>
      </c>
      <c r="E13" s="10">
        <v>40996</v>
      </c>
      <c r="F13" s="10">
        <v>181.98</v>
      </c>
      <c r="G13" s="14">
        <v>3.0899999999999997E-2</v>
      </c>
      <c r="I13" s="13"/>
    </row>
    <row r="14" spans="2:9" ht="16.5" x14ac:dyDescent="0.35">
      <c r="B14" s="8" t="s">
        <v>478</v>
      </c>
      <c r="C14" s="8" t="s">
        <v>479</v>
      </c>
      <c r="D14" s="8" t="s">
        <v>480</v>
      </c>
      <c r="E14" s="10">
        <v>125832</v>
      </c>
      <c r="F14" s="10">
        <v>178.49</v>
      </c>
      <c r="G14" s="14">
        <v>3.0299999999999997E-2</v>
      </c>
      <c r="I14" s="13"/>
    </row>
    <row r="15" spans="2:9" ht="16.5" x14ac:dyDescent="0.35">
      <c r="B15" s="8" t="s">
        <v>481</v>
      </c>
      <c r="C15" s="8" t="s">
        <v>482</v>
      </c>
      <c r="D15" s="8" t="s">
        <v>483</v>
      </c>
      <c r="E15" s="10">
        <v>13543</v>
      </c>
      <c r="F15" s="10">
        <v>176.5</v>
      </c>
      <c r="G15" s="14">
        <v>0.03</v>
      </c>
      <c r="I15" s="13"/>
    </row>
    <row r="16" spans="2:9" ht="16.5" x14ac:dyDescent="0.35">
      <c r="B16" s="8" t="s">
        <v>484</v>
      </c>
      <c r="C16" s="8" t="s">
        <v>485</v>
      </c>
      <c r="D16" s="8" t="s">
        <v>250</v>
      </c>
      <c r="E16" s="10">
        <v>81451</v>
      </c>
      <c r="F16" s="10">
        <v>175.12</v>
      </c>
      <c r="G16" s="14">
        <v>2.98E-2</v>
      </c>
      <c r="I16" s="13"/>
    </row>
    <row r="17" spans="2:9" ht="16.5" x14ac:dyDescent="0.35">
      <c r="B17" s="8" t="s">
        <v>486</v>
      </c>
      <c r="C17" s="8" t="s">
        <v>487</v>
      </c>
      <c r="D17" s="8" t="s">
        <v>327</v>
      </c>
      <c r="E17" s="10">
        <v>57583</v>
      </c>
      <c r="F17" s="10">
        <v>166.96</v>
      </c>
      <c r="G17" s="14">
        <v>2.8399999999999998E-2</v>
      </c>
      <c r="I17" s="13"/>
    </row>
    <row r="18" spans="2:9" ht="16.5" x14ac:dyDescent="0.35">
      <c r="B18" s="8" t="s">
        <v>488</v>
      </c>
      <c r="C18" s="8" t="s">
        <v>489</v>
      </c>
      <c r="D18" s="8" t="s">
        <v>490</v>
      </c>
      <c r="E18" s="10">
        <v>158431</v>
      </c>
      <c r="F18" s="10">
        <v>165.4</v>
      </c>
      <c r="G18" s="14">
        <v>2.81E-2</v>
      </c>
      <c r="I18" s="13"/>
    </row>
    <row r="19" spans="2:9" ht="16.5" x14ac:dyDescent="0.35">
      <c r="B19" s="8" t="s">
        <v>491</v>
      </c>
      <c r="C19" s="8" t="s">
        <v>492</v>
      </c>
      <c r="D19" s="8" t="s">
        <v>219</v>
      </c>
      <c r="E19" s="10">
        <v>72908</v>
      </c>
      <c r="F19" s="10">
        <v>162.84</v>
      </c>
      <c r="G19" s="14">
        <v>2.7699999999999999E-2</v>
      </c>
      <c r="I19" s="13"/>
    </row>
    <row r="20" spans="2:9" ht="16.5" x14ac:dyDescent="0.35">
      <c r="B20" s="8" t="s">
        <v>493</v>
      </c>
      <c r="C20" s="8" t="s">
        <v>494</v>
      </c>
      <c r="D20" s="8" t="s">
        <v>301</v>
      </c>
      <c r="E20" s="10">
        <v>37648</v>
      </c>
      <c r="F20" s="10">
        <v>161.44999999999999</v>
      </c>
      <c r="G20" s="14">
        <v>2.7400000000000001E-2</v>
      </c>
      <c r="I20" s="13"/>
    </row>
    <row r="21" spans="2:9" ht="16.5" x14ac:dyDescent="0.35">
      <c r="B21" s="8" t="s">
        <v>495</v>
      </c>
      <c r="C21" s="8" t="s">
        <v>496</v>
      </c>
      <c r="D21" s="8" t="s">
        <v>490</v>
      </c>
      <c r="E21" s="10">
        <v>64457</v>
      </c>
      <c r="F21" s="10">
        <v>161.30000000000001</v>
      </c>
      <c r="G21" s="14">
        <v>2.7400000000000001E-2</v>
      </c>
      <c r="I21" s="13"/>
    </row>
    <row r="22" spans="2:9" ht="16.5" x14ac:dyDescent="0.35">
      <c r="B22" s="8" t="s">
        <v>214</v>
      </c>
      <c r="C22" s="8" t="s">
        <v>215</v>
      </c>
      <c r="D22" s="8" t="s">
        <v>216</v>
      </c>
      <c r="E22" s="10">
        <v>33309</v>
      </c>
      <c r="F22" s="10">
        <v>159.41999999999999</v>
      </c>
      <c r="G22" s="14">
        <v>2.7099999999999999E-2</v>
      </c>
      <c r="I22" s="13"/>
    </row>
    <row r="23" spans="2:9" ht="16.5" x14ac:dyDescent="0.35">
      <c r="B23" s="8" t="s">
        <v>453</v>
      </c>
      <c r="C23" s="8" t="s">
        <v>454</v>
      </c>
      <c r="D23" s="8" t="s">
        <v>216</v>
      </c>
      <c r="E23" s="10">
        <v>51240</v>
      </c>
      <c r="F23" s="10">
        <v>156.1</v>
      </c>
      <c r="G23" s="14">
        <v>2.6499999999999999E-2</v>
      </c>
      <c r="I23" s="13"/>
    </row>
    <row r="24" spans="2:9" ht="16.5" x14ac:dyDescent="0.35">
      <c r="B24" s="8" t="s">
        <v>497</v>
      </c>
      <c r="C24" s="8" t="s">
        <v>498</v>
      </c>
      <c r="D24" s="8" t="s">
        <v>349</v>
      </c>
      <c r="E24" s="10">
        <v>40706</v>
      </c>
      <c r="F24" s="10">
        <v>151.02000000000001</v>
      </c>
      <c r="G24" s="14">
        <v>2.5699999999999997E-2</v>
      </c>
      <c r="I24" s="13"/>
    </row>
    <row r="25" spans="2:9" ht="16.5" x14ac:dyDescent="0.35">
      <c r="B25" s="8" t="s">
        <v>499</v>
      </c>
      <c r="C25" s="8" t="s">
        <v>500</v>
      </c>
      <c r="D25" s="8" t="s">
        <v>501</v>
      </c>
      <c r="E25" s="10">
        <v>11458</v>
      </c>
      <c r="F25" s="10">
        <v>148.66</v>
      </c>
      <c r="G25" s="14">
        <v>2.53E-2</v>
      </c>
      <c r="I25" s="13"/>
    </row>
    <row r="26" spans="2:9" ht="16.5" x14ac:dyDescent="0.35">
      <c r="B26" s="8" t="s">
        <v>502</v>
      </c>
      <c r="C26" s="8" t="s">
        <v>503</v>
      </c>
      <c r="D26" s="8" t="s">
        <v>483</v>
      </c>
      <c r="E26" s="10">
        <v>33724</v>
      </c>
      <c r="F26" s="10">
        <v>142.16</v>
      </c>
      <c r="G26" s="14">
        <v>2.4199999999999999E-2</v>
      </c>
      <c r="I26" s="13"/>
    </row>
    <row r="27" spans="2:9" ht="16.5" x14ac:dyDescent="0.35">
      <c r="B27" s="8" t="s">
        <v>504</v>
      </c>
      <c r="C27" s="8" t="s">
        <v>505</v>
      </c>
      <c r="D27" s="8" t="s">
        <v>443</v>
      </c>
      <c r="E27" s="10">
        <v>60285</v>
      </c>
      <c r="F27" s="10">
        <v>141.19</v>
      </c>
      <c r="G27" s="14">
        <v>2.4E-2</v>
      </c>
      <c r="I27" s="13"/>
    </row>
    <row r="28" spans="2:9" ht="16.5" x14ac:dyDescent="0.35">
      <c r="B28" s="8" t="s">
        <v>506</v>
      </c>
      <c r="C28" s="8" t="s">
        <v>507</v>
      </c>
      <c r="D28" s="8" t="s">
        <v>327</v>
      </c>
      <c r="E28" s="10">
        <v>20888</v>
      </c>
      <c r="F28" s="10">
        <v>137.13</v>
      </c>
      <c r="G28" s="14">
        <v>2.3300000000000001E-2</v>
      </c>
      <c r="I28" s="13"/>
    </row>
    <row r="29" spans="2:9" ht="16.5" x14ac:dyDescent="0.35">
      <c r="B29" s="8" t="s">
        <v>508</v>
      </c>
      <c r="C29" s="8" t="s">
        <v>509</v>
      </c>
      <c r="D29" s="8" t="s">
        <v>490</v>
      </c>
      <c r="E29" s="10">
        <v>16371</v>
      </c>
      <c r="F29" s="10">
        <v>135.22</v>
      </c>
      <c r="G29" s="14">
        <v>2.3E-2</v>
      </c>
      <c r="I29" s="13"/>
    </row>
    <row r="30" spans="2:9" ht="16.5" x14ac:dyDescent="0.35">
      <c r="B30" s="8" t="s">
        <v>510</v>
      </c>
      <c r="C30" s="8" t="s">
        <v>511</v>
      </c>
      <c r="D30" s="8" t="s">
        <v>240</v>
      </c>
      <c r="E30" s="10">
        <v>94508</v>
      </c>
      <c r="F30" s="10">
        <v>135.1</v>
      </c>
      <c r="G30" s="14">
        <v>2.3E-2</v>
      </c>
      <c r="I30" s="13"/>
    </row>
    <row r="31" spans="2:9" ht="16.5" x14ac:dyDescent="0.35">
      <c r="B31" s="8" t="s">
        <v>512</v>
      </c>
      <c r="C31" s="8" t="s">
        <v>513</v>
      </c>
      <c r="D31" s="8" t="s">
        <v>219</v>
      </c>
      <c r="E31" s="10">
        <v>26954</v>
      </c>
      <c r="F31" s="10">
        <v>132.80000000000001</v>
      </c>
      <c r="G31" s="14">
        <v>2.2599999999999999E-2</v>
      </c>
      <c r="I31" s="13"/>
    </row>
    <row r="32" spans="2:9" ht="16.5" x14ac:dyDescent="0.35">
      <c r="B32" s="8" t="s">
        <v>514</v>
      </c>
      <c r="C32" s="8" t="s">
        <v>515</v>
      </c>
      <c r="D32" s="8" t="s">
        <v>327</v>
      </c>
      <c r="E32" s="10">
        <v>35287</v>
      </c>
      <c r="F32" s="10">
        <v>122.27</v>
      </c>
      <c r="G32" s="14">
        <v>2.0799999999999999E-2</v>
      </c>
      <c r="I32" s="13"/>
    </row>
    <row r="33" spans="2:9" ht="16.5" x14ac:dyDescent="0.35">
      <c r="B33" s="8" t="s">
        <v>516</v>
      </c>
      <c r="C33" s="8" t="s">
        <v>517</v>
      </c>
      <c r="D33" s="8" t="s">
        <v>240</v>
      </c>
      <c r="E33" s="10">
        <v>160166</v>
      </c>
      <c r="F33" s="10">
        <v>102.91</v>
      </c>
      <c r="G33" s="14">
        <v>1.7500000000000002E-2</v>
      </c>
      <c r="I33" s="13"/>
    </row>
    <row r="34" spans="2:9" ht="16.5" x14ac:dyDescent="0.35">
      <c r="B34" s="8" t="s">
        <v>518</v>
      </c>
      <c r="C34" s="8" t="s">
        <v>519</v>
      </c>
      <c r="D34" s="8" t="s">
        <v>237</v>
      </c>
      <c r="E34" s="10">
        <v>13022</v>
      </c>
      <c r="F34" s="10">
        <v>95.9</v>
      </c>
      <c r="G34" s="14">
        <v>1.6299999999999999E-2</v>
      </c>
      <c r="I34" s="13"/>
    </row>
    <row r="35" spans="2:9" ht="16.5" x14ac:dyDescent="0.35">
      <c r="B35" s="8" t="s">
        <v>520</v>
      </c>
      <c r="C35" s="8" t="s">
        <v>521</v>
      </c>
      <c r="D35" s="8" t="s">
        <v>322</v>
      </c>
      <c r="E35" s="10">
        <v>55009</v>
      </c>
      <c r="F35" s="10">
        <v>95.39</v>
      </c>
      <c r="G35" s="14">
        <v>1.6200000000000003E-2</v>
      </c>
      <c r="I35" s="13"/>
    </row>
    <row r="36" spans="2:9" ht="16.5" x14ac:dyDescent="0.35">
      <c r="B36" s="8" t="s">
        <v>522</v>
      </c>
      <c r="C36" s="8" t="s">
        <v>523</v>
      </c>
      <c r="D36" s="8" t="s">
        <v>256</v>
      </c>
      <c r="E36" s="10">
        <v>15541</v>
      </c>
      <c r="F36" s="10">
        <v>90.9</v>
      </c>
      <c r="G36" s="14">
        <v>1.54E-2</v>
      </c>
      <c r="I36" s="13"/>
    </row>
    <row r="37" spans="2:9" ht="16.5" x14ac:dyDescent="0.35">
      <c r="B37" s="8" t="s">
        <v>524</v>
      </c>
      <c r="C37" s="8" t="s">
        <v>525</v>
      </c>
      <c r="D37" s="8" t="s">
        <v>207</v>
      </c>
      <c r="E37" s="10">
        <v>21461</v>
      </c>
      <c r="F37" s="10">
        <v>80.75</v>
      </c>
      <c r="G37" s="14">
        <v>1.37E-2</v>
      </c>
      <c r="I37" s="13"/>
    </row>
    <row r="38" spans="2:9" ht="16.5" x14ac:dyDescent="0.35">
      <c r="B38" s="8" t="s">
        <v>526</v>
      </c>
      <c r="C38" s="8" t="s">
        <v>527</v>
      </c>
      <c r="D38" s="8" t="s">
        <v>240</v>
      </c>
      <c r="E38" s="10">
        <v>3308</v>
      </c>
      <c r="F38" s="10">
        <v>60.51</v>
      </c>
      <c r="G38" s="14">
        <v>1.03E-2</v>
      </c>
      <c r="I38" s="13"/>
    </row>
    <row r="39" spans="2:9" s="22" customFormat="1" ht="16.5" x14ac:dyDescent="0.35">
      <c r="B39" s="18" t="s">
        <v>0</v>
      </c>
      <c r="C39" s="18" t="s">
        <v>82</v>
      </c>
      <c r="D39" s="18" t="s">
        <v>0</v>
      </c>
      <c r="E39" s="19"/>
      <c r="F39" s="20">
        <v>5063.43</v>
      </c>
      <c r="G39" s="21">
        <v>0.86069999999999991</v>
      </c>
      <c r="I39" s="23"/>
    </row>
    <row r="40" spans="2:9" ht="16.5" x14ac:dyDescent="0.35">
      <c r="B40" s="8" t="s">
        <v>0</v>
      </c>
      <c r="C40" s="8" t="s">
        <v>278</v>
      </c>
      <c r="D40" s="8" t="s">
        <v>0</v>
      </c>
      <c r="E40" s="9"/>
      <c r="F40" s="9"/>
      <c r="G40" s="14"/>
      <c r="I40" s="13"/>
    </row>
    <row r="41" spans="2:9" ht="16.5" x14ac:dyDescent="0.35">
      <c r="B41" s="8" t="s">
        <v>5</v>
      </c>
      <c r="C41" s="8" t="s">
        <v>579</v>
      </c>
      <c r="D41" s="8" t="s">
        <v>280</v>
      </c>
      <c r="E41" s="10">
        <v>7800</v>
      </c>
      <c r="F41" s="10">
        <v>30.73</v>
      </c>
      <c r="G41" s="14">
        <v>5.2222293974298409E-3</v>
      </c>
      <c r="I41" s="13"/>
    </row>
    <row r="42" spans="2:9" s="22" customFormat="1" ht="16.5" x14ac:dyDescent="0.35">
      <c r="B42" s="18" t="s">
        <v>0</v>
      </c>
      <c r="C42" s="18" t="s">
        <v>82</v>
      </c>
      <c r="D42" s="18" t="s">
        <v>0</v>
      </c>
      <c r="E42" s="19"/>
      <c r="F42" s="20">
        <v>30.73</v>
      </c>
      <c r="G42" s="21">
        <v>5.2222293974298409E-3</v>
      </c>
      <c r="I42" s="23"/>
    </row>
    <row r="43" spans="2:9" ht="16.5" x14ac:dyDescent="0.35">
      <c r="B43" s="8" t="s">
        <v>0</v>
      </c>
      <c r="C43" s="8" t="s">
        <v>197</v>
      </c>
      <c r="D43" s="8" t="s">
        <v>0</v>
      </c>
      <c r="E43" s="9"/>
      <c r="F43" s="9"/>
      <c r="G43" s="14"/>
      <c r="I43" s="13"/>
    </row>
    <row r="44" spans="2:9" ht="16.5" x14ac:dyDescent="0.35">
      <c r="B44" s="8" t="s">
        <v>133</v>
      </c>
      <c r="C44" s="8" t="s">
        <v>198</v>
      </c>
      <c r="D44" s="9"/>
      <c r="E44" s="8" t="s">
        <v>133</v>
      </c>
      <c r="F44" s="10">
        <v>397.1</v>
      </c>
      <c r="G44" s="14">
        <v>6.7500000000000004E-2</v>
      </c>
      <c r="I44" s="13"/>
    </row>
    <row r="45" spans="2:9" s="22" customFormat="1" ht="16.5" x14ac:dyDescent="0.35">
      <c r="B45" s="18" t="s">
        <v>0</v>
      </c>
      <c r="C45" s="18" t="s">
        <v>82</v>
      </c>
      <c r="D45" s="18" t="s">
        <v>0</v>
      </c>
      <c r="E45" s="18" t="s">
        <v>133</v>
      </c>
      <c r="F45" s="20">
        <v>397.1</v>
      </c>
      <c r="G45" s="21">
        <v>6.7500000000000004E-2</v>
      </c>
      <c r="I45" s="23"/>
    </row>
    <row r="46" spans="2:9" ht="16.5" x14ac:dyDescent="0.35">
      <c r="B46" s="9"/>
      <c r="C46" s="8" t="s">
        <v>134</v>
      </c>
      <c r="D46" s="9"/>
      <c r="E46" s="9"/>
      <c r="F46" s="8" t="s">
        <v>0</v>
      </c>
      <c r="G46" s="14"/>
      <c r="I46" s="13"/>
    </row>
    <row r="47" spans="2:9" ht="16.5" x14ac:dyDescent="0.35">
      <c r="B47" s="9"/>
      <c r="C47" s="8" t="s">
        <v>135</v>
      </c>
      <c r="D47" s="9"/>
      <c r="E47" s="9"/>
      <c r="F47" s="10">
        <v>393.2</v>
      </c>
      <c r="G47" s="14">
        <v>6.6600000000000006E-2</v>
      </c>
      <c r="I47" s="13"/>
    </row>
    <row r="48" spans="2:9" s="22" customFormat="1" ht="16.5" x14ac:dyDescent="0.35">
      <c r="B48" s="19"/>
      <c r="C48" s="18" t="s">
        <v>82</v>
      </c>
      <c r="D48" s="19"/>
      <c r="E48" s="19"/>
      <c r="F48" s="20">
        <v>393.2</v>
      </c>
      <c r="G48" s="21">
        <v>6.6600000000000006E-2</v>
      </c>
      <c r="I48" s="23"/>
    </row>
    <row r="49" spans="2:9" s="22" customFormat="1" ht="16.5" x14ac:dyDescent="0.35">
      <c r="B49" s="19"/>
      <c r="C49" s="18" t="s">
        <v>136</v>
      </c>
      <c r="D49" s="19"/>
      <c r="E49" s="19"/>
      <c r="F49" s="20">
        <v>5884.46</v>
      </c>
      <c r="G49" s="21">
        <v>1</v>
      </c>
      <c r="I49" s="23"/>
    </row>
    <row r="51" spans="2:9" x14ac:dyDescent="0.25">
      <c r="F51" s="12"/>
      <c r="G51" s="13"/>
    </row>
    <row r="52" spans="2:9" x14ac:dyDescent="0.25">
      <c r="C52" t="s">
        <v>586</v>
      </c>
      <c r="G52" s="12"/>
    </row>
    <row r="53" spans="2:9" x14ac:dyDescent="0.25">
      <c r="C53" t="s">
        <v>587</v>
      </c>
    </row>
    <row r="54" spans="2:9" x14ac:dyDescent="0.25">
      <c r="C54" t="s">
        <v>588</v>
      </c>
      <c r="F54" s="12"/>
    </row>
    <row r="56" spans="2:9" x14ac:dyDescent="0.25">
      <c r="C56" t="s">
        <v>589</v>
      </c>
    </row>
  </sheetData>
  <mergeCells count="1">
    <mergeCell ref="E2:G2"/>
  </mergeCells>
  <pageMargins left="0.78749999999999998" right="0.78749999999999998" top="1.052778" bottom="1.052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2"/>
  <sheetViews>
    <sheetView topLeftCell="A49" workbookViewId="0">
      <selection activeCell="D51" sqref="D51"/>
    </sheetView>
  </sheetViews>
  <sheetFormatPr defaultRowHeight="15" x14ac:dyDescent="0.25"/>
  <cols>
    <col min="1" max="1" width="0.85546875" customWidth="1"/>
    <col min="2" max="2" width="11.42578125" customWidth="1"/>
    <col min="3" max="3" width="41.42578125" bestFit="1" customWidth="1"/>
    <col min="4" max="4" width="46.42578125" bestFit="1" customWidth="1"/>
    <col min="5" max="5" width="10.28515625" customWidth="1"/>
    <col min="6" max="6" width="14" customWidth="1"/>
    <col min="7" max="7" width="10.7109375" customWidth="1"/>
    <col min="8" max="8" width="52" bestFit="1" customWidth="1"/>
    <col min="9" max="9" width="12.42578125" bestFit="1" customWidth="1"/>
    <col min="10" max="10" width="10.28515625" bestFit="1" customWidth="1"/>
    <col min="11" max="11" width="12.42578125" bestFit="1" customWidth="1"/>
    <col min="12" max="12" width="10.28515625" bestFit="1" customWidth="1"/>
    <col min="13" max="13" width="12.42578125" bestFit="1" customWidth="1"/>
    <col min="14" max="14" width="10.28515625" bestFit="1" customWidth="1"/>
    <col min="15" max="15" width="12.42578125" bestFit="1" customWidth="1"/>
  </cols>
  <sheetData>
    <row r="1" spans="2:9" ht="16.5" x14ac:dyDescent="0.35">
      <c r="B1" s="1" t="s">
        <v>0</v>
      </c>
      <c r="C1" s="1"/>
      <c r="D1" s="1" t="s">
        <v>2</v>
      </c>
      <c r="E1" s="1" t="s">
        <v>3</v>
      </c>
      <c r="F1" s="1" t="s">
        <v>4</v>
      </c>
      <c r="G1" s="1" t="s">
        <v>5</v>
      </c>
    </row>
    <row r="2" spans="2:9" ht="15.75" x14ac:dyDescent="0.25">
      <c r="B2" s="3"/>
      <c r="C2" s="15" t="s">
        <v>567</v>
      </c>
      <c r="D2" s="3"/>
      <c r="E2" s="27"/>
      <c r="F2" s="27"/>
      <c r="G2" s="27"/>
    </row>
    <row r="3" spans="2:9" ht="16.5" x14ac:dyDescent="0.35">
      <c r="C3" s="2" t="s">
        <v>6</v>
      </c>
    </row>
    <row r="4" spans="2:9" ht="26.25" x14ac:dyDescent="0.25">
      <c r="B4" s="4" t="s">
        <v>7</v>
      </c>
      <c r="C4" s="5" t="s">
        <v>8</v>
      </c>
      <c r="D4" s="5" t="s">
        <v>9</v>
      </c>
      <c r="E4" s="4" t="s">
        <v>10</v>
      </c>
      <c r="F4" s="29" t="s">
        <v>566</v>
      </c>
      <c r="G4" s="7" t="s">
        <v>11</v>
      </c>
    </row>
    <row r="5" spans="2:9" ht="16.5" x14ac:dyDescent="0.35">
      <c r="B5" s="8" t="s">
        <v>0</v>
      </c>
      <c r="C5" s="8" t="s">
        <v>200</v>
      </c>
      <c r="D5" s="8" t="s">
        <v>0</v>
      </c>
      <c r="E5" s="9"/>
      <c r="F5" s="9"/>
      <c r="G5" s="9"/>
    </row>
    <row r="6" spans="2:9" ht="16.5" x14ac:dyDescent="0.35">
      <c r="B6" s="8" t="s">
        <v>217</v>
      </c>
      <c r="C6" s="8" t="s">
        <v>218</v>
      </c>
      <c r="D6" s="8" t="s">
        <v>219</v>
      </c>
      <c r="E6" s="10">
        <v>17617</v>
      </c>
      <c r="F6" s="10">
        <v>849.66</v>
      </c>
      <c r="G6" s="14">
        <v>0.126</v>
      </c>
      <c r="I6" s="13"/>
    </row>
    <row r="7" spans="2:9" ht="16.5" x14ac:dyDescent="0.35">
      <c r="B7" s="8" t="s">
        <v>227</v>
      </c>
      <c r="C7" s="8" t="s">
        <v>228</v>
      </c>
      <c r="D7" s="8" t="s">
        <v>210</v>
      </c>
      <c r="E7" s="10">
        <v>38100</v>
      </c>
      <c r="F7" s="10">
        <v>366.26</v>
      </c>
      <c r="G7" s="14">
        <v>5.4299999999999994E-2</v>
      </c>
      <c r="I7" s="13"/>
    </row>
    <row r="8" spans="2:9" ht="16.5" x14ac:dyDescent="0.35">
      <c r="B8" s="8" t="s">
        <v>201</v>
      </c>
      <c r="C8" s="8" t="s">
        <v>89</v>
      </c>
      <c r="D8" s="8" t="s">
        <v>202</v>
      </c>
      <c r="E8" s="10">
        <v>16650</v>
      </c>
      <c r="F8" s="10">
        <v>333.95</v>
      </c>
      <c r="G8" s="14">
        <v>4.9500000000000002E-2</v>
      </c>
      <c r="I8" s="13"/>
    </row>
    <row r="9" spans="2:9" ht="16.5" x14ac:dyDescent="0.35">
      <c r="B9" s="8" t="s">
        <v>205</v>
      </c>
      <c r="C9" s="8" t="s">
        <v>206</v>
      </c>
      <c r="D9" s="8" t="s">
        <v>207</v>
      </c>
      <c r="E9" s="10">
        <v>22250</v>
      </c>
      <c r="F9" s="10">
        <v>315.17</v>
      </c>
      <c r="G9" s="14">
        <v>4.6799999999999994E-2</v>
      </c>
      <c r="I9" s="13"/>
    </row>
    <row r="10" spans="2:9" ht="16.5" x14ac:dyDescent="0.35">
      <c r="B10" s="8" t="s">
        <v>441</v>
      </c>
      <c r="C10" s="8" t="s">
        <v>442</v>
      </c>
      <c r="D10" s="8" t="s">
        <v>577</v>
      </c>
      <c r="E10" s="10">
        <v>86900</v>
      </c>
      <c r="F10" s="10">
        <v>265.52</v>
      </c>
      <c r="G10" s="14">
        <v>3.9399999999999998E-2</v>
      </c>
      <c r="I10" s="13"/>
    </row>
    <row r="11" spans="2:9" ht="16.5" x14ac:dyDescent="0.35">
      <c r="B11" s="8" t="s">
        <v>257</v>
      </c>
      <c r="C11" s="8" t="s">
        <v>258</v>
      </c>
      <c r="D11" s="8" t="s">
        <v>240</v>
      </c>
      <c r="E11" s="10">
        <v>4915</v>
      </c>
      <c r="F11" s="10">
        <v>230.23</v>
      </c>
      <c r="G11" s="14">
        <v>3.4200000000000001E-2</v>
      </c>
      <c r="I11" s="13"/>
    </row>
    <row r="12" spans="2:9" ht="16.5" x14ac:dyDescent="0.35">
      <c r="B12" s="8" t="s">
        <v>273</v>
      </c>
      <c r="C12" s="8" t="s">
        <v>274</v>
      </c>
      <c r="D12" s="8" t="s">
        <v>234</v>
      </c>
      <c r="E12" s="10">
        <v>2250</v>
      </c>
      <c r="F12" s="10">
        <v>213.97</v>
      </c>
      <c r="G12" s="14">
        <v>3.1699999999999999E-2</v>
      </c>
      <c r="I12" s="13"/>
    </row>
    <row r="13" spans="2:9" ht="16.5" x14ac:dyDescent="0.35">
      <c r="B13" s="8" t="s">
        <v>444</v>
      </c>
      <c r="C13" s="8" t="s">
        <v>445</v>
      </c>
      <c r="D13" s="8" t="s">
        <v>219</v>
      </c>
      <c r="E13" s="10">
        <v>110050</v>
      </c>
      <c r="F13" s="10">
        <v>192.75</v>
      </c>
      <c r="G13" s="14">
        <v>2.86E-2</v>
      </c>
      <c r="I13" s="13"/>
    </row>
    <row r="14" spans="2:9" ht="16.5" x14ac:dyDescent="0.35">
      <c r="B14" s="8" t="s">
        <v>446</v>
      </c>
      <c r="C14" s="8" t="s">
        <v>447</v>
      </c>
      <c r="D14" s="8" t="s">
        <v>237</v>
      </c>
      <c r="E14" s="10">
        <v>107900</v>
      </c>
      <c r="F14" s="10">
        <v>185.64</v>
      </c>
      <c r="G14" s="14">
        <v>2.75E-2</v>
      </c>
      <c r="I14" s="13"/>
    </row>
    <row r="15" spans="2:9" ht="16.5" x14ac:dyDescent="0.35">
      <c r="B15" s="8" t="s">
        <v>448</v>
      </c>
      <c r="C15" s="8" t="s">
        <v>449</v>
      </c>
      <c r="D15" s="8" t="s">
        <v>207</v>
      </c>
      <c r="E15" s="10">
        <v>29980</v>
      </c>
      <c r="F15" s="10">
        <v>181.38</v>
      </c>
      <c r="G15" s="14">
        <v>2.69E-2</v>
      </c>
      <c r="I15" s="13"/>
    </row>
    <row r="16" spans="2:9" ht="16.5" x14ac:dyDescent="0.35">
      <c r="B16" s="8" t="s">
        <v>241</v>
      </c>
      <c r="C16" s="8" t="s">
        <v>138</v>
      </c>
      <c r="D16" s="8" t="s">
        <v>234</v>
      </c>
      <c r="E16" s="10">
        <v>44000</v>
      </c>
      <c r="F16" s="10">
        <v>175.78</v>
      </c>
      <c r="G16" s="14">
        <v>2.6099999999999998E-2</v>
      </c>
      <c r="I16" s="13"/>
    </row>
    <row r="17" spans="2:9" ht="16.5" x14ac:dyDescent="0.35">
      <c r="B17" s="8" t="s">
        <v>450</v>
      </c>
      <c r="C17" s="8" t="s">
        <v>451</v>
      </c>
      <c r="D17" s="8" t="s">
        <v>240</v>
      </c>
      <c r="E17" s="10">
        <v>60200</v>
      </c>
      <c r="F17" s="10">
        <v>174.97</v>
      </c>
      <c r="G17" s="14">
        <v>2.6000000000000002E-2</v>
      </c>
      <c r="I17" s="13"/>
    </row>
    <row r="18" spans="2:9" ht="16.5" x14ac:dyDescent="0.35">
      <c r="B18" s="8" t="s">
        <v>266</v>
      </c>
      <c r="C18" s="8" t="s">
        <v>158</v>
      </c>
      <c r="D18" s="8" t="s">
        <v>202</v>
      </c>
      <c r="E18" s="10">
        <v>15500</v>
      </c>
      <c r="F18" s="10">
        <v>171.89</v>
      </c>
      <c r="G18" s="14">
        <v>2.5499999999999998E-2</v>
      </c>
      <c r="I18" s="13"/>
    </row>
    <row r="19" spans="2:9" ht="16.5" x14ac:dyDescent="0.35">
      <c r="B19" s="8" t="s">
        <v>208</v>
      </c>
      <c r="C19" s="8" t="s">
        <v>209</v>
      </c>
      <c r="D19" s="8" t="s">
        <v>210</v>
      </c>
      <c r="E19" s="10">
        <v>40200</v>
      </c>
      <c r="F19" s="10">
        <v>167.88</v>
      </c>
      <c r="G19" s="14">
        <v>2.4900000000000002E-2</v>
      </c>
      <c r="I19" s="13"/>
    </row>
    <row r="20" spans="2:9" ht="16.5" x14ac:dyDescent="0.35">
      <c r="B20" s="8" t="s">
        <v>238</v>
      </c>
      <c r="C20" s="8" t="s">
        <v>239</v>
      </c>
      <c r="D20" s="8" t="s">
        <v>240</v>
      </c>
      <c r="E20" s="10">
        <v>2170</v>
      </c>
      <c r="F20" s="10">
        <v>162.08000000000001</v>
      </c>
      <c r="G20" s="14">
        <v>2.4E-2</v>
      </c>
      <c r="I20" s="13"/>
    </row>
    <row r="21" spans="2:9" ht="16.5" x14ac:dyDescent="0.35">
      <c r="B21" s="8" t="s">
        <v>232</v>
      </c>
      <c r="C21" s="8" t="s">
        <v>233</v>
      </c>
      <c r="D21" s="8" t="s">
        <v>234</v>
      </c>
      <c r="E21" s="10">
        <v>20800</v>
      </c>
      <c r="F21" s="10">
        <v>158.71</v>
      </c>
      <c r="G21" s="14">
        <v>2.35E-2</v>
      </c>
      <c r="I21" s="13"/>
    </row>
    <row r="22" spans="2:9" ht="16.5" x14ac:dyDescent="0.35">
      <c r="B22" s="8" t="s">
        <v>452</v>
      </c>
      <c r="C22" s="8" t="s">
        <v>584</v>
      </c>
      <c r="D22" s="8" t="s">
        <v>240</v>
      </c>
      <c r="E22" s="10">
        <v>27240</v>
      </c>
      <c r="F22" s="10">
        <v>155.38</v>
      </c>
      <c r="G22" s="14">
        <v>2.3099999999999999E-2</v>
      </c>
      <c r="I22" s="13"/>
    </row>
    <row r="23" spans="2:9" ht="16.5" x14ac:dyDescent="0.35">
      <c r="B23" s="8" t="s">
        <v>254</v>
      </c>
      <c r="C23" s="8" t="s">
        <v>255</v>
      </c>
      <c r="D23" s="8" t="s">
        <v>256</v>
      </c>
      <c r="E23" s="10">
        <v>68700</v>
      </c>
      <c r="F23" s="10">
        <v>155.22999999999999</v>
      </c>
      <c r="G23" s="14">
        <v>2.3E-2</v>
      </c>
      <c r="I23" s="13"/>
    </row>
    <row r="24" spans="2:9" ht="16.5" x14ac:dyDescent="0.35">
      <c r="B24" s="8" t="s">
        <v>269</v>
      </c>
      <c r="C24" s="8" t="s">
        <v>270</v>
      </c>
      <c r="D24" s="8" t="s">
        <v>240</v>
      </c>
      <c r="E24" s="10">
        <v>28500</v>
      </c>
      <c r="F24" s="10">
        <v>145.38</v>
      </c>
      <c r="G24" s="14">
        <v>2.1600000000000001E-2</v>
      </c>
      <c r="I24" s="13"/>
    </row>
    <row r="25" spans="2:9" ht="16.5" x14ac:dyDescent="0.35">
      <c r="B25" s="8" t="s">
        <v>453</v>
      </c>
      <c r="C25" s="8" t="s">
        <v>454</v>
      </c>
      <c r="D25" s="8" t="s">
        <v>216</v>
      </c>
      <c r="E25" s="10">
        <v>46850</v>
      </c>
      <c r="F25" s="10">
        <v>142.72999999999999</v>
      </c>
      <c r="G25" s="14">
        <v>2.12E-2</v>
      </c>
      <c r="I25" s="13"/>
    </row>
    <row r="26" spans="2:9" ht="16.5" x14ac:dyDescent="0.35">
      <c r="B26" s="8" t="s">
        <v>455</v>
      </c>
      <c r="C26" s="8" t="s">
        <v>456</v>
      </c>
      <c r="D26" s="8" t="s">
        <v>319</v>
      </c>
      <c r="E26" s="10">
        <v>43920</v>
      </c>
      <c r="F26" s="10">
        <v>141.05000000000001</v>
      </c>
      <c r="G26" s="14">
        <v>2.0899999999999998E-2</v>
      </c>
      <c r="I26" s="13"/>
    </row>
    <row r="27" spans="2:9" ht="16.5" x14ac:dyDescent="0.35">
      <c r="B27" s="8" t="s">
        <v>457</v>
      </c>
      <c r="C27" s="8" t="s">
        <v>458</v>
      </c>
      <c r="D27" s="8" t="s">
        <v>213</v>
      </c>
      <c r="E27" s="10">
        <v>13500</v>
      </c>
      <c r="F27" s="10">
        <v>133.18</v>
      </c>
      <c r="G27" s="14">
        <v>1.9799999999999998E-2</v>
      </c>
      <c r="I27" s="13"/>
    </row>
    <row r="28" spans="2:9" ht="16.5" x14ac:dyDescent="0.35">
      <c r="B28" s="8" t="s">
        <v>242</v>
      </c>
      <c r="C28" s="8" t="s">
        <v>243</v>
      </c>
      <c r="D28" s="8" t="s">
        <v>244</v>
      </c>
      <c r="E28" s="10">
        <v>10750</v>
      </c>
      <c r="F28" s="10">
        <v>126.81</v>
      </c>
      <c r="G28" s="14">
        <v>1.8799999999999997E-2</v>
      </c>
      <c r="I28" s="13"/>
    </row>
    <row r="29" spans="2:9" ht="16.5" x14ac:dyDescent="0.35">
      <c r="B29" s="8" t="s">
        <v>267</v>
      </c>
      <c r="C29" s="8" t="s">
        <v>268</v>
      </c>
      <c r="D29" s="8" t="s">
        <v>247</v>
      </c>
      <c r="E29" s="10">
        <v>7000</v>
      </c>
      <c r="F29" s="10">
        <v>120.07</v>
      </c>
      <c r="G29" s="14">
        <v>1.78E-2</v>
      </c>
      <c r="I29" s="13"/>
    </row>
    <row r="30" spans="2:9" ht="16.5" x14ac:dyDescent="0.35">
      <c r="B30" s="8" t="s">
        <v>459</v>
      </c>
      <c r="C30" s="8" t="s">
        <v>460</v>
      </c>
      <c r="D30" s="8" t="s">
        <v>256</v>
      </c>
      <c r="E30" s="10">
        <v>21816</v>
      </c>
      <c r="F30" s="10">
        <v>119.97</v>
      </c>
      <c r="G30" s="14">
        <v>1.78E-2</v>
      </c>
      <c r="I30" s="13"/>
    </row>
    <row r="31" spans="2:9" ht="16.5" x14ac:dyDescent="0.35">
      <c r="B31" s="8" t="s">
        <v>275</v>
      </c>
      <c r="C31" s="8" t="s">
        <v>276</v>
      </c>
      <c r="D31" s="8" t="s">
        <v>277</v>
      </c>
      <c r="E31" s="10">
        <v>28450</v>
      </c>
      <c r="F31" s="10">
        <v>117.6</v>
      </c>
      <c r="G31" s="14">
        <v>1.7399999999999999E-2</v>
      </c>
      <c r="I31" s="13"/>
    </row>
    <row r="32" spans="2:9" ht="16.5" x14ac:dyDescent="0.35">
      <c r="B32" s="8" t="s">
        <v>461</v>
      </c>
      <c r="C32" s="8" t="s">
        <v>462</v>
      </c>
      <c r="D32" s="8" t="s">
        <v>319</v>
      </c>
      <c r="E32" s="10">
        <v>26500</v>
      </c>
      <c r="F32" s="10">
        <v>90.14</v>
      </c>
      <c r="G32" s="14">
        <v>1.34E-2</v>
      </c>
      <c r="I32" s="13"/>
    </row>
    <row r="33" spans="2:9" ht="16.5" x14ac:dyDescent="0.35">
      <c r="B33" s="8" t="s">
        <v>463</v>
      </c>
      <c r="C33" s="8" t="s">
        <v>464</v>
      </c>
      <c r="D33" s="8" t="s">
        <v>204</v>
      </c>
      <c r="E33" s="10">
        <v>28075</v>
      </c>
      <c r="F33" s="10">
        <v>78.81</v>
      </c>
      <c r="G33" s="14">
        <v>1.1699999999999999E-2</v>
      </c>
      <c r="I33" s="13"/>
    </row>
    <row r="34" spans="2:9" s="22" customFormat="1" ht="16.5" x14ac:dyDescent="0.35">
      <c r="B34" s="18" t="s">
        <v>0</v>
      </c>
      <c r="C34" s="18" t="s">
        <v>82</v>
      </c>
      <c r="D34" s="18" t="s">
        <v>0</v>
      </c>
      <c r="E34" s="19"/>
      <c r="F34" s="20">
        <v>5672.19</v>
      </c>
      <c r="G34" s="21">
        <f>SUM(G6:G33)</f>
        <v>0.84140000000000015</v>
      </c>
      <c r="I34" s="23"/>
    </row>
    <row r="35" spans="2:9" ht="16.5" x14ac:dyDescent="0.35">
      <c r="B35" s="8" t="s">
        <v>0</v>
      </c>
      <c r="C35" s="8" t="s">
        <v>278</v>
      </c>
      <c r="D35" s="8" t="s">
        <v>0</v>
      </c>
      <c r="E35" s="9"/>
      <c r="F35" s="9"/>
      <c r="G35" s="14"/>
      <c r="I35" s="13"/>
    </row>
    <row r="36" spans="2:9" ht="16.5" x14ac:dyDescent="0.35">
      <c r="B36" s="8" t="s">
        <v>5</v>
      </c>
      <c r="C36" s="8" t="s">
        <v>576</v>
      </c>
      <c r="D36" s="8" t="s">
        <v>280</v>
      </c>
      <c r="E36" s="10">
        <v>4350</v>
      </c>
      <c r="F36" s="10">
        <v>480.91</v>
      </c>
      <c r="G36" s="14">
        <v>7.1343481531041711E-2</v>
      </c>
      <c r="I36" s="13"/>
    </row>
    <row r="37" spans="2:9" ht="16.5" x14ac:dyDescent="0.35">
      <c r="B37" s="8" t="s">
        <v>5</v>
      </c>
      <c r="C37" s="8" t="s">
        <v>578</v>
      </c>
      <c r="D37" s="8" t="s">
        <v>280</v>
      </c>
      <c r="E37" s="10">
        <v>920</v>
      </c>
      <c r="F37" s="10">
        <v>252.68</v>
      </c>
      <c r="G37" s="14">
        <v>3.7485331794438921E-2</v>
      </c>
      <c r="I37" s="13"/>
    </row>
    <row r="38" spans="2:9" s="22" customFormat="1" ht="16.5" x14ac:dyDescent="0.35">
      <c r="B38" s="18" t="s">
        <v>0</v>
      </c>
      <c r="C38" s="18" t="s">
        <v>82</v>
      </c>
      <c r="D38" s="18" t="s">
        <v>0</v>
      </c>
      <c r="E38" s="19"/>
      <c r="F38" s="20">
        <v>733.59</v>
      </c>
      <c r="G38" s="21">
        <f>SUM(G36:G37)</f>
        <v>0.10882881332548064</v>
      </c>
      <c r="I38" s="23"/>
    </row>
    <row r="39" spans="2:9" ht="16.5" x14ac:dyDescent="0.35">
      <c r="B39" s="8" t="s">
        <v>0</v>
      </c>
      <c r="C39" s="8" t="s">
        <v>197</v>
      </c>
      <c r="D39" s="8" t="s">
        <v>0</v>
      </c>
      <c r="E39" s="9"/>
      <c r="F39" s="9"/>
      <c r="G39" s="14"/>
      <c r="I39" s="13"/>
    </row>
    <row r="40" spans="2:9" ht="16.5" x14ac:dyDescent="0.35">
      <c r="B40" s="8" t="s">
        <v>133</v>
      </c>
      <c r="C40" s="8" t="s">
        <v>198</v>
      </c>
      <c r="D40" s="9"/>
      <c r="E40" s="8" t="s">
        <v>133</v>
      </c>
      <c r="F40" s="10">
        <v>720</v>
      </c>
      <c r="G40" s="14">
        <v>0.10679999999999999</v>
      </c>
      <c r="I40" s="13"/>
    </row>
    <row r="41" spans="2:9" s="22" customFormat="1" ht="16.5" x14ac:dyDescent="0.35">
      <c r="B41" s="18" t="s">
        <v>0</v>
      </c>
      <c r="C41" s="18" t="s">
        <v>82</v>
      </c>
      <c r="D41" s="18" t="s">
        <v>0</v>
      </c>
      <c r="E41" s="18" t="s">
        <v>133</v>
      </c>
      <c r="F41" s="20">
        <v>720</v>
      </c>
      <c r="G41" s="21">
        <f>SUM(G40)</f>
        <v>0.10679999999999999</v>
      </c>
      <c r="I41" s="23"/>
    </row>
    <row r="42" spans="2:9" ht="16.5" x14ac:dyDescent="0.35">
      <c r="B42" s="9"/>
      <c r="C42" s="8" t="s">
        <v>134</v>
      </c>
      <c r="D42" s="9"/>
      <c r="E42" s="9"/>
      <c r="F42" s="8" t="s">
        <v>0</v>
      </c>
      <c r="G42" s="14"/>
      <c r="I42" s="13"/>
    </row>
    <row r="43" spans="2:9" ht="16.5" x14ac:dyDescent="0.35">
      <c r="B43" s="9"/>
      <c r="C43" s="8" t="s">
        <v>135</v>
      </c>
      <c r="D43" s="9"/>
      <c r="E43" s="9"/>
      <c r="F43" s="10">
        <v>-385.01</v>
      </c>
      <c r="G43" s="14">
        <v>-5.7000000000000002E-2</v>
      </c>
      <c r="I43" s="13"/>
    </row>
    <row r="44" spans="2:9" s="22" customFormat="1" ht="16.5" x14ac:dyDescent="0.35">
      <c r="B44" s="19"/>
      <c r="C44" s="18" t="s">
        <v>82</v>
      </c>
      <c r="D44" s="19"/>
      <c r="E44" s="19"/>
      <c r="F44" s="20">
        <v>-385.01</v>
      </c>
      <c r="G44" s="21">
        <v>-5.7000000000000002E-2</v>
      </c>
      <c r="I44" s="23"/>
    </row>
    <row r="45" spans="2:9" s="22" customFormat="1" ht="16.5" x14ac:dyDescent="0.35">
      <c r="B45" s="19"/>
      <c r="C45" s="18" t="s">
        <v>136</v>
      </c>
      <c r="D45" s="19"/>
      <c r="E45" s="19"/>
      <c r="F45" s="20">
        <v>6740.77</v>
      </c>
      <c r="G45" s="21">
        <v>1</v>
      </c>
      <c r="I45" s="23"/>
    </row>
    <row r="47" spans="2:9" x14ac:dyDescent="0.25">
      <c r="F47" s="12"/>
      <c r="G47" s="13"/>
    </row>
    <row r="48" spans="2:9" x14ac:dyDescent="0.25">
      <c r="C48" t="s">
        <v>586</v>
      </c>
      <c r="F48" s="12"/>
      <c r="G48" s="12"/>
    </row>
    <row r="49" spans="3:6" x14ac:dyDescent="0.25">
      <c r="C49" t="s">
        <v>587</v>
      </c>
      <c r="F49" s="12"/>
    </row>
    <row r="50" spans="3:6" x14ac:dyDescent="0.25">
      <c r="C50" t="s">
        <v>588</v>
      </c>
    </row>
    <row r="52" spans="3:6" x14ac:dyDescent="0.25">
      <c r="C52" t="s">
        <v>589</v>
      </c>
    </row>
  </sheetData>
  <mergeCells count="1">
    <mergeCell ref="E2:G2"/>
  </mergeCells>
  <pageMargins left="0.78749999999999998" right="0.78749999999999998" top="1.052778" bottom="1.052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Indiabulls Liquid Fund</vt:lpstr>
      <vt:lpstr>Indiabulls Ultra Short TermFund</vt:lpstr>
      <vt:lpstr>Indiabulls Short Term Fun</vt:lpstr>
      <vt:lpstr>Indiabulls FMP  Series V </vt:lpstr>
      <vt:lpstr>Indiabulls Gilt Fund</vt:lpstr>
      <vt:lpstr>Indiabulls Income Fund</vt:lpstr>
      <vt:lpstr>Indiabulls Monthly Income Plan</vt:lpstr>
      <vt:lpstr>Indiabulls Blue Chip Fund</vt:lpstr>
      <vt:lpstr>Indiabulls Arbitrage Fund</vt:lpstr>
      <vt:lpstr>Indiabulls Value Discovery Fund</vt:lpstr>
      <vt:lpstr>Indiabulls Tax Savings Fund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 Narayan Joshi</dc:creator>
  <cp:lastModifiedBy>Bhakti P Shukla</cp:lastModifiedBy>
  <dcterms:created xsi:type="dcterms:W3CDTF">2018-02-01T09:18:25Z</dcterms:created>
  <dcterms:modified xsi:type="dcterms:W3CDTF">2018-02-09T08:08:20Z</dcterms:modified>
</cp:coreProperties>
</file>