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/>
  </bookViews>
  <sheets>
    <sheet name="Indiabulls Liquid Fund" sheetId="1" r:id="rId1"/>
    <sheet name="Indiabulls Ultra Short TermFund" sheetId="4" r:id="rId2"/>
    <sheet name="Indiabulls Short Term Fund" sheetId="5" r:id="rId3"/>
    <sheet name="Indiabulls FMP  Series V " sheetId="9" r:id="rId4"/>
    <sheet name="Indiabulls Income Fund" sheetId="11" r:id="rId5"/>
    <sheet name="Indiabulls Gilt Fund" sheetId="10" r:id="rId6"/>
    <sheet name="Indiabulls Savings Income Fund" sheetId="7" r:id="rId7"/>
    <sheet name="Indiabulls Arbitrage Fund" sheetId="3" r:id="rId8"/>
    <sheet name="Indiabulls Blue Chip Fund" sheetId="2" r:id="rId9"/>
    <sheet name="Indiabulls Value Discovery Fund" sheetId="8" r:id="rId10"/>
    <sheet name="Indiabulls Tax Savings Fund" sheetId="6" r:id="rId11"/>
  </sheets>
  <calcPr calcId="144525"/>
</workbook>
</file>

<file path=xl/calcChain.xml><?xml version="1.0" encoding="utf-8"?>
<calcChain xmlns="http://schemas.openxmlformats.org/spreadsheetml/2006/main">
  <c r="G26" i="5" l="1"/>
  <c r="G25" i="5"/>
  <c r="G36" i="6" l="1"/>
  <c r="G17" i="11"/>
  <c r="F17" i="11"/>
  <c r="G12" i="11"/>
  <c r="F12" i="11"/>
  <c r="G17" i="9"/>
  <c r="F17" i="9"/>
  <c r="G43" i="8"/>
  <c r="G34" i="7"/>
  <c r="G19" i="7"/>
  <c r="F19" i="7"/>
  <c r="G23" i="5"/>
  <c r="G19" i="5"/>
  <c r="G86" i="3"/>
  <c r="G35" i="2"/>
  <c r="F19" i="5"/>
  <c r="F27" i="4"/>
</calcChain>
</file>

<file path=xl/sharedStrings.xml><?xml version="1.0" encoding="utf-8"?>
<sst xmlns="http://schemas.openxmlformats.org/spreadsheetml/2006/main" count="1417" uniqueCount="465">
  <si>
    <t xml:space="preserve"> </t>
  </si>
  <si>
    <t xml:space="preserve">  </t>
  </si>
  <si>
    <t xml:space="preserve">   </t>
  </si>
  <si>
    <t xml:space="preserve">    </t>
  </si>
  <si>
    <t xml:space="preserve">     </t>
  </si>
  <si>
    <t xml:space="preserve">      </t>
  </si>
  <si>
    <t>Portfolio as on 31-May-2018</t>
  </si>
  <si>
    <t>ISIN</t>
  </si>
  <si>
    <t>Name Of Instrument</t>
  </si>
  <si>
    <t>Rating/Industry</t>
  </si>
  <si>
    <t>Quantity</t>
  </si>
  <si>
    <t>% To Net Assets</t>
  </si>
  <si>
    <t>CP - COMMERCIAL PAPERS</t>
  </si>
  <si>
    <t>INE476M14AY2</t>
  </si>
  <si>
    <t>L &amp; T HOUSING FINANCE LTD</t>
  </si>
  <si>
    <t>INE477S14389</t>
  </si>
  <si>
    <t>TATA MOTORS FINANCE SOLUTIONS LTD</t>
  </si>
  <si>
    <t>INE377Y14090</t>
  </si>
  <si>
    <t>BAJAJ HOUSING FINANCE LTD</t>
  </si>
  <si>
    <t>INE289B14DB4</t>
  </si>
  <si>
    <t>GIC HOUSING FINANCE LTD</t>
  </si>
  <si>
    <t>INE002A14AF0</t>
  </si>
  <si>
    <t>RELIANCE INDUSTRIES LIMITED</t>
  </si>
  <si>
    <t>INE539K14771</t>
  </si>
  <si>
    <t>HDFC CREDILA FINANCIAL SERVICES PVT LTD</t>
  </si>
  <si>
    <t>INE261F14CQ4</t>
  </si>
  <si>
    <t>NABARD</t>
  </si>
  <si>
    <t>INE674K14131</t>
  </si>
  <si>
    <t>ADITYA BIRLA CAPITAL LIMITED</t>
  </si>
  <si>
    <t>INE404K14DP0</t>
  </si>
  <si>
    <t>SHAPOORJI PALLONJI &amp; COMPANY LTD.</t>
  </si>
  <si>
    <t>INE404K14DO3</t>
  </si>
  <si>
    <t>INE261F14CV4</t>
  </si>
  <si>
    <t>INE202B14MY0</t>
  </si>
  <si>
    <t>DEWAN HOUSING FINANCE CORP. LTD</t>
  </si>
  <si>
    <t>INE860H14C05</t>
  </si>
  <si>
    <t>ADITYA BIRLA FINANCE LTD</t>
  </si>
  <si>
    <t>INE691I14HH4</t>
  </si>
  <si>
    <t>L &amp; T INFRASTRUCTURE FIN CO. LTD</t>
  </si>
  <si>
    <t>INE477L14DE8</t>
  </si>
  <si>
    <t>INDIA INFOLINE HOUSING FINANCE LTD</t>
  </si>
  <si>
    <t>INE404K14DR6</t>
  </si>
  <si>
    <t>INE247J14617</t>
  </si>
  <si>
    <t>STERLING AND WILSON PVT LTD</t>
  </si>
  <si>
    <t>INE261F14CM3</t>
  </si>
  <si>
    <t>INE556F14GA2</t>
  </si>
  <si>
    <t>SMALL INDUSTRIES DEVELOPMENT BANK OF INDIA</t>
  </si>
  <si>
    <t>INE538L14AG8</t>
  </si>
  <si>
    <t>AADHAR HOUSING FINANCE LIMITED</t>
  </si>
  <si>
    <t>INE202B14MH5</t>
  </si>
  <si>
    <t>INE202B14KF3</t>
  </si>
  <si>
    <t>CRISIL A1+</t>
  </si>
  <si>
    <t>INE001A14RX9</t>
  </si>
  <si>
    <t>HOUSING DEVELOPMENT FINANCE CORPORATION LIMITED</t>
  </si>
  <si>
    <t>INE912E14IH1</t>
  </si>
  <si>
    <t>SBI GLOBAL FACTOR LIMITED</t>
  </si>
  <si>
    <t>INE087P14440</t>
  </si>
  <si>
    <t>AVANSE FIN SER LTD</t>
  </si>
  <si>
    <t>INE261F14CU6</t>
  </si>
  <si>
    <t>INE556F14GJ3</t>
  </si>
  <si>
    <t>INE027E14FT9</t>
  </si>
  <si>
    <t>L &amp; T FINANCE LTD</t>
  </si>
  <si>
    <t>INE261F14CY8</t>
  </si>
  <si>
    <t>INE087P14481</t>
  </si>
  <si>
    <t>INE556F14GF1</t>
  </si>
  <si>
    <t>INE769M14515</t>
  </si>
  <si>
    <t>VIACOM 18 MEDIA PVT LTD</t>
  </si>
  <si>
    <t>INE018E14JU8</t>
  </si>
  <si>
    <t>SBI CARDS AND PAYMENT LTD</t>
  </si>
  <si>
    <t>INE508G14436</t>
  </si>
  <si>
    <t>TIME TECHNOPLAST</t>
  </si>
  <si>
    <t>INE202B14MJ1</t>
  </si>
  <si>
    <t>INE296A14NP0</t>
  </si>
  <si>
    <t>BAJAJ FINANCE LIMITED</t>
  </si>
  <si>
    <t>INE518A14610</t>
  </si>
  <si>
    <t>FORBES AND COMPANY LTD</t>
  </si>
  <si>
    <t>INE518A14628</t>
  </si>
  <si>
    <t>INE520H14033</t>
  </si>
  <si>
    <t>BEARDSELL LTD.</t>
  </si>
  <si>
    <t>INE733E14112</t>
  </si>
  <si>
    <t>NATIONAL THERMAL POWER CORP LTD</t>
  </si>
  <si>
    <t>Total</t>
  </si>
  <si>
    <t>COD - CERTIFICATES OF DEPOSIT</t>
  </si>
  <si>
    <t>INE614B16636</t>
  </si>
  <si>
    <t>THE KARNATAKA BANK LTD</t>
  </si>
  <si>
    <t>INE092T16EH4</t>
  </si>
  <si>
    <t>IDFC BANK LTD</t>
  </si>
  <si>
    <t>INE040A16BO5</t>
  </si>
  <si>
    <t>HDFC BANK LTD</t>
  </si>
  <si>
    <t>CARE A1+</t>
  </si>
  <si>
    <t>INE095A16XZ9</t>
  </si>
  <si>
    <t>INDUSIND BANK LTD</t>
  </si>
  <si>
    <t>INE238A16U78</t>
  </si>
  <si>
    <t>AXIS BANK LIMITED</t>
  </si>
  <si>
    <t>INE514E16AZ9</t>
  </si>
  <si>
    <t>EXIM BANK</t>
  </si>
  <si>
    <t>INE683A16KM7</t>
  </si>
  <si>
    <t>THE SOUTH INDIAN BANK LTD</t>
  </si>
  <si>
    <t>INE238A16W27</t>
  </si>
  <si>
    <t>INE683A16KL9</t>
  </si>
  <si>
    <t>INE683A16KN5</t>
  </si>
  <si>
    <t>INE090A162M6</t>
  </si>
  <si>
    <t>ICICI BANK LTD</t>
  </si>
  <si>
    <t>ICRA A1+</t>
  </si>
  <si>
    <t>INE705A16QE2</t>
  </si>
  <si>
    <t>VIJAYA BANK</t>
  </si>
  <si>
    <t>INE090A167M5</t>
  </si>
  <si>
    <t>INE692A16EY6</t>
  </si>
  <si>
    <t>UNION BANK OF INDIA</t>
  </si>
  <si>
    <t>INE683A16KT2</t>
  </si>
  <si>
    <t>INE683A16KK1</t>
  </si>
  <si>
    <t>INE705A16QF9</t>
  </si>
  <si>
    <t>INE095A16WK3</t>
  </si>
  <si>
    <t>INE090A166P0</t>
  </si>
  <si>
    <t>TBL - TREASURY BILLS</t>
  </si>
  <si>
    <t>IN002018X047</t>
  </si>
  <si>
    <t xml:space="preserve">91 DAYS TREASURY BILL 26-JUL-2018  </t>
  </si>
  <si>
    <t>IN002017X544</t>
  </si>
  <si>
    <t xml:space="preserve">91 DAYS TREASURY BILL 07-JUN-2018  </t>
  </si>
  <si>
    <t>NCD - NON CONVERTIBLE DEBENTURES</t>
  </si>
  <si>
    <t>INE001A07QC9</t>
  </si>
  <si>
    <t>FD - FIXED DEPOSITS</t>
  </si>
  <si>
    <t>INPYFDHDBB83</t>
  </si>
  <si>
    <t/>
  </si>
  <si>
    <t>Cash &amp; Cash Equivalents</t>
  </si>
  <si>
    <t>Net Receivable/Payable</t>
  </si>
  <si>
    <t>Grand Total</t>
  </si>
  <si>
    <t>Indiabulls Blue Chip Fund</t>
  </si>
  <si>
    <t>EQU - EQUITY SHARES</t>
  </si>
  <si>
    <t>INE040A01026</t>
  </si>
  <si>
    <t>BANKS</t>
  </si>
  <si>
    <t>INE101A01026</t>
  </si>
  <si>
    <t>MAHINDRA &amp; MAHINDRA LTD</t>
  </si>
  <si>
    <t>AUTO</t>
  </si>
  <si>
    <t>INE001A01036</t>
  </si>
  <si>
    <t>FINANCE</t>
  </si>
  <si>
    <t>INE002A01018</t>
  </si>
  <si>
    <t>PETROLEUM PRODUCTS</t>
  </si>
  <si>
    <t>INE467B01029</t>
  </si>
  <si>
    <t>TATA CONSULTANCY SERVICES LTD</t>
  </si>
  <si>
    <t>SOFTWARE</t>
  </si>
  <si>
    <t>INE384C01016</t>
  </si>
  <si>
    <t>YUKEN INDIA LTD</t>
  </si>
  <si>
    <t>AUTO ANCILLARIES</t>
  </si>
  <si>
    <t>INE585B01010</t>
  </si>
  <si>
    <t>MARUTI SUZUKI INDIA LIMITED</t>
  </si>
  <si>
    <t>INE018A01030</t>
  </si>
  <si>
    <t>LARSEN &amp; TOUBRO LIMITED</t>
  </si>
  <si>
    <t>CONSTRUCTION PROJECT</t>
  </si>
  <si>
    <t>INE237A01028</t>
  </si>
  <si>
    <t>KOTAK MAHINDRA BANK LTD</t>
  </si>
  <si>
    <t>INE216A01022</t>
  </si>
  <si>
    <t>BRITANNIA INDUSTRIES LIMITED</t>
  </si>
  <si>
    <t>CONSUMER NON DURABLES</t>
  </si>
  <si>
    <t>INE239A01016</t>
  </si>
  <si>
    <t>NESTLE INDIA LIMITED</t>
  </si>
  <si>
    <t>INE030A01027</t>
  </si>
  <si>
    <t>HINDUSTAN UNILEVER LIMITED</t>
  </si>
  <si>
    <t>INE347G01014</t>
  </si>
  <si>
    <t>PETRONET LNG LIMITED</t>
  </si>
  <si>
    <t>GAS</t>
  </si>
  <si>
    <t>INE158A01026</t>
  </si>
  <si>
    <t>HERO MOTOCORP LTD</t>
  </si>
  <si>
    <t>INE012A01025</t>
  </si>
  <si>
    <t>ACC LTD</t>
  </si>
  <si>
    <t>CEMENT</t>
  </si>
  <si>
    <t>INE481G01011</t>
  </si>
  <si>
    <t>ULTRATECH CEMENT LTD</t>
  </si>
  <si>
    <t>INE205A01025</t>
  </si>
  <si>
    <t>VEDANTA LTD</t>
  </si>
  <si>
    <t>NON - FERROUS METALS</t>
  </si>
  <si>
    <t>INE726G01019</t>
  </si>
  <si>
    <t>ICICI PRUDENTIAL LIFE INSURANCE COMPANY LIMITED</t>
  </si>
  <si>
    <t>INE242A01010</t>
  </si>
  <si>
    <t>INDIAN OIL CORPORATION LIMITED</t>
  </si>
  <si>
    <t>INE129A01019</t>
  </si>
  <si>
    <t>GAIL (INDIA) LIMITED</t>
  </si>
  <si>
    <t>INE062A01020</t>
  </si>
  <si>
    <t>STATE BANK OF INDIA</t>
  </si>
  <si>
    <t>INE860A01027</t>
  </si>
  <si>
    <t>HCL TECHNOLOGIES LTD.</t>
  </si>
  <si>
    <t>INE868B01028</t>
  </si>
  <si>
    <t>NCC LTD (Ex-NAGARJUNA CONSTRN CO. LTD)</t>
  </si>
  <si>
    <t>INE634I01029</t>
  </si>
  <si>
    <t>KNR CONSTRUCTIONS LTD</t>
  </si>
  <si>
    <t>CONSTRUCTION</t>
  </si>
  <si>
    <t>INE226A01021</t>
  </si>
  <si>
    <t>VOLTAS LTD</t>
  </si>
  <si>
    <t>INE018I01017</t>
  </si>
  <si>
    <t>MINDTREE LTD</t>
  </si>
  <si>
    <t>INE531A01024</t>
  </si>
  <si>
    <t>KANSAI NEROLAC PAINTS LIMITED</t>
  </si>
  <si>
    <t>INE361B01024</t>
  </si>
  <si>
    <t>PHARMACEUTICALS</t>
  </si>
  <si>
    <t>INE192R01011</t>
  </si>
  <si>
    <t>AVENUE SUPERMARTS LTD</t>
  </si>
  <si>
    <t>RETAILING</t>
  </si>
  <si>
    <t>DERIVATIVES</t>
  </si>
  <si>
    <t>HINDUSTAN ZINC LTD. JUNE      2018 FUTURE</t>
  </si>
  <si>
    <t xml:space="preserve">             </t>
  </si>
  <si>
    <t>CB - COLLATERALIZED BORROWING AND LENDIN</t>
  </si>
  <si>
    <t xml:space="preserve">CBLO 01/06/18- MAT - 010618  </t>
  </si>
  <si>
    <t>Indiabulls Arbitrage Fund</t>
  </si>
  <si>
    <t>INE044A01036</t>
  </si>
  <si>
    <t>SUN PHARMACEUTICALS INDUSTRIES LTD</t>
  </si>
  <si>
    <t>INE202B01012</t>
  </si>
  <si>
    <t>INE397D01024</t>
  </si>
  <si>
    <t>BHARTI AIRTEL LTD</t>
  </si>
  <si>
    <t>TELECOM - SERVICES</t>
  </si>
  <si>
    <t>INE498L01015</t>
  </si>
  <si>
    <t>L &amp; T FINANCE HOLDINGS LTD</t>
  </si>
  <si>
    <t>INE854D01016</t>
  </si>
  <si>
    <t>UNITED SPIRITS LTD</t>
  </si>
  <si>
    <t>INE483S01020</t>
  </si>
  <si>
    <t>INFIBEAM INCORPORATION LTD</t>
  </si>
  <si>
    <t>INE055A01016</t>
  </si>
  <si>
    <t>CENTURY TEXTILES &amp; INDUSTRIES LTD</t>
  </si>
  <si>
    <t>INE301A01014</t>
  </si>
  <si>
    <t>TEXTILE PRODUCTS</t>
  </si>
  <si>
    <t>INE019A01038</t>
  </si>
  <si>
    <t>JSW STEEL LIMITED</t>
  </si>
  <si>
    <t>FERROUS METALS</t>
  </si>
  <si>
    <t>INE013A01015</t>
  </si>
  <si>
    <t>RELIANCE CAPITAL LTD</t>
  </si>
  <si>
    <t>INE802G01018</t>
  </si>
  <si>
    <t>JET AIRWAYS (INDIA) LIMITED</t>
  </si>
  <si>
    <t>TRANSPORTATION</t>
  </si>
  <si>
    <t>INE271C01023</t>
  </si>
  <si>
    <t>DLF LTD</t>
  </si>
  <si>
    <t>INE043D01016</t>
  </si>
  <si>
    <t>IDFC LTD</t>
  </si>
  <si>
    <t>INE139A01034</t>
  </si>
  <si>
    <t>INE034A01011</t>
  </si>
  <si>
    <t>ARVIND LIMITED</t>
  </si>
  <si>
    <t>INE424H01027</t>
  </si>
  <si>
    <t>SUN TV NETWORK LIMITED</t>
  </si>
  <si>
    <t>MEDIA &amp; ENTERTAINMENT</t>
  </si>
  <si>
    <t>INE692A01016</t>
  </si>
  <si>
    <t>INE092A01019</t>
  </si>
  <si>
    <t>TATA CHEMICALS LTD</t>
  </si>
  <si>
    <t>CHEMICALS</t>
  </si>
  <si>
    <t>INE208A01029</t>
  </si>
  <si>
    <t>ASHOK LEYLAND LIMITED</t>
  </si>
  <si>
    <t>INE079A01024</t>
  </si>
  <si>
    <t>INE886H01027</t>
  </si>
  <si>
    <t>INE406A01037</t>
  </si>
  <si>
    <t>AUROBINDO PHARMA LIMITED</t>
  </si>
  <si>
    <t>INE326A01037</t>
  </si>
  <si>
    <t>LUPIN LTD</t>
  </si>
  <si>
    <t>INE039A01010</t>
  </si>
  <si>
    <t>INDUSTRIAL FINANCE CORPORATION LTD</t>
  </si>
  <si>
    <t>INE404K14DH7</t>
  </si>
  <si>
    <t>SHAPOORJI PALLONJI &amp; CO. PVT LTD</t>
  </si>
  <si>
    <t>TD - TERM DEPOSITS</t>
  </si>
  <si>
    <t>RATNAKAR BANK LIMITED</t>
  </si>
  <si>
    <t>BOND - BONDS</t>
  </si>
  <si>
    <t>INE652A09088</t>
  </si>
  <si>
    <t>STATE BANK OF PATIALA</t>
  </si>
  <si>
    <t>CRISIL AAA</t>
  </si>
  <si>
    <t>MARUTI SUZUKI INDIA Ltd JUNE      2018 FUTURE</t>
  </si>
  <si>
    <t>IFCI LIMITED JUNE      2018 FUTURE</t>
  </si>
  <si>
    <t>LUPIN LTD JUNE      2018 FUTURE</t>
  </si>
  <si>
    <t>AUROBINDO PHARMA LTD JUNE      2018 FUTURE</t>
  </si>
  <si>
    <t>TV18 BROADCAST LTD JUNE      2018 FUTURE</t>
  </si>
  <si>
    <t>AMBUJA CEMENTS LTD - OLD NAME - GUJARAT AMBUJA JUNE      2018 FUTURE</t>
  </si>
  <si>
    <t>MAHINDRA &amp; MAHINDRA LTD JUNE      2018 FUTURE</t>
  </si>
  <si>
    <t>GAIL (INDIA) LTD (EX GAS AUTHORITY OF INDIA LTD) JUNE      2018 FUTURE</t>
  </si>
  <si>
    <t>ASHOK LEYLAND LTD JUNE      2018 FUTURE</t>
  </si>
  <si>
    <t>TATA CHEMICALS LTD JUNE      2018 FUTURE</t>
  </si>
  <si>
    <t>VEDANTA LIMITED  ( EX-SESA STERLITE LIMITED -EX-SESA GOA LTD). JUNE      2018 FUTURE</t>
  </si>
  <si>
    <t>UNION BANK OF INDIA JUNE      2018 FUTURE</t>
  </si>
  <si>
    <t>SUN TV NETWORK LIMITED JUNE      2018 FUTURE</t>
  </si>
  <si>
    <t>ARVIND LTD JUNE      2018 FUTURE</t>
  </si>
  <si>
    <t>NATIONAL ALUMINIUM CO.LTD. JUNE      2018 FUTURE</t>
  </si>
  <si>
    <t>LARSEN AND TOUBRO LIMITED JUNE      2018 FUTURE</t>
  </si>
  <si>
    <t>DLF LTD JUNE      2018 FUTURE</t>
  </si>
  <si>
    <t>IDFC LTD JUNE      2018 FUTURE</t>
  </si>
  <si>
    <t>JET AIRWAYS (INDIA) LIMITED JUNE      2018 FUTURE</t>
  </si>
  <si>
    <t>RELIANCE CAPITAL LTD. JUNE      2018 FUTURE</t>
  </si>
  <si>
    <t>JSW STEEL LIMITED JUNE      2018 FUTURE</t>
  </si>
  <si>
    <t>RAYMOND LTD JUNE      2018 FUTURE</t>
  </si>
  <si>
    <t>CENTURY TEXTILES &amp; INDUSTRIES LTD JUNE      2018 FUTURE</t>
  </si>
  <si>
    <t>INFIBEAM INCORPORATION LTD JUNE      2018 FUTURE</t>
  </si>
  <si>
    <t>UNITED SPIRITS LTD. JUNE      2018 FUTURE</t>
  </si>
  <si>
    <t>L&amp;T FINANCE HOLDINGS LIMITED JUNE      2018 FUTURE</t>
  </si>
  <si>
    <t>BHARTI AIRTEL LTD JUNE      2018 FUTURE</t>
  </si>
  <si>
    <t>RELIANCE INDUSTRIES LTD JUNE      2018 FUTURE</t>
  </si>
  <si>
    <t>STATE BANK OF INDIA JUNE      2018 FUTURE</t>
  </si>
  <si>
    <t>HOUSING DEVELOPMENT FINANCE CORPORATION LTD JUNE      2018 FUTURE</t>
  </si>
  <si>
    <t>DEWAN HOUSING FINANCE CORPORATION LTD JUNE      2018 FUTURE</t>
  </si>
  <si>
    <t>SUN PHARMACEUTICALS INDUSTRIES LTD JUNE      2018 FUTURE</t>
  </si>
  <si>
    <t>INE296A07GI3</t>
  </si>
  <si>
    <t>INE053T07018</t>
  </si>
  <si>
    <t>ONGC MANGALORE PETROCHEMICALS LIMITED</t>
  </si>
  <si>
    <t>INE657I07027</t>
  </si>
  <si>
    <t>RELIANCE GAS TRANSPORTATION INFRASTRUCTURE LTD</t>
  </si>
  <si>
    <t>INE347G08019</t>
  </si>
  <si>
    <t>INE148I07HQ0</t>
  </si>
  <si>
    <t>INDIABULLS HOUSING FINANCE LTD</t>
  </si>
  <si>
    <t>CARE AAA</t>
  </si>
  <si>
    <t>INE053T07026</t>
  </si>
  <si>
    <t>INE110L07054</t>
  </si>
  <si>
    <t>RELIANCE JIO INFOCOMM LTD</t>
  </si>
  <si>
    <t>INE110L08029</t>
  </si>
  <si>
    <t>INE202B07AK8</t>
  </si>
  <si>
    <t>INE898G07187</t>
  </si>
  <si>
    <t>NORTH KARNATAKA EXPRESSWAY</t>
  </si>
  <si>
    <t>INE238A16Z24</t>
  </si>
  <si>
    <t>INE114A07562</t>
  </si>
  <si>
    <t>STEEL AUTHORITY OF INDIA LIMITED</t>
  </si>
  <si>
    <t>INE134E08BE6</t>
  </si>
  <si>
    <t>POWER FINANCE CORPORATION LIMITED</t>
  </si>
  <si>
    <t>Indiabulls Short Term Fund</t>
  </si>
  <si>
    <t>INE311I07047</t>
  </si>
  <si>
    <t>TANGLIN DEVELOPMENTS LIMITED</t>
  </si>
  <si>
    <t>INE465R08032</t>
  </si>
  <si>
    <t>FORBES TECHNOSYS LIMITED</t>
  </si>
  <si>
    <t>INE087P07089</t>
  </si>
  <si>
    <t>INE445K07171</t>
  </si>
  <si>
    <t>RELIANCE BROADCAST NETWORK LTD</t>
  </si>
  <si>
    <t>INE804K07013</t>
  </si>
  <si>
    <t>RELIANCE BIG ENTERTAINMENT PVT LTD</t>
  </si>
  <si>
    <t>INE311I07039</t>
  </si>
  <si>
    <t>INE755K07181</t>
  </si>
  <si>
    <t>DALMIA CEMENT BHARAT LTD</t>
  </si>
  <si>
    <t>ICRA AA</t>
  </si>
  <si>
    <t>INE688V08015</t>
  </si>
  <si>
    <t>ENERGY EFFICIENCY SERVICES LTD</t>
  </si>
  <si>
    <t>INE608A09098</t>
  </si>
  <si>
    <t>PUNJAB &amp; SIND BANK</t>
  </si>
  <si>
    <t>INE114A07794</t>
  </si>
  <si>
    <t>INE050A01025</t>
  </si>
  <si>
    <t>BOMBAY BURMAH TRADING CORPORATION LIMITED</t>
  </si>
  <si>
    <t>INE850D01014</t>
  </si>
  <si>
    <t>Godrej Agrovet Limited</t>
  </si>
  <si>
    <t>INE731H01025</t>
  </si>
  <si>
    <t>ACTION CONST EQUIP LTD</t>
  </si>
  <si>
    <t>INDUSTRIAL CAPITAL GOODS</t>
  </si>
  <si>
    <t>INE095N01031</t>
  </si>
  <si>
    <t>NBCC (INDIA) LIMITED</t>
  </si>
  <si>
    <t>INE192A01025</t>
  </si>
  <si>
    <t>TATA GLOBAL BEVERAGES LTD. (EX- TATA TEA LTD)</t>
  </si>
  <si>
    <t>INE348B01021</t>
  </si>
  <si>
    <t>CENTURY PLYBOARDS (INDIA)  LIMITED</t>
  </si>
  <si>
    <t>CONSUMER DURABLES</t>
  </si>
  <si>
    <t>INE203G01027</t>
  </si>
  <si>
    <t>INDRAPRASTHA GAS</t>
  </si>
  <si>
    <t>INE573A01042</t>
  </si>
  <si>
    <t>JK TYRE &amp; INDUSTRIES LTD</t>
  </si>
  <si>
    <t>INE022I01019</t>
  </si>
  <si>
    <t>ASIAN GRANITO INDIA LIMITED</t>
  </si>
  <si>
    <t>INE502K01016</t>
  </si>
  <si>
    <t>TALWALKARS BETTER VALUE FITNESS LTD</t>
  </si>
  <si>
    <t>INE627Z01019</t>
  </si>
  <si>
    <t>TALWALKARS LIFESTYLES LIMITED</t>
  </si>
  <si>
    <t>SERVICES</t>
  </si>
  <si>
    <t>Indiabulls Savings Income Fund</t>
  </si>
  <si>
    <t>INE115A07KH9</t>
  </si>
  <si>
    <t>LIC HOUSING FINANCE LIMITED</t>
  </si>
  <si>
    <t>INE918T07012</t>
  </si>
  <si>
    <t>HERO WIND ENERGY LTD</t>
  </si>
  <si>
    <t>ICRA A</t>
  </si>
  <si>
    <t>Indiabulls Value Discovery Fund</t>
  </si>
  <si>
    <t>INE093A01033</t>
  </si>
  <si>
    <t>HEXAWARE TECHNOLOGIES LTD</t>
  </si>
  <si>
    <t>INE089C01029</t>
  </si>
  <si>
    <t>STERLITE TECHNOLOGIES LTD</t>
  </si>
  <si>
    <t>TELECOM -  EQUIPMENT &amp; ACCESSORIES</t>
  </si>
  <si>
    <t>INE136B01020</t>
  </si>
  <si>
    <t>INFOTECH ENTERPRISES LTD</t>
  </si>
  <si>
    <t>INE539A01019</t>
  </si>
  <si>
    <t>GHCL LTD</t>
  </si>
  <si>
    <t>INE302A01020</t>
  </si>
  <si>
    <t>EXIDE INDUSTRIES LTD</t>
  </si>
  <si>
    <t>INE602A01023</t>
  </si>
  <si>
    <t>PHILLIPS CARBON BLACK LIMITED</t>
  </si>
  <si>
    <t>INE220B01022</t>
  </si>
  <si>
    <t>KALPATARU POWER TRANSMISSION LTD</t>
  </si>
  <si>
    <t>POWER</t>
  </si>
  <si>
    <t>INE195A01028</t>
  </si>
  <si>
    <t>SUPREME INDUSTRIES LTD</t>
  </si>
  <si>
    <t>INDUSTRIAL PRODUCTS</t>
  </si>
  <si>
    <t>INE332A01027</t>
  </si>
  <si>
    <t>THOMAS COOK LTD</t>
  </si>
  <si>
    <t>INE789E01012</t>
  </si>
  <si>
    <t>J K PAPER LTD</t>
  </si>
  <si>
    <t>PAPER</t>
  </si>
  <si>
    <t>INE495B01038</t>
  </si>
  <si>
    <t>SUVEN LIFE SCIENCES LTD</t>
  </si>
  <si>
    <t>INE974H01013</t>
  </si>
  <si>
    <t>MEGHMANI ORGANICS LTD</t>
  </si>
  <si>
    <t>PESTICIDES</t>
  </si>
  <si>
    <t>INE742F01042</t>
  </si>
  <si>
    <t>ADANI PORT &amp; SPECIAL ECO ZONE LTD</t>
  </si>
  <si>
    <t>INE825A01012</t>
  </si>
  <si>
    <t>VARDHMAN TEXTILES LIMITED</t>
  </si>
  <si>
    <t>TEXTILES - COTTON</t>
  </si>
  <si>
    <t>INE613A01020</t>
  </si>
  <si>
    <t>RALLIS INDIA LTD</t>
  </si>
  <si>
    <t>INE663A01017</t>
  </si>
  <si>
    <t>SUPREME PETROCHEM LIMITED</t>
  </si>
  <si>
    <t>INE070I01018</t>
  </si>
  <si>
    <t>INSECTICIDES (INDIA) LIMITED</t>
  </si>
  <si>
    <t>INE493A01027</t>
  </si>
  <si>
    <t>TATA COFFEE LTD</t>
  </si>
  <si>
    <t>INE927D01028</t>
  </si>
  <si>
    <t>JBM AUTO LTD</t>
  </si>
  <si>
    <t>INE516A01017</t>
  </si>
  <si>
    <t>UFLEX LTD</t>
  </si>
  <si>
    <t>INE907A01026</t>
  </si>
  <si>
    <t>KALYANI STEELS LTD</t>
  </si>
  <si>
    <t>INE372A01015</t>
  </si>
  <si>
    <t>APAR INDUSTRIES LTD</t>
  </si>
  <si>
    <t>INE199G01027</t>
  </si>
  <si>
    <t>JAGRAN PRAKASHAN LTD</t>
  </si>
  <si>
    <t>INE059B01024</t>
  </si>
  <si>
    <t>SIMPLEX INFRASTRUCTURES LTD</t>
  </si>
  <si>
    <t>INE919H01018</t>
  </si>
  <si>
    <t>INDIAN METALS &amp; FERRO ALLOYS LTD.</t>
  </si>
  <si>
    <t>INE256C01024</t>
  </si>
  <si>
    <t>TRIVENI ENGINEERING AND INDUSTRIES LTD</t>
  </si>
  <si>
    <t>INE286K01024</t>
  </si>
  <si>
    <t>TECHNO ELECTRIC &amp; ENGINEERING COMPANY LIMITED</t>
  </si>
  <si>
    <t>INE459A01010</t>
  </si>
  <si>
    <t>BANNARI AMMAN SUGARS LTD.</t>
  </si>
  <si>
    <t>11000 PUT DECEMBER  2018 OPTION</t>
  </si>
  <si>
    <t>Indiabulls FMP  Series V  (Plan 1) - 1175 Days</t>
  </si>
  <si>
    <t>INE657N07191</t>
  </si>
  <si>
    <t>EDELWEISS COMMODITIES SERVICES LTD</t>
  </si>
  <si>
    <t>GSEC - GOVT SECURITIES(GSE)</t>
  </si>
  <si>
    <t>IN0020170174</t>
  </si>
  <si>
    <t xml:space="preserve">7.17% GOI - 08-JAN-2028  </t>
  </si>
  <si>
    <t>IN0020160035</t>
  </si>
  <si>
    <t xml:space="preserve">6.97% GOI - 06-SEP-2026  </t>
  </si>
  <si>
    <t>IN1920160083</t>
  </si>
  <si>
    <t>Indiabulls Income Fund</t>
  </si>
  <si>
    <t>IN0020160019</t>
  </si>
  <si>
    <t xml:space="preserve">7.61% GOI  09-May-2030  </t>
  </si>
  <si>
    <t>SOVEREIGN</t>
  </si>
  <si>
    <t>IND A1+</t>
  </si>
  <si>
    <t>ICRA AAA</t>
  </si>
  <si>
    <t>IND AA-</t>
  </si>
  <si>
    <t>CARE AA</t>
  </si>
  <si>
    <t>7.20% KARNATAKA SDL  25-JAN-2027</t>
  </si>
  <si>
    <t>DIVIS  LABORATORIES LTD</t>
  </si>
  <si>
    <t>RAYMOND LTD</t>
  </si>
  <si>
    <t>NATIONAL ALUMINIUM CO. LTD.</t>
  </si>
  <si>
    <t>GUJARAT AMBUJA CEMENTS LTD</t>
  </si>
  <si>
    <t>GLOBAL BROADCAST NEWS LTD</t>
  </si>
  <si>
    <t>CARE AA+(SO)</t>
  </si>
  <si>
    <t>CARE AA+ (SO)</t>
  </si>
  <si>
    <t>IND AAA</t>
  </si>
  <si>
    <t>Market Value 
(In Rs. lakh)</t>
  </si>
  <si>
    <t>Indiabulls Tax Savings Fund</t>
  </si>
  <si>
    <t>Indiabulls Liquid Fund</t>
  </si>
  <si>
    <t>Indiabulls Ultra Short Term Fund</t>
  </si>
  <si>
    <t>CRISIL A1+(SO)</t>
  </si>
  <si>
    <t>BWR A-(SO)</t>
  </si>
  <si>
    <t>ICRA AA-(SO)</t>
  </si>
  <si>
    <t>BWR AA+(SO)</t>
  </si>
  <si>
    <t>Indiabulls Gilt Fund</t>
  </si>
  <si>
    <t>All corporate ratings are assigned by rating agencies like CRISIL; CARE; ICRA; FITCH.</t>
  </si>
  <si>
    <t>* Total Exposure to illiquid securities is 0.00% of the portfolio;i.e. Rs.0.00 lakhs</t>
  </si>
  <si>
    <t>#Pending Listing on Stock Exchange</t>
  </si>
  <si>
    <t xml:space="preserve">Note: There were no CDS transactions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</si>
</sst>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22" x14ac:knownFonts="1">
    <font>
      <sz val="11"/>
      <color theme="1"/>
      <name val="Calibri"/>
      <family val="2"/>
      <scheme val="minor"/>
    </font>
    <font>
      <sz val="9"/>
      <color indexed="8"/>
      <name val="Trebuchet MS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2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3">
    <xf numFmtId="0" fontId="0" fillId="0" borderId="0" applyNumberFormat="0" applyFont="0" applyFill="0" applyBorder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2" applyNumberFormat="0" applyAlignment="0" applyProtection="0"/>
    <xf numFmtId="0" fontId="9" fillId="29" borderId="3" applyNumberFormat="0" applyAlignment="0" applyProtection="0"/>
    <xf numFmtId="0" fontId="10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31" borderId="2" applyNumberFormat="0" applyAlignment="0" applyProtection="0"/>
    <xf numFmtId="0" fontId="16" fillId="0" borderId="7" applyNumberFormat="0" applyFill="0" applyAlignment="0" applyProtection="0"/>
    <xf numFmtId="0" fontId="17" fillId="32" borderId="0" applyNumberFormat="0" applyBorder="0" applyAlignment="0" applyProtection="0"/>
    <xf numFmtId="0" fontId="5" fillId="0" borderId="0" applyNumberFormat="0" applyFont="0" applyFill="0" applyBorder="0" applyAlignment="0" applyProtection="0"/>
    <xf numFmtId="0" fontId="5" fillId="33" borderId="8" applyNumberFormat="0" applyFont="0" applyAlignment="0" applyProtection="0"/>
    <xf numFmtId="0" fontId="18" fillId="28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1" xfId="37" applyFont="1" applyFill="1" applyBorder="1" applyAlignment="1">
      <alignment horizontal="center"/>
    </xf>
    <xf numFmtId="4" fontId="1" fillId="0" borderId="0" xfId="37" applyNumberFormat="1" applyFont="1" applyAlignment="1">
      <alignment horizontal="left"/>
    </xf>
    <xf numFmtId="49" fontId="2" fillId="34" borderId="1" xfId="0" applyNumberFormat="1" applyFont="1" applyFill="1" applyBorder="1" applyAlignment="1">
      <alignment horizontal="center"/>
    </xf>
    <xf numFmtId="49" fontId="2" fillId="34" borderId="1" xfId="0" applyNumberFormat="1" applyFont="1" applyFill="1" applyBorder="1" applyAlignment="1">
      <alignment horizontal="right"/>
    </xf>
    <xf numFmtId="49" fontId="3" fillId="34" borderId="1" xfId="0" applyNumberFormat="1" applyFont="1" applyFill="1" applyBorder="1" applyAlignment="1">
      <alignment horizontal="center" wrapText="1"/>
    </xf>
    <xf numFmtId="49" fontId="3" fillId="34" borderId="1" xfId="0" applyNumberFormat="1" applyFont="1" applyFill="1" applyBorder="1" applyAlignment="1">
      <alignment horizontal="left" wrapText="1"/>
    </xf>
    <xf numFmtId="3" fontId="3" fillId="34" borderId="1" xfId="0" applyNumberFormat="1" applyFont="1" applyFill="1" applyBorder="1" applyAlignment="1">
      <alignment horizontal="right" wrapText="1"/>
    </xf>
    <xf numFmtId="4" fontId="3" fillId="34" borderId="1" xfId="0" applyNumberFormat="1" applyFont="1" applyFill="1" applyBorder="1" applyAlignment="1">
      <alignment horizontal="right" wrapText="1"/>
    </xf>
    <xf numFmtId="4" fontId="1" fillId="0" borderId="1" xfId="37" applyNumberFormat="1" applyFont="1" applyBorder="1" applyAlignment="1">
      <alignment horizontal="left"/>
    </xf>
    <xf numFmtId="0" fontId="0" fillId="0" borderId="1" xfId="0" applyBorder="1"/>
    <xf numFmtId="4" fontId="1" fillId="0" borderId="1" xfId="37" applyNumberFormat="1" applyFont="1" applyBorder="1" applyAlignment="1">
      <alignment horizontal="right"/>
    </xf>
    <xf numFmtId="49" fontId="2" fillId="34" borderId="1" xfId="0" applyNumberFormat="1" applyFont="1" applyFill="1" applyBorder="1" applyAlignment="1">
      <alignment horizontal="left"/>
    </xf>
    <xf numFmtId="49" fontId="4" fillId="34" borderId="1" xfId="0" applyNumberFormat="1" applyFont="1" applyFill="1" applyBorder="1" applyAlignment="1">
      <alignment horizontal="center"/>
    </xf>
    <xf numFmtId="10" fontId="0" fillId="0" borderId="0" xfId="0" applyNumberFormat="1"/>
    <xf numFmtId="10" fontId="0" fillId="0" borderId="1" xfId="0" applyNumberFormat="1" applyBorder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49" fontId="2" fillId="34" borderId="1" xfId="0" applyNumberFormat="1" applyFont="1" applyFill="1" applyBorder="1" applyAlignment="1">
      <alignment horizontal="left"/>
    </xf>
    <xf numFmtId="49" fontId="2" fillId="34" borderId="1" xfId="0" applyNumberFormat="1" applyFont="1" applyFill="1" applyBorder="1" applyAlignment="1">
      <alignment horizontal="left"/>
    </xf>
    <xf numFmtId="49" fontId="2" fillId="34" borderId="12" xfId="0" applyNumberFormat="1" applyFont="1" applyFill="1" applyBorder="1" applyAlignment="1"/>
    <xf numFmtId="49" fontId="2" fillId="34" borderId="13" xfId="0" applyNumberFormat="1" applyFont="1" applyFill="1" applyBorder="1" applyAlignment="1"/>
    <xf numFmtId="49" fontId="2" fillId="34" borderId="1" xfId="0" applyNumberFormat="1" applyFont="1" applyFill="1" applyBorder="1" applyAlignment="1">
      <alignment horizontal="left"/>
    </xf>
    <xf numFmtId="49" fontId="4" fillId="34" borderId="1" xfId="0" applyNumberFormat="1" applyFont="1" applyFill="1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_Sheet1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9"/>
  <sheetViews>
    <sheetView tabSelected="1" workbookViewId="0">
      <selection activeCell="H3" sqref="H3"/>
    </sheetView>
  </sheetViews>
  <sheetFormatPr defaultRowHeight="15" x14ac:dyDescent="0.25"/>
  <cols>
    <col min="1" max="1" width="0.42578125" customWidth="1"/>
    <col min="2" max="2" width="12.28515625" bestFit="1" customWidth="1"/>
    <col min="3" max="3" width="46.85546875" bestFit="1" customWidth="1"/>
    <col min="4" max="4" width="14.7109375" bestFit="1" customWidth="1"/>
    <col min="5" max="5" width="11.85546875" bestFit="1" customWidth="1"/>
    <col min="6" max="6" width="15" customWidth="1"/>
    <col min="7" max="7" width="10.28515625" customWidth="1"/>
    <col min="8" max="8" width="12.42578125" bestFit="1" customWidth="1"/>
    <col min="9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  <col min="13" max="13" width="10.28515625" bestFit="1" customWidth="1"/>
    <col min="14" max="14" width="12.42578125" bestFit="1" customWidth="1"/>
  </cols>
  <sheetData>
    <row r="1" spans="2:8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 x14ac:dyDescent="0.25">
      <c r="B2" s="3"/>
      <c r="C2" s="19" t="s">
        <v>454</v>
      </c>
      <c r="D2" s="4"/>
      <c r="E2" s="3"/>
      <c r="F2" s="23"/>
      <c r="G2" s="23"/>
    </row>
    <row r="3" spans="2:8" ht="16.5" x14ac:dyDescent="0.35">
      <c r="C3" s="2" t="s">
        <v>6</v>
      </c>
    </row>
    <row r="4" spans="2:8" ht="26.25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452</v>
      </c>
      <c r="G4" s="8" t="s">
        <v>11</v>
      </c>
    </row>
    <row r="5" spans="2:8" ht="16.5" x14ac:dyDescent="0.35">
      <c r="B5" s="9" t="s">
        <v>0</v>
      </c>
      <c r="C5" s="9" t="s">
        <v>12</v>
      </c>
      <c r="D5" s="9" t="s">
        <v>0</v>
      </c>
      <c r="E5" s="10"/>
      <c r="F5" s="10"/>
      <c r="G5" s="10"/>
    </row>
    <row r="6" spans="2:8" ht="16.5" x14ac:dyDescent="0.35">
      <c r="B6" s="9" t="s">
        <v>13</v>
      </c>
      <c r="C6" s="9" t="s">
        <v>14</v>
      </c>
      <c r="D6" s="10" t="s">
        <v>89</v>
      </c>
      <c r="E6" s="11">
        <v>19500000</v>
      </c>
      <c r="F6" s="11">
        <v>19410.3</v>
      </c>
      <c r="G6" s="15">
        <v>4.2009455422596688E-2</v>
      </c>
      <c r="H6" s="14"/>
    </row>
    <row r="7" spans="2:8" ht="16.5" x14ac:dyDescent="0.35">
      <c r="B7" s="9" t="s">
        <v>15</v>
      </c>
      <c r="C7" s="9" t="s">
        <v>16</v>
      </c>
      <c r="D7" s="10" t="s">
        <v>89</v>
      </c>
      <c r="E7" s="11">
        <v>15000000</v>
      </c>
      <c r="F7" s="11">
        <v>14963.24</v>
      </c>
      <c r="G7" s="15">
        <v>3.2384742315039731E-2</v>
      </c>
      <c r="H7" s="14"/>
    </row>
    <row r="8" spans="2:8" ht="16.5" x14ac:dyDescent="0.35">
      <c r="B8" s="9" t="s">
        <v>17</v>
      </c>
      <c r="C8" s="9" t="s">
        <v>18</v>
      </c>
      <c r="D8" s="10" t="s">
        <v>51</v>
      </c>
      <c r="E8" s="11">
        <v>15000000</v>
      </c>
      <c r="F8" s="11">
        <v>14921.36</v>
      </c>
      <c r="G8" s="15">
        <v>3.2294101985261295E-2</v>
      </c>
      <c r="H8" s="14"/>
    </row>
    <row r="9" spans="2:8" ht="16.5" x14ac:dyDescent="0.35">
      <c r="B9" s="9" t="s">
        <v>19</v>
      </c>
      <c r="C9" s="9" t="s">
        <v>20</v>
      </c>
      <c r="D9" s="10" t="s">
        <v>103</v>
      </c>
      <c r="E9" s="11">
        <v>14500000</v>
      </c>
      <c r="F9" s="11">
        <v>14447.73</v>
      </c>
      <c r="G9" s="15">
        <v>3.1269030844073141E-2</v>
      </c>
      <c r="H9" s="14"/>
    </row>
    <row r="10" spans="2:8" ht="16.5" x14ac:dyDescent="0.35">
      <c r="B10" s="9" t="s">
        <v>21</v>
      </c>
      <c r="C10" s="9" t="s">
        <v>22</v>
      </c>
      <c r="D10" s="10" t="s">
        <v>51</v>
      </c>
      <c r="E10" s="11">
        <v>12500000</v>
      </c>
      <c r="F10" s="11">
        <v>12365.36</v>
      </c>
      <c r="G10" s="15">
        <v>2.6762185010245087E-2</v>
      </c>
      <c r="H10" s="14"/>
    </row>
    <row r="11" spans="2:8" ht="16.5" x14ac:dyDescent="0.35">
      <c r="B11" s="9" t="s">
        <v>23</v>
      </c>
      <c r="C11" s="9" t="s">
        <v>24</v>
      </c>
      <c r="D11" s="10" t="s">
        <v>103</v>
      </c>
      <c r="E11" s="11">
        <v>10000000</v>
      </c>
      <c r="F11" s="11">
        <v>9986.82</v>
      </c>
      <c r="G11" s="15">
        <v>2.1614342364801011E-2</v>
      </c>
      <c r="H11" s="14"/>
    </row>
    <row r="12" spans="2:8" ht="16.5" x14ac:dyDescent="0.35">
      <c r="B12" s="9" t="s">
        <v>25</v>
      </c>
      <c r="C12" s="9" t="s">
        <v>26</v>
      </c>
      <c r="D12" s="10" t="s">
        <v>103</v>
      </c>
      <c r="E12" s="11">
        <v>10000000</v>
      </c>
      <c r="F12" s="11">
        <v>9981.2199999999993</v>
      </c>
      <c r="G12" s="15">
        <v>2.1602222358908955E-2</v>
      </c>
      <c r="H12" s="14"/>
    </row>
    <row r="13" spans="2:8" ht="16.5" x14ac:dyDescent="0.35">
      <c r="B13" s="9" t="s">
        <v>27</v>
      </c>
      <c r="C13" s="9" t="s">
        <v>28</v>
      </c>
      <c r="D13" s="10" t="s">
        <v>103</v>
      </c>
      <c r="E13" s="11">
        <v>10000000</v>
      </c>
      <c r="F13" s="11">
        <v>9950.26</v>
      </c>
      <c r="G13" s="15">
        <v>2.1535216040620028E-2</v>
      </c>
      <c r="H13" s="14"/>
    </row>
    <row r="14" spans="2:8" ht="16.5" x14ac:dyDescent="0.35">
      <c r="B14" s="9" t="s">
        <v>29</v>
      </c>
      <c r="C14" s="9" t="s">
        <v>30</v>
      </c>
      <c r="D14" s="10" t="s">
        <v>103</v>
      </c>
      <c r="E14" s="11">
        <v>10000000</v>
      </c>
      <c r="F14" s="11">
        <v>9900.24</v>
      </c>
      <c r="G14" s="15">
        <v>2.1426958416562784E-2</v>
      </c>
      <c r="H14" s="14"/>
    </row>
    <row r="15" spans="2:8" ht="16.5" x14ac:dyDescent="0.35">
      <c r="B15" s="9" t="s">
        <v>31</v>
      </c>
      <c r="C15" s="9" t="s">
        <v>30</v>
      </c>
      <c r="D15" s="10" t="s">
        <v>103</v>
      </c>
      <c r="E15" s="11">
        <v>10000000</v>
      </c>
      <c r="F15" s="11">
        <v>9889.75</v>
      </c>
      <c r="G15" s="15">
        <v>2.1404255048382847E-2</v>
      </c>
      <c r="H15" s="14"/>
    </row>
    <row r="16" spans="2:8" ht="16.5" x14ac:dyDescent="0.35">
      <c r="B16" s="9" t="s">
        <v>32</v>
      </c>
      <c r="C16" s="9" t="s">
        <v>26</v>
      </c>
      <c r="D16" s="10" t="s">
        <v>103</v>
      </c>
      <c r="E16" s="11">
        <v>10000000</v>
      </c>
      <c r="F16" s="11">
        <v>9881.09</v>
      </c>
      <c r="G16" s="15">
        <v>2.1385512324985492E-2</v>
      </c>
      <c r="H16" s="14"/>
    </row>
    <row r="17" spans="2:8" ht="16.5" x14ac:dyDescent="0.35">
      <c r="B17" s="9" t="s">
        <v>33</v>
      </c>
      <c r="C17" s="9" t="s">
        <v>34</v>
      </c>
      <c r="D17" s="10" t="s">
        <v>51</v>
      </c>
      <c r="E17" s="11">
        <v>10000000</v>
      </c>
      <c r="F17" s="11">
        <v>9878.84</v>
      </c>
      <c r="G17" s="15">
        <v>2.1380642679761006E-2</v>
      </c>
      <c r="H17" s="14"/>
    </row>
    <row r="18" spans="2:8" ht="16.5" x14ac:dyDescent="0.35">
      <c r="B18" s="9" t="s">
        <v>35</v>
      </c>
      <c r="C18" s="9" t="s">
        <v>36</v>
      </c>
      <c r="D18" s="10" t="s">
        <v>103</v>
      </c>
      <c r="E18" s="11">
        <v>9500000</v>
      </c>
      <c r="F18" s="11">
        <v>9469.81</v>
      </c>
      <c r="G18" s="15">
        <v>2.0495384463684763E-2</v>
      </c>
      <c r="H18" s="14"/>
    </row>
    <row r="19" spans="2:8" ht="16.5" x14ac:dyDescent="0.35">
      <c r="B19" s="9" t="s">
        <v>37</v>
      </c>
      <c r="C19" s="9" t="s">
        <v>38</v>
      </c>
      <c r="D19" s="10" t="s">
        <v>103</v>
      </c>
      <c r="E19" s="11">
        <v>9500000</v>
      </c>
      <c r="F19" s="11">
        <v>9455.99</v>
      </c>
      <c r="G19" s="15">
        <v>2.0465474020572586E-2</v>
      </c>
      <c r="H19" s="14"/>
    </row>
    <row r="20" spans="2:8" ht="16.5" x14ac:dyDescent="0.35">
      <c r="B20" s="9" t="s">
        <v>39</v>
      </c>
      <c r="C20" s="9" t="s">
        <v>40</v>
      </c>
      <c r="D20" s="10" t="s">
        <v>103</v>
      </c>
      <c r="E20" s="11">
        <v>9500000</v>
      </c>
      <c r="F20" s="11">
        <v>9454.69</v>
      </c>
      <c r="G20" s="15">
        <v>2.0462660447776216E-2</v>
      </c>
      <c r="H20" s="14"/>
    </row>
    <row r="21" spans="2:8" ht="16.5" x14ac:dyDescent="0.35">
      <c r="B21" s="9" t="s">
        <v>41</v>
      </c>
      <c r="C21" s="9" t="s">
        <v>30</v>
      </c>
      <c r="D21" s="10" t="s">
        <v>103</v>
      </c>
      <c r="E21" s="11">
        <v>7500000</v>
      </c>
      <c r="F21" s="11">
        <v>7408.56</v>
      </c>
      <c r="G21" s="15">
        <v>1.6034248366363885E-2</v>
      </c>
      <c r="H21" s="14"/>
    </row>
    <row r="22" spans="2:8" ht="16.5" x14ac:dyDescent="0.35">
      <c r="B22" s="9" t="s">
        <v>42</v>
      </c>
      <c r="C22" s="9" t="s">
        <v>43</v>
      </c>
      <c r="D22" s="10" t="s">
        <v>439</v>
      </c>
      <c r="E22" s="11">
        <v>7500000</v>
      </c>
      <c r="F22" s="11">
        <v>7401.51</v>
      </c>
      <c r="G22" s="15">
        <v>1.6018990144660496E-2</v>
      </c>
      <c r="H22" s="14"/>
    </row>
    <row r="23" spans="2:8" ht="16.5" x14ac:dyDescent="0.35">
      <c r="B23" s="9" t="s">
        <v>44</v>
      </c>
      <c r="C23" s="9" t="s">
        <v>26</v>
      </c>
      <c r="D23" s="10" t="s">
        <v>103</v>
      </c>
      <c r="E23" s="11">
        <v>5900000</v>
      </c>
      <c r="F23" s="11">
        <v>5826.73</v>
      </c>
      <c r="G23" s="15">
        <v>1.2610714630608841E-2</v>
      </c>
      <c r="H23" s="14"/>
    </row>
    <row r="24" spans="2:8" ht="16.5" x14ac:dyDescent="0.35">
      <c r="B24" s="9" t="s">
        <v>45</v>
      </c>
      <c r="C24" s="9" t="s">
        <v>46</v>
      </c>
      <c r="D24" s="10" t="s">
        <v>89</v>
      </c>
      <c r="E24" s="11">
        <v>5000000</v>
      </c>
      <c r="F24" s="11">
        <v>4993.9799999999996</v>
      </c>
      <c r="G24" s="15">
        <v>1.0808404825857374E-2</v>
      </c>
      <c r="H24" s="14"/>
    </row>
    <row r="25" spans="2:8" ht="16.5" x14ac:dyDescent="0.35">
      <c r="B25" s="9" t="s">
        <v>47</v>
      </c>
      <c r="C25" s="9" t="s">
        <v>48</v>
      </c>
      <c r="D25" s="10" t="s">
        <v>51</v>
      </c>
      <c r="E25" s="11">
        <v>5000000</v>
      </c>
      <c r="F25" s="11">
        <v>4993.57</v>
      </c>
      <c r="G25" s="15">
        <v>1.0807517468283135E-2</v>
      </c>
      <c r="H25" s="14"/>
    </row>
    <row r="26" spans="2:8" ht="16.5" x14ac:dyDescent="0.35">
      <c r="B26" s="9" t="s">
        <v>49</v>
      </c>
      <c r="C26" s="9" t="s">
        <v>34</v>
      </c>
      <c r="D26" s="10" t="s">
        <v>51</v>
      </c>
      <c r="E26" s="11">
        <v>5000000</v>
      </c>
      <c r="F26" s="11">
        <v>4990.0200000000004</v>
      </c>
      <c r="G26" s="15">
        <v>1.0799834250262281E-2</v>
      </c>
      <c r="H26" s="14"/>
    </row>
    <row r="27" spans="2:8" ht="16.5" x14ac:dyDescent="0.35">
      <c r="B27" s="9" t="s">
        <v>50</v>
      </c>
      <c r="C27" s="9" t="s">
        <v>34</v>
      </c>
      <c r="D27" s="10" t="s">
        <v>51</v>
      </c>
      <c r="E27" s="11">
        <v>5000000</v>
      </c>
      <c r="F27" s="11">
        <v>4984.34</v>
      </c>
      <c r="G27" s="15">
        <v>1.078754110142891E-2</v>
      </c>
      <c r="H27" s="14"/>
    </row>
    <row r="28" spans="2:8" ht="16.5" x14ac:dyDescent="0.35">
      <c r="B28" s="9" t="s">
        <v>52</v>
      </c>
      <c r="C28" s="9" t="s">
        <v>53</v>
      </c>
      <c r="D28" s="10" t="s">
        <v>103</v>
      </c>
      <c r="E28" s="11">
        <v>5000000</v>
      </c>
      <c r="F28" s="11">
        <v>4982.25</v>
      </c>
      <c r="G28" s="15">
        <v>1.0783017742087054E-2</v>
      </c>
      <c r="H28" s="14"/>
    </row>
    <row r="29" spans="2:8" ht="16.5" x14ac:dyDescent="0.35">
      <c r="B29" s="9" t="s">
        <v>54</v>
      </c>
      <c r="C29" s="9" t="s">
        <v>55</v>
      </c>
      <c r="D29" s="10" t="s">
        <v>51</v>
      </c>
      <c r="E29" s="11">
        <v>5000000</v>
      </c>
      <c r="F29" s="11">
        <v>4972.6099999999997</v>
      </c>
      <c r="G29" s="15">
        <v>1.0762154017658589E-2</v>
      </c>
      <c r="H29" s="14"/>
    </row>
    <row r="30" spans="2:8" ht="16.5" x14ac:dyDescent="0.35">
      <c r="B30" s="9" t="s">
        <v>56</v>
      </c>
      <c r="C30" s="9" t="s">
        <v>57</v>
      </c>
      <c r="D30" s="10" t="s">
        <v>51</v>
      </c>
      <c r="E30" s="11">
        <v>5000000</v>
      </c>
      <c r="F30" s="11">
        <v>4968.9399999999996</v>
      </c>
      <c r="G30" s="15">
        <v>1.075421108522576E-2</v>
      </c>
      <c r="H30" s="14"/>
    </row>
    <row r="31" spans="2:8" ht="16.5" x14ac:dyDescent="0.35">
      <c r="B31" s="9" t="s">
        <v>58</v>
      </c>
      <c r="C31" s="9" t="s">
        <v>26</v>
      </c>
      <c r="D31" s="10" t="s">
        <v>103</v>
      </c>
      <c r="E31" s="11">
        <v>5000000</v>
      </c>
      <c r="F31" s="11">
        <v>4953.13</v>
      </c>
      <c r="G31" s="15">
        <v>1.0719993711448371E-2</v>
      </c>
      <c r="H31" s="14"/>
    </row>
    <row r="32" spans="2:8" ht="16.5" x14ac:dyDescent="0.35">
      <c r="B32" s="9" t="s">
        <v>59</v>
      </c>
      <c r="C32" s="9" t="s">
        <v>46</v>
      </c>
      <c r="D32" s="10" t="s">
        <v>89</v>
      </c>
      <c r="E32" s="11">
        <v>5000000</v>
      </c>
      <c r="F32" s="11">
        <v>4944.8</v>
      </c>
      <c r="G32" s="15">
        <v>1.0701965202683942E-2</v>
      </c>
      <c r="H32" s="14"/>
    </row>
    <row r="33" spans="2:8" ht="16.5" x14ac:dyDescent="0.35">
      <c r="B33" s="9" t="s">
        <v>60</v>
      </c>
      <c r="C33" s="9" t="s">
        <v>61</v>
      </c>
      <c r="D33" s="10" t="s">
        <v>89</v>
      </c>
      <c r="E33" s="11">
        <v>5000000</v>
      </c>
      <c r="F33" s="11">
        <v>4936.4399999999996</v>
      </c>
      <c r="G33" s="15">
        <v>1.0683871765316516E-2</v>
      </c>
      <c r="H33" s="14"/>
    </row>
    <row r="34" spans="2:8" ht="16.5" x14ac:dyDescent="0.35">
      <c r="B34" s="9" t="s">
        <v>62</v>
      </c>
      <c r="C34" s="9" t="s">
        <v>26</v>
      </c>
      <c r="D34" s="10" t="s">
        <v>103</v>
      </c>
      <c r="E34" s="11">
        <v>5000000</v>
      </c>
      <c r="F34" s="11">
        <v>4930.76</v>
      </c>
      <c r="G34" s="15">
        <v>1.0671578616483149E-2</v>
      </c>
      <c r="H34" s="14"/>
    </row>
    <row r="35" spans="2:8" ht="16.5" x14ac:dyDescent="0.35">
      <c r="B35" s="9" t="s">
        <v>63</v>
      </c>
      <c r="C35" s="9" t="s">
        <v>57</v>
      </c>
      <c r="D35" s="10" t="s">
        <v>51</v>
      </c>
      <c r="E35" s="11">
        <v>5000000</v>
      </c>
      <c r="F35" s="11">
        <v>4926.43</v>
      </c>
      <c r="G35" s="15">
        <v>1.0662207254784471E-2</v>
      </c>
      <c r="H35" s="14"/>
    </row>
    <row r="36" spans="2:8" ht="16.5" x14ac:dyDescent="0.35">
      <c r="B36" s="9" t="s">
        <v>64</v>
      </c>
      <c r="C36" s="9" t="s">
        <v>46</v>
      </c>
      <c r="D36" s="10" t="s">
        <v>89</v>
      </c>
      <c r="E36" s="11">
        <v>5000000</v>
      </c>
      <c r="F36" s="11">
        <v>4924.4799999999996</v>
      </c>
      <c r="G36" s="15">
        <v>1.0657986895589914E-2</v>
      </c>
      <c r="H36" s="14"/>
    </row>
    <row r="37" spans="2:8" ht="16.5" x14ac:dyDescent="0.35">
      <c r="B37" s="9" t="s">
        <v>65</v>
      </c>
      <c r="C37" s="9" t="s">
        <v>66</v>
      </c>
      <c r="D37" s="10" t="s">
        <v>103</v>
      </c>
      <c r="E37" s="11">
        <v>4500000</v>
      </c>
      <c r="F37" s="11">
        <v>4480.7</v>
      </c>
      <c r="G37" s="15">
        <v>9.6975197143799406E-3</v>
      </c>
      <c r="H37" s="14"/>
    </row>
    <row r="38" spans="2:8" ht="16.5" x14ac:dyDescent="0.35">
      <c r="B38" s="9" t="s">
        <v>67</v>
      </c>
      <c r="C38" s="9" t="s">
        <v>68</v>
      </c>
      <c r="D38" s="10" t="s">
        <v>51</v>
      </c>
      <c r="E38" s="11">
        <v>3500000</v>
      </c>
      <c r="F38" s="11">
        <v>3492.72</v>
      </c>
      <c r="G38" s="15">
        <v>7.5592476748742622E-3</v>
      </c>
      <c r="H38" s="14"/>
    </row>
    <row r="39" spans="2:8" ht="16.5" x14ac:dyDescent="0.35">
      <c r="B39" s="9" t="s">
        <v>69</v>
      </c>
      <c r="C39" s="9" t="s">
        <v>70</v>
      </c>
      <c r="D39" s="10" t="s">
        <v>103</v>
      </c>
      <c r="E39" s="11">
        <v>2500000</v>
      </c>
      <c r="F39" s="11">
        <v>2493.2399999999998</v>
      </c>
      <c r="G39" s="15">
        <v>5.3960863375545438E-3</v>
      </c>
      <c r="H39" s="14"/>
    </row>
    <row r="40" spans="2:8" ht="16.5" x14ac:dyDescent="0.35">
      <c r="B40" s="9" t="s">
        <v>71</v>
      </c>
      <c r="C40" s="9" t="s">
        <v>34</v>
      </c>
      <c r="D40" s="10" t="s">
        <v>51</v>
      </c>
      <c r="E40" s="11">
        <v>2000000</v>
      </c>
      <c r="F40" s="11">
        <v>1978.72</v>
      </c>
      <c r="G40" s="15">
        <v>4.2825175104867271E-3</v>
      </c>
      <c r="H40" s="14"/>
    </row>
    <row r="41" spans="2:8" ht="16.5" x14ac:dyDescent="0.35">
      <c r="B41" s="9" t="s">
        <v>72</v>
      </c>
      <c r="C41" s="9" t="s">
        <v>73</v>
      </c>
      <c r="D41" s="10" t="s">
        <v>103</v>
      </c>
      <c r="E41" s="11">
        <v>1500000</v>
      </c>
      <c r="F41" s="11">
        <v>1477.75</v>
      </c>
      <c r="G41" s="15">
        <v>3.1982747691041485E-3</v>
      </c>
      <c r="H41" s="14"/>
    </row>
    <row r="42" spans="2:8" ht="16.5" x14ac:dyDescent="0.35">
      <c r="B42" s="9" t="s">
        <v>74</v>
      </c>
      <c r="C42" s="9" t="s">
        <v>75</v>
      </c>
      <c r="D42" s="10" t="s">
        <v>103</v>
      </c>
      <c r="E42" s="11">
        <v>1000000</v>
      </c>
      <c r="F42" s="11">
        <v>998.81</v>
      </c>
      <c r="G42" s="15">
        <v>2.1617112651862052E-3</v>
      </c>
      <c r="H42" s="14"/>
    </row>
    <row r="43" spans="2:8" ht="16.5" x14ac:dyDescent="0.35">
      <c r="B43" s="9" t="s">
        <v>76</v>
      </c>
      <c r="C43" s="9" t="s">
        <v>75</v>
      </c>
      <c r="D43" s="10" t="s">
        <v>103</v>
      </c>
      <c r="E43" s="11">
        <v>1000000</v>
      </c>
      <c r="F43" s="11">
        <v>998.61</v>
      </c>
      <c r="G43" s="15">
        <v>2.1612784078329176E-3</v>
      </c>
      <c r="H43" s="14"/>
    </row>
    <row r="44" spans="2:8" ht="16.5" x14ac:dyDescent="0.35">
      <c r="B44" s="9" t="s">
        <v>77</v>
      </c>
      <c r="C44" s="9" t="s">
        <v>78</v>
      </c>
      <c r="D44" s="10" t="s">
        <v>456</v>
      </c>
      <c r="E44" s="11">
        <v>1000000</v>
      </c>
      <c r="F44" s="11">
        <v>995.23</v>
      </c>
      <c r="G44" s="15">
        <v>2.1539631185623562E-3</v>
      </c>
      <c r="H44" s="14"/>
    </row>
    <row r="45" spans="2:8" ht="16.5" x14ac:dyDescent="0.35">
      <c r="B45" s="9" t="s">
        <v>79</v>
      </c>
      <c r="C45" s="9" t="s">
        <v>80</v>
      </c>
      <c r="D45" s="10" t="s">
        <v>89</v>
      </c>
      <c r="E45" s="11">
        <v>500000</v>
      </c>
      <c r="F45" s="11">
        <v>497.38</v>
      </c>
      <c r="G45" s="15">
        <v>1.0764729518910651E-3</v>
      </c>
      <c r="H45" s="14"/>
    </row>
    <row r="46" spans="2:8" ht="16.5" x14ac:dyDescent="0.35">
      <c r="B46" s="9" t="s">
        <v>0</v>
      </c>
      <c r="C46" s="9" t="s">
        <v>81</v>
      </c>
      <c r="D46" s="10"/>
      <c r="E46" s="10"/>
      <c r="F46" s="11">
        <v>276508.40999999997</v>
      </c>
      <c r="G46" s="15">
        <v>0.59844349257188645</v>
      </c>
      <c r="H46" s="14"/>
    </row>
    <row r="47" spans="2:8" ht="16.5" x14ac:dyDescent="0.35">
      <c r="B47" s="9" t="s">
        <v>0</v>
      </c>
      <c r="C47" s="9" t="s">
        <v>82</v>
      </c>
      <c r="D47" s="10"/>
      <c r="E47" s="10"/>
      <c r="F47" s="10"/>
      <c r="G47" s="15"/>
      <c r="H47" s="14"/>
    </row>
    <row r="48" spans="2:8" ht="16.5" x14ac:dyDescent="0.35">
      <c r="B48" s="9" t="s">
        <v>83</v>
      </c>
      <c r="C48" s="9" t="s">
        <v>84</v>
      </c>
      <c r="D48" s="10" t="s">
        <v>103</v>
      </c>
      <c r="E48" s="11">
        <v>20000000</v>
      </c>
      <c r="F48" s="11">
        <v>19916.240000000002</v>
      </c>
      <c r="G48" s="15">
        <v>4.3104454669208467E-2</v>
      </c>
      <c r="H48" s="14"/>
    </row>
    <row r="49" spans="2:8" ht="16.5" x14ac:dyDescent="0.35">
      <c r="B49" s="9" t="s">
        <v>85</v>
      </c>
      <c r="C49" s="9" t="s">
        <v>86</v>
      </c>
      <c r="D49" s="10" t="s">
        <v>103</v>
      </c>
      <c r="E49" s="11">
        <v>20000000</v>
      </c>
      <c r="F49" s="11">
        <v>19811.599999999999</v>
      </c>
      <c r="G49" s="15">
        <v>4.287798370196836E-2</v>
      </c>
      <c r="H49" s="14"/>
    </row>
    <row r="50" spans="2:8" ht="16.5" x14ac:dyDescent="0.35">
      <c r="B50" s="9" t="s">
        <v>87</v>
      </c>
      <c r="C50" s="9" t="s">
        <v>88</v>
      </c>
      <c r="D50" s="10" t="s">
        <v>89</v>
      </c>
      <c r="E50" s="11">
        <v>15000000</v>
      </c>
      <c r="F50" s="11">
        <v>14971.61</v>
      </c>
      <c r="G50" s="15">
        <v>3.240285739527482E-2</v>
      </c>
      <c r="H50" s="14"/>
    </row>
    <row r="51" spans="2:8" ht="16.5" x14ac:dyDescent="0.35">
      <c r="B51" s="9" t="s">
        <v>90</v>
      </c>
      <c r="C51" s="9" t="s">
        <v>91</v>
      </c>
      <c r="D51" s="10" t="s">
        <v>51</v>
      </c>
      <c r="E51" s="11">
        <v>15000000</v>
      </c>
      <c r="F51" s="11">
        <v>14885.99</v>
      </c>
      <c r="G51" s="15">
        <v>3.2217551162332374E-2</v>
      </c>
      <c r="H51" s="14"/>
    </row>
    <row r="52" spans="2:8" ht="16.5" x14ac:dyDescent="0.35">
      <c r="B52" s="9" t="s">
        <v>92</v>
      </c>
      <c r="C52" s="9" t="s">
        <v>93</v>
      </c>
      <c r="D52" s="10" t="s">
        <v>51</v>
      </c>
      <c r="E52" s="11">
        <v>10000000</v>
      </c>
      <c r="F52" s="11">
        <v>9966.42</v>
      </c>
      <c r="G52" s="15">
        <v>2.1570190914765669E-2</v>
      </c>
      <c r="H52" s="14"/>
    </row>
    <row r="53" spans="2:8" ht="16.5" x14ac:dyDescent="0.35">
      <c r="B53" s="9" t="s">
        <v>94</v>
      </c>
      <c r="C53" s="9" t="s">
        <v>95</v>
      </c>
      <c r="D53" s="10" t="s">
        <v>51</v>
      </c>
      <c r="E53" s="11">
        <v>8500000</v>
      </c>
      <c r="F53" s="11">
        <v>8395.33</v>
      </c>
      <c r="G53" s="15">
        <v>1.8169901618882173E-2</v>
      </c>
      <c r="H53" s="14"/>
    </row>
    <row r="54" spans="2:8" ht="16.5" x14ac:dyDescent="0.35">
      <c r="B54" s="9" t="s">
        <v>96</v>
      </c>
      <c r="C54" s="9" t="s">
        <v>97</v>
      </c>
      <c r="D54" s="10" t="s">
        <v>89</v>
      </c>
      <c r="E54" s="11">
        <v>7500000</v>
      </c>
      <c r="F54" s="11">
        <v>7474.12</v>
      </c>
      <c r="G54" s="15">
        <v>1.6176139006771579E-2</v>
      </c>
      <c r="H54" s="14"/>
    </row>
    <row r="55" spans="2:8" ht="16.5" x14ac:dyDescent="0.35">
      <c r="B55" s="9" t="s">
        <v>98</v>
      </c>
      <c r="C55" s="9" t="s">
        <v>93</v>
      </c>
      <c r="D55" s="10" t="s">
        <v>51</v>
      </c>
      <c r="E55" s="11">
        <v>5000000</v>
      </c>
      <c r="F55" s="11">
        <v>4994.38</v>
      </c>
      <c r="G55" s="15">
        <v>1.0809270540563951E-2</v>
      </c>
      <c r="H55" s="14"/>
    </row>
    <row r="56" spans="2:8" ht="16.5" x14ac:dyDescent="0.35">
      <c r="B56" s="9" t="s">
        <v>99</v>
      </c>
      <c r="C56" s="9" t="s">
        <v>97</v>
      </c>
      <c r="D56" s="10" t="s">
        <v>89</v>
      </c>
      <c r="E56" s="11">
        <v>5000000</v>
      </c>
      <c r="F56" s="11">
        <v>4991.13</v>
      </c>
      <c r="G56" s="15">
        <v>1.0802236608573027E-2</v>
      </c>
      <c r="H56" s="14"/>
    </row>
    <row r="57" spans="2:8" ht="16.5" x14ac:dyDescent="0.35">
      <c r="B57" s="9" t="s">
        <v>100</v>
      </c>
      <c r="C57" s="9" t="s">
        <v>97</v>
      </c>
      <c r="D57" s="10" t="s">
        <v>89</v>
      </c>
      <c r="E57" s="11">
        <v>5000000</v>
      </c>
      <c r="F57" s="11">
        <v>4987.5200000000004</v>
      </c>
      <c r="G57" s="15">
        <v>1.0794423533346184E-2</v>
      </c>
      <c r="H57" s="14"/>
    </row>
    <row r="58" spans="2:8" ht="16.5" x14ac:dyDescent="0.35">
      <c r="B58" s="9" t="s">
        <v>101</v>
      </c>
      <c r="C58" s="9" t="s">
        <v>102</v>
      </c>
      <c r="D58" s="10" t="s">
        <v>103</v>
      </c>
      <c r="E58" s="11">
        <v>5000000</v>
      </c>
      <c r="F58" s="11">
        <v>4985.08</v>
      </c>
      <c r="G58" s="15">
        <v>1.0789142673636074E-2</v>
      </c>
      <c r="H58" s="14"/>
    </row>
    <row r="59" spans="2:8" ht="16.5" x14ac:dyDescent="0.35">
      <c r="B59" s="9" t="s">
        <v>104</v>
      </c>
      <c r="C59" s="9" t="s">
        <v>105</v>
      </c>
      <c r="D59" s="10" t="s">
        <v>89</v>
      </c>
      <c r="E59" s="11">
        <v>5000000</v>
      </c>
      <c r="F59" s="11">
        <v>4977.74</v>
      </c>
      <c r="G59" s="15">
        <v>1.0773256808770417E-2</v>
      </c>
      <c r="H59" s="14"/>
    </row>
    <row r="60" spans="2:8" ht="16.5" x14ac:dyDescent="0.35">
      <c r="B60" s="9" t="s">
        <v>106</v>
      </c>
      <c r="C60" s="9" t="s">
        <v>102</v>
      </c>
      <c r="D60" s="10" t="s">
        <v>103</v>
      </c>
      <c r="E60" s="11">
        <v>5000000</v>
      </c>
      <c r="F60" s="11">
        <v>4950.3900000000003</v>
      </c>
      <c r="G60" s="15">
        <v>1.0714063565708332E-2</v>
      </c>
      <c r="H60" s="14"/>
    </row>
    <row r="61" spans="2:8" ht="16.5" x14ac:dyDescent="0.35">
      <c r="B61" s="9" t="s">
        <v>107</v>
      </c>
      <c r="C61" s="9" t="s">
        <v>108</v>
      </c>
      <c r="D61" s="10" t="s">
        <v>103</v>
      </c>
      <c r="E61" s="11">
        <v>5000000</v>
      </c>
      <c r="F61" s="11">
        <v>4934.03</v>
      </c>
      <c r="G61" s="15">
        <v>1.06786558342094E-2</v>
      </c>
      <c r="H61" s="14"/>
    </row>
    <row r="62" spans="2:8" ht="16.5" x14ac:dyDescent="0.35">
      <c r="B62" s="9" t="s">
        <v>109</v>
      </c>
      <c r="C62" s="9" t="s">
        <v>97</v>
      </c>
      <c r="D62" s="10" t="s">
        <v>89</v>
      </c>
      <c r="E62" s="11">
        <v>5000000</v>
      </c>
      <c r="F62" s="11">
        <v>4913.1099999999997</v>
      </c>
      <c r="G62" s="15">
        <v>1.0633378955055511E-2</v>
      </c>
      <c r="H62" s="14"/>
    </row>
    <row r="63" spans="2:8" ht="16.5" x14ac:dyDescent="0.35">
      <c r="B63" s="9" t="s">
        <v>110</v>
      </c>
      <c r="C63" s="9" t="s">
        <v>97</v>
      </c>
      <c r="D63" s="10" t="s">
        <v>89</v>
      </c>
      <c r="E63" s="11">
        <v>2500000</v>
      </c>
      <c r="F63" s="11">
        <v>2492.34</v>
      </c>
      <c r="G63" s="15">
        <v>5.3941384794647497E-3</v>
      </c>
      <c r="H63" s="14"/>
    </row>
    <row r="64" spans="2:8" ht="16.5" x14ac:dyDescent="0.35">
      <c r="B64" s="9" t="s">
        <v>111</v>
      </c>
      <c r="C64" s="9" t="s">
        <v>105</v>
      </c>
      <c r="D64" s="10" t="s">
        <v>89</v>
      </c>
      <c r="E64" s="11">
        <v>2500000</v>
      </c>
      <c r="F64" s="11">
        <v>2490.36</v>
      </c>
      <c r="G64" s="15">
        <v>5.3898531916672021E-3</v>
      </c>
      <c r="H64" s="14"/>
    </row>
    <row r="65" spans="2:8" ht="16.5" x14ac:dyDescent="0.35">
      <c r="B65" s="9" t="s">
        <v>112</v>
      </c>
      <c r="C65" s="9" t="s">
        <v>91</v>
      </c>
      <c r="D65" s="10" t="s">
        <v>51</v>
      </c>
      <c r="E65" s="11">
        <v>500000</v>
      </c>
      <c r="F65" s="11">
        <v>499.03</v>
      </c>
      <c r="G65" s="15">
        <v>1.0800440250556883E-3</v>
      </c>
      <c r="H65" s="14"/>
    </row>
    <row r="66" spans="2:8" ht="16.5" x14ac:dyDescent="0.35">
      <c r="B66" s="9" t="s">
        <v>113</v>
      </c>
      <c r="C66" s="9" t="s">
        <v>102</v>
      </c>
      <c r="D66" s="10" t="s">
        <v>103</v>
      </c>
      <c r="E66" s="11">
        <v>500000</v>
      </c>
      <c r="F66" s="11">
        <v>498.26</v>
      </c>
      <c r="G66" s="15">
        <v>1.0783775242455308E-3</v>
      </c>
      <c r="H66" s="14"/>
    </row>
    <row r="67" spans="2:8" ht="16.5" x14ac:dyDescent="0.35">
      <c r="B67" s="9" t="s">
        <v>0</v>
      </c>
      <c r="C67" s="9" t="s">
        <v>81</v>
      </c>
      <c r="D67" s="10"/>
      <c r="E67" s="10"/>
      <c r="F67" s="11">
        <v>141134.68</v>
      </c>
      <c r="G67" s="15">
        <v>0.30545592020949947</v>
      </c>
      <c r="H67" s="14"/>
    </row>
    <row r="68" spans="2:8" ht="16.5" x14ac:dyDescent="0.35">
      <c r="B68" s="9" t="s">
        <v>0</v>
      </c>
      <c r="C68" s="9" t="s">
        <v>114</v>
      </c>
      <c r="D68" s="10"/>
      <c r="E68" s="10"/>
      <c r="F68" s="10"/>
      <c r="G68" s="15"/>
      <c r="H68" s="14"/>
    </row>
    <row r="69" spans="2:8" ht="16.5" x14ac:dyDescent="0.35">
      <c r="B69" s="9" t="s">
        <v>115</v>
      </c>
      <c r="C69" s="9" t="s">
        <v>116</v>
      </c>
      <c r="D69" s="10" t="s">
        <v>438</v>
      </c>
      <c r="E69" s="11">
        <v>37503200</v>
      </c>
      <c r="F69" s="11">
        <v>37153.599999999999</v>
      </c>
      <c r="G69" s="15">
        <v>8.0411044805540788E-2</v>
      </c>
      <c r="H69" s="14"/>
    </row>
    <row r="70" spans="2:8" ht="16.5" x14ac:dyDescent="0.35">
      <c r="B70" s="9" t="s">
        <v>117</v>
      </c>
      <c r="C70" s="9" t="s">
        <v>118</v>
      </c>
      <c r="D70" s="10" t="s">
        <v>438</v>
      </c>
      <c r="E70" s="11">
        <v>3934600</v>
      </c>
      <c r="F70" s="11">
        <v>3930.76</v>
      </c>
      <c r="G70" s="15">
        <v>8.5072918500448819E-3</v>
      </c>
      <c r="H70" s="14"/>
    </row>
    <row r="71" spans="2:8" ht="16.5" x14ac:dyDescent="0.35">
      <c r="B71" s="9" t="s">
        <v>0</v>
      </c>
      <c r="C71" s="9" t="s">
        <v>81</v>
      </c>
      <c r="D71" s="10"/>
      <c r="E71" s="10"/>
      <c r="F71" s="11">
        <v>41084.36</v>
      </c>
      <c r="G71" s="15">
        <v>8.891833665558567E-2</v>
      </c>
      <c r="H71" s="14"/>
    </row>
    <row r="72" spans="2:8" ht="16.5" x14ac:dyDescent="0.35">
      <c r="B72" s="9" t="s">
        <v>0</v>
      </c>
      <c r="C72" s="9" t="s">
        <v>119</v>
      </c>
      <c r="D72" s="10"/>
      <c r="E72" s="10"/>
      <c r="F72" s="10"/>
      <c r="G72" s="15"/>
      <c r="H72" s="14"/>
    </row>
    <row r="73" spans="2:8" ht="16.5" x14ac:dyDescent="0.35">
      <c r="B73" s="9" t="s">
        <v>120</v>
      </c>
      <c r="C73" s="9" t="s">
        <v>53</v>
      </c>
      <c r="D73" s="10" t="s">
        <v>258</v>
      </c>
      <c r="E73" s="11">
        <v>10000000</v>
      </c>
      <c r="F73" s="11">
        <v>9999.4699999999993</v>
      </c>
      <c r="G73" s="15">
        <v>2.1641720592396455E-2</v>
      </c>
      <c r="H73" s="14"/>
    </row>
    <row r="74" spans="2:8" ht="16.5" x14ac:dyDescent="0.35">
      <c r="B74" s="9" t="s">
        <v>0</v>
      </c>
      <c r="C74" s="9" t="s">
        <v>81</v>
      </c>
      <c r="D74" s="10"/>
      <c r="E74" s="10"/>
      <c r="F74" s="11">
        <v>9999.4699999999993</v>
      </c>
      <c r="G74" s="15">
        <v>2.1641720592396455E-2</v>
      </c>
      <c r="H74" s="14"/>
    </row>
    <row r="75" spans="2:8" ht="16.5" x14ac:dyDescent="0.35">
      <c r="B75" s="9" t="s">
        <v>0</v>
      </c>
      <c r="C75" s="9" t="s">
        <v>121</v>
      </c>
      <c r="D75" s="10"/>
      <c r="E75" s="10"/>
      <c r="F75" s="10"/>
      <c r="G75" s="15"/>
      <c r="H75" s="14"/>
    </row>
    <row r="76" spans="2:8" ht="16.5" x14ac:dyDescent="0.35">
      <c r="B76" s="9" t="s">
        <v>122</v>
      </c>
      <c r="C76" s="9" t="s">
        <v>88</v>
      </c>
      <c r="D76" s="10"/>
      <c r="E76" s="9" t="s">
        <v>123</v>
      </c>
      <c r="F76" s="11">
        <v>3000</v>
      </c>
      <c r="G76" s="15">
        <v>6.4928602993148E-3</v>
      </c>
      <c r="H76" s="14"/>
    </row>
    <row r="77" spans="2:8" ht="16.5" x14ac:dyDescent="0.35">
      <c r="B77" s="9" t="s">
        <v>0</v>
      </c>
      <c r="C77" s="9" t="s">
        <v>81</v>
      </c>
      <c r="D77" s="10"/>
      <c r="E77" s="9" t="s">
        <v>123</v>
      </c>
      <c r="F77" s="11">
        <v>3000</v>
      </c>
      <c r="G77" s="15">
        <v>6.4928602993148E-3</v>
      </c>
      <c r="H77" s="14"/>
    </row>
    <row r="78" spans="2:8" ht="16.5" x14ac:dyDescent="0.35">
      <c r="B78" s="10"/>
      <c r="C78" s="9" t="s">
        <v>124</v>
      </c>
      <c r="D78" s="10"/>
      <c r="E78" s="10"/>
      <c r="F78" s="9" t="s">
        <v>0</v>
      </c>
      <c r="G78" s="15"/>
      <c r="H78" s="14"/>
    </row>
    <row r="79" spans="2:8" ht="16.5" x14ac:dyDescent="0.35">
      <c r="B79" s="10"/>
      <c r="C79" s="9" t="s">
        <v>125</v>
      </c>
      <c r="D79" s="10"/>
      <c r="E79" s="10"/>
      <c r="F79" s="11">
        <v>-9680.94</v>
      </c>
      <c r="G79" s="15">
        <v>-2.0952330328682874E-2</v>
      </c>
      <c r="H79" s="14"/>
    </row>
    <row r="80" spans="2:8" ht="16.5" x14ac:dyDescent="0.35">
      <c r="B80" s="10"/>
      <c r="C80" s="9" t="s">
        <v>81</v>
      </c>
      <c r="D80" s="10"/>
      <c r="E80" s="10"/>
      <c r="F80" s="11">
        <v>-9680.94</v>
      </c>
      <c r="G80" s="15">
        <v>-2.0952330328682874E-2</v>
      </c>
      <c r="H80" s="14"/>
    </row>
    <row r="81" spans="2:8" ht="16.5" x14ac:dyDescent="0.35">
      <c r="B81" s="10"/>
      <c r="C81" s="9" t="s">
        <v>126</v>
      </c>
      <c r="D81" s="10"/>
      <c r="E81" s="10"/>
      <c r="F81" s="11">
        <v>462045.98</v>
      </c>
      <c r="G81" s="15">
        <v>1</v>
      </c>
      <c r="H81" s="14"/>
    </row>
    <row r="82" spans="2:8" x14ac:dyDescent="0.25">
      <c r="B82" s="10"/>
      <c r="C82" s="10"/>
      <c r="D82" s="10"/>
      <c r="E82" s="10"/>
      <c r="F82" s="10"/>
      <c r="G82" s="10"/>
    </row>
    <row r="84" spans="2:8" x14ac:dyDescent="0.25">
      <c r="F84" s="17"/>
      <c r="G84" s="14"/>
    </row>
    <row r="85" spans="2:8" x14ac:dyDescent="0.25">
      <c r="C85" t="s">
        <v>461</v>
      </c>
    </row>
    <row r="86" spans="2:8" x14ac:dyDescent="0.25">
      <c r="C86" t="s">
        <v>462</v>
      </c>
    </row>
    <row r="87" spans="2:8" x14ac:dyDescent="0.25">
      <c r="C87" t="s">
        <v>463</v>
      </c>
    </row>
    <row r="89" spans="2:8" x14ac:dyDescent="0.25">
      <c r="C89" t="s">
        <v>464</v>
      </c>
    </row>
  </sheetData>
  <mergeCells count="1">
    <mergeCell ref="F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workbookViewId="0">
      <selection activeCell="H9" sqref="H9"/>
    </sheetView>
  </sheetViews>
  <sheetFormatPr defaultRowHeight="15" x14ac:dyDescent="0.25"/>
  <cols>
    <col min="1" max="1" width="0.42578125" customWidth="1"/>
    <col min="2" max="2" width="11.42578125" bestFit="1" customWidth="1"/>
    <col min="3" max="3" width="43.5703125" bestFit="1" customWidth="1"/>
    <col min="4" max="4" width="32.7109375" bestFit="1" customWidth="1"/>
    <col min="5" max="5" width="9.5703125" bestFit="1" customWidth="1"/>
    <col min="6" max="6" width="15.85546875" customWidth="1"/>
    <col min="7" max="7" width="10.425781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20" t="s">
        <v>362</v>
      </c>
      <c r="D2" s="3"/>
      <c r="E2" s="23"/>
      <c r="F2" s="23"/>
      <c r="G2" s="23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452</v>
      </c>
      <c r="G4" s="8" t="s">
        <v>11</v>
      </c>
    </row>
    <row r="5" spans="2:9" ht="16.5" x14ac:dyDescent="0.35">
      <c r="B5" s="9" t="s">
        <v>0</v>
      </c>
      <c r="C5" s="9" t="s">
        <v>128</v>
      </c>
      <c r="D5" s="9" t="s">
        <v>0</v>
      </c>
      <c r="E5" s="10"/>
      <c r="F5" s="10"/>
      <c r="G5" s="10"/>
    </row>
    <row r="6" spans="2:9" ht="16.5" x14ac:dyDescent="0.35">
      <c r="B6" s="9" t="s">
        <v>363</v>
      </c>
      <c r="C6" s="9" t="s">
        <v>364</v>
      </c>
      <c r="D6" s="9" t="s">
        <v>140</v>
      </c>
      <c r="E6" s="11">
        <v>54040</v>
      </c>
      <c r="F6" s="11">
        <v>237.29</v>
      </c>
      <c r="G6" s="15">
        <v>4.5100000000000001E-2</v>
      </c>
      <c r="I6" s="14"/>
    </row>
    <row r="7" spans="2:9" ht="16.5" x14ac:dyDescent="0.35">
      <c r="B7" s="9" t="s">
        <v>365</v>
      </c>
      <c r="C7" s="9" t="s">
        <v>366</v>
      </c>
      <c r="D7" s="9" t="s">
        <v>367</v>
      </c>
      <c r="E7" s="11">
        <v>63862</v>
      </c>
      <c r="F7" s="11">
        <v>210.9</v>
      </c>
      <c r="G7" s="15">
        <v>4.0099999999999997E-2</v>
      </c>
      <c r="I7" s="14"/>
    </row>
    <row r="8" spans="2:9" ht="16.5" x14ac:dyDescent="0.35">
      <c r="B8" s="9" t="s">
        <v>368</v>
      </c>
      <c r="C8" s="9" t="s">
        <v>369</v>
      </c>
      <c r="D8" s="9" t="s">
        <v>140</v>
      </c>
      <c r="E8" s="11">
        <v>27481</v>
      </c>
      <c r="F8" s="11">
        <v>202.48</v>
      </c>
      <c r="G8" s="15">
        <v>3.85E-2</v>
      </c>
      <c r="I8" s="14"/>
    </row>
    <row r="9" spans="2:9" ht="16.5" x14ac:dyDescent="0.35">
      <c r="B9" s="9" t="s">
        <v>370</v>
      </c>
      <c r="C9" s="9" t="s">
        <v>371</v>
      </c>
      <c r="D9" s="9" t="s">
        <v>240</v>
      </c>
      <c r="E9" s="11">
        <v>66063</v>
      </c>
      <c r="F9" s="11">
        <v>187.59</v>
      </c>
      <c r="G9" s="15">
        <v>3.56E-2</v>
      </c>
      <c r="I9" s="14"/>
    </row>
    <row r="10" spans="2:9" ht="16.5" x14ac:dyDescent="0.35">
      <c r="B10" s="9" t="s">
        <v>340</v>
      </c>
      <c r="C10" s="9" t="s">
        <v>341</v>
      </c>
      <c r="D10" s="9" t="s">
        <v>153</v>
      </c>
      <c r="E10" s="11">
        <v>68860</v>
      </c>
      <c r="F10" s="11">
        <v>185.37</v>
      </c>
      <c r="G10" s="15">
        <v>3.5200000000000002E-2</v>
      </c>
      <c r="I10" s="14"/>
    </row>
    <row r="11" spans="2:9" ht="16.5" x14ac:dyDescent="0.35">
      <c r="B11" s="9" t="s">
        <v>219</v>
      </c>
      <c r="C11" s="9" t="s">
        <v>220</v>
      </c>
      <c r="D11" s="9" t="s">
        <v>221</v>
      </c>
      <c r="E11" s="11">
        <v>55486</v>
      </c>
      <c r="F11" s="11">
        <v>184.16</v>
      </c>
      <c r="G11" s="15">
        <v>3.5000000000000003E-2</v>
      </c>
      <c r="I11" s="14"/>
    </row>
    <row r="12" spans="2:9" ht="16.5" x14ac:dyDescent="0.35">
      <c r="B12" s="9" t="s">
        <v>372</v>
      </c>
      <c r="C12" s="9" t="s">
        <v>373</v>
      </c>
      <c r="D12" s="9" t="s">
        <v>143</v>
      </c>
      <c r="E12" s="11">
        <v>70566</v>
      </c>
      <c r="F12" s="11">
        <v>183.26</v>
      </c>
      <c r="G12" s="15">
        <v>3.4799999999999998E-2</v>
      </c>
      <c r="I12" s="14"/>
    </row>
    <row r="13" spans="2:9" ht="16.5" x14ac:dyDescent="0.35">
      <c r="B13" s="9" t="s">
        <v>374</v>
      </c>
      <c r="C13" s="9" t="s">
        <v>375</v>
      </c>
      <c r="D13" s="9" t="s">
        <v>240</v>
      </c>
      <c r="E13" s="11">
        <v>78065</v>
      </c>
      <c r="F13" s="11">
        <v>183.18</v>
      </c>
      <c r="G13" s="15">
        <v>3.4799999999999998E-2</v>
      </c>
      <c r="I13" s="14"/>
    </row>
    <row r="14" spans="2:9" ht="16.5" x14ac:dyDescent="0.35">
      <c r="B14" s="9" t="s">
        <v>376</v>
      </c>
      <c r="C14" s="9" t="s">
        <v>377</v>
      </c>
      <c r="D14" s="9" t="s">
        <v>378</v>
      </c>
      <c r="E14" s="11">
        <v>39506</v>
      </c>
      <c r="F14" s="11">
        <v>176.3</v>
      </c>
      <c r="G14" s="15">
        <v>3.3500000000000002E-2</v>
      </c>
      <c r="I14" s="14"/>
    </row>
    <row r="15" spans="2:9" ht="16.5" x14ac:dyDescent="0.35">
      <c r="B15" s="9" t="s">
        <v>379</v>
      </c>
      <c r="C15" s="9" t="s">
        <v>380</v>
      </c>
      <c r="D15" s="9" t="s">
        <v>381</v>
      </c>
      <c r="E15" s="11">
        <v>13246</v>
      </c>
      <c r="F15" s="11">
        <v>172.45</v>
      </c>
      <c r="G15" s="15">
        <v>3.2799999999999996E-2</v>
      </c>
      <c r="I15" s="14"/>
    </row>
    <row r="16" spans="2:9" ht="16.5" x14ac:dyDescent="0.35">
      <c r="B16" s="9" t="s">
        <v>382</v>
      </c>
      <c r="C16" s="9" t="s">
        <v>383</v>
      </c>
      <c r="D16" s="9" t="s">
        <v>355</v>
      </c>
      <c r="E16" s="11">
        <v>58137</v>
      </c>
      <c r="F16" s="11">
        <v>162.06</v>
      </c>
      <c r="G16" s="15">
        <v>3.0800000000000001E-2</v>
      </c>
      <c r="I16" s="14"/>
    </row>
    <row r="17" spans="2:9" ht="16.5" x14ac:dyDescent="0.35">
      <c r="B17" s="9" t="s">
        <v>384</v>
      </c>
      <c r="C17" s="9" t="s">
        <v>385</v>
      </c>
      <c r="D17" s="9" t="s">
        <v>386</v>
      </c>
      <c r="E17" s="11">
        <v>121298</v>
      </c>
      <c r="F17" s="11">
        <v>159.26</v>
      </c>
      <c r="G17" s="15">
        <v>3.0299999999999997E-2</v>
      </c>
      <c r="I17" s="14"/>
    </row>
    <row r="18" spans="2:9" ht="16.5" x14ac:dyDescent="0.35">
      <c r="B18" s="9" t="s">
        <v>175</v>
      </c>
      <c r="C18" s="9" t="s">
        <v>176</v>
      </c>
      <c r="D18" s="9" t="s">
        <v>160</v>
      </c>
      <c r="E18" s="11">
        <v>42990</v>
      </c>
      <c r="F18" s="11">
        <v>150.85</v>
      </c>
      <c r="G18" s="15">
        <v>2.87E-2</v>
      </c>
      <c r="I18" s="14"/>
    </row>
    <row r="19" spans="2:9" ht="16.5" x14ac:dyDescent="0.35">
      <c r="B19" s="9" t="s">
        <v>387</v>
      </c>
      <c r="C19" s="9" t="s">
        <v>388</v>
      </c>
      <c r="D19" s="9" t="s">
        <v>193</v>
      </c>
      <c r="E19" s="11">
        <v>78751</v>
      </c>
      <c r="F19" s="11">
        <v>150.49</v>
      </c>
      <c r="G19" s="15">
        <v>2.86E-2</v>
      </c>
      <c r="I19" s="14"/>
    </row>
    <row r="20" spans="2:9" ht="16.5" x14ac:dyDescent="0.35">
      <c r="B20" s="9" t="s">
        <v>389</v>
      </c>
      <c r="C20" s="9" t="s">
        <v>390</v>
      </c>
      <c r="D20" s="9" t="s">
        <v>391</v>
      </c>
      <c r="E20" s="11">
        <v>153298</v>
      </c>
      <c r="F20" s="11">
        <v>143.72</v>
      </c>
      <c r="G20" s="15">
        <v>2.7300000000000001E-2</v>
      </c>
      <c r="I20" s="14"/>
    </row>
    <row r="21" spans="2:9" ht="16.5" x14ac:dyDescent="0.35">
      <c r="B21" s="9" t="s">
        <v>392</v>
      </c>
      <c r="C21" s="9" t="s">
        <v>393</v>
      </c>
      <c r="D21" s="9" t="s">
        <v>226</v>
      </c>
      <c r="E21" s="11">
        <v>36308</v>
      </c>
      <c r="F21" s="11">
        <v>142.38</v>
      </c>
      <c r="G21" s="15">
        <v>2.7099999999999999E-2</v>
      </c>
      <c r="I21" s="14"/>
    </row>
    <row r="22" spans="2:9" ht="16.5" x14ac:dyDescent="0.35">
      <c r="B22" s="9" t="s">
        <v>158</v>
      </c>
      <c r="C22" s="9" t="s">
        <v>159</v>
      </c>
      <c r="D22" s="9" t="s">
        <v>160</v>
      </c>
      <c r="E22" s="11">
        <v>63900</v>
      </c>
      <c r="F22" s="11">
        <v>140.36000000000001</v>
      </c>
      <c r="G22" s="15">
        <v>2.6699999999999998E-2</v>
      </c>
      <c r="I22" s="14"/>
    </row>
    <row r="23" spans="2:9" ht="16.5" x14ac:dyDescent="0.35">
      <c r="B23" s="9" t="s">
        <v>394</v>
      </c>
      <c r="C23" s="9" t="s">
        <v>395</v>
      </c>
      <c r="D23" s="9" t="s">
        <v>396</v>
      </c>
      <c r="E23" s="11">
        <v>11077</v>
      </c>
      <c r="F23" s="11">
        <v>138.87</v>
      </c>
      <c r="G23" s="15">
        <v>2.64E-2</v>
      </c>
      <c r="I23" s="14"/>
    </row>
    <row r="24" spans="2:9" ht="16.5" x14ac:dyDescent="0.35">
      <c r="B24" s="9" t="s">
        <v>141</v>
      </c>
      <c r="C24" s="9" t="s">
        <v>142</v>
      </c>
      <c r="D24" s="9" t="s">
        <v>143</v>
      </c>
      <c r="E24" s="11">
        <v>3500</v>
      </c>
      <c r="F24" s="11">
        <v>136.38</v>
      </c>
      <c r="G24" s="15">
        <v>2.5899999999999999E-2</v>
      </c>
      <c r="I24" s="14"/>
    </row>
    <row r="25" spans="2:9" ht="16.5" x14ac:dyDescent="0.35">
      <c r="B25" s="9" t="s">
        <v>397</v>
      </c>
      <c r="C25" s="9" t="s">
        <v>398</v>
      </c>
      <c r="D25" s="9" t="s">
        <v>391</v>
      </c>
      <c r="E25" s="11">
        <v>62322</v>
      </c>
      <c r="F25" s="11">
        <v>133.09</v>
      </c>
      <c r="G25" s="15">
        <v>2.53E-2</v>
      </c>
      <c r="I25" s="14"/>
    </row>
    <row r="26" spans="2:9" ht="16.5" x14ac:dyDescent="0.35">
      <c r="B26" s="9" t="s">
        <v>345</v>
      </c>
      <c r="C26" s="9" t="s">
        <v>346</v>
      </c>
      <c r="D26" s="9" t="s">
        <v>160</v>
      </c>
      <c r="E26" s="11">
        <v>49541</v>
      </c>
      <c r="F26" s="11">
        <v>131.28</v>
      </c>
      <c r="G26" s="15">
        <v>2.4900000000000002E-2</v>
      </c>
      <c r="I26" s="14"/>
    </row>
    <row r="27" spans="2:9" ht="16.5" x14ac:dyDescent="0.35">
      <c r="B27" s="9" t="s">
        <v>399</v>
      </c>
      <c r="C27" s="9" t="s">
        <v>400</v>
      </c>
      <c r="D27" s="9" t="s">
        <v>240</v>
      </c>
      <c r="E27" s="11">
        <v>39303</v>
      </c>
      <c r="F27" s="11">
        <v>118.05</v>
      </c>
      <c r="G27" s="15">
        <v>2.2400000000000003E-2</v>
      </c>
      <c r="I27" s="14"/>
    </row>
    <row r="28" spans="2:9" ht="16.5" x14ac:dyDescent="0.35">
      <c r="B28" s="9" t="s">
        <v>401</v>
      </c>
      <c r="C28" s="9" t="s">
        <v>402</v>
      </c>
      <c r="D28" s="9" t="s">
        <v>391</v>
      </c>
      <c r="E28" s="11">
        <v>15863</v>
      </c>
      <c r="F28" s="11">
        <v>117.95</v>
      </c>
      <c r="G28" s="15">
        <v>2.2400000000000003E-2</v>
      </c>
      <c r="I28" s="14"/>
    </row>
    <row r="29" spans="2:9" ht="16.5" x14ac:dyDescent="0.35">
      <c r="B29" s="9" t="s">
        <v>403</v>
      </c>
      <c r="C29" s="9" t="s">
        <v>404</v>
      </c>
      <c r="D29" s="9" t="s">
        <v>153</v>
      </c>
      <c r="E29" s="11">
        <v>91481</v>
      </c>
      <c r="F29" s="11">
        <v>107.58</v>
      </c>
      <c r="G29" s="15">
        <v>2.0400000000000001E-2</v>
      </c>
      <c r="I29" s="14"/>
    </row>
    <row r="30" spans="2:9" ht="16.5" x14ac:dyDescent="0.35">
      <c r="B30" s="9" t="s">
        <v>405</v>
      </c>
      <c r="C30" s="9" t="s">
        <v>406</v>
      </c>
      <c r="D30" s="9" t="s">
        <v>143</v>
      </c>
      <c r="E30" s="11">
        <v>26050</v>
      </c>
      <c r="F30" s="11">
        <v>103.87</v>
      </c>
      <c r="G30" s="15">
        <v>1.9699999999999999E-2</v>
      </c>
      <c r="I30" s="14"/>
    </row>
    <row r="31" spans="2:9" ht="16.5" x14ac:dyDescent="0.35">
      <c r="B31" s="9" t="s">
        <v>407</v>
      </c>
      <c r="C31" s="9" t="s">
        <v>408</v>
      </c>
      <c r="D31" s="9" t="s">
        <v>381</v>
      </c>
      <c r="E31" s="11">
        <v>32594</v>
      </c>
      <c r="F31" s="11">
        <v>100.19</v>
      </c>
      <c r="G31" s="15">
        <v>1.9E-2</v>
      </c>
      <c r="I31" s="14"/>
    </row>
    <row r="32" spans="2:9" ht="16.5" x14ac:dyDescent="0.35">
      <c r="B32" s="9" t="s">
        <v>409</v>
      </c>
      <c r="C32" s="9" t="s">
        <v>410</v>
      </c>
      <c r="D32" s="9" t="s">
        <v>221</v>
      </c>
      <c r="E32" s="11">
        <v>34115</v>
      </c>
      <c r="F32" s="11">
        <v>95.47</v>
      </c>
      <c r="G32" s="15">
        <v>1.8100000000000002E-2</v>
      </c>
      <c r="I32" s="14"/>
    </row>
    <row r="33" spans="2:9" ht="16.5" x14ac:dyDescent="0.35">
      <c r="B33" s="9" t="s">
        <v>411</v>
      </c>
      <c r="C33" s="9" t="s">
        <v>412</v>
      </c>
      <c r="D33" s="9" t="s">
        <v>337</v>
      </c>
      <c r="E33" s="11">
        <v>12585</v>
      </c>
      <c r="F33" s="11">
        <v>88.79</v>
      </c>
      <c r="G33" s="15">
        <v>1.6899999999999998E-2</v>
      </c>
      <c r="I33" s="14"/>
    </row>
    <row r="34" spans="2:9" ht="16.5" x14ac:dyDescent="0.35">
      <c r="B34" s="9" t="s">
        <v>413</v>
      </c>
      <c r="C34" s="9" t="s">
        <v>414</v>
      </c>
      <c r="D34" s="9" t="s">
        <v>236</v>
      </c>
      <c r="E34" s="11">
        <v>53126</v>
      </c>
      <c r="F34" s="11">
        <v>87.31</v>
      </c>
      <c r="G34" s="15">
        <v>1.66E-2</v>
      </c>
      <c r="I34" s="14"/>
    </row>
    <row r="35" spans="2:9" ht="16.5" x14ac:dyDescent="0.35">
      <c r="B35" s="9" t="s">
        <v>415</v>
      </c>
      <c r="C35" s="9" t="s">
        <v>416</v>
      </c>
      <c r="D35" s="9" t="s">
        <v>185</v>
      </c>
      <c r="E35" s="11">
        <v>15023</v>
      </c>
      <c r="F35" s="11">
        <v>79.489999999999995</v>
      </c>
      <c r="G35" s="15">
        <v>1.5100000000000001E-2</v>
      </c>
      <c r="I35" s="14"/>
    </row>
    <row r="36" spans="2:9" ht="16.5" x14ac:dyDescent="0.35">
      <c r="B36" s="9" t="s">
        <v>417</v>
      </c>
      <c r="C36" s="9" t="s">
        <v>418</v>
      </c>
      <c r="D36" s="9" t="s">
        <v>221</v>
      </c>
      <c r="E36" s="11">
        <v>20176</v>
      </c>
      <c r="F36" s="11">
        <v>68.989999999999995</v>
      </c>
      <c r="G36" s="15">
        <v>1.3100000000000001E-2</v>
      </c>
      <c r="I36" s="14"/>
    </row>
    <row r="37" spans="2:9" ht="16.5" x14ac:dyDescent="0.35">
      <c r="B37" s="9" t="s">
        <v>419</v>
      </c>
      <c r="C37" s="9" t="s">
        <v>420</v>
      </c>
      <c r="D37" s="9" t="s">
        <v>153</v>
      </c>
      <c r="E37" s="11">
        <v>155081</v>
      </c>
      <c r="F37" s="11">
        <v>67.930000000000007</v>
      </c>
      <c r="G37" s="15">
        <v>1.29E-2</v>
      </c>
      <c r="I37" s="14"/>
    </row>
    <row r="38" spans="2:9" ht="16.5" x14ac:dyDescent="0.35">
      <c r="B38" s="9" t="s">
        <v>421</v>
      </c>
      <c r="C38" s="9" t="s">
        <v>422</v>
      </c>
      <c r="D38" s="9" t="s">
        <v>148</v>
      </c>
      <c r="E38" s="11">
        <v>20708</v>
      </c>
      <c r="F38" s="11">
        <v>63.98</v>
      </c>
      <c r="G38" s="15">
        <v>1.2199999999999999E-2</v>
      </c>
      <c r="I38" s="14"/>
    </row>
    <row r="39" spans="2:9" ht="16.5" x14ac:dyDescent="0.35">
      <c r="B39" s="9" t="s">
        <v>423</v>
      </c>
      <c r="C39" s="9" t="s">
        <v>424</v>
      </c>
      <c r="D39" s="9" t="s">
        <v>153</v>
      </c>
      <c r="E39" s="11">
        <v>3198</v>
      </c>
      <c r="F39" s="11">
        <v>50.14</v>
      </c>
      <c r="G39" s="15">
        <v>9.4999999999999998E-3</v>
      </c>
      <c r="I39" s="14"/>
    </row>
    <row r="40" spans="2:9" ht="16.5" x14ac:dyDescent="0.35">
      <c r="B40" s="9" t="s">
        <v>0</v>
      </c>
      <c r="C40" s="9" t="s">
        <v>81</v>
      </c>
      <c r="D40" s="9" t="s">
        <v>0</v>
      </c>
      <c r="E40" s="10"/>
      <c r="F40" s="11">
        <v>4661.46</v>
      </c>
      <c r="G40" s="15">
        <v>0.88569999999999993</v>
      </c>
      <c r="I40" s="14"/>
    </row>
    <row r="41" spans="2:9" ht="16.5" x14ac:dyDescent="0.35">
      <c r="B41" s="9" t="s">
        <v>0</v>
      </c>
      <c r="C41" s="9" t="s">
        <v>197</v>
      </c>
      <c r="D41" s="9" t="s">
        <v>0</v>
      </c>
      <c r="E41" s="10"/>
      <c r="F41" s="10"/>
      <c r="G41" s="15"/>
      <c r="I41" s="14"/>
    </row>
    <row r="42" spans="2:9" ht="16.5" x14ac:dyDescent="0.35">
      <c r="B42" s="9" t="s">
        <v>5</v>
      </c>
      <c r="C42" s="9" t="s">
        <v>425</v>
      </c>
      <c r="D42" s="9" t="s">
        <v>199</v>
      </c>
      <c r="E42" s="11">
        <v>13350</v>
      </c>
      <c r="F42" s="11">
        <v>57.67</v>
      </c>
      <c r="G42" s="15">
        <v>1.0959961078549872E-2</v>
      </c>
      <c r="I42" s="14"/>
    </row>
    <row r="43" spans="2:9" ht="16.5" x14ac:dyDescent="0.35">
      <c r="B43" s="9" t="s">
        <v>0</v>
      </c>
      <c r="C43" s="9" t="s">
        <v>81</v>
      </c>
      <c r="D43" s="9" t="s">
        <v>0</v>
      </c>
      <c r="E43" s="10"/>
      <c r="F43" s="11">
        <v>57.67</v>
      </c>
      <c r="G43" s="15">
        <f>SUM(G42)</f>
        <v>1.0959961078549872E-2</v>
      </c>
      <c r="I43" s="14"/>
    </row>
    <row r="44" spans="2:9" ht="16.5" x14ac:dyDescent="0.35">
      <c r="B44" s="9" t="s">
        <v>0</v>
      </c>
      <c r="C44" s="9" t="s">
        <v>200</v>
      </c>
      <c r="D44" s="9" t="s">
        <v>0</v>
      </c>
      <c r="E44" s="10"/>
      <c r="F44" s="10"/>
      <c r="G44" s="15"/>
      <c r="I44" s="14"/>
    </row>
    <row r="45" spans="2:9" ht="16.5" x14ac:dyDescent="0.35">
      <c r="B45" s="9" t="s">
        <v>123</v>
      </c>
      <c r="C45" s="9" t="s">
        <v>201</v>
      </c>
      <c r="D45" s="10"/>
      <c r="E45" s="9" t="s">
        <v>123</v>
      </c>
      <c r="F45" s="11">
        <v>473.75</v>
      </c>
      <c r="G45" s="15">
        <v>9.01E-2</v>
      </c>
      <c r="I45" s="14"/>
    </row>
    <row r="46" spans="2:9" ht="16.5" x14ac:dyDescent="0.35">
      <c r="B46" s="9" t="s">
        <v>0</v>
      </c>
      <c r="C46" s="9" t="s">
        <v>81</v>
      </c>
      <c r="D46" s="9" t="s">
        <v>0</v>
      </c>
      <c r="E46" s="9" t="s">
        <v>123</v>
      </c>
      <c r="F46" s="11">
        <v>473.75</v>
      </c>
      <c r="G46" s="15">
        <v>9.01E-2</v>
      </c>
      <c r="I46" s="14"/>
    </row>
    <row r="47" spans="2:9" ht="16.5" x14ac:dyDescent="0.35">
      <c r="B47" s="10"/>
      <c r="C47" s="9" t="s">
        <v>124</v>
      </c>
      <c r="D47" s="10"/>
      <c r="E47" s="10"/>
      <c r="F47" s="9" t="s">
        <v>0</v>
      </c>
      <c r="G47" s="15"/>
      <c r="I47" s="14"/>
    </row>
    <row r="48" spans="2:9" ht="16.5" x14ac:dyDescent="0.35">
      <c r="B48" s="10"/>
      <c r="C48" s="9" t="s">
        <v>125</v>
      </c>
      <c r="D48" s="10"/>
      <c r="E48" s="10"/>
      <c r="F48" s="11">
        <v>69</v>
      </c>
      <c r="G48" s="15">
        <v>1.32E-2</v>
      </c>
      <c r="I48" s="14"/>
    </row>
    <row r="49" spans="2:9" ht="16.5" x14ac:dyDescent="0.35">
      <c r="B49" s="10"/>
      <c r="C49" s="9" t="s">
        <v>81</v>
      </c>
      <c r="D49" s="10"/>
      <c r="E49" s="10"/>
      <c r="F49" s="11">
        <v>69</v>
      </c>
      <c r="G49" s="15">
        <v>1.32E-2</v>
      </c>
      <c r="I49" s="14"/>
    </row>
    <row r="50" spans="2:9" ht="16.5" x14ac:dyDescent="0.35">
      <c r="B50" s="10"/>
      <c r="C50" s="9" t="s">
        <v>126</v>
      </c>
      <c r="D50" s="10"/>
      <c r="E50" s="10"/>
      <c r="F50" s="11">
        <v>5261.88</v>
      </c>
      <c r="G50" s="15">
        <v>1</v>
      </c>
      <c r="I50" s="14"/>
    </row>
    <row r="52" spans="2:9" x14ac:dyDescent="0.25">
      <c r="F52" s="17"/>
      <c r="G52" s="14"/>
    </row>
    <row r="53" spans="2:9" x14ac:dyDescent="0.25">
      <c r="C53" t="s">
        <v>461</v>
      </c>
    </row>
    <row r="54" spans="2:9" x14ac:dyDescent="0.25">
      <c r="C54" t="s">
        <v>462</v>
      </c>
    </row>
    <row r="55" spans="2:9" x14ac:dyDescent="0.25">
      <c r="C55" t="s">
        <v>463</v>
      </c>
    </row>
    <row r="57" spans="2:9" x14ac:dyDescent="0.25">
      <c r="C57" t="s">
        <v>464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workbookViewId="0">
      <selection activeCell="K17" sqref="K17"/>
    </sheetView>
  </sheetViews>
  <sheetFormatPr defaultRowHeight="15" x14ac:dyDescent="0.25"/>
  <cols>
    <col min="1" max="1" width="0.42578125" customWidth="1"/>
    <col min="2" max="2" width="11.42578125" bestFit="1" customWidth="1"/>
    <col min="3" max="3" width="41.85546875" bestFit="1" customWidth="1"/>
    <col min="4" max="4" width="23.28515625" bestFit="1" customWidth="1"/>
    <col min="5" max="5" width="9.5703125" bestFit="1" customWidth="1"/>
    <col min="6" max="6" width="15.42578125" customWidth="1"/>
    <col min="7" max="7" width="11.285156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/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9" t="s">
        <v>453</v>
      </c>
      <c r="D2" s="3"/>
      <c r="E2" s="23"/>
      <c r="F2" s="23"/>
      <c r="G2" s="23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452</v>
      </c>
      <c r="G4" s="8" t="s">
        <v>11</v>
      </c>
    </row>
    <row r="5" spans="2:9" ht="16.5" x14ac:dyDescent="0.35">
      <c r="B5" s="9" t="s">
        <v>0</v>
      </c>
      <c r="C5" s="9" t="s">
        <v>128</v>
      </c>
      <c r="D5" s="9" t="s">
        <v>0</v>
      </c>
      <c r="E5" s="10"/>
      <c r="F5" s="10"/>
      <c r="G5" s="10"/>
    </row>
    <row r="6" spans="2:9" ht="16.5" x14ac:dyDescent="0.35">
      <c r="B6" s="9" t="s">
        <v>141</v>
      </c>
      <c r="C6" s="9" t="s">
        <v>142</v>
      </c>
      <c r="D6" s="9" t="s">
        <v>143</v>
      </c>
      <c r="E6" s="11">
        <v>17617</v>
      </c>
      <c r="F6" s="11">
        <v>686.44</v>
      </c>
      <c r="G6" s="15">
        <v>9.4700000000000006E-2</v>
      </c>
      <c r="I6" s="14"/>
    </row>
    <row r="7" spans="2:9" ht="16.5" x14ac:dyDescent="0.35">
      <c r="B7" s="9" t="s">
        <v>131</v>
      </c>
      <c r="C7" s="9" t="s">
        <v>132</v>
      </c>
      <c r="D7" s="9" t="s">
        <v>133</v>
      </c>
      <c r="E7" s="11">
        <v>50700</v>
      </c>
      <c r="F7" s="11">
        <v>467.94</v>
      </c>
      <c r="G7" s="15">
        <v>6.4500000000000002E-2</v>
      </c>
      <c r="I7" s="14"/>
    </row>
    <row r="8" spans="2:9" ht="16.5" x14ac:dyDescent="0.35">
      <c r="B8" s="9" t="s">
        <v>129</v>
      </c>
      <c r="C8" s="9" t="s">
        <v>88</v>
      </c>
      <c r="D8" s="9" t="s">
        <v>130</v>
      </c>
      <c r="E8" s="11">
        <v>21777</v>
      </c>
      <c r="F8" s="11">
        <v>465.91</v>
      </c>
      <c r="G8" s="15">
        <v>6.4299999999999996E-2</v>
      </c>
      <c r="I8" s="14"/>
    </row>
    <row r="9" spans="2:9" ht="16.5" x14ac:dyDescent="0.35">
      <c r="B9" s="9" t="s">
        <v>149</v>
      </c>
      <c r="C9" s="9" t="s">
        <v>150</v>
      </c>
      <c r="D9" s="9" t="s">
        <v>130</v>
      </c>
      <c r="E9" s="11">
        <v>26995</v>
      </c>
      <c r="F9" s="11">
        <v>360.28</v>
      </c>
      <c r="G9" s="15">
        <v>4.9699999999999994E-2</v>
      </c>
      <c r="I9" s="14"/>
    </row>
    <row r="10" spans="2:9" ht="16.5" x14ac:dyDescent="0.35">
      <c r="B10" s="9" t="s">
        <v>146</v>
      </c>
      <c r="C10" s="9" t="s">
        <v>147</v>
      </c>
      <c r="D10" s="9" t="s">
        <v>148</v>
      </c>
      <c r="E10" s="11">
        <v>25900</v>
      </c>
      <c r="F10" s="11">
        <v>354.93</v>
      </c>
      <c r="G10" s="15">
        <v>4.9000000000000002E-2</v>
      </c>
      <c r="I10" s="14"/>
    </row>
    <row r="11" spans="2:9" ht="16.5" x14ac:dyDescent="0.35">
      <c r="B11" s="9" t="s">
        <v>136</v>
      </c>
      <c r="C11" s="9" t="s">
        <v>22</v>
      </c>
      <c r="D11" s="9" t="s">
        <v>137</v>
      </c>
      <c r="E11" s="11">
        <v>38100</v>
      </c>
      <c r="F11" s="11">
        <v>351.03</v>
      </c>
      <c r="G11" s="15">
        <v>4.8399999999999999E-2</v>
      </c>
      <c r="I11" s="14"/>
    </row>
    <row r="12" spans="2:9" ht="16.5" x14ac:dyDescent="0.35">
      <c r="B12" s="9" t="s">
        <v>144</v>
      </c>
      <c r="C12" s="9" t="s">
        <v>145</v>
      </c>
      <c r="D12" s="9" t="s">
        <v>133</v>
      </c>
      <c r="E12" s="11">
        <v>4000</v>
      </c>
      <c r="F12" s="11">
        <v>341.49</v>
      </c>
      <c r="G12" s="15">
        <v>4.7100000000000003E-2</v>
      </c>
      <c r="I12" s="14"/>
    </row>
    <row r="13" spans="2:9" ht="16.5" x14ac:dyDescent="0.35">
      <c r="B13" s="9" t="s">
        <v>188</v>
      </c>
      <c r="C13" s="9" t="s">
        <v>189</v>
      </c>
      <c r="D13" s="9" t="s">
        <v>140</v>
      </c>
      <c r="E13" s="11">
        <v>26140</v>
      </c>
      <c r="F13" s="11">
        <v>263.48</v>
      </c>
      <c r="G13" s="15">
        <v>3.6299999999999999E-2</v>
      </c>
      <c r="I13" s="14"/>
    </row>
    <row r="14" spans="2:9" ht="16.5" x14ac:dyDescent="0.35">
      <c r="B14" s="9" t="s">
        <v>331</v>
      </c>
      <c r="C14" s="9" t="s">
        <v>332</v>
      </c>
      <c r="D14" s="9" t="s">
        <v>153</v>
      </c>
      <c r="E14" s="11">
        <v>15600</v>
      </c>
      <c r="F14" s="11">
        <v>251.59</v>
      </c>
      <c r="G14" s="15">
        <v>3.4700000000000002E-2</v>
      </c>
      <c r="I14" s="14"/>
    </row>
    <row r="15" spans="2:9" ht="16.5" x14ac:dyDescent="0.35">
      <c r="B15" s="9" t="s">
        <v>154</v>
      </c>
      <c r="C15" s="9" t="s">
        <v>155</v>
      </c>
      <c r="D15" s="9" t="s">
        <v>153</v>
      </c>
      <c r="E15" s="11">
        <v>2549</v>
      </c>
      <c r="F15" s="11">
        <v>246.08</v>
      </c>
      <c r="G15" s="15">
        <v>3.39E-2</v>
      </c>
      <c r="I15" s="14"/>
    </row>
    <row r="16" spans="2:9" ht="16.5" x14ac:dyDescent="0.35">
      <c r="B16" s="9" t="s">
        <v>194</v>
      </c>
      <c r="C16" s="9" t="s">
        <v>195</v>
      </c>
      <c r="D16" s="9" t="s">
        <v>196</v>
      </c>
      <c r="E16" s="11">
        <v>14400</v>
      </c>
      <c r="F16" s="11">
        <v>226.39</v>
      </c>
      <c r="G16" s="15">
        <v>3.1200000000000002E-2</v>
      </c>
      <c r="I16" s="14"/>
    </row>
    <row r="17" spans="2:9" ht="16.5" x14ac:dyDescent="0.35">
      <c r="B17" s="9" t="s">
        <v>179</v>
      </c>
      <c r="C17" s="9" t="s">
        <v>180</v>
      </c>
      <c r="D17" s="9" t="s">
        <v>140</v>
      </c>
      <c r="E17" s="11">
        <v>24500</v>
      </c>
      <c r="F17" s="11">
        <v>223.04</v>
      </c>
      <c r="G17" s="15">
        <v>3.0800000000000001E-2</v>
      </c>
      <c r="I17" s="14"/>
    </row>
    <row r="18" spans="2:9" ht="16.5" x14ac:dyDescent="0.35">
      <c r="B18" s="9" t="s">
        <v>190</v>
      </c>
      <c r="C18" s="9" t="s">
        <v>191</v>
      </c>
      <c r="D18" s="9" t="s">
        <v>153</v>
      </c>
      <c r="E18" s="11">
        <v>44750</v>
      </c>
      <c r="F18" s="11">
        <v>219.36</v>
      </c>
      <c r="G18" s="15">
        <v>3.0299999999999997E-2</v>
      </c>
      <c r="I18" s="14"/>
    </row>
    <row r="19" spans="2:9" ht="16.5" x14ac:dyDescent="0.35">
      <c r="B19" s="9" t="s">
        <v>333</v>
      </c>
      <c r="C19" s="9" t="s">
        <v>334</v>
      </c>
      <c r="D19" s="9" t="s">
        <v>153</v>
      </c>
      <c r="E19" s="11">
        <v>34330</v>
      </c>
      <c r="F19" s="11">
        <v>217.57</v>
      </c>
      <c r="G19" s="15">
        <v>0.03</v>
      </c>
      <c r="I19" s="14"/>
    </row>
    <row r="20" spans="2:9" ht="16.5" x14ac:dyDescent="0.35">
      <c r="B20" s="9" t="s">
        <v>232</v>
      </c>
      <c r="C20" s="9" t="s">
        <v>233</v>
      </c>
      <c r="D20" s="9" t="s">
        <v>218</v>
      </c>
      <c r="E20" s="11">
        <v>54050</v>
      </c>
      <c r="F20" s="11">
        <v>209.8</v>
      </c>
      <c r="G20" s="15">
        <v>2.8900000000000002E-2</v>
      </c>
      <c r="I20" s="14"/>
    </row>
    <row r="21" spans="2:9" ht="16.5" x14ac:dyDescent="0.35">
      <c r="B21" s="9" t="s">
        <v>335</v>
      </c>
      <c r="C21" s="9" t="s">
        <v>336</v>
      </c>
      <c r="D21" s="9" t="s">
        <v>337</v>
      </c>
      <c r="E21" s="11">
        <v>123731</v>
      </c>
      <c r="F21" s="11">
        <v>200.51</v>
      </c>
      <c r="G21" s="15">
        <v>2.7699999999999999E-2</v>
      </c>
      <c r="I21" s="14"/>
    </row>
    <row r="22" spans="2:9" ht="16.5" x14ac:dyDescent="0.35">
      <c r="B22" s="9" t="s">
        <v>163</v>
      </c>
      <c r="C22" s="9" t="s">
        <v>164</v>
      </c>
      <c r="D22" s="9" t="s">
        <v>165</v>
      </c>
      <c r="E22" s="11">
        <v>14470</v>
      </c>
      <c r="F22" s="11">
        <v>196.01</v>
      </c>
      <c r="G22" s="15">
        <v>2.7000000000000003E-2</v>
      </c>
      <c r="I22" s="14"/>
    </row>
    <row r="23" spans="2:9" ht="16.5" x14ac:dyDescent="0.35">
      <c r="B23" s="9" t="s">
        <v>338</v>
      </c>
      <c r="C23" s="9" t="s">
        <v>339</v>
      </c>
      <c r="D23" s="9" t="s">
        <v>185</v>
      </c>
      <c r="E23" s="11">
        <v>179630</v>
      </c>
      <c r="F23" s="11">
        <v>165.44</v>
      </c>
      <c r="G23" s="15">
        <v>2.2799999999999997E-2</v>
      </c>
      <c r="I23" s="14"/>
    </row>
    <row r="24" spans="2:9" ht="16.5" x14ac:dyDescent="0.35">
      <c r="B24" s="9" t="s">
        <v>340</v>
      </c>
      <c r="C24" s="9" t="s">
        <v>341</v>
      </c>
      <c r="D24" s="9" t="s">
        <v>153</v>
      </c>
      <c r="E24" s="11">
        <v>60180</v>
      </c>
      <c r="F24" s="11">
        <v>162</v>
      </c>
      <c r="G24" s="15">
        <v>2.23E-2</v>
      </c>
      <c r="I24" s="14"/>
    </row>
    <row r="25" spans="2:9" ht="16.5" x14ac:dyDescent="0.35">
      <c r="B25" s="9" t="s">
        <v>342</v>
      </c>
      <c r="C25" s="9" t="s">
        <v>343</v>
      </c>
      <c r="D25" s="9" t="s">
        <v>344</v>
      </c>
      <c r="E25" s="11">
        <v>55486</v>
      </c>
      <c r="F25" s="11">
        <v>155</v>
      </c>
      <c r="G25" s="15">
        <v>2.1400000000000002E-2</v>
      </c>
      <c r="I25" s="14"/>
    </row>
    <row r="26" spans="2:9" ht="16.5" x14ac:dyDescent="0.35">
      <c r="B26" s="9" t="s">
        <v>345</v>
      </c>
      <c r="C26" s="9" t="s">
        <v>346</v>
      </c>
      <c r="D26" s="9" t="s">
        <v>160</v>
      </c>
      <c r="E26" s="11">
        <v>57100</v>
      </c>
      <c r="F26" s="11">
        <v>151.32</v>
      </c>
      <c r="G26" s="15">
        <v>2.0899999999999998E-2</v>
      </c>
      <c r="I26" s="14"/>
    </row>
    <row r="27" spans="2:9" ht="16.5" x14ac:dyDescent="0.35">
      <c r="B27" s="9" t="s">
        <v>177</v>
      </c>
      <c r="C27" s="9" t="s">
        <v>178</v>
      </c>
      <c r="D27" s="9" t="s">
        <v>130</v>
      </c>
      <c r="E27" s="11">
        <v>55150</v>
      </c>
      <c r="F27" s="11">
        <v>148.66</v>
      </c>
      <c r="G27" s="15">
        <v>2.0499999999999997E-2</v>
      </c>
      <c r="I27" s="14"/>
    </row>
    <row r="28" spans="2:9" ht="16.5" x14ac:dyDescent="0.35">
      <c r="B28" s="9" t="s">
        <v>347</v>
      </c>
      <c r="C28" s="9" t="s">
        <v>348</v>
      </c>
      <c r="D28" s="9" t="s">
        <v>143</v>
      </c>
      <c r="E28" s="11">
        <v>109195</v>
      </c>
      <c r="F28" s="11">
        <v>146.65</v>
      </c>
      <c r="G28" s="15">
        <v>2.0199999999999999E-2</v>
      </c>
      <c r="I28" s="14"/>
    </row>
    <row r="29" spans="2:9" ht="16.5" x14ac:dyDescent="0.35">
      <c r="B29" s="9" t="s">
        <v>349</v>
      </c>
      <c r="C29" s="9" t="s">
        <v>350</v>
      </c>
      <c r="D29" s="9" t="s">
        <v>185</v>
      </c>
      <c r="E29" s="11">
        <v>32361</v>
      </c>
      <c r="F29" s="11">
        <v>137.44999999999999</v>
      </c>
      <c r="G29" s="15">
        <v>1.9E-2</v>
      </c>
      <c r="I29" s="14"/>
    </row>
    <row r="30" spans="2:9" ht="16.5" x14ac:dyDescent="0.35">
      <c r="B30" s="9" t="s">
        <v>186</v>
      </c>
      <c r="C30" s="9" t="s">
        <v>187</v>
      </c>
      <c r="D30" s="9" t="s">
        <v>148</v>
      </c>
      <c r="E30" s="11">
        <v>24490</v>
      </c>
      <c r="F30" s="11">
        <v>132.22999999999999</v>
      </c>
      <c r="G30" s="15">
        <v>1.8200000000000001E-2</v>
      </c>
      <c r="I30" s="14"/>
    </row>
    <row r="31" spans="2:9" ht="16.5" x14ac:dyDescent="0.35">
      <c r="B31" s="9" t="s">
        <v>205</v>
      </c>
      <c r="C31" s="9" t="s">
        <v>34</v>
      </c>
      <c r="D31" s="9" t="s">
        <v>135</v>
      </c>
      <c r="E31" s="11">
        <v>21450</v>
      </c>
      <c r="F31" s="11">
        <v>131.52000000000001</v>
      </c>
      <c r="G31" s="15">
        <v>1.8200000000000001E-2</v>
      </c>
      <c r="I31" s="14"/>
    </row>
    <row r="32" spans="2:9" ht="16.5" x14ac:dyDescent="0.35">
      <c r="B32" s="9" t="s">
        <v>173</v>
      </c>
      <c r="C32" s="9" t="s">
        <v>174</v>
      </c>
      <c r="D32" s="9" t="s">
        <v>137</v>
      </c>
      <c r="E32" s="11">
        <v>73400</v>
      </c>
      <c r="F32" s="11">
        <v>127.79</v>
      </c>
      <c r="G32" s="15">
        <v>1.7600000000000001E-2</v>
      </c>
      <c r="I32" s="14"/>
    </row>
    <row r="33" spans="2:9" ht="16.5" x14ac:dyDescent="0.35">
      <c r="B33" s="9" t="s">
        <v>224</v>
      </c>
      <c r="C33" s="9" t="s">
        <v>225</v>
      </c>
      <c r="D33" s="9" t="s">
        <v>226</v>
      </c>
      <c r="E33" s="11">
        <v>18130</v>
      </c>
      <c r="F33" s="11">
        <v>74.849999999999994</v>
      </c>
      <c r="G33" s="15">
        <v>1.03E-2</v>
      </c>
      <c r="I33" s="14"/>
    </row>
    <row r="34" spans="2:9" ht="16.5" x14ac:dyDescent="0.35">
      <c r="B34" s="9" t="s">
        <v>351</v>
      </c>
      <c r="C34" s="9" t="s">
        <v>352</v>
      </c>
      <c r="D34" s="9" t="s">
        <v>355</v>
      </c>
      <c r="E34" s="11">
        <v>86900</v>
      </c>
      <c r="F34" s="11">
        <v>50.36</v>
      </c>
      <c r="G34" s="15">
        <v>6.7999999999999996E-3</v>
      </c>
      <c r="I34" s="14"/>
    </row>
    <row r="35" spans="2:9" ht="16.5" x14ac:dyDescent="0.35">
      <c r="B35" s="9" t="s">
        <v>353</v>
      </c>
      <c r="C35" s="9" t="s">
        <v>354</v>
      </c>
      <c r="D35" s="9" t="s">
        <v>355</v>
      </c>
      <c r="E35" s="11">
        <v>86900</v>
      </c>
      <c r="F35" s="11">
        <v>44.45</v>
      </c>
      <c r="G35" s="15">
        <v>6.1000000000000004E-3</v>
      </c>
      <c r="I35" s="14"/>
    </row>
    <row r="36" spans="2:9" ht="16.5" x14ac:dyDescent="0.35">
      <c r="B36" s="9" t="s">
        <v>0</v>
      </c>
      <c r="C36" s="9" t="s">
        <v>81</v>
      </c>
      <c r="D36" s="9" t="s">
        <v>0</v>
      </c>
      <c r="E36" s="10"/>
      <c r="F36" s="11">
        <v>6909.57</v>
      </c>
      <c r="G36" s="15">
        <f>SUM(G6:G35)</f>
        <v>0.95279999999999998</v>
      </c>
      <c r="I36" s="14"/>
    </row>
    <row r="37" spans="2:9" ht="16.5" x14ac:dyDescent="0.35">
      <c r="B37" s="9" t="s">
        <v>0</v>
      </c>
      <c r="C37" s="9" t="s">
        <v>200</v>
      </c>
      <c r="D37" s="9" t="s">
        <v>0</v>
      </c>
      <c r="E37" s="10"/>
      <c r="F37" s="10"/>
      <c r="G37" s="15"/>
      <c r="I37" s="14"/>
    </row>
    <row r="38" spans="2:9" ht="16.5" x14ac:dyDescent="0.35">
      <c r="B38" s="9" t="s">
        <v>123</v>
      </c>
      <c r="C38" s="9" t="s">
        <v>201</v>
      </c>
      <c r="D38" s="10"/>
      <c r="E38" s="9" t="s">
        <v>123</v>
      </c>
      <c r="F38" s="11">
        <v>385</v>
      </c>
      <c r="G38" s="15">
        <v>5.3199999999999997E-2</v>
      </c>
      <c r="I38" s="14"/>
    </row>
    <row r="39" spans="2:9" ht="16.5" x14ac:dyDescent="0.35">
      <c r="B39" s="9" t="s">
        <v>0</v>
      </c>
      <c r="C39" s="9" t="s">
        <v>81</v>
      </c>
      <c r="D39" s="9" t="s">
        <v>0</v>
      </c>
      <c r="E39" s="9" t="s">
        <v>123</v>
      </c>
      <c r="F39" s="11">
        <v>385</v>
      </c>
      <c r="G39" s="15">
        <v>5.3199999999999997E-2</v>
      </c>
      <c r="I39" s="14"/>
    </row>
    <row r="40" spans="2:9" ht="16.5" x14ac:dyDescent="0.35">
      <c r="B40" s="10"/>
      <c r="C40" s="9" t="s">
        <v>124</v>
      </c>
      <c r="D40" s="10"/>
      <c r="E40" s="10"/>
      <c r="F40" s="9" t="s">
        <v>0</v>
      </c>
      <c r="G40" s="15"/>
      <c r="I40" s="14"/>
    </row>
    <row r="41" spans="2:9" ht="16.5" x14ac:dyDescent="0.35">
      <c r="B41" s="10"/>
      <c r="C41" s="9" t="s">
        <v>125</v>
      </c>
      <c r="D41" s="10"/>
      <c r="E41" s="10"/>
      <c r="F41" s="11">
        <v>-45.12</v>
      </c>
      <c r="G41" s="15">
        <v>-6.0000000000000001E-3</v>
      </c>
      <c r="I41" s="14"/>
    </row>
    <row r="42" spans="2:9" ht="16.5" x14ac:dyDescent="0.35">
      <c r="B42" s="10"/>
      <c r="C42" s="9" t="s">
        <v>81</v>
      </c>
      <c r="D42" s="10"/>
      <c r="E42" s="10"/>
      <c r="F42" s="11">
        <v>-45.12</v>
      </c>
      <c r="G42" s="15">
        <v>-6.0000000000000001E-3</v>
      </c>
      <c r="I42" s="14"/>
    </row>
    <row r="43" spans="2:9" ht="16.5" x14ac:dyDescent="0.35">
      <c r="B43" s="10"/>
      <c r="C43" s="9" t="s">
        <v>126</v>
      </c>
      <c r="D43" s="10"/>
      <c r="E43" s="10"/>
      <c r="F43" s="11">
        <v>7249.45</v>
      </c>
      <c r="G43" s="15">
        <v>1</v>
      </c>
      <c r="I43" s="14"/>
    </row>
    <row r="44" spans="2:9" x14ac:dyDescent="0.25">
      <c r="B44" s="10"/>
      <c r="C44" s="10"/>
      <c r="D44" s="10"/>
      <c r="E44" s="10"/>
      <c r="F44" s="10"/>
      <c r="G44" s="10"/>
    </row>
    <row r="46" spans="2:9" x14ac:dyDescent="0.25">
      <c r="F46" s="17"/>
      <c r="G46" s="14"/>
    </row>
    <row r="47" spans="2:9" x14ac:dyDescent="0.25">
      <c r="C47" t="s">
        <v>461</v>
      </c>
    </row>
    <row r="48" spans="2:9" x14ac:dyDescent="0.25">
      <c r="C48" t="s">
        <v>462</v>
      </c>
    </row>
    <row r="49" spans="3:3" x14ac:dyDescent="0.25">
      <c r="C49" t="s">
        <v>463</v>
      </c>
    </row>
    <row r="51" spans="3:3" x14ac:dyDescent="0.25">
      <c r="C51" t="s">
        <v>464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topLeftCell="A25" workbookViewId="0">
      <selection activeCell="I43" sqref="I43"/>
    </sheetView>
  </sheetViews>
  <sheetFormatPr defaultRowHeight="15" x14ac:dyDescent="0.25"/>
  <cols>
    <col min="1" max="1" width="0.42578125" customWidth="1"/>
    <col min="2" max="2" width="11.85546875" bestFit="1" customWidth="1"/>
    <col min="3" max="3" width="45" bestFit="1" customWidth="1"/>
    <col min="4" max="4" width="15.28515625" customWidth="1"/>
    <col min="5" max="5" width="10.42578125" bestFit="1" customWidth="1"/>
    <col min="6" max="6" width="16.5703125" customWidth="1"/>
    <col min="7" max="7" width="8.85546875" bestFit="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21"/>
      <c r="C2" s="21" t="s">
        <v>455</v>
      </c>
      <c r="D2" s="22"/>
      <c r="E2" s="22"/>
      <c r="F2" s="22"/>
      <c r="G2" s="22"/>
    </row>
    <row r="3" spans="2:9" ht="16.5" x14ac:dyDescent="0.35">
      <c r="C3" s="2" t="s">
        <v>6</v>
      </c>
    </row>
    <row r="4" spans="2:9" ht="39" x14ac:dyDescent="0.25">
      <c r="B4" s="5" t="s">
        <v>7</v>
      </c>
      <c r="C4" s="5" t="s">
        <v>8</v>
      </c>
      <c r="D4" s="6" t="s">
        <v>9</v>
      </c>
      <c r="E4" s="6" t="s">
        <v>10</v>
      </c>
      <c r="F4" s="5" t="s">
        <v>452</v>
      </c>
      <c r="G4" s="7" t="s">
        <v>11</v>
      </c>
    </row>
    <row r="5" spans="2:9" ht="16.5" x14ac:dyDescent="0.35">
      <c r="B5" s="9" t="s">
        <v>0</v>
      </c>
      <c r="C5" s="9" t="s">
        <v>12</v>
      </c>
      <c r="D5" s="9" t="s">
        <v>0</v>
      </c>
      <c r="E5" s="10"/>
      <c r="F5" s="10"/>
      <c r="G5" s="10"/>
    </row>
    <row r="6" spans="2:9" ht="16.5" x14ac:dyDescent="0.35">
      <c r="B6" s="9" t="s">
        <v>251</v>
      </c>
      <c r="C6" s="9" t="s">
        <v>252</v>
      </c>
      <c r="D6" s="10" t="s">
        <v>103</v>
      </c>
      <c r="E6" s="11">
        <v>6300000</v>
      </c>
      <c r="F6" s="11">
        <v>6139.12</v>
      </c>
      <c r="G6" s="15">
        <v>0.1517</v>
      </c>
      <c r="I6" s="14"/>
    </row>
    <row r="7" spans="2:9" ht="16.5" x14ac:dyDescent="0.35">
      <c r="B7" s="9" t="s">
        <v>60</v>
      </c>
      <c r="C7" s="9" t="s">
        <v>61</v>
      </c>
      <c r="D7" s="10" t="s">
        <v>89</v>
      </c>
      <c r="E7" s="11">
        <v>5000000</v>
      </c>
      <c r="F7" s="11">
        <v>4936.4399999999996</v>
      </c>
      <c r="G7" s="15">
        <v>0.122</v>
      </c>
      <c r="I7" s="14"/>
    </row>
    <row r="8" spans="2:9" ht="16.5" x14ac:dyDescent="0.35">
      <c r="B8" s="9" t="s">
        <v>44</v>
      </c>
      <c r="C8" s="9" t="s">
        <v>26</v>
      </c>
      <c r="D8" s="10" t="s">
        <v>103</v>
      </c>
      <c r="E8" s="11">
        <v>3900000</v>
      </c>
      <c r="F8" s="11">
        <v>3851.57</v>
      </c>
      <c r="G8" s="15">
        <v>9.5199999999999993E-2</v>
      </c>
      <c r="I8" s="14"/>
    </row>
    <row r="9" spans="2:9" ht="16.5" x14ac:dyDescent="0.35">
      <c r="B9" s="9" t="s">
        <v>71</v>
      </c>
      <c r="C9" s="9" t="s">
        <v>34</v>
      </c>
      <c r="D9" s="10" t="s">
        <v>51</v>
      </c>
      <c r="E9" s="11">
        <v>3000000</v>
      </c>
      <c r="F9" s="11">
        <v>2968.08</v>
      </c>
      <c r="G9" s="15">
        <v>7.3300000000000004E-2</v>
      </c>
      <c r="I9" s="14"/>
    </row>
    <row r="10" spans="2:9" ht="16.5" x14ac:dyDescent="0.35">
      <c r="B10" s="9" t="s">
        <v>67</v>
      </c>
      <c r="C10" s="9" t="s">
        <v>68</v>
      </c>
      <c r="D10" s="10" t="s">
        <v>51</v>
      </c>
      <c r="E10" s="11">
        <v>1500000</v>
      </c>
      <c r="F10" s="11">
        <v>1496.88</v>
      </c>
      <c r="G10" s="15">
        <v>3.7000000000000005E-2</v>
      </c>
      <c r="I10" s="14"/>
    </row>
    <row r="11" spans="2:9" ht="16.5" x14ac:dyDescent="0.35">
      <c r="B11" s="9" t="s">
        <v>35</v>
      </c>
      <c r="C11" s="9" t="s">
        <v>36</v>
      </c>
      <c r="D11" s="10" t="s">
        <v>103</v>
      </c>
      <c r="E11" s="11">
        <v>500000</v>
      </c>
      <c r="F11" s="11">
        <v>498.41</v>
      </c>
      <c r="G11" s="15">
        <v>1.23E-2</v>
      </c>
      <c r="I11" s="14"/>
    </row>
    <row r="12" spans="2:9" ht="16.5" x14ac:dyDescent="0.35">
      <c r="B12" s="9" t="s">
        <v>19</v>
      </c>
      <c r="C12" s="9" t="s">
        <v>20</v>
      </c>
      <c r="D12" s="10" t="s">
        <v>103</v>
      </c>
      <c r="E12" s="11">
        <v>500000</v>
      </c>
      <c r="F12" s="11">
        <v>498.2</v>
      </c>
      <c r="G12" s="15">
        <v>1.23E-2</v>
      </c>
      <c r="I12" s="14"/>
    </row>
    <row r="13" spans="2:9" ht="16.5" x14ac:dyDescent="0.35">
      <c r="B13" s="9" t="s">
        <v>0</v>
      </c>
      <c r="C13" s="9" t="s">
        <v>81</v>
      </c>
      <c r="D13" s="10"/>
      <c r="E13" s="10"/>
      <c r="F13" s="11">
        <v>20388.7</v>
      </c>
      <c r="G13" s="15">
        <v>0.50380000000000003</v>
      </c>
      <c r="I13" s="14"/>
    </row>
    <row r="14" spans="2:9" ht="16.5" x14ac:dyDescent="0.35">
      <c r="B14" s="9"/>
      <c r="C14" s="9" t="s">
        <v>119</v>
      </c>
      <c r="D14" s="10"/>
      <c r="E14" s="10"/>
      <c r="F14" s="11"/>
      <c r="G14" s="15"/>
      <c r="I14" s="14"/>
    </row>
    <row r="15" spans="2:9" ht="16.5" x14ac:dyDescent="0.35">
      <c r="B15" s="9" t="s">
        <v>291</v>
      </c>
      <c r="C15" s="9" t="s">
        <v>73</v>
      </c>
      <c r="D15" s="10" t="s">
        <v>440</v>
      </c>
      <c r="E15" s="11">
        <v>6500000</v>
      </c>
      <c r="F15" s="11">
        <v>6505.76</v>
      </c>
      <c r="G15" s="15">
        <v>0.16079999999999997</v>
      </c>
      <c r="I15" s="14"/>
    </row>
    <row r="16" spans="2:9" ht="16.5" x14ac:dyDescent="0.35">
      <c r="B16" s="9" t="s">
        <v>304</v>
      </c>
      <c r="C16" s="9" t="s">
        <v>34</v>
      </c>
      <c r="D16" s="10" t="s">
        <v>299</v>
      </c>
      <c r="E16" s="11">
        <v>2050000</v>
      </c>
      <c r="F16" s="11">
        <v>3155.5</v>
      </c>
      <c r="G16" s="15">
        <v>7.8E-2</v>
      </c>
      <c r="I16" s="14"/>
    </row>
    <row r="17" spans="2:9" ht="16.5" x14ac:dyDescent="0.35">
      <c r="B17" s="9" t="s">
        <v>305</v>
      </c>
      <c r="C17" s="9" t="s">
        <v>306</v>
      </c>
      <c r="D17" s="10" t="s">
        <v>258</v>
      </c>
      <c r="E17" s="11">
        <v>1310000</v>
      </c>
      <c r="F17" s="11">
        <v>2537.5500000000002</v>
      </c>
      <c r="G17" s="15">
        <v>6.2699999999999992E-2</v>
      </c>
      <c r="I17" s="14"/>
    </row>
    <row r="18" spans="2:9" ht="16.5" x14ac:dyDescent="0.35">
      <c r="B18" s="9" t="s">
        <v>292</v>
      </c>
      <c r="C18" s="9" t="s">
        <v>293</v>
      </c>
      <c r="D18" s="10" t="s">
        <v>451</v>
      </c>
      <c r="E18" s="11">
        <v>1370000</v>
      </c>
      <c r="F18" s="11">
        <v>1369.92</v>
      </c>
      <c r="G18" s="15">
        <v>3.39E-2</v>
      </c>
      <c r="I18" s="14"/>
    </row>
    <row r="19" spans="2:9" ht="16.5" x14ac:dyDescent="0.35">
      <c r="B19" s="9" t="s">
        <v>294</v>
      </c>
      <c r="C19" s="9" t="s">
        <v>295</v>
      </c>
      <c r="D19" s="10" t="s">
        <v>258</v>
      </c>
      <c r="E19" s="11">
        <v>850000</v>
      </c>
      <c r="F19" s="11">
        <v>858.98</v>
      </c>
      <c r="G19" s="15">
        <v>2.12E-2</v>
      </c>
      <c r="I19" s="14"/>
    </row>
    <row r="20" spans="2:9" ht="16.5" x14ac:dyDescent="0.35">
      <c r="B20" s="9" t="s">
        <v>296</v>
      </c>
      <c r="C20" s="9" t="s">
        <v>159</v>
      </c>
      <c r="D20" s="10" t="s">
        <v>440</v>
      </c>
      <c r="E20" s="11">
        <v>50</v>
      </c>
      <c r="F20" s="11">
        <v>500.18</v>
      </c>
      <c r="G20" s="15">
        <v>1.24E-2</v>
      </c>
      <c r="I20" s="14"/>
    </row>
    <row r="21" spans="2:9" ht="16.5" x14ac:dyDescent="0.35">
      <c r="B21" s="9" t="s">
        <v>297</v>
      </c>
      <c r="C21" s="9" t="s">
        <v>298</v>
      </c>
      <c r="D21" s="10" t="s">
        <v>440</v>
      </c>
      <c r="E21" s="11">
        <v>500000</v>
      </c>
      <c r="F21" s="11">
        <v>499.98</v>
      </c>
      <c r="G21" s="15">
        <v>1.24E-2</v>
      </c>
      <c r="I21" s="14"/>
    </row>
    <row r="22" spans="2:9" ht="16.5" x14ac:dyDescent="0.35">
      <c r="B22" s="9" t="s">
        <v>300</v>
      </c>
      <c r="C22" s="9" t="s">
        <v>293</v>
      </c>
      <c r="D22" s="10" t="s">
        <v>451</v>
      </c>
      <c r="E22" s="11">
        <v>500000</v>
      </c>
      <c r="F22" s="11">
        <v>498.4</v>
      </c>
      <c r="G22" s="15">
        <v>1.23E-2</v>
      </c>
      <c r="I22" s="14"/>
    </row>
    <row r="23" spans="2:9" ht="16.5" x14ac:dyDescent="0.35">
      <c r="B23" s="9" t="s">
        <v>308</v>
      </c>
      <c r="C23" s="9" t="s">
        <v>309</v>
      </c>
      <c r="D23" s="10" t="s">
        <v>441</v>
      </c>
      <c r="E23" s="11">
        <v>500000</v>
      </c>
      <c r="F23" s="11">
        <v>498.91</v>
      </c>
      <c r="G23" s="15">
        <v>1.23E-2</v>
      </c>
      <c r="I23" s="14"/>
    </row>
    <row r="24" spans="2:9" ht="16.5" x14ac:dyDescent="0.35">
      <c r="B24" s="9" t="s">
        <v>301</v>
      </c>
      <c r="C24" s="9" t="s">
        <v>302</v>
      </c>
      <c r="D24" s="10" t="s">
        <v>299</v>
      </c>
      <c r="E24" s="11">
        <v>360000</v>
      </c>
      <c r="F24" s="11">
        <v>358.69</v>
      </c>
      <c r="G24" s="15">
        <v>8.8999999999999999E-3</v>
      </c>
      <c r="I24" s="14"/>
    </row>
    <row r="25" spans="2:9" ht="16.5" x14ac:dyDescent="0.35">
      <c r="B25" s="9" t="s">
        <v>310</v>
      </c>
      <c r="C25" s="9" t="s">
        <v>311</v>
      </c>
      <c r="D25" s="10" t="s">
        <v>258</v>
      </c>
      <c r="E25" s="11">
        <v>190000</v>
      </c>
      <c r="F25" s="11">
        <v>191.49</v>
      </c>
      <c r="G25" s="15">
        <v>4.6999999999999993E-3</v>
      </c>
      <c r="I25" s="14"/>
    </row>
    <row r="26" spans="2:9" ht="16.5" x14ac:dyDescent="0.35">
      <c r="B26" s="9" t="s">
        <v>303</v>
      </c>
      <c r="C26" s="9" t="s">
        <v>302</v>
      </c>
      <c r="D26" s="10" t="s">
        <v>299</v>
      </c>
      <c r="E26" s="11">
        <v>120000</v>
      </c>
      <c r="F26" s="11">
        <v>120.77</v>
      </c>
      <c r="G26" s="15">
        <v>3.0000000000000001E-3</v>
      </c>
      <c r="I26" s="14"/>
    </row>
    <row r="27" spans="2:9" ht="16.5" x14ac:dyDescent="0.35">
      <c r="B27" s="9" t="s">
        <v>0</v>
      </c>
      <c r="C27" s="9" t="s">
        <v>81</v>
      </c>
      <c r="D27" s="10"/>
      <c r="E27" s="10"/>
      <c r="F27" s="11">
        <f>SUM(F15:F26)</f>
        <v>17096.13</v>
      </c>
      <c r="G27" s="15">
        <v>0.42259999999999992</v>
      </c>
      <c r="I27" s="14"/>
    </row>
    <row r="28" spans="2:9" ht="16.5" x14ac:dyDescent="0.35">
      <c r="B28" s="9" t="s">
        <v>0</v>
      </c>
      <c r="C28" s="9" t="s">
        <v>82</v>
      </c>
      <c r="D28" s="10"/>
      <c r="E28" s="10"/>
      <c r="F28" s="10"/>
      <c r="G28" s="15"/>
      <c r="I28" s="14"/>
    </row>
    <row r="29" spans="2:9" ht="16.5" x14ac:dyDescent="0.35">
      <c r="B29" s="9" t="s">
        <v>307</v>
      </c>
      <c r="C29" s="9" t="s">
        <v>93</v>
      </c>
      <c r="D29" s="10" t="s">
        <v>51</v>
      </c>
      <c r="E29" s="11">
        <v>2500000</v>
      </c>
      <c r="F29" s="11">
        <v>2355.85</v>
      </c>
      <c r="G29" s="15">
        <v>5.8200000000000002E-2</v>
      </c>
      <c r="I29" s="14"/>
    </row>
    <row r="30" spans="2:9" ht="16.5" x14ac:dyDescent="0.35">
      <c r="B30" s="9" t="s">
        <v>0</v>
      </c>
      <c r="C30" s="9" t="s">
        <v>81</v>
      </c>
      <c r="D30" s="9" t="s">
        <v>0</v>
      </c>
      <c r="E30" s="10"/>
      <c r="F30" s="11">
        <v>2355.85</v>
      </c>
      <c r="G30" s="15">
        <v>5.8200000000000002E-2</v>
      </c>
      <c r="I30" s="14"/>
    </row>
    <row r="31" spans="2:9" ht="16.5" x14ac:dyDescent="0.35">
      <c r="B31" s="9" t="s">
        <v>0</v>
      </c>
      <c r="C31" s="9" t="s">
        <v>200</v>
      </c>
      <c r="D31" s="9" t="s">
        <v>0</v>
      </c>
      <c r="E31" s="10"/>
      <c r="F31" s="10"/>
      <c r="G31" s="15"/>
      <c r="I31" s="14"/>
    </row>
    <row r="32" spans="2:9" ht="16.5" x14ac:dyDescent="0.35">
      <c r="B32" s="9" t="s">
        <v>123</v>
      </c>
      <c r="C32" s="9" t="s">
        <v>201</v>
      </c>
      <c r="D32" s="10"/>
      <c r="E32" s="9" t="s">
        <v>123</v>
      </c>
      <c r="F32" s="11">
        <v>78.5</v>
      </c>
      <c r="G32" s="15">
        <v>1.9E-3</v>
      </c>
      <c r="I32" s="14"/>
    </row>
    <row r="33" spans="2:9" ht="16.5" x14ac:dyDescent="0.35">
      <c r="B33" s="9" t="s">
        <v>0</v>
      </c>
      <c r="C33" s="9" t="s">
        <v>81</v>
      </c>
      <c r="D33" s="9" t="s">
        <v>0</v>
      </c>
      <c r="E33" s="9" t="s">
        <v>123</v>
      </c>
      <c r="F33" s="11">
        <v>78.5</v>
      </c>
      <c r="G33" s="15">
        <v>1.9E-3</v>
      </c>
      <c r="I33" s="14"/>
    </row>
    <row r="34" spans="2:9" ht="16.5" x14ac:dyDescent="0.35">
      <c r="B34" s="10"/>
      <c r="C34" s="9" t="s">
        <v>124</v>
      </c>
      <c r="D34" s="10"/>
      <c r="E34" s="10"/>
      <c r="F34" s="9" t="s">
        <v>0</v>
      </c>
      <c r="G34" s="15"/>
      <c r="I34" s="14"/>
    </row>
    <row r="35" spans="2:9" ht="16.5" x14ac:dyDescent="0.35">
      <c r="B35" s="10"/>
      <c r="C35" s="9" t="s">
        <v>125</v>
      </c>
      <c r="D35" s="10"/>
      <c r="E35" s="10"/>
      <c r="F35" s="11">
        <v>546.73</v>
      </c>
      <c r="G35" s="15">
        <v>1.3500000000000002E-2</v>
      </c>
      <c r="I35" s="14"/>
    </row>
    <row r="36" spans="2:9" ht="16.5" x14ac:dyDescent="0.35">
      <c r="B36" s="10"/>
      <c r="C36" s="9" t="s">
        <v>81</v>
      </c>
      <c r="D36" s="10"/>
      <c r="E36" s="10"/>
      <c r="F36" s="11">
        <v>546.73</v>
      </c>
      <c r="G36" s="15">
        <v>1.3500000000000002E-2</v>
      </c>
      <c r="I36" s="14"/>
    </row>
    <row r="37" spans="2:9" ht="16.5" x14ac:dyDescent="0.35">
      <c r="B37" s="10"/>
      <c r="C37" s="9" t="s">
        <v>126</v>
      </c>
      <c r="D37" s="10"/>
      <c r="E37" s="10"/>
      <c r="F37" s="11">
        <v>40465.910000000003</v>
      </c>
      <c r="G37" s="15">
        <v>1</v>
      </c>
      <c r="I37" s="14"/>
    </row>
    <row r="38" spans="2:9" x14ac:dyDescent="0.25">
      <c r="B38" s="10"/>
      <c r="C38" s="10"/>
      <c r="D38" s="10"/>
      <c r="E38" s="10"/>
      <c r="F38" s="10"/>
      <c r="G38" s="10"/>
    </row>
    <row r="40" spans="2:9" x14ac:dyDescent="0.25">
      <c r="C40" t="s">
        <v>461</v>
      </c>
      <c r="G40" s="14"/>
    </row>
    <row r="41" spans="2:9" x14ac:dyDescent="0.25">
      <c r="C41" t="s">
        <v>462</v>
      </c>
    </row>
    <row r="42" spans="2:9" x14ac:dyDescent="0.25">
      <c r="C42" t="s">
        <v>463</v>
      </c>
    </row>
    <row r="44" spans="2:9" x14ac:dyDescent="0.25">
      <c r="C44" t="s">
        <v>464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22" workbookViewId="0">
      <selection activeCell="C37" sqref="C37"/>
    </sheetView>
  </sheetViews>
  <sheetFormatPr defaultRowHeight="15" x14ac:dyDescent="0.25"/>
  <cols>
    <col min="1" max="1" width="0.42578125" customWidth="1"/>
    <col min="2" max="2" width="12" bestFit="1" customWidth="1"/>
    <col min="3" max="3" width="32.85546875" bestFit="1" customWidth="1"/>
    <col min="4" max="4" width="16.140625" customWidth="1"/>
    <col min="5" max="5" width="10.42578125" bestFit="1" customWidth="1"/>
    <col min="6" max="6" width="17.42578125" customWidth="1"/>
    <col min="7" max="7" width="11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20" t="s">
        <v>312</v>
      </c>
      <c r="D2" s="12"/>
      <c r="E2" s="23"/>
      <c r="F2" s="23"/>
      <c r="G2" s="23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452</v>
      </c>
      <c r="G4" s="8" t="s">
        <v>11</v>
      </c>
    </row>
    <row r="5" spans="2:9" ht="16.5" x14ac:dyDescent="0.35">
      <c r="B5" s="9" t="s">
        <v>0</v>
      </c>
      <c r="C5" s="9" t="s">
        <v>119</v>
      </c>
      <c r="D5" s="9" t="s">
        <v>0</v>
      </c>
      <c r="E5" s="10"/>
      <c r="F5" s="10"/>
      <c r="G5" s="10"/>
    </row>
    <row r="6" spans="2:9" ht="16.5" x14ac:dyDescent="0.35">
      <c r="B6" s="9" t="s">
        <v>313</v>
      </c>
      <c r="C6" s="9" t="s">
        <v>314</v>
      </c>
      <c r="D6" s="10" t="s">
        <v>457</v>
      </c>
      <c r="E6" s="11">
        <v>1930000</v>
      </c>
      <c r="F6" s="11">
        <v>2294.5500000000002</v>
      </c>
      <c r="G6" s="15">
        <v>0.17917143314501677</v>
      </c>
      <c r="I6" s="18"/>
    </row>
    <row r="7" spans="2:9" ht="16.5" x14ac:dyDescent="0.35">
      <c r="B7" s="9" t="s">
        <v>315</v>
      </c>
      <c r="C7" s="9" t="s">
        <v>316</v>
      </c>
      <c r="D7" s="10" t="s">
        <v>458</v>
      </c>
      <c r="E7" s="11">
        <v>2300000</v>
      </c>
      <c r="F7" s="11">
        <v>2269.2399999999998</v>
      </c>
      <c r="G7" s="15">
        <v>0.17719508528905353</v>
      </c>
      <c r="I7" s="18"/>
    </row>
    <row r="8" spans="2:9" ht="16.5" x14ac:dyDescent="0.35">
      <c r="B8" s="9" t="s">
        <v>317</v>
      </c>
      <c r="C8" s="9" t="s">
        <v>57</v>
      </c>
      <c r="D8" s="10" t="s">
        <v>449</v>
      </c>
      <c r="E8" s="11">
        <v>1440000</v>
      </c>
      <c r="F8" s="11">
        <v>1403.88</v>
      </c>
      <c r="G8" s="15">
        <v>0.10962288534293267</v>
      </c>
      <c r="I8" s="18"/>
    </row>
    <row r="9" spans="2:9" ht="16.5" x14ac:dyDescent="0.35">
      <c r="B9" s="9" t="s">
        <v>256</v>
      </c>
      <c r="C9" s="9" t="s">
        <v>257</v>
      </c>
      <c r="D9" s="10" t="s">
        <v>258</v>
      </c>
      <c r="E9" s="11">
        <v>1200000</v>
      </c>
      <c r="F9" s="11">
        <v>1199.77</v>
      </c>
      <c r="G9" s="15">
        <v>9.3684822882219507E-2</v>
      </c>
      <c r="I9" s="18"/>
    </row>
    <row r="10" spans="2:9" ht="16.5" x14ac:dyDescent="0.35">
      <c r="B10" s="9" t="s">
        <v>318</v>
      </c>
      <c r="C10" s="9" t="s">
        <v>319</v>
      </c>
      <c r="D10" s="10" t="s">
        <v>449</v>
      </c>
      <c r="E10" s="11">
        <v>1140000</v>
      </c>
      <c r="F10" s="11">
        <v>1176.76</v>
      </c>
      <c r="G10" s="15">
        <v>9.1888072026205539E-2</v>
      </c>
      <c r="I10" s="18"/>
    </row>
    <row r="11" spans="2:9" ht="16.5" x14ac:dyDescent="0.35">
      <c r="B11" s="9" t="s">
        <v>320</v>
      </c>
      <c r="C11" s="9" t="s">
        <v>321</v>
      </c>
      <c r="D11" s="10" t="s">
        <v>459</v>
      </c>
      <c r="E11" s="11">
        <v>1140000</v>
      </c>
      <c r="F11" s="11">
        <v>1125.54</v>
      </c>
      <c r="G11" s="15">
        <v>8.7888524922988015E-2</v>
      </c>
      <c r="I11" s="18"/>
    </row>
    <row r="12" spans="2:9" ht="16.5" x14ac:dyDescent="0.35">
      <c r="B12" s="9" t="s">
        <v>322</v>
      </c>
      <c r="C12" s="9" t="s">
        <v>314</v>
      </c>
      <c r="D12" s="10" t="s">
        <v>457</v>
      </c>
      <c r="E12" s="11">
        <v>431000</v>
      </c>
      <c r="F12" s="11">
        <v>521.42999999999995</v>
      </c>
      <c r="G12" s="15">
        <v>4.0716201601536717E-2</v>
      </c>
      <c r="I12" s="18"/>
    </row>
    <row r="13" spans="2:9" ht="16.5" x14ac:dyDescent="0.35">
      <c r="B13" s="9" t="s">
        <v>326</v>
      </c>
      <c r="C13" s="9" t="s">
        <v>327</v>
      </c>
      <c r="D13" s="10" t="s">
        <v>442</v>
      </c>
      <c r="E13" s="11">
        <v>370000</v>
      </c>
      <c r="F13" s="11">
        <v>353.14</v>
      </c>
      <c r="G13" s="15">
        <v>2.7575167200902667E-2</v>
      </c>
      <c r="I13" s="18"/>
    </row>
    <row r="14" spans="2:9" ht="16.5" x14ac:dyDescent="0.35">
      <c r="B14" s="9" t="s">
        <v>328</v>
      </c>
      <c r="C14" s="9" t="s">
        <v>329</v>
      </c>
      <c r="D14" s="10" t="s">
        <v>325</v>
      </c>
      <c r="E14" s="11">
        <v>310000</v>
      </c>
      <c r="F14" s="11">
        <v>316.17</v>
      </c>
      <c r="G14" s="15">
        <v>2.4688340640848946E-2</v>
      </c>
      <c r="I14" s="18"/>
    </row>
    <row r="15" spans="2:9" ht="16.5" x14ac:dyDescent="0.35">
      <c r="B15" s="9" t="s">
        <v>303</v>
      </c>
      <c r="C15" s="9" t="s">
        <v>302</v>
      </c>
      <c r="D15" s="10" t="s">
        <v>299</v>
      </c>
      <c r="E15" s="11">
        <v>300000</v>
      </c>
      <c r="F15" s="11">
        <v>301.93</v>
      </c>
      <c r="G15" s="15">
        <v>2.3576400954206669E-2</v>
      </c>
      <c r="I15" s="18"/>
    </row>
    <row r="16" spans="2:9" ht="16.5" x14ac:dyDescent="0.35">
      <c r="B16" s="9" t="s">
        <v>330</v>
      </c>
      <c r="C16" s="9" t="s">
        <v>309</v>
      </c>
      <c r="D16" s="10" t="s">
        <v>441</v>
      </c>
      <c r="E16" s="11">
        <v>100000</v>
      </c>
      <c r="F16" s="11">
        <v>99.72</v>
      </c>
      <c r="G16" s="15">
        <v>7.7867012325820188E-3</v>
      </c>
      <c r="I16" s="18"/>
    </row>
    <row r="17" spans="2:9" ht="16.5" x14ac:dyDescent="0.35">
      <c r="B17" s="9" t="s">
        <v>323</v>
      </c>
      <c r="C17" s="9" t="s">
        <v>324</v>
      </c>
      <c r="D17" s="10" t="s">
        <v>325</v>
      </c>
      <c r="E17" s="11">
        <v>80000</v>
      </c>
      <c r="F17" s="11">
        <v>80.47</v>
      </c>
      <c r="G17" s="15">
        <v>6.2835524286589959E-3</v>
      </c>
      <c r="I17" s="18"/>
    </row>
    <row r="18" spans="2:9" ht="16.5" x14ac:dyDescent="0.35">
      <c r="B18" s="9" t="s">
        <v>310</v>
      </c>
      <c r="C18" s="9" t="s">
        <v>311</v>
      </c>
      <c r="D18" s="10" t="s">
        <v>258</v>
      </c>
      <c r="E18" s="11">
        <v>40000</v>
      </c>
      <c r="F18" s="11">
        <v>40.31</v>
      </c>
      <c r="G18" s="15">
        <v>3.1476326382408864E-3</v>
      </c>
      <c r="I18" s="18"/>
    </row>
    <row r="19" spans="2:9" ht="16.5" x14ac:dyDescent="0.35">
      <c r="B19" s="9" t="s">
        <v>0</v>
      </c>
      <c r="C19" s="9" t="s">
        <v>81</v>
      </c>
      <c r="D19" s="10"/>
      <c r="E19" s="10"/>
      <c r="F19" s="11">
        <f>SUM(F6:F18)</f>
        <v>11182.91</v>
      </c>
      <c r="G19" s="15">
        <f>SUM(G6:G18)</f>
        <v>0.87322482030539306</v>
      </c>
      <c r="I19" s="18"/>
    </row>
    <row r="20" spans="2:9" ht="16.5" x14ac:dyDescent="0.35">
      <c r="B20" s="9" t="s">
        <v>0</v>
      </c>
      <c r="C20" s="9" t="s">
        <v>12</v>
      </c>
      <c r="D20" s="10"/>
      <c r="E20" s="10"/>
      <c r="F20" s="10"/>
      <c r="G20" s="15"/>
      <c r="I20" s="18"/>
    </row>
    <row r="21" spans="2:9" ht="16.5" x14ac:dyDescent="0.35">
      <c r="B21" s="9" t="s">
        <v>13</v>
      </c>
      <c r="C21" s="9" t="s">
        <v>14</v>
      </c>
      <c r="D21" s="10" t="s">
        <v>89</v>
      </c>
      <c r="E21" s="11">
        <v>500000</v>
      </c>
      <c r="F21" s="11">
        <v>497.7</v>
      </c>
      <c r="G21" s="15">
        <v>3.8800000000000001E-2</v>
      </c>
      <c r="I21" s="18"/>
    </row>
    <row r="22" spans="2:9" ht="16.5" x14ac:dyDescent="0.35">
      <c r="B22" s="9" t="s">
        <v>39</v>
      </c>
      <c r="C22" s="9" t="s">
        <v>40</v>
      </c>
      <c r="D22" s="10" t="s">
        <v>103</v>
      </c>
      <c r="E22" s="11">
        <v>500000</v>
      </c>
      <c r="F22" s="11">
        <v>497.62</v>
      </c>
      <c r="G22" s="15">
        <v>3.8856982223801288E-2</v>
      </c>
      <c r="I22" s="18"/>
    </row>
    <row r="23" spans="2:9" ht="16.5" x14ac:dyDescent="0.35">
      <c r="B23" s="9" t="s">
        <v>0</v>
      </c>
      <c r="C23" s="9" t="s">
        <v>81</v>
      </c>
      <c r="D23" s="9" t="s">
        <v>0</v>
      </c>
      <c r="E23" s="10"/>
      <c r="F23" s="11">
        <v>995.32</v>
      </c>
      <c r="G23" s="15">
        <f>SUM(G21:G22)</f>
        <v>7.7656982223801296E-2</v>
      </c>
      <c r="I23" s="18"/>
    </row>
    <row r="24" spans="2:9" ht="16.5" x14ac:dyDescent="0.35">
      <c r="B24" s="10"/>
      <c r="C24" s="9" t="s">
        <v>124</v>
      </c>
      <c r="D24" s="10"/>
      <c r="E24" s="10"/>
      <c r="F24" s="9" t="s">
        <v>0</v>
      </c>
      <c r="G24" s="15"/>
      <c r="I24" s="18"/>
    </row>
    <row r="25" spans="2:9" ht="16.5" x14ac:dyDescent="0.35">
      <c r="B25" s="10"/>
      <c r="C25" s="9" t="s">
        <v>125</v>
      </c>
      <c r="D25" s="10"/>
      <c r="E25" s="10"/>
      <c r="F25" s="11">
        <v>628.22</v>
      </c>
      <c r="G25" s="15">
        <f>+F25/F27</f>
        <v>4.9054968394832289E-2</v>
      </c>
      <c r="I25" s="18"/>
    </row>
    <row r="26" spans="2:9" ht="16.5" x14ac:dyDescent="0.35">
      <c r="B26" s="10"/>
      <c r="C26" s="9" t="s">
        <v>81</v>
      </c>
      <c r="D26" s="10"/>
      <c r="E26" s="10"/>
      <c r="F26" s="11">
        <v>628.22</v>
      </c>
      <c r="G26" s="15">
        <f>+F26/F27</f>
        <v>4.9054968394832289E-2</v>
      </c>
      <c r="I26" s="18"/>
    </row>
    <row r="27" spans="2:9" ht="16.5" x14ac:dyDescent="0.35">
      <c r="B27" s="10"/>
      <c r="C27" s="9" t="s">
        <v>126</v>
      </c>
      <c r="D27" s="10"/>
      <c r="E27" s="10"/>
      <c r="F27" s="11">
        <v>12806.45</v>
      </c>
      <c r="G27" s="15">
        <v>1</v>
      </c>
      <c r="I27" s="18"/>
    </row>
    <row r="28" spans="2:9" x14ac:dyDescent="0.25">
      <c r="B28" s="10"/>
      <c r="C28" s="10"/>
      <c r="D28" s="10"/>
      <c r="E28" s="10"/>
      <c r="F28" s="10"/>
      <c r="G28" s="10"/>
      <c r="I28" s="18"/>
    </row>
    <row r="30" spans="2:9" x14ac:dyDescent="0.25">
      <c r="F30" s="17"/>
      <c r="G30" s="14"/>
    </row>
    <row r="31" spans="2:9" x14ac:dyDescent="0.25">
      <c r="C31" t="s">
        <v>461</v>
      </c>
    </row>
    <row r="32" spans="2:9" x14ac:dyDescent="0.25">
      <c r="C32" t="s">
        <v>462</v>
      </c>
    </row>
    <row r="33" spans="3:3" x14ac:dyDescent="0.25">
      <c r="C33" t="s">
        <v>463</v>
      </c>
    </row>
    <row r="35" spans="3:3" x14ac:dyDescent="0.25">
      <c r="C35" t="s">
        <v>464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6" workbookViewId="0">
      <selection activeCell="H28" sqref="H28"/>
    </sheetView>
  </sheetViews>
  <sheetFormatPr defaultRowHeight="15" x14ac:dyDescent="0.25"/>
  <cols>
    <col min="1" max="1" width="0.42578125" customWidth="1"/>
    <col min="2" max="2" width="11.5703125" bestFit="1" customWidth="1"/>
    <col min="3" max="3" width="45" bestFit="1" customWidth="1"/>
    <col min="4" max="4" width="15.7109375" customWidth="1"/>
    <col min="5" max="5" width="9.5703125" bestFit="1" customWidth="1"/>
    <col min="6" max="6" width="15.7109375" customWidth="1"/>
    <col min="7" max="7" width="10.710937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21"/>
      <c r="C2" s="21" t="s">
        <v>426</v>
      </c>
      <c r="D2" s="22"/>
      <c r="E2" s="22"/>
      <c r="F2" s="22"/>
      <c r="G2" s="22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452</v>
      </c>
      <c r="G4" s="8" t="s">
        <v>11</v>
      </c>
    </row>
    <row r="5" spans="2:9" ht="16.5" x14ac:dyDescent="0.35">
      <c r="B5" s="9" t="s">
        <v>0</v>
      </c>
      <c r="C5" s="9" t="s">
        <v>119</v>
      </c>
      <c r="D5" s="9" t="s">
        <v>0</v>
      </c>
      <c r="E5" s="10"/>
      <c r="F5" s="10"/>
      <c r="G5" s="10"/>
    </row>
    <row r="6" spans="2:9" ht="16.5" x14ac:dyDescent="0.35">
      <c r="B6" s="9" t="s">
        <v>304</v>
      </c>
      <c r="C6" s="9" t="s">
        <v>34</v>
      </c>
      <c r="D6" s="9" t="s">
        <v>299</v>
      </c>
      <c r="E6" s="11">
        <v>280000</v>
      </c>
      <c r="F6" s="11">
        <v>431</v>
      </c>
      <c r="G6" s="15">
        <v>9.7899999999999987E-2</v>
      </c>
      <c r="I6" s="14"/>
    </row>
    <row r="7" spans="2:9" ht="16.5" x14ac:dyDescent="0.35">
      <c r="B7" s="9" t="s">
        <v>318</v>
      </c>
      <c r="C7" s="9" t="s">
        <v>319</v>
      </c>
      <c r="D7" s="9" t="s">
        <v>449</v>
      </c>
      <c r="E7" s="11">
        <v>410000</v>
      </c>
      <c r="F7" s="11">
        <v>423.22</v>
      </c>
      <c r="G7" s="15">
        <v>9.6099999999999991E-2</v>
      </c>
      <c r="I7" s="14"/>
    </row>
    <row r="8" spans="2:9" ht="16.5" x14ac:dyDescent="0.35">
      <c r="B8" s="9" t="s">
        <v>323</v>
      </c>
      <c r="C8" s="9" t="s">
        <v>324</v>
      </c>
      <c r="D8" s="9" t="s">
        <v>325</v>
      </c>
      <c r="E8" s="11">
        <v>420000</v>
      </c>
      <c r="F8" s="11">
        <v>422.48</v>
      </c>
      <c r="G8" s="15">
        <v>9.5899999999999999E-2</v>
      </c>
      <c r="I8" s="14"/>
    </row>
    <row r="9" spans="2:9" ht="16.5" x14ac:dyDescent="0.35">
      <c r="B9" s="9" t="s">
        <v>427</v>
      </c>
      <c r="C9" s="9" t="s">
        <v>428</v>
      </c>
      <c r="D9" s="9" t="s">
        <v>325</v>
      </c>
      <c r="E9" s="11">
        <v>420000</v>
      </c>
      <c r="F9" s="11">
        <v>421.77</v>
      </c>
      <c r="G9" s="15">
        <v>9.5799999999999996E-2</v>
      </c>
      <c r="I9" s="14"/>
    </row>
    <row r="10" spans="2:9" ht="16.5" x14ac:dyDescent="0.35">
      <c r="B10" s="9" t="s">
        <v>359</v>
      </c>
      <c r="C10" s="9" t="s">
        <v>360</v>
      </c>
      <c r="D10" s="9" t="s">
        <v>361</v>
      </c>
      <c r="E10" s="11">
        <v>330000</v>
      </c>
      <c r="F10" s="11">
        <v>419.21</v>
      </c>
      <c r="G10" s="15">
        <v>9.5199999999999993E-2</v>
      </c>
      <c r="I10" s="14"/>
    </row>
    <row r="11" spans="2:9" ht="16.5" x14ac:dyDescent="0.35">
      <c r="B11" s="9" t="s">
        <v>328</v>
      </c>
      <c r="C11" s="9" t="s">
        <v>329</v>
      </c>
      <c r="D11" s="9" t="s">
        <v>325</v>
      </c>
      <c r="E11" s="11">
        <v>400000</v>
      </c>
      <c r="F11" s="11">
        <v>407.96</v>
      </c>
      <c r="G11" s="15">
        <v>9.2600000000000002E-2</v>
      </c>
      <c r="I11" s="14"/>
    </row>
    <row r="12" spans="2:9" ht="16.5" x14ac:dyDescent="0.35">
      <c r="B12" s="9" t="s">
        <v>292</v>
      </c>
      <c r="C12" s="9" t="s">
        <v>293</v>
      </c>
      <c r="D12" s="9" t="s">
        <v>451</v>
      </c>
      <c r="E12" s="11">
        <v>400000</v>
      </c>
      <c r="F12" s="11">
        <v>399.98</v>
      </c>
      <c r="G12" s="15">
        <v>9.0800000000000006E-2</v>
      </c>
      <c r="I12" s="14"/>
    </row>
    <row r="13" spans="2:9" ht="16.5" x14ac:dyDescent="0.35">
      <c r="B13" s="9" t="s">
        <v>330</v>
      </c>
      <c r="C13" s="9" t="s">
        <v>309</v>
      </c>
      <c r="D13" s="9" t="s">
        <v>441</v>
      </c>
      <c r="E13" s="11">
        <v>400000</v>
      </c>
      <c r="F13" s="11">
        <v>398.86</v>
      </c>
      <c r="G13" s="15">
        <v>9.06E-2</v>
      </c>
      <c r="I13" s="14"/>
    </row>
    <row r="14" spans="2:9" ht="16.5" x14ac:dyDescent="0.35">
      <c r="B14" s="9" t="s">
        <v>301</v>
      </c>
      <c r="C14" s="9" t="s">
        <v>302</v>
      </c>
      <c r="D14" s="9" t="s">
        <v>299</v>
      </c>
      <c r="E14" s="11">
        <v>380000</v>
      </c>
      <c r="F14" s="11">
        <v>378.62</v>
      </c>
      <c r="G14" s="15">
        <v>8.5999999999999993E-2</v>
      </c>
      <c r="I14" s="14"/>
    </row>
    <row r="15" spans="2:9" ht="16.5" x14ac:dyDescent="0.35">
      <c r="B15" s="9" t="s">
        <v>320</v>
      </c>
      <c r="C15" s="9" t="s">
        <v>321</v>
      </c>
      <c r="D15" s="9" t="s">
        <v>459</v>
      </c>
      <c r="E15" s="11">
        <v>360000</v>
      </c>
      <c r="F15" s="11">
        <v>355.43</v>
      </c>
      <c r="G15" s="15">
        <v>8.0700000000000008E-2</v>
      </c>
      <c r="I15" s="14"/>
    </row>
    <row r="16" spans="2:9" ht="16.5" x14ac:dyDescent="0.35">
      <c r="B16" s="9" t="s">
        <v>294</v>
      </c>
      <c r="C16" s="9" t="s">
        <v>295</v>
      </c>
      <c r="D16" s="9" t="s">
        <v>258</v>
      </c>
      <c r="E16" s="11">
        <v>300000</v>
      </c>
      <c r="F16" s="11">
        <v>303.17</v>
      </c>
      <c r="G16" s="15">
        <v>6.88E-2</v>
      </c>
      <c r="I16" s="14"/>
    </row>
    <row r="17" spans="2:9" ht="16.5" x14ac:dyDescent="0.35">
      <c r="B17" s="9" t="s">
        <v>0</v>
      </c>
      <c r="C17" s="9" t="s">
        <v>81</v>
      </c>
      <c r="D17" s="9" t="s">
        <v>0</v>
      </c>
      <c r="E17" s="10"/>
      <c r="F17" s="11">
        <f>SUM(F6:F16)</f>
        <v>4361.7</v>
      </c>
      <c r="G17" s="15">
        <f>SUM(G6:G16)</f>
        <v>0.99039999999999995</v>
      </c>
      <c r="I17" s="14"/>
    </row>
    <row r="18" spans="2:9" ht="16.5" x14ac:dyDescent="0.35">
      <c r="B18" s="9" t="s">
        <v>0</v>
      </c>
      <c r="C18" s="9" t="s">
        <v>200</v>
      </c>
      <c r="D18" s="9" t="s">
        <v>0</v>
      </c>
      <c r="E18" s="10"/>
      <c r="F18" s="10"/>
      <c r="G18" s="15"/>
      <c r="I18" s="14"/>
    </row>
    <row r="19" spans="2:9" ht="16.5" x14ac:dyDescent="0.35">
      <c r="B19" s="9" t="s">
        <v>123</v>
      </c>
      <c r="C19" s="9" t="s">
        <v>201</v>
      </c>
      <c r="D19" s="10"/>
      <c r="E19" s="9" t="s">
        <v>123</v>
      </c>
      <c r="F19" s="11">
        <v>3.85</v>
      </c>
      <c r="G19" s="15">
        <v>8.9999999999999998E-4</v>
      </c>
      <c r="I19" s="14"/>
    </row>
    <row r="20" spans="2:9" ht="16.5" x14ac:dyDescent="0.35">
      <c r="B20" s="9" t="s">
        <v>0</v>
      </c>
      <c r="C20" s="9" t="s">
        <v>81</v>
      </c>
      <c r="D20" s="9" t="s">
        <v>0</v>
      </c>
      <c r="E20" s="9" t="s">
        <v>123</v>
      </c>
      <c r="F20" s="11">
        <v>3.85</v>
      </c>
      <c r="G20" s="15">
        <v>8.9999999999999998E-4</v>
      </c>
      <c r="I20" s="14"/>
    </row>
    <row r="21" spans="2:9" ht="16.5" x14ac:dyDescent="0.35">
      <c r="B21" s="10"/>
      <c r="C21" s="9" t="s">
        <v>124</v>
      </c>
      <c r="D21" s="10"/>
      <c r="E21" s="10"/>
      <c r="F21" s="9" t="s">
        <v>0</v>
      </c>
      <c r="G21" s="15"/>
      <c r="I21" s="14"/>
    </row>
    <row r="22" spans="2:9" ht="16.5" x14ac:dyDescent="0.35">
      <c r="B22" s="10"/>
      <c r="C22" s="9" t="s">
        <v>125</v>
      </c>
      <c r="D22" s="10"/>
      <c r="E22" s="10"/>
      <c r="F22" s="11">
        <v>38.659999999999997</v>
      </c>
      <c r="G22" s="15">
        <v>8.6999999999999994E-3</v>
      </c>
      <c r="I22" s="14"/>
    </row>
    <row r="23" spans="2:9" ht="16.5" x14ac:dyDescent="0.35">
      <c r="B23" s="10"/>
      <c r="C23" s="9" t="s">
        <v>81</v>
      </c>
      <c r="D23" s="10"/>
      <c r="E23" s="10"/>
      <c r="F23" s="11">
        <v>38.659999999999997</v>
      </c>
      <c r="G23" s="15">
        <v>8.6999999999999994E-3</v>
      </c>
      <c r="I23" s="14"/>
    </row>
    <row r="24" spans="2:9" ht="16.5" x14ac:dyDescent="0.35">
      <c r="B24" s="10"/>
      <c r="C24" s="9" t="s">
        <v>126</v>
      </c>
      <c r="D24" s="10"/>
      <c r="E24" s="10"/>
      <c r="F24" s="11">
        <v>4404.21</v>
      </c>
      <c r="G24" s="15">
        <v>1</v>
      </c>
      <c r="I24" s="14"/>
    </row>
    <row r="27" spans="2:9" x14ac:dyDescent="0.25">
      <c r="C27" t="s">
        <v>461</v>
      </c>
      <c r="F27" s="17"/>
      <c r="G27" s="14"/>
    </row>
    <row r="28" spans="2:9" x14ac:dyDescent="0.25">
      <c r="C28" t="s">
        <v>462</v>
      </c>
    </row>
    <row r="31" spans="2:9" x14ac:dyDescent="0.25">
      <c r="C31" t="s">
        <v>464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6" workbookViewId="0">
      <selection activeCell="B35" sqref="B35"/>
    </sheetView>
  </sheetViews>
  <sheetFormatPr defaultRowHeight="15" x14ac:dyDescent="0.25"/>
  <cols>
    <col min="1" max="1" width="0.42578125" customWidth="1"/>
    <col min="2" max="2" width="11.5703125" bestFit="1" customWidth="1"/>
    <col min="3" max="3" width="38.7109375" bestFit="1" customWidth="1"/>
    <col min="4" max="4" width="15.5703125" customWidth="1"/>
    <col min="5" max="5" width="9.5703125" bestFit="1" customWidth="1"/>
    <col min="6" max="6" width="15.28515625" customWidth="1"/>
    <col min="7" max="7" width="10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20" t="s">
        <v>435</v>
      </c>
      <c r="D2" s="3"/>
      <c r="E2" s="23"/>
      <c r="F2" s="23"/>
      <c r="G2" s="23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452</v>
      </c>
      <c r="G4" s="8" t="s">
        <v>11</v>
      </c>
    </row>
    <row r="5" spans="2:9" ht="16.5" x14ac:dyDescent="0.35">
      <c r="B5" s="9" t="s">
        <v>0</v>
      </c>
      <c r="C5" s="9" t="s">
        <v>119</v>
      </c>
      <c r="D5" s="9" t="s">
        <v>0</v>
      </c>
      <c r="E5" s="10"/>
      <c r="F5" s="10"/>
      <c r="G5" s="10"/>
    </row>
    <row r="6" spans="2:9" ht="16.5" x14ac:dyDescent="0.35">
      <c r="B6" s="9" t="s">
        <v>313</v>
      </c>
      <c r="C6" s="9" t="s">
        <v>314</v>
      </c>
      <c r="D6" s="9" t="s">
        <v>457</v>
      </c>
      <c r="E6" s="11">
        <v>70000</v>
      </c>
      <c r="F6" s="11">
        <v>83.22</v>
      </c>
      <c r="G6" s="15">
        <v>9.0999999999999998E-2</v>
      </c>
      <c r="I6" s="14"/>
    </row>
    <row r="7" spans="2:9" ht="16.5" x14ac:dyDescent="0.35">
      <c r="B7" s="9" t="s">
        <v>303</v>
      </c>
      <c r="C7" s="9" t="s">
        <v>302</v>
      </c>
      <c r="D7" s="9" t="s">
        <v>299</v>
      </c>
      <c r="E7" s="11">
        <v>80000</v>
      </c>
      <c r="F7" s="11">
        <v>80.52</v>
      </c>
      <c r="G7" s="15">
        <v>8.8000000000000009E-2</v>
      </c>
      <c r="I7" s="14"/>
    </row>
    <row r="8" spans="2:9" ht="16.5" x14ac:dyDescent="0.35">
      <c r="B8" s="9" t="s">
        <v>427</v>
      </c>
      <c r="C8" s="9" t="s">
        <v>428</v>
      </c>
      <c r="D8" s="9" t="s">
        <v>325</v>
      </c>
      <c r="E8" s="11">
        <v>80000</v>
      </c>
      <c r="F8" s="11">
        <v>80.34</v>
      </c>
      <c r="G8" s="15">
        <v>8.7799999999999989E-2</v>
      </c>
      <c r="I8" s="14"/>
    </row>
    <row r="9" spans="2:9" ht="16.5" x14ac:dyDescent="0.35">
      <c r="B9" s="9" t="s">
        <v>317</v>
      </c>
      <c r="C9" s="9" t="s">
        <v>57</v>
      </c>
      <c r="D9" s="9" t="s">
        <v>450</v>
      </c>
      <c r="E9" s="11">
        <v>60000</v>
      </c>
      <c r="F9" s="11">
        <v>58.5</v>
      </c>
      <c r="G9" s="15">
        <v>6.4000000000000001E-2</v>
      </c>
      <c r="I9" s="14"/>
    </row>
    <row r="10" spans="2:9" ht="16.5" x14ac:dyDescent="0.35">
      <c r="B10" s="9" t="s">
        <v>326</v>
      </c>
      <c r="C10" s="9" t="s">
        <v>327</v>
      </c>
      <c r="D10" s="10" t="s">
        <v>442</v>
      </c>
      <c r="E10" s="11">
        <v>290000</v>
      </c>
      <c r="F10" s="11">
        <v>276.79000000000002</v>
      </c>
      <c r="G10" s="15">
        <v>0.30260000000000004</v>
      </c>
      <c r="I10" s="14"/>
    </row>
    <row r="11" spans="2:9" ht="16.5" x14ac:dyDescent="0.35">
      <c r="B11" s="9" t="s">
        <v>304</v>
      </c>
      <c r="C11" s="9" t="s">
        <v>34</v>
      </c>
      <c r="D11" s="9" t="s">
        <v>299</v>
      </c>
      <c r="E11" s="11">
        <v>30000</v>
      </c>
      <c r="F11" s="11">
        <v>46.18</v>
      </c>
      <c r="G11" s="15">
        <v>5.0499999999999996E-2</v>
      </c>
      <c r="I11" s="14"/>
    </row>
    <row r="12" spans="2:9" ht="16.5" x14ac:dyDescent="0.35">
      <c r="B12" s="9" t="s">
        <v>0</v>
      </c>
      <c r="C12" s="9" t="s">
        <v>81</v>
      </c>
      <c r="D12" s="9" t="s">
        <v>0</v>
      </c>
      <c r="E12" s="10"/>
      <c r="F12" s="11">
        <f>SUM(F6:F11)</f>
        <v>625.55000000000007</v>
      </c>
      <c r="G12" s="15">
        <f>SUM(G6:G11)</f>
        <v>0.68389999999999995</v>
      </c>
      <c r="I12" s="14"/>
    </row>
    <row r="13" spans="2:9" ht="16.5" x14ac:dyDescent="0.35">
      <c r="B13" s="9" t="s">
        <v>0</v>
      </c>
      <c r="C13" s="9" t="s">
        <v>429</v>
      </c>
      <c r="D13" s="9" t="s">
        <v>0</v>
      </c>
      <c r="E13" s="10"/>
      <c r="F13" s="10"/>
      <c r="G13" s="15"/>
      <c r="I13" s="14"/>
    </row>
    <row r="14" spans="2:9" ht="16.5" x14ac:dyDescent="0.35">
      <c r="B14" s="9" t="s">
        <v>430</v>
      </c>
      <c r="C14" s="9" t="s">
        <v>431</v>
      </c>
      <c r="D14" s="9" t="s">
        <v>438</v>
      </c>
      <c r="E14" s="11">
        <v>200000</v>
      </c>
      <c r="F14" s="11">
        <v>191.24</v>
      </c>
      <c r="G14" s="15">
        <v>0.20910000000000001</v>
      </c>
      <c r="I14" s="14"/>
    </row>
    <row r="15" spans="2:9" ht="16.5" x14ac:dyDescent="0.35">
      <c r="B15" s="9" t="s">
        <v>432</v>
      </c>
      <c r="C15" s="9" t="s">
        <v>433</v>
      </c>
      <c r="D15" s="9" t="s">
        <v>438</v>
      </c>
      <c r="E15" s="11">
        <v>30000</v>
      </c>
      <c r="F15" s="11">
        <v>28.1</v>
      </c>
      <c r="G15" s="15">
        <v>3.0699999999999998E-2</v>
      </c>
      <c r="I15" s="14"/>
    </row>
    <row r="16" spans="2:9" ht="16.5" x14ac:dyDescent="0.35">
      <c r="B16" s="9" t="s">
        <v>436</v>
      </c>
      <c r="C16" s="9" t="s">
        <v>437</v>
      </c>
      <c r="D16" s="9" t="s">
        <v>438</v>
      </c>
      <c r="E16" s="11">
        <v>200</v>
      </c>
      <c r="F16" s="11">
        <v>0.19</v>
      </c>
      <c r="G16" s="15">
        <v>2.0000000000000001E-4</v>
      </c>
      <c r="I16" s="14"/>
    </row>
    <row r="17" spans="2:9" ht="16.5" x14ac:dyDescent="0.35">
      <c r="B17" s="9" t="s">
        <v>0</v>
      </c>
      <c r="C17" s="9" t="s">
        <v>81</v>
      </c>
      <c r="D17" s="9" t="s">
        <v>0</v>
      </c>
      <c r="E17" s="10"/>
      <c r="F17" s="11">
        <f>SUM(F14:F16)</f>
        <v>219.53</v>
      </c>
      <c r="G17" s="15">
        <f>SUM(G14:G16)</f>
        <v>0.24000000000000002</v>
      </c>
      <c r="I17" s="14"/>
    </row>
    <row r="18" spans="2:9" ht="16.5" x14ac:dyDescent="0.35">
      <c r="B18" s="9" t="s">
        <v>0</v>
      </c>
      <c r="C18" s="9" t="s">
        <v>200</v>
      </c>
      <c r="D18" s="9" t="s">
        <v>0</v>
      </c>
      <c r="E18" s="10"/>
      <c r="F18" s="10"/>
      <c r="G18" s="15"/>
      <c r="I18" s="14"/>
    </row>
    <row r="19" spans="2:9" ht="16.5" x14ac:dyDescent="0.35">
      <c r="B19" s="9" t="s">
        <v>123</v>
      </c>
      <c r="C19" s="9" t="s">
        <v>201</v>
      </c>
      <c r="D19" s="10"/>
      <c r="E19" s="9" t="s">
        <v>123</v>
      </c>
      <c r="F19" s="11">
        <v>2</v>
      </c>
      <c r="G19" s="15">
        <v>2.2000000000000001E-3</v>
      </c>
      <c r="I19" s="14"/>
    </row>
    <row r="20" spans="2:9" ht="16.5" x14ac:dyDescent="0.35">
      <c r="B20" s="9" t="s">
        <v>0</v>
      </c>
      <c r="C20" s="9" t="s">
        <v>81</v>
      </c>
      <c r="D20" s="9" t="s">
        <v>0</v>
      </c>
      <c r="E20" s="9" t="s">
        <v>123</v>
      </c>
      <c r="F20" s="11">
        <v>2</v>
      </c>
      <c r="G20" s="15">
        <v>2.2000000000000001E-3</v>
      </c>
      <c r="I20" s="14"/>
    </row>
    <row r="21" spans="2:9" ht="16.5" x14ac:dyDescent="0.35">
      <c r="B21" s="10"/>
      <c r="C21" s="9" t="s">
        <v>124</v>
      </c>
      <c r="D21" s="10"/>
      <c r="E21" s="10"/>
      <c r="F21" s="9" t="s">
        <v>0</v>
      </c>
      <c r="G21" s="15"/>
      <c r="I21" s="14"/>
    </row>
    <row r="22" spans="2:9" ht="16.5" x14ac:dyDescent="0.35">
      <c r="B22" s="10"/>
      <c r="C22" s="9" t="s">
        <v>125</v>
      </c>
      <c r="D22" s="10"/>
      <c r="E22" s="10"/>
      <c r="F22" s="11">
        <v>67.53</v>
      </c>
      <c r="G22" s="15">
        <v>7.3899999999999993E-2</v>
      </c>
      <c r="I22" s="14"/>
    </row>
    <row r="23" spans="2:9" ht="16.5" x14ac:dyDescent="0.35">
      <c r="B23" s="10"/>
      <c r="C23" s="9" t="s">
        <v>81</v>
      </c>
      <c r="D23" s="10"/>
      <c r="E23" s="10"/>
      <c r="F23" s="11">
        <v>67.53</v>
      </c>
      <c r="G23" s="15">
        <v>7.3899999999999993E-2</v>
      </c>
      <c r="I23" s="14"/>
    </row>
    <row r="24" spans="2:9" ht="16.5" x14ac:dyDescent="0.35">
      <c r="B24" s="10"/>
      <c r="C24" s="9" t="s">
        <v>126</v>
      </c>
      <c r="D24" s="10"/>
      <c r="E24" s="10"/>
      <c r="F24" s="11">
        <v>914.61</v>
      </c>
      <c r="G24" s="15">
        <v>1</v>
      </c>
      <c r="I24" s="14"/>
    </row>
    <row r="26" spans="2:9" x14ac:dyDescent="0.25">
      <c r="F26" s="17"/>
      <c r="G26" s="14"/>
    </row>
    <row r="27" spans="2:9" x14ac:dyDescent="0.25">
      <c r="C27" t="s">
        <v>461</v>
      </c>
    </row>
    <row r="28" spans="2:9" x14ac:dyDescent="0.25">
      <c r="C28" t="s">
        <v>462</v>
      </c>
    </row>
    <row r="29" spans="2:9" x14ac:dyDescent="0.25">
      <c r="C29" t="s">
        <v>463</v>
      </c>
    </row>
    <row r="31" spans="2:9" x14ac:dyDescent="0.25">
      <c r="C31" t="s">
        <v>464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workbookViewId="0">
      <selection activeCell="I13" sqref="I13"/>
    </sheetView>
  </sheetViews>
  <sheetFormatPr defaultRowHeight="15" x14ac:dyDescent="0.25"/>
  <cols>
    <col min="1" max="1" width="0.42578125" customWidth="1"/>
    <col min="2" max="2" width="11.28515625" bestFit="1" customWidth="1"/>
    <col min="3" max="3" width="38.7109375" bestFit="1" customWidth="1"/>
    <col min="4" max="4" width="14.7109375" customWidth="1"/>
    <col min="5" max="5" width="9.5703125" bestFit="1" customWidth="1"/>
    <col min="6" max="6" width="15.85546875" customWidth="1"/>
    <col min="7" max="7" width="11.8554687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20" t="s">
        <v>460</v>
      </c>
      <c r="D2" s="3"/>
      <c r="E2" s="23"/>
      <c r="F2" s="23"/>
      <c r="G2" s="23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452</v>
      </c>
      <c r="G4" s="8" t="s">
        <v>11</v>
      </c>
    </row>
    <row r="5" spans="2:9" ht="16.5" x14ac:dyDescent="0.35">
      <c r="B5" s="9" t="s">
        <v>0</v>
      </c>
      <c r="C5" s="9" t="s">
        <v>429</v>
      </c>
      <c r="D5" s="9" t="s">
        <v>0</v>
      </c>
      <c r="E5" s="10"/>
      <c r="F5" s="10"/>
      <c r="G5" s="10"/>
    </row>
    <row r="6" spans="2:9" ht="16.5" x14ac:dyDescent="0.35">
      <c r="B6" s="9" t="s">
        <v>430</v>
      </c>
      <c r="C6" s="9" t="s">
        <v>431</v>
      </c>
      <c r="D6" s="9" t="s">
        <v>438</v>
      </c>
      <c r="E6" s="11">
        <v>300000</v>
      </c>
      <c r="F6" s="11">
        <v>286.86</v>
      </c>
      <c r="G6" s="15">
        <v>0.59770000000000001</v>
      </c>
      <c r="I6" s="14"/>
    </row>
    <row r="7" spans="2:9" ht="16.5" x14ac:dyDescent="0.35">
      <c r="B7" s="9" t="s">
        <v>432</v>
      </c>
      <c r="C7" s="9" t="s">
        <v>433</v>
      </c>
      <c r="D7" s="9" t="s">
        <v>438</v>
      </c>
      <c r="E7" s="11">
        <v>53200</v>
      </c>
      <c r="F7" s="11">
        <v>49.82</v>
      </c>
      <c r="G7" s="15">
        <v>0.1038</v>
      </c>
      <c r="I7" s="14"/>
    </row>
    <row r="8" spans="2:9" ht="16.5" x14ac:dyDescent="0.35">
      <c r="B8" s="9" t="s">
        <v>434</v>
      </c>
      <c r="C8" s="9" t="s">
        <v>443</v>
      </c>
      <c r="D8" s="9" t="s">
        <v>438</v>
      </c>
      <c r="E8" s="11">
        <v>16700</v>
      </c>
      <c r="F8" s="11">
        <v>15.56</v>
      </c>
      <c r="G8" s="15">
        <v>3.2400000000000005E-2</v>
      </c>
      <c r="I8" s="14"/>
    </row>
    <row r="9" spans="2:9" ht="16.5" x14ac:dyDescent="0.35">
      <c r="B9" s="9" t="s">
        <v>0</v>
      </c>
      <c r="C9" s="9" t="s">
        <v>81</v>
      </c>
      <c r="D9" s="9" t="s">
        <v>0</v>
      </c>
      <c r="E9" s="10"/>
      <c r="F9" s="11">
        <v>352.24</v>
      </c>
      <c r="G9" s="15">
        <v>0.7339</v>
      </c>
      <c r="I9" s="14"/>
    </row>
    <row r="10" spans="2:9" ht="16.5" x14ac:dyDescent="0.35">
      <c r="B10" s="9" t="s">
        <v>0</v>
      </c>
      <c r="C10" s="9" t="s">
        <v>114</v>
      </c>
      <c r="D10" s="9" t="s">
        <v>0</v>
      </c>
      <c r="E10" s="10"/>
      <c r="F10" s="10"/>
      <c r="G10" s="15"/>
      <c r="I10" s="14"/>
    </row>
    <row r="11" spans="2:9" ht="16.5" x14ac:dyDescent="0.35">
      <c r="B11" s="9" t="s">
        <v>115</v>
      </c>
      <c r="C11" s="9" t="s">
        <v>116</v>
      </c>
      <c r="D11" s="10" t="s">
        <v>438</v>
      </c>
      <c r="E11" s="11">
        <v>80000</v>
      </c>
      <c r="F11" s="11">
        <v>79.25</v>
      </c>
      <c r="G11" s="15">
        <v>0.16510000000000002</v>
      </c>
      <c r="I11" s="14"/>
    </row>
    <row r="12" spans="2:9" ht="16.5" x14ac:dyDescent="0.35">
      <c r="B12" s="9" t="s">
        <v>0</v>
      </c>
      <c r="C12" s="9" t="s">
        <v>81</v>
      </c>
      <c r="D12" s="9" t="s">
        <v>0</v>
      </c>
      <c r="E12" s="10"/>
      <c r="F12" s="11">
        <v>79.25</v>
      </c>
      <c r="G12" s="15">
        <v>0.16510000000000002</v>
      </c>
      <c r="I12" s="14"/>
    </row>
    <row r="13" spans="2:9" ht="16.5" x14ac:dyDescent="0.35">
      <c r="B13" s="9" t="s">
        <v>0</v>
      </c>
      <c r="C13" s="9" t="s">
        <v>200</v>
      </c>
      <c r="D13" s="9" t="s">
        <v>0</v>
      </c>
      <c r="E13" s="10"/>
      <c r="F13" s="10"/>
      <c r="G13" s="15"/>
      <c r="I13" s="14"/>
    </row>
    <row r="14" spans="2:9" ht="16.5" x14ac:dyDescent="0.35">
      <c r="B14" s="9" t="s">
        <v>123</v>
      </c>
      <c r="C14" s="9" t="s">
        <v>201</v>
      </c>
      <c r="D14" s="10"/>
      <c r="E14" s="9" t="s">
        <v>123</v>
      </c>
      <c r="F14" s="11">
        <v>12.25</v>
      </c>
      <c r="G14" s="15">
        <v>2.5499999999999998E-2</v>
      </c>
      <c r="I14" s="14"/>
    </row>
    <row r="15" spans="2:9" ht="16.5" x14ac:dyDescent="0.35">
      <c r="B15" s="9" t="s">
        <v>0</v>
      </c>
      <c r="C15" s="9" t="s">
        <v>81</v>
      </c>
      <c r="D15" s="9" t="s">
        <v>0</v>
      </c>
      <c r="E15" s="9" t="s">
        <v>123</v>
      </c>
      <c r="F15" s="11">
        <v>12.25</v>
      </c>
      <c r="G15" s="15">
        <v>2.5499999999999998E-2</v>
      </c>
      <c r="I15" s="14"/>
    </row>
    <row r="16" spans="2:9" ht="16.5" x14ac:dyDescent="0.35">
      <c r="B16" s="10"/>
      <c r="C16" s="9" t="s">
        <v>124</v>
      </c>
      <c r="D16" s="10"/>
      <c r="E16" s="10"/>
      <c r="F16" s="9" t="s">
        <v>0</v>
      </c>
      <c r="G16" s="15"/>
      <c r="I16" s="14"/>
    </row>
    <row r="17" spans="2:9" ht="16.5" x14ac:dyDescent="0.35">
      <c r="B17" s="10"/>
      <c r="C17" s="9" t="s">
        <v>125</v>
      </c>
      <c r="D17" s="10"/>
      <c r="E17" s="10"/>
      <c r="F17" s="11">
        <v>36.19</v>
      </c>
      <c r="G17" s="15">
        <v>7.5499999999999998E-2</v>
      </c>
      <c r="I17" s="14"/>
    </row>
    <row r="18" spans="2:9" ht="16.5" x14ac:dyDescent="0.35">
      <c r="B18" s="10"/>
      <c r="C18" s="9" t="s">
        <v>81</v>
      </c>
      <c r="D18" s="10"/>
      <c r="E18" s="10"/>
      <c r="F18" s="11">
        <v>36.19</v>
      </c>
      <c r="G18" s="15">
        <v>7.5499999999999998E-2</v>
      </c>
      <c r="I18" s="14"/>
    </row>
    <row r="19" spans="2:9" ht="16.5" x14ac:dyDescent="0.35">
      <c r="B19" s="10"/>
      <c r="C19" s="9" t="s">
        <v>126</v>
      </c>
      <c r="D19" s="10"/>
      <c r="E19" s="10"/>
      <c r="F19" s="11">
        <v>479.93</v>
      </c>
      <c r="G19" s="15">
        <v>1</v>
      </c>
      <c r="I19" s="14"/>
    </row>
    <row r="21" spans="2:9" x14ac:dyDescent="0.25">
      <c r="F21" s="17"/>
      <c r="G21" s="14"/>
    </row>
    <row r="22" spans="2:9" x14ac:dyDescent="0.25">
      <c r="C22" t="s">
        <v>461</v>
      </c>
    </row>
    <row r="23" spans="2:9" x14ac:dyDescent="0.25">
      <c r="C23" t="s">
        <v>462</v>
      </c>
    </row>
    <row r="24" spans="2:9" x14ac:dyDescent="0.25">
      <c r="C24" t="s">
        <v>463</v>
      </c>
    </row>
    <row r="26" spans="2:9" x14ac:dyDescent="0.25">
      <c r="C26" t="s">
        <v>464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topLeftCell="A28" workbookViewId="0">
      <selection activeCell="G50" sqref="G50"/>
    </sheetView>
  </sheetViews>
  <sheetFormatPr defaultRowHeight="15" x14ac:dyDescent="0.25"/>
  <cols>
    <col min="1" max="1" width="0.42578125" customWidth="1"/>
    <col min="2" max="2" width="11.7109375" bestFit="1" customWidth="1"/>
    <col min="3" max="3" width="45" bestFit="1" customWidth="1"/>
    <col min="4" max="4" width="23.28515625" bestFit="1" customWidth="1"/>
    <col min="5" max="5" width="10.42578125" bestFit="1" customWidth="1"/>
    <col min="6" max="6" width="14.85546875" customWidth="1"/>
    <col min="7" max="7" width="10.57031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20" t="s">
        <v>356</v>
      </c>
      <c r="D2" s="3"/>
      <c r="E2" s="23"/>
      <c r="F2" s="23"/>
      <c r="G2" s="23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452</v>
      </c>
      <c r="G4" s="8" t="s">
        <v>11</v>
      </c>
    </row>
    <row r="5" spans="2:9" ht="16.5" x14ac:dyDescent="0.35">
      <c r="B5" s="9" t="s">
        <v>0</v>
      </c>
      <c r="C5" s="9" t="s">
        <v>119</v>
      </c>
      <c r="D5" s="9" t="s">
        <v>0</v>
      </c>
      <c r="E5" s="10"/>
      <c r="F5" s="10"/>
      <c r="G5" s="10"/>
    </row>
    <row r="6" spans="2:9" ht="16.5" x14ac:dyDescent="0.35">
      <c r="B6" s="9" t="s">
        <v>294</v>
      </c>
      <c r="C6" s="9" t="s">
        <v>295</v>
      </c>
      <c r="D6" s="9" t="s">
        <v>258</v>
      </c>
      <c r="E6" s="11">
        <v>1000000</v>
      </c>
      <c r="F6" s="11">
        <v>1010.57</v>
      </c>
      <c r="G6" s="15">
        <v>9.6999999999999989E-2</v>
      </c>
      <c r="I6" s="14"/>
    </row>
    <row r="7" spans="2:9" ht="16.5" x14ac:dyDescent="0.35">
      <c r="B7" s="9" t="s">
        <v>322</v>
      </c>
      <c r="C7" s="9" t="s">
        <v>314</v>
      </c>
      <c r="D7" s="9" t="s">
        <v>457</v>
      </c>
      <c r="E7" s="11">
        <v>830000</v>
      </c>
      <c r="F7" s="11">
        <v>1004.15</v>
      </c>
      <c r="G7" s="15">
        <v>9.64E-2</v>
      </c>
      <c r="I7" s="14"/>
    </row>
    <row r="8" spans="2:9" ht="16.5" x14ac:dyDescent="0.35">
      <c r="B8" s="9" t="s">
        <v>297</v>
      </c>
      <c r="C8" s="9" t="s">
        <v>298</v>
      </c>
      <c r="D8" s="9" t="s">
        <v>440</v>
      </c>
      <c r="E8" s="11">
        <v>1000000</v>
      </c>
      <c r="F8" s="11">
        <v>999.97</v>
      </c>
      <c r="G8" s="15">
        <v>9.6000000000000002E-2</v>
      </c>
      <c r="I8" s="14"/>
    </row>
    <row r="9" spans="2:9" ht="16.5" x14ac:dyDescent="0.35">
      <c r="B9" s="9" t="s">
        <v>320</v>
      </c>
      <c r="C9" s="9" t="s">
        <v>321</v>
      </c>
      <c r="D9" s="9" t="s">
        <v>459</v>
      </c>
      <c r="E9" s="11">
        <v>1000000</v>
      </c>
      <c r="F9" s="11">
        <v>987.31</v>
      </c>
      <c r="G9" s="15">
        <v>9.4800000000000009E-2</v>
      </c>
      <c r="I9" s="14"/>
    </row>
    <row r="10" spans="2:9" ht="16.5" x14ac:dyDescent="0.35">
      <c r="B10" s="9" t="s">
        <v>304</v>
      </c>
      <c r="C10" s="9" t="s">
        <v>34</v>
      </c>
      <c r="D10" s="9" t="s">
        <v>299</v>
      </c>
      <c r="E10" s="11">
        <v>640000</v>
      </c>
      <c r="F10" s="11">
        <v>985.13</v>
      </c>
      <c r="G10" s="15">
        <v>9.4600000000000004E-2</v>
      </c>
      <c r="I10" s="14"/>
    </row>
    <row r="11" spans="2:9" ht="16.5" x14ac:dyDescent="0.35">
      <c r="B11" s="9" t="s">
        <v>318</v>
      </c>
      <c r="C11" s="9" t="s">
        <v>319</v>
      </c>
      <c r="D11" s="9" t="s">
        <v>449</v>
      </c>
      <c r="E11" s="11">
        <v>950000</v>
      </c>
      <c r="F11" s="11">
        <v>980.63</v>
      </c>
      <c r="G11" s="15">
        <v>9.4100000000000003E-2</v>
      </c>
      <c r="I11" s="14"/>
    </row>
    <row r="12" spans="2:9" ht="16.5" x14ac:dyDescent="0.35">
      <c r="B12" s="9" t="s">
        <v>317</v>
      </c>
      <c r="C12" s="9" t="s">
        <v>57</v>
      </c>
      <c r="D12" s="9" t="s">
        <v>449</v>
      </c>
      <c r="E12" s="11">
        <v>1000000</v>
      </c>
      <c r="F12" s="11">
        <v>974.92</v>
      </c>
      <c r="G12" s="15">
        <v>9.3599999999999989E-2</v>
      </c>
      <c r="I12" s="14"/>
    </row>
    <row r="13" spans="2:9" ht="16.5" x14ac:dyDescent="0.35">
      <c r="B13" s="9" t="s">
        <v>305</v>
      </c>
      <c r="C13" s="9" t="s">
        <v>306</v>
      </c>
      <c r="D13" s="9" t="s">
        <v>258</v>
      </c>
      <c r="E13" s="11">
        <v>170000</v>
      </c>
      <c r="F13" s="11">
        <v>329.3</v>
      </c>
      <c r="G13" s="15">
        <v>3.1600000000000003E-2</v>
      </c>
      <c r="I13" s="14"/>
    </row>
    <row r="14" spans="2:9" ht="16.5" x14ac:dyDescent="0.35">
      <c r="B14" s="9" t="s">
        <v>357</v>
      </c>
      <c r="C14" s="9" t="s">
        <v>358</v>
      </c>
      <c r="D14" s="9" t="s">
        <v>258</v>
      </c>
      <c r="E14" s="11">
        <v>300000</v>
      </c>
      <c r="F14" s="11">
        <v>295.94</v>
      </c>
      <c r="G14" s="15">
        <v>2.8399999999999998E-2</v>
      </c>
      <c r="I14" s="14"/>
    </row>
    <row r="15" spans="2:9" ht="16.5" x14ac:dyDescent="0.35">
      <c r="B15" s="9" t="s">
        <v>292</v>
      </c>
      <c r="C15" s="9" t="s">
        <v>293</v>
      </c>
      <c r="D15" s="9" t="s">
        <v>451</v>
      </c>
      <c r="E15" s="11">
        <v>230000</v>
      </c>
      <c r="F15" s="11">
        <v>229.99</v>
      </c>
      <c r="G15" s="15">
        <v>2.2099999999999998E-2</v>
      </c>
      <c r="I15" s="14"/>
    </row>
    <row r="16" spans="2:9" ht="16.5" x14ac:dyDescent="0.35">
      <c r="B16" s="9" t="s">
        <v>315</v>
      </c>
      <c r="C16" s="9" t="s">
        <v>316</v>
      </c>
      <c r="D16" s="9" t="s">
        <v>458</v>
      </c>
      <c r="E16" s="11">
        <v>200000</v>
      </c>
      <c r="F16" s="11">
        <v>197.33</v>
      </c>
      <c r="G16" s="15">
        <v>1.89E-2</v>
      </c>
      <c r="I16" s="14"/>
    </row>
    <row r="17" spans="2:9" ht="16.5" x14ac:dyDescent="0.35">
      <c r="B17" s="9" t="s">
        <v>359</v>
      </c>
      <c r="C17" s="9" t="s">
        <v>360</v>
      </c>
      <c r="D17" s="9" t="s">
        <v>361</v>
      </c>
      <c r="E17" s="11">
        <v>140000</v>
      </c>
      <c r="F17" s="11">
        <v>177.85</v>
      </c>
      <c r="G17" s="15">
        <v>1.7100000000000001E-2</v>
      </c>
      <c r="I17" s="14"/>
    </row>
    <row r="18" spans="2:9" ht="16.5" x14ac:dyDescent="0.35">
      <c r="B18" s="9" t="s">
        <v>301</v>
      </c>
      <c r="C18" s="9" t="s">
        <v>302</v>
      </c>
      <c r="D18" s="9" t="s">
        <v>299</v>
      </c>
      <c r="E18" s="11">
        <v>60000</v>
      </c>
      <c r="F18" s="11">
        <v>59.78</v>
      </c>
      <c r="G18" s="15">
        <v>5.6999999999999993E-3</v>
      </c>
      <c r="I18" s="14"/>
    </row>
    <row r="19" spans="2:9" ht="16.5" x14ac:dyDescent="0.35">
      <c r="B19" s="9" t="s">
        <v>0</v>
      </c>
      <c r="C19" s="9" t="s">
        <v>81</v>
      </c>
      <c r="D19" s="9" t="s">
        <v>0</v>
      </c>
      <c r="E19" s="10"/>
      <c r="F19" s="11">
        <f>SUM(F6:F18)</f>
        <v>8232.8700000000008</v>
      </c>
      <c r="G19" s="15">
        <f>SUM(G6:G18)</f>
        <v>0.7903</v>
      </c>
      <c r="I19" s="14"/>
    </row>
    <row r="20" spans="2:9" ht="16.5" x14ac:dyDescent="0.35">
      <c r="B20" s="9" t="s">
        <v>0</v>
      </c>
      <c r="C20" s="9" t="s">
        <v>128</v>
      </c>
      <c r="D20" s="9" t="s">
        <v>0</v>
      </c>
      <c r="E20" s="10"/>
      <c r="F20" s="10"/>
      <c r="G20" s="15"/>
      <c r="I20" s="14"/>
    </row>
    <row r="21" spans="2:9" ht="16.5" x14ac:dyDescent="0.35">
      <c r="B21" s="9" t="s">
        <v>141</v>
      </c>
      <c r="C21" s="9" t="s">
        <v>142</v>
      </c>
      <c r="D21" s="9" t="s">
        <v>143</v>
      </c>
      <c r="E21" s="11">
        <v>25600</v>
      </c>
      <c r="F21" s="11">
        <v>997.49</v>
      </c>
      <c r="G21" s="15">
        <v>9.5799999999999996E-2</v>
      </c>
      <c r="I21" s="14"/>
    </row>
    <row r="22" spans="2:9" ht="16.5" x14ac:dyDescent="0.35">
      <c r="B22" s="9" t="s">
        <v>173</v>
      </c>
      <c r="C22" s="9" t="s">
        <v>174</v>
      </c>
      <c r="D22" s="9" t="s">
        <v>137</v>
      </c>
      <c r="E22" s="11">
        <v>72000</v>
      </c>
      <c r="F22" s="11">
        <v>125.35</v>
      </c>
      <c r="G22" s="15">
        <v>1.2E-2</v>
      </c>
      <c r="I22" s="14"/>
    </row>
    <row r="23" spans="2:9" ht="16.5" x14ac:dyDescent="0.35">
      <c r="B23" s="9" t="s">
        <v>144</v>
      </c>
      <c r="C23" s="9" t="s">
        <v>145</v>
      </c>
      <c r="D23" s="9" t="s">
        <v>133</v>
      </c>
      <c r="E23" s="11">
        <v>1368</v>
      </c>
      <c r="F23" s="11">
        <v>116.79</v>
      </c>
      <c r="G23" s="15">
        <v>1.1200000000000002E-2</v>
      </c>
      <c r="I23" s="14"/>
    </row>
    <row r="24" spans="2:9" ht="16.5" x14ac:dyDescent="0.35">
      <c r="B24" s="9" t="s">
        <v>131</v>
      </c>
      <c r="C24" s="9" t="s">
        <v>132</v>
      </c>
      <c r="D24" s="9" t="s">
        <v>133</v>
      </c>
      <c r="E24" s="11">
        <v>12534</v>
      </c>
      <c r="F24" s="11">
        <v>115.68</v>
      </c>
      <c r="G24" s="15">
        <v>1.11E-2</v>
      </c>
      <c r="I24" s="14"/>
    </row>
    <row r="25" spans="2:9" ht="16.5" x14ac:dyDescent="0.35">
      <c r="B25" s="9" t="s">
        <v>331</v>
      </c>
      <c r="C25" s="9" t="s">
        <v>332</v>
      </c>
      <c r="D25" s="9" t="s">
        <v>153</v>
      </c>
      <c r="E25" s="11">
        <v>6450</v>
      </c>
      <c r="F25" s="11">
        <v>104.02</v>
      </c>
      <c r="G25" s="15">
        <v>0.01</v>
      </c>
      <c r="I25" s="14"/>
    </row>
    <row r="26" spans="2:9" ht="16.5" x14ac:dyDescent="0.35">
      <c r="B26" s="9" t="s">
        <v>205</v>
      </c>
      <c r="C26" s="9" t="s">
        <v>34</v>
      </c>
      <c r="D26" s="9" t="s">
        <v>135</v>
      </c>
      <c r="E26" s="11">
        <v>15900</v>
      </c>
      <c r="F26" s="11">
        <v>97.49</v>
      </c>
      <c r="G26" s="15">
        <v>9.3999999999999986E-3</v>
      </c>
      <c r="I26" s="14"/>
    </row>
    <row r="27" spans="2:9" ht="16.5" x14ac:dyDescent="0.35">
      <c r="B27" s="9" t="s">
        <v>188</v>
      </c>
      <c r="C27" s="9" t="s">
        <v>189</v>
      </c>
      <c r="D27" s="9" t="s">
        <v>140</v>
      </c>
      <c r="E27" s="11">
        <v>9450</v>
      </c>
      <c r="F27" s="11">
        <v>95.25</v>
      </c>
      <c r="G27" s="15">
        <v>9.1000000000000004E-3</v>
      </c>
      <c r="I27" s="14"/>
    </row>
    <row r="28" spans="2:9" ht="16.5" x14ac:dyDescent="0.35">
      <c r="B28" s="9" t="s">
        <v>183</v>
      </c>
      <c r="C28" s="9" t="s">
        <v>184</v>
      </c>
      <c r="D28" s="9" t="s">
        <v>185</v>
      </c>
      <c r="E28" s="11">
        <v>17000</v>
      </c>
      <c r="F28" s="11">
        <v>49.87</v>
      </c>
      <c r="G28" s="15">
        <v>4.7999999999999996E-3</v>
      </c>
      <c r="I28" s="14"/>
    </row>
    <row r="29" spans="2:9" ht="16.5" x14ac:dyDescent="0.35">
      <c r="B29" s="9" t="s">
        <v>181</v>
      </c>
      <c r="C29" s="9" t="s">
        <v>182</v>
      </c>
      <c r="D29" s="9" t="s">
        <v>148</v>
      </c>
      <c r="E29" s="11">
        <v>38400</v>
      </c>
      <c r="F29" s="11">
        <v>46.06</v>
      </c>
      <c r="G29" s="15">
        <v>4.4000000000000003E-3</v>
      </c>
      <c r="I29" s="14"/>
    </row>
    <row r="30" spans="2:9" ht="16.5" x14ac:dyDescent="0.35">
      <c r="B30" s="9" t="s">
        <v>335</v>
      </c>
      <c r="C30" s="9" t="s">
        <v>336</v>
      </c>
      <c r="D30" s="9" t="s">
        <v>337</v>
      </c>
      <c r="E30" s="11">
        <v>26565</v>
      </c>
      <c r="F30" s="11">
        <v>43.05</v>
      </c>
      <c r="G30" s="15">
        <v>4.0999999999999995E-3</v>
      </c>
      <c r="I30" s="14"/>
    </row>
    <row r="31" spans="2:9" ht="16.5" x14ac:dyDescent="0.35">
      <c r="B31" s="9" t="s">
        <v>0</v>
      </c>
      <c r="C31" s="9" t="s">
        <v>81</v>
      </c>
      <c r="D31" s="9" t="s">
        <v>0</v>
      </c>
      <c r="E31" s="10"/>
      <c r="F31" s="11">
        <v>1791.05</v>
      </c>
      <c r="G31" s="15">
        <v>0.17190000000000003</v>
      </c>
      <c r="I31" s="14"/>
    </row>
    <row r="32" spans="2:9" ht="16.5" x14ac:dyDescent="0.35">
      <c r="B32" s="9" t="s">
        <v>0</v>
      </c>
      <c r="C32" s="9" t="s">
        <v>200</v>
      </c>
      <c r="D32" s="9" t="s">
        <v>0</v>
      </c>
      <c r="E32" s="10"/>
      <c r="F32" s="10"/>
      <c r="G32" s="15"/>
      <c r="I32" s="14"/>
    </row>
    <row r="33" spans="2:9" ht="16.5" x14ac:dyDescent="0.35">
      <c r="B33" s="9" t="s">
        <v>123</v>
      </c>
      <c r="C33" s="9" t="s">
        <v>201</v>
      </c>
      <c r="D33" s="10"/>
      <c r="E33" s="9" t="s">
        <v>123</v>
      </c>
      <c r="F33" s="11">
        <v>25</v>
      </c>
      <c r="G33" s="15">
        <v>2.5000000000000001E-3</v>
      </c>
      <c r="I33" s="14"/>
    </row>
    <row r="34" spans="2:9" ht="16.5" x14ac:dyDescent="0.35">
      <c r="B34" s="9" t="s">
        <v>0</v>
      </c>
      <c r="C34" s="9" t="s">
        <v>81</v>
      </c>
      <c r="D34" s="9" t="s">
        <v>0</v>
      </c>
      <c r="E34" s="9" t="s">
        <v>123</v>
      </c>
      <c r="F34" s="11">
        <v>25</v>
      </c>
      <c r="G34" s="15">
        <f>SUM(G33)</f>
        <v>2.5000000000000001E-3</v>
      </c>
      <c r="I34" s="14"/>
    </row>
    <row r="35" spans="2:9" ht="16.5" x14ac:dyDescent="0.35">
      <c r="B35" s="10"/>
      <c r="C35" s="9" t="s">
        <v>124</v>
      </c>
      <c r="D35" s="10"/>
      <c r="E35" s="10"/>
      <c r="F35" s="9" t="s">
        <v>0</v>
      </c>
      <c r="G35" s="15"/>
      <c r="I35" s="14"/>
    </row>
    <row r="36" spans="2:9" ht="16.5" x14ac:dyDescent="0.35">
      <c r="B36" s="10"/>
      <c r="C36" s="9" t="s">
        <v>125</v>
      </c>
      <c r="D36" s="10"/>
      <c r="E36" s="10"/>
      <c r="F36" s="11">
        <v>367.14</v>
      </c>
      <c r="G36" s="15">
        <v>3.5299999999999998E-2</v>
      </c>
      <c r="I36" s="14"/>
    </row>
    <row r="37" spans="2:9" ht="16.5" x14ac:dyDescent="0.35">
      <c r="B37" s="10"/>
      <c r="C37" s="9" t="s">
        <v>81</v>
      </c>
      <c r="D37" s="10"/>
      <c r="E37" s="10"/>
      <c r="F37" s="11">
        <v>367.14</v>
      </c>
      <c r="G37" s="15">
        <v>3.5299999999999998E-2</v>
      </c>
      <c r="I37" s="14"/>
    </row>
    <row r="38" spans="2:9" ht="16.5" x14ac:dyDescent="0.35">
      <c r="B38" s="10"/>
      <c r="C38" s="9" t="s">
        <v>126</v>
      </c>
      <c r="D38" s="10"/>
      <c r="E38" s="10"/>
      <c r="F38" s="11">
        <v>10416.06</v>
      </c>
      <c r="G38" s="15">
        <v>1</v>
      </c>
      <c r="I38" s="14"/>
    </row>
    <row r="39" spans="2:9" x14ac:dyDescent="0.25">
      <c r="B39" s="10"/>
      <c r="C39" s="10"/>
      <c r="D39" s="10"/>
      <c r="E39" s="10"/>
      <c r="F39" s="10"/>
      <c r="G39" s="10"/>
    </row>
    <row r="41" spans="2:9" x14ac:dyDescent="0.25">
      <c r="F41" s="17"/>
      <c r="G41" s="17"/>
    </row>
    <row r="43" spans="2:9" x14ac:dyDescent="0.25">
      <c r="C43" t="s">
        <v>461</v>
      </c>
    </row>
    <row r="44" spans="2:9" x14ac:dyDescent="0.25">
      <c r="C44" t="s">
        <v>462</v>
      </c>
    </row>
    <row r="45" spans="2:9" x14ac:dyDescent="0.25">
      <c r="C45" t="s">
        <v>463</v>
      </c>
    </row>
    <row r="47" spans="2:9" x14ac:dyDescent="0.25">
      <c r="C47" t="s">
        <v>464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"/>
  <sheetViews>
    <sheetView workbookViewId="0">
      <selection activeCell="D100" sqref="D100"/>
    </sheetView>
  </sheetViews>
  <sheetFormatPr defaultRowHeight="15" x14ac:dyDescent="0.25"/>
  <cols>
    <col min="1" max="1" width="0.42578125" customWidth="1"/>
    <col min="2" max="2" width="11.85546875" bestFit="1" customWidth="1"/>
    <col min="3" max="3" width="72.7109375" bestFit="1" customWidth="1"/>
    <col min="4" max="4" width="22.5703125" bestFit="1" customWidth="1"/>
    <col min="5" max="5" width="11" bestFit="1" customWidth="1"/>
    <col min="6" max="6" width="16" customWidth="1"/>
    <col min="7" max="7" width="11" customWidth="1"/>
    <col min="8" max="8" width="10.28515625" bestFit="1" customWidth="1"/>
    <col min="9" max="9" width="12.42578125" style="16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13"/>
      <c r="C2" s="20" t="s">
        <v>202</v>
      </c>
      <c r="D2" s="13"/>
      <c r="E2" s="24"/>
      <c r="F2" s="24"/>
      <c r="G2" s="24"/>
    </row>
    <row r="3" spans="2:7" ht="16.5" x14ac:dyDescent="0.35">
      <c r="C3" s="2" t="s">
        <v>6</v>
      </c>
    </row>
    <row r="4" spans="2:7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452</v>
      </c>
      <c r="G4" s="8" t="s">
        <v>11</v>
      </c>
    </row>
    <row r="5" spans="2:7" ht="16.5" x14ac:dyDescent="0.35">
      <c r="B5" s="9" t="s">
        <v>0</v>
      </c>
      <c r="C5" s="9" t="s">
        <v>128</v>
      </c>
      <c r="D5" s="9" t="s">
        <v>0</v>
      </c>
      <c r="E5" s="10"/>
      <c r="F5" s="10"/>
      <c r="G5" s="10"/>
    </row>
    <row r="6" spans="2:7" ht="16.5" x14ac:dyDescent="0.35">
      <c r="B6" s="9" t="s">
        <v>203</v>
      </c>
      <c r="C6" s="9" t="s">
        <v>204</v>
      </c>
      <c r="D6" s="9" t="s">
        <v>193</v>
      </c>
      <c r="E6" s="11">
        <v>400400</v>
      </c>
      <c r="F6" s="11">
        <v>1923.32</v>
      </c>
      <c r="G6" s="15">
        <v>5.8799999999999998E-2</v>
      </c>
    </row>
    <row r="7" spans="2:7" ht="16.5" x14ac:dyDescent="0.35">
      <c r="B7" s="9" t="s">
        <v>205</v>
      </c>
      <c r="C7" s="9" t="s">
        <v>34</v>
      </c>
      <c r="D7" s="9" t="s">
        <v>135</v>
      </c>
      <c r="E7" s="11">
        <v>297000</v>
      </c>
      <c r="F7" s="11">
        <v>1821.06</v>
      </c>
      <c r="G7" s="15">
        <v>5.57E-2</v>
      </c>
    </row>
    <row r="8" spans="2:7" ht="16.5" x14ac:dyDescent="0.35">
      <c r="B8" s="9" t="s">
        <v>134</v>
      </c>
      <c r="C8" s="9" t="s">
        <v>53</v>
      </c>
      <c r="D8" s="9" t="s">
        <v>135</v>
      </c>
      <c r="E8" s="11">
        <v>98000</v>
      </c>
      <c r="F8" s="11">
        <v>1796.34</v>
      </c>
      <c r="G8" s="15">
        <v>5.4900000000000004E-2</v>
      </c>
    </row>
    <row r="9" spans="2:7" ht="16.5" x14ac:dyDescent="0.35">
      <c r="B9" s="9" t="s">
        <v>177</v>
      </c>
      <c r="C9" s="9" t="s">
        <v>178</v>
      </c>
      <c r="D9" s="9" t="s">
        <v>130</v>
      </c>
      <c r="E9" s="11">
        <v>516000</v>
      </c>
      <c r="F9" s="11">
        <v>1390.88</v>
      </c>
      <c r="G9" s="15">
        <v>4.2500000000000003E-2</v>
      </c>
    </row>
    <row r="10" spans="2:7" ht="16.5" x14ac:dyDescent="0.35">
      <c r="B10" s="9" t="s">
        <v>136</v>
      </c>
      <c r="C10" s="9" t="s">
        <v>22</v>
      </c>
      <c r="D10" s="9" t="s">
        <v>137</v>
      </c>
      <c r="E10" s="11">
        <v>141000</v>
      </c>
      <c r="F10" s="11">
        <v>1299.0999999999999</v>
      </c>
      <c r="G10" s="15">
        <v>3.9699999999999999E-2</v>
      </c>
    </row>
    <row r="11" spans="2:7" ht="16.5" x14ac:dyDescent="0.35">
      <c r="B11" s="9" t="s">
        <v>206</v>
      </c>
      <c r="C11" s="9" t="s">
        <v>207</v>
      </c>
      <c r="D11" s="9" t="s">
        <v>208</v>
      </c>
      <c r="E11" s="11">
        <v>336600</v>
      </c>
      <c r="F11" s="11">
        <v>1257.54</v>
      </c>
      <c r="G11" s="15">
        <v>3.85E-2</v>
      </c>
    </row>
    <row r="12" spans="2:7" ht="16.5" x14ac:dyDescent="0.35">
      <c r="B12" s="9" t="s">
        <v>209</v>
      </c>
      <c r="C12" s="9" t="s">
        <v>210</v>
      </c>
      <c r="D12" s="9" t="s">
        <v>135</v>
      </c>
      <c r="E12" s="11">
        <v>630000</v>
      </c>
      <c r="F12" s="11">
        <v>1070.06</v>
      </c>
      <c r="G12" s="15">
        <v>3.27E-2</v>
      </c>
    </row>
    <row r="13" spans="2:7" ht="16.5" x14ac:dyDescent="0.35">
      <c r="B13" s="9" t="s">
        <v>211</v>
      </c>
      <c r="C13" s="9" t="s">
        <v>212</v>
      </c>
      <c r="D13" s="9" t="s">
        <v>153</v>
      </c>
      <c r="E13" s="11">
        <v>31750</v>
      </c>
      <c r="F13" s="11">
        <v>1061.5899999999999</v>
      </c>
      <c r="G13" s="15">
        <v>3.2500000000000001E-2</v>
      </c>
    </row>
    <row r="14" spans="2:7" ht="16.5" x14ac:dyDescent="0.35">
      <c r="B14" s="9" t="s">
        <v>213</v>
      </c>
      <c r="C14" s="9" t="s">
        <v>214</v>
      </c>
      <c r="D14" s="9" t="s">
        <v>140</v>
      </c>
      <c r="E14" s="11">
        <v>500000</v>
      </c>
      <c r="F14" s="11">
        <v>850.5</v>
      </c>
      <c r="G14" s="15">
        <v>2.6000000000000002E-2</v>
      </c>
    </row>
    <row r="15" spans="2:7" ht="16.5" x14ac:dyDescent="0.35">
      <c r="B15" s="9" t="s">
        <v>215</v>
      </c>
      <c r="C15" s="9" t="s">
        <v>216</v>
      </c>
      <c r="D15" s="9" t="s">
        <v>165</v>
      </c>
      <c r="E15" s="11">
        <v>83600</v>
      </c>
      <c r="F15" s="11">
        <v>791.82</v>
      </c>
      <c r="G15" s="15">
        <v>2.4199999999999999E-2</v>
      </c>
    </row>
    <row r="16" spans="2:7" ht="16.5" x14ac:dyDescent="0.35">
      <c r="B16" s="9" t="s">
        <v>217</v>
      </c>
      <c r="C16" s="9" t="s">
        <v>445</v>
      </c>
      <c r="D16" s="9" t="s">
        <v>218</v>
      </c>
      <c r="E16" s="11">
        <v>66400</v>
      </c>
      <c r="F16" s="11">
        <v>651.65</v>
      </c>
      <c r="G16" s="15">
        <v>1.9900000000000001E-2</v>
      </c>
    </row>
    <row r="17" spans="2:7" ht="16.5" x14ac:dyDescent="0.35">
      <c r="B17" s="9" t="s">
        <v>219</v>
      </c>
      <c r="C17" s="9" t="s">
        <v>220</v>
      </c>
      <c r="D17" s="9" t="s">
        <v>221</v>
      </c>
      <c r="E17" s="11">
        <v>192000</v>
      </c>
      <c r="F17" s="11">
        <v>637.25</v>
      </c>
      <c r="G17" s="15">
        <v>1.95E-2</v>
      </c>
    </row>
    <row r="18" spans="2:7" ht="16.5" x14ac:dyDescent="0.35">
      <c r="B18" s="9" t="s">
        <v>222</v>
      </c>
      <c r="C18" s="9" t="s">
        <v>223</v>
      </c>
      <c r="D18" s="9" t="s">
        <v>135</v>
      </c>
      <c r="E18" s="11">
        <v>136500</v>
      </c>
      <c r="F18" s="11">
        <v>570.02</v>
      </c>
      <c r="G18" s="15">
        <v>1.7399999999999999E-2</v>
      </c>
    </row>
    <row r="19" spans="2:7" ht="16.5" x14ac:dyDescent="0.35">
      <c r="B19" s="9" t="s">
        <v>224</v>
      </c>
      <c r="C19" s="9" t="s">
        <v>225</v>
      </c>
      <c r="D19" s="9" t="s">
        <v>226</v>
      </c>
      <c r="E19" s="11">
        <v>138000</v>
      </c>
      <c r="F19" s="11">
        <v>569.73</v>
      </c>
      <c r="G19" s="15">
        <v>1.7399999999999999E-2</v>
      </c>
    </row>
    <row r="20" spans="2:7" ht="16.5" x14ac:dyDescent="0.35">
      <c r="B20" s="9" t="s">
        <v>227</v>
      </c>
      <c r="C20" s="9" t="s">
        <v>228</v>
      </c>
      <c r="D20" s="9" t="s">
        <v>185</v>
      </c>
      <c r="E20" s="11">
        <v>255000</v>
      </c>
      <c r="F20" s="11">
        <v>535.25</v>
      </c>
      <c r="G20" s="15">
        <v>1.6400000000000001E-2</v>
      </c>
    </row>
    <row r="21" spans="2:7" ht="16.5" x14ac:dyDescent="0.35">
      <c r="B21" s="9" t="s">
        <v>229</v>
      </c>
      <c r="C21" s="9" t="s">
        <v>230</v>
      </c>
      <c r="D21" s="9" t="s">
        <v>135</v>
      </c>
      <c r="E21" s="11">
        <v>1056000</v>
      </c>
      <c r="F21" s="11">
        <v>534.86</v>
      </c>
      <c r="G21" s="15">
        <v>1.6299999999999999E-2</v>
      </c>
    </row>
    <row r="22" spans="2:7" ht="16.5" x14ac:dyDescent="0.35">
      <c r="B22" s="9" t="s">
        <v>146</v>
      </c>
      <c r="C22" s="9" t="s">
        <v>147</v>
      </c>
      <c r="D22" s="9" t="s">
        <v>148</v>
      </c>
      <c r="E22" s="11">
        <v>39000</v>
      </c>
      <c r="F22" s="11">
        <v>534.46</v>
      </c>
      <c r="G22" s="15">
        <v>1.6299999999999999E-2</v>
      </c>
    </row>
    <row r="23" spans="2:7" ht="16.5" x14ac:dyDescent="0.35">
      <c r="B23" s="9" t="s">
        <v>231</v>
      </c>
      <c r="C23" s="9" t="s">
        <v>446</v>
      </c>
      <c r="D23" s="9" t="s">
        <v>170</v>
      </c>
      <c r="E23" s="11">
        <v>720000</v>
      </c>
      <c r="F23" s="11">
        <v>507.24</v>
      </c>
      <c r="G23" s="15">
        <v>1.55E-2</v>
      </c>
    </row>
    <row r="24" spans="2:7" ht="16.5" x14ac:dyDescent="0.35">
      <c r="B24" s="9" t="s">
        <v>232</v>
      </c>
      <c r="C24" s="9" t="s">
        <v>233</v>
      </c>
      <c r="D24" s="9" t="s">
        <v>218</v>
      </c>
      <c r="E24" s="11">
        <v>124000</v>
      </c>
      <c r="F24" s="11">
        <v>481.31</v>
      </c>
      <c r="G24" s="15">
        <v>1.47E-2</v>
      </c>
    </row>
    <row r="25" spans="2:7" ht="16.5" x14ac:dyDescent="0.35">
      <c r="B25" s="9" t="s">
        <v>234</v>
      </c>
      <c r="C25" s="9" t="s">
        <v>235</v>
      </c>
      <c r="D25" s="9" t="s">
        <v>236</v>
      </c>
      <c r="E25" s="11">
        <v>47000</v>
      </c>
      <c r="F25" s="11">
        <v>431.27</v>
      </c>
      <c r="G25" s="15">
        <v>1.32E-2</v>
      </c>
    </row>
    <row r="26" spans="2:7" ht="16.5" x14ac:dyDescent="0.35">
      <c r="B26" s="9" t="s">
        <v>237</v>
      </c>
      <c r="C26" s="9" t="s">
        <v>108</v>
      </c>
      <c r="D26" s="9" t="s">
        <v>130</v>
      </c>
      <c r="E26" s="11">
        <v>404000</v>
      </c>
      <c r="F26" s="11">
        <v>366.43</v>
      </c>
      <c r="G26" s="15">
        <v>1.1200000000000002E-2</v>
      </c>
    </row>
    <row r="27" spans="2:7" ht="16.5" x14ac:dyDescent="0.35">
      <c r="B27" s="9" t="s">
        <v>168</v>
      </c>
      <c r="C27" s="9" t="s">
        <v>169</v>
      </c>
      <c r="D27" s="9" t="s">
        <v>170</v>
      </c>
      <c r="E27" s="11">
        <v>117250</v>
      </c>
      <c r="F27" s="11">
        <v>291.13</v>
      </c>
      <c r="G27" s="15">
        <v>8.8999999999999999E-3</v>
      </c>
    </row>
    <row r="28" spans="2:7" ht="16.5" x14ac:dyDescent="0.35">
      <c r="B28" s="9" t="s">
        <v>238</v>
      </c>
      <c r="C28" s="9" t="s">
        <v>239</v>
      </c>
      <c r="D28" s="9" t="s">
        <v>240</v>
      </c>
      <c r="E28" s="11">
        <v>36750</v>
      </c>
      <c r="F28" s="11">
        <v>272.45999999999998</v>
      </c>
      <c r="G28" s="15">
        <v>8.3000000000000001E-3</v>
      </c>
    </row>
    <row r="29" spans="2:7" ht="16.5" x14ac:dyDescent="0.35">
      <c r="B29" s="9" t="s">
        <v>241</v>
      </c>
      <c r="C29" s="9" t="s">
        <v>242</v>
      </c>
      <c r="D29" s="9" t="s">
        <v>133</v>
      </c>
      <c r="E29" s="11">
        <v>182000</v>
      </c>
      <c r="F29" s="11">
        <v>269.45</v>
      </c>
      <c r="G29" s="15">
        <v>8.199999999999999E-3</v>
      </c>
    </row>
    <row r="30" spans="2:7" ht="16.5" x14ac:dyDescent="0.35">
      <c r="B30" s="9" t="s">
        <v>175</v>
      </c>
      <c r="C30" s="9" t="s">
        <v>176</v>
      </c>
      <c r="D30" s="9" t="s">
        <v>160</v>
      </c>
      <c r="E30" s="11">
        <v>74676</v>
      </c>
      <c r="F30" s="11">
        <v>262.04000000000002</v>
      </c>
      <c r="G30" s="15">
        <v>8.0000000000000002E-3</v>
      </c>
    </row>
    <row r="31" spans="2:7" ht="16.5" x14ac:dyDescent="0.35">
      <c r="B31" s="9" t="s">
        <v>131</v>
      </c>
      <c r="C31" s="9" t="s">
        <v>132</v>
      </c>
      <c r="D31" s="9" t="s">
        <v>133</v>
      </c>
      <c r="E31" s="11">
        <v>26000</v>
      </c>
      <c r="F31" s="11">
        <v>239.97</v>
      </c>
      <c r="G31" s="15">
        <v>7.4999999999999997E-3</v>
      </c>
    </row>
    <row r="32" spans="2:7" ht="16.5" x14ac:dyDescent="0.35">
      <c r="B32" s="9" t="s">
        <v>243</v>
      </c>
      <c r="C32" s="9" t="s">
        <v>447</v>
      </c>
      <c r="D32" s="9" t="s">
        <v>165</v>
      </c>
      <c r="E32" s="11">
        <v>102500</v>
      </c>
      <c r="F32" s="11">
        <v>210.54</v>
      </c>
      <c r="G32" s="15">
        <v>6.4999999999999997E-3</v>
      </c>
    </row>
    <row r="33" spans="2:7" ht="16.5" x14ac:dyDescent="0.35">
      <c r="B33" s="9" t="s">
        <v>244</v>
      </c>
      <c r="C33" s="9" t="s">
        <v>448</v>
      </c>
      <c r="D33" s="9" t="s">
        <v>236</v>
      </c>
      <c r="E33" s="11">
        <v>374000</v>
      </c>
      <c r="F33" s="11">
        <v>209.25</v>
      </c>
      <c r="G33" s="15">
        <v>6.4999999999999997E-3</v>
      </c>
    </row>
    <row r="34" spans="2:7" ht="16.5" x14ac:dyDescent="0.35">
      <c r="B34" s="9" t="s">
        <v>245</v>
      </c>
      <c r="C34" s="9" t="s">
        <v>246</v>
      </c>
      <c r="D34" s="9" t="s">
        <v>193</v>
      </c>
      <c r="E34" s="11">
        <v>32000</v>
      </c>
      <c r="F34" s="11">
        <v>178.02</v>
      </c>
      <c r="G34" s="15">
        <v>5.4000000000000003E-3</v>
      </c>
    </row>
    <row r="35" spans="2:7" ht="16.5" x14ac:dyDescent="0.35">
      <c r="B35" s="9" t="s">
        <v>247</v>
      </c>
      <c r="C35" s="9" t="s">
        <v>248</v>
      </c>
      <c r="D35" s="9" t="s">
        <v>193</v>
      </c>
      <c r="E35" s="11">
        <v>17400</v>
      </c>
      <c r="F35" s="11">
        <v>134.04</v>
      </c>
      <c r="G35" s="15">
        <v>4.0999999999999995E-3</v>
      </c>
    </row>
    <row r="36" spans="2:7" ht="16.5" x14ac:dyDescent="0.35">
      <c r="B36" s="9" t="s">
        <v>249</v>
      </c>
      <c r="C36" s="9" t="s">
        <v>250</v>
      </c>
      <c r="D36" s="9" t="s">
        <v>135</v>
      </c>
      <c r="E36" s="11">
        <v>748000</v>
      </c>
      <c r="F36" s="11">
        <v>132.4</v>
      </c>
      <c r="G36" s="15">
        <v>4.0000000000000001E-3</v>
      </c>
    </row>
    <row r="37" spans="2:7" ht="16.5" x14ac:dyDescent="0.35">
      <c r="B37" s="9" t="s">
        <v>144</v>
      </c>
      <c r="C37" s="9" t="s">
        <v>145</v>
      </c>
      <c r="D37" s="9" t="s">
        <v>133</v>
      </c>
      <c r="E37" s="11">
        <v>75</v>
      </c>
      <c r="F37" s="11">
        <v>6.4</v>
      </c>
      <c r="G37" s="15">
        <v>2.0000000000000001E-4</v>
      </c>
    </row>
    <row r="38" spans="2:7" ht="16.5" x14ac:dyDescent="0.35">
      <c r="B38" s="9" t="s">
        <v>0</v>
      </c>
      <c r="C38" s="9" t="s">
        <v>81</v>
      </c>
      <c r="D38" s="9" t="s">
        <v>0</v>
      </c>
      <c r="E38" s="10"/>
      <c r="F38" s="11">
        <v>21287.38</v>
      </c>
      <c r="G38" s="15">
        <v>0.65060000000000007</v>
      </c>
    </row>
    <row r="39" spans="2:7" ht="16.5" x14ac:dyDescent="0.35">
      <c r="B39" s="9" t="s">
        <v>0</v>
      </c>
      <c r="C39" s="9" t="s">
        <v>12</v>
      </c>
      <c r="D39" s="9" t="s">
        <v>0</v>
      </c>
      <c r="E39" s="10"/>
      <c r="F39" s="10"/>
      <c r="G39" s="15"/>
    </row>
    <row r="40" spans="2:7" ht="16.5" x14ac:dyDescent="0.35">
      <c r="B40" s="9" t="s">
        <v>251</v>
      </c>
      <c r="C40" s="9" t="s">
        <v>252</v>
      </c>
      <c r="D40" s="9" t="s">
        <v>103</v>
      </c>
      <c r="E40" s="11">
        <v>3700000</v>
      </c>
      <c r="F40" s="11">
        <v>3605.52</v>
      </c>
      <c r="G40" s="15">
        <v>0.1103</v>
      </c>
    </row>
    <row r="41" spans="2:7" ht="16.5" x14ac:dyDescent="0.35">
      <c r="B41" s="9" t="s">
        <v>72</v>
      </c>
      <c r="C41" s="9" t="s">
        <v>73</v>
      </c>
      <c r="D41" s="9" t="s">
        <v>103</v>
      </c>
      <c r="E41" s="11">
        <v>3500000</v>
      </c>
      <c r="F41" s="11">
        <v>3448.08</v>
      </c>
      <c r="G41" s="15">
        <v>0.10539999999999999</v>
      </c>
    </row>
    <row r="42" spans="2:7" ht="16.5" x14ac:dyDescent="0.35">
      <c r="B42" s="9" t="s">
        <v>44</v>
      </c>
      <c r="C42" s="9" t="s">
        <v>26</v>
      </c>
      <c r="D42" s="9" t="s">
        <v>103</v>
      </c>
      <c r="E42" s="11">
        <v>200000</v>
      </c>
      <c r="F42" s="11">
        <v>197.52</v>
      </c>
      <c r="G42" s="15">
        <v>6.0000000000000001E-3</v>
      </c>
    </row>
    <row r="43" spans="2:7" ht="16.5" x14ac:dyDescent="0.35">
      <c r="B43" s="9" t="s">
        <v>0</v>
      </c>
      <c r="C43" s="9" t="s">
        <v>81</v>
      </c>
      <c r="D43" s="9" t="s">
        <v>0</v>
      </c>
      <c r="E43" s="10"/>
      <c r="F43" s="11">
        <v>7251.12</v>
      </c>
      <c r="G43" s="15">
        <v>0.22170000000000001</v>
      </c>
    </row>
    <row r="44" spans="2:7" ht="16.5" x14ac:dyDescent="0.35">
      <c r="B44" s="9" t="s">
        <v>0</v>
      </c>
      <c r="C44" s="9" t="s">
        <v>253</v>
      </c>
      <c r="D44" s="9" t="s">
        <v>0</v>
      </c>
      <c r="E44" s="10"/>
      <c r="F44" s="10"/>
      <c r="G44" s="15"/>
    </row>
    <row r="45" spans="2:7" ht="16.5" x14ac:dyDescent="0.35">
      <c r="B45" s="9"/>
      <c r="C45" s="9" t="s">
        <v>91</v>
      </c>
      <c r="D45" s="10"/>
      <c r="E45" s="11">
        <v>1500000</v>
      </c>
      <c r="F45" s="11">
        <v>1500</v>
      </c>
      <c r="G45" s="15">
        <v>4.5899999999999996E-2</v>
      </c>
    </row>
    <row r="46" spans="2:7" ht="16.5" x14ac:dyDescent="0.35">
      <c r="B46" s="9"/>
      <c r="C46" s="9" t="s">
        <v>254</v>
      </c>
      <c r="D46" s="10"/>
      <c r="E46" s="11">
        <v>1500000</v>
      </c>
      <c r="F46" s="11">
        <v>1500</v>
      </c>
      <c r="G46" s="15">
        <v>4.5899999999999996E-2</v>
      </c>
    </row>
    <row r="47" spans="2:7" ht="16.5" x14ac:dyDescent="0.35">
      <c r="B47" s="9"/>
      <c r="C47" s="9" t="s">
        <v>91</v>
      </c>
      <c r="D47" s="10"/>
      <c r="E47" s="11">
        <v>1000000</v>
      </c>
      <c r="F47" s="11">
        <v>1000</v>
      </c>
      <c r="G47" s="15">
        <v>3.0600000000000002E-2</v>
      </c>
    </row>
    <row r="48" spans="2:7" ht="16.5" x14ac:dyDescent="0.35">
      <c r="B48" s="9" t="s">
        <v>123</v>
      </c>
      <c r="C48" s="9" t="s">
        <v>254</v>
      </c>
      <c r="D48" s="10"/>
      <c r="E48" s="11">
        <v>750000</v>
      </c>
      <c r="F48" s="11">
        <v>750</v>
      </c>
      <c r="G48" s="15">
        <v>2.29E-2</v>
      </c>
    </row>
    <row r="49" spans="2:7" ht="16.5" x14ac:dyDescent="0.35">
      <c r="B49" s="9" t="s">
        <v>0</v>
      </c>
      <c r="C49" s="9" t="s">
        <v>81</v>
      </c>
      <c r="D49" s="9" t="s">
        <v>0</v>
      </c>
      <c r="E49" s="10"/>
      <c r="F49" s="11">
        <v>4750</v>
      </c>
      <c r="G49" s="15">
        <v>0.14529999999999998</v>
      </c>
    </row>
    <row r="50" spans="2:7" ht="16.5" x14ac:dyDescent="0.35">
      <c r="B50" s="9" t="s">
        <v>0</v>
      </c>
      <c r="C50" s="9" t="s">
        <v>255</v>
      </c>
      <c r="D50" s="9" t="s">
        <v>0</v>
      </c>
      <c r="E50" s="10"/>
      <c r="F50" s="10"/>
      <c r="G50" s="15"/>
    </row>
    <row r="51" spans="2:7" ht="16.5" x14ac:dyDescent="0.35">
      <c r="B51" s="9" t="s">
        <v>256</v>
      </c>
      <c r="C51" s="9" t="s">
        <v>257</v>
      </c>
      <c r="D51" s="9" t="s">
        <v>258</v>
      </c>
      <c r="E51" s="11">
        <v>300000</v>
      </c>
      <c r="F51" s="11">
        <v>299.94</v>
      </c>
      <c r="G51" s="15">
        <v>9.1999999999999998E-3</v>
      </c>
    </row>
    <row r="52" spans="2:7" ht="16.5" x14ac:dyDescent="0.35">
      <c r="B52" s="9" t="s">
        <v>0</v>
      </c>
      <c r="C52" s="9" t="s">
        <v>81</v>
      </c>
      <c r="D52" s="9" t="s">
        <v>0</v>
      </c>
      <c r="E52" s="10"/>
      <c r="F52" s="11">
        <v>299.94</v>
      </c>
      <c r="G52" s="15">
        <v>9.1999999999999998E-3</v>
      </c>
    </row>
    <row r="53" spans="2:7" ht="16.5" x14ac:dyDescent="0.35">
      <c r="B53" s="9" t="s">
        <v>0</v>
      </c>
      <c r="C53" s="9" t="s">
        <v>197</v>
      </c>
      <c r="D53" s="9" t="s">
        <v>0</v>
      </c>
      <c r="E53" s="10"/>
      <c r="F53" s="10"/>
      <c r="G53" s="15"/>
    </row>
    <row r="54" spans="2:7" ht="16.5" x14ac:dyDescent="0.35">
      <c r="B54" s="9" t="s">
        <v>5</v>
      </c>
      <c r="C54" s="9" t="s">
        <v>259</v>
      </c>
      <c r="D54" s="9" t="s">
        <v>199</v>
      </c>
      <c r="E54" s="11">
        <v>-75</v>
      </c>
      <c r="F54" s="11">
        <v>-6.44</v>
      </c>
      <c r="G54" s="15">
        <v>-2.0000000000000001E-4</v>
      </c>
    </row>
    <row r="55" spans="2:7" ht="16.5" x14ac:dyDescent="0.35">
      <c r="B55" s="9" t="s">
        <v>5</v>
      </c>
      <c r="C55" s="9" t="s">
        <v>260</v>
      </c>
      <c r="D55" s="9" t="s">
        <v>199</v>
      </c>
      <c r="E55" s="11">
        <v>-748000</v>
      </c>
      <c r="F55" s="11">
        <v>-133.52000000000001</v>
      </c>
      <c r="G55" s="15">
        <v>-4.0999999999999995E-3</v>
      </c>
    </row>
    <row r="56" spans="2:7" ht="16.5" x14ac:dyDescent="0.35">
      <c r="B56" s="9" t="s">
        <v>5</v>
      </c>
      <c r="C56" s="9" t="s">
        <v>261</v>
      </c>
      <c r="D56" s="9" t="s">
        <v>199</v>
      </c>
      <c r="E56" s="11">
        <v>-17400</v>
      </c>
      <c r="F56" s="11">
        <v>-134.4</v>
      </c>
      <c r="G56" s="15">
        <v>-4.0999999999999995E-3</v>
      </c>
    </row>
    <row r="57" spans="2:7" ht="16.5" x14ac:dyDescent="0.35">
      <c r="B57" s="9" t="s">
        <v>5</v>
      </c>
      <c r="C57" s="9" t="s">
        <v>262</v>
      </c>
      <c r="D57" s="9" t="s">
        <v>199</v>
      </c>
      <c r="E57" s="11">
        <v>-32000</v>
      </c>
      <c r="F57" s="11">
        <v>-178.98</v>
      </c>
      <c r="G57" s="15">
        <v>-5.5000000000000005E-3</v>
      </c>
    </row>
    <row r="58" spans="2:7" ht="16.5" x14ac:dyDescent="0.35">
      <c r="B58" s="9" t="s">
        <v>5</v>
      </c>
      <c r="C58" s="9" t="s">
        <v>263</v>
      </c>
      <c r="D58" s="9" t="s">
        <v>199</v>
      </c>
      <c r="E58" s="11">
        <v>-374000</v>
      </c>
      <c r="F58" s="11">
        <v>-210.94</v>
      </c>
      <c r="G58" s="15">
        <v>-6.5000000000000006E-3</v>
      </c>
    </row>
    <row r="59" spans="2:7" ht="16.5" x14ac:dyDescent="0.35">
      <c r="B59" s="9" t="s">
        <v>5</v>
      </c>
      <c r="C59" s="9" t="s">
        <v>264</v>
      </c>
      <c r="D59" s="9" t="s">
        <v>199</v>
      </c>
      <c r="E59" s="11">
        <v>-102500</v>
      </c>
      <c r="F59" s="11">
        <v>-211.97</v>
      </c>
      <c r="G59" s="15">
        <v>-6.5000000000000006E-3</v>
      </c>
    </row>
    <row r="60" spans="2:7" ht="16.5" x14ac:dyDescent="0.35">
      <c r="B60" s="9" t="s">
        <v>5</v>
      </c>
      <c r="C60" s="9" t="s">
        <v>265</v>
      </c>
      <c r="D60" s="9" t="s">
        <v>199</v>
      </c>
      <c r="E60" s="11">
        <v>-26000</v>
      </c>
      <c r="F60" s="11">
        <v>-238.97</v>
      </c>
      <c r="G60" s="15">
        <v>-7.3000000000000001E-3</v>
      </c>
    </row>
    <row r="61" spans="2:7" ht="16.5" x14ac:dyDescent="0.35">
      <c r="B61" s="9" t="s">
        <v>5</v>
      </c>
      <c r="C61" s="9" t="s">
        <v>266</v>
      </c>
      <c r="D61" s="9" t="s">
        <v>199</v>
      </c>
      <c r="E61" s="11">
        <v>-74676</v>
      </c>
      <c r="F61" s="11">
        <v>-261.66000000000003</v>
      </c>
      <c r="G61" s="15">
        <v>-8.0000000000000002E-3</v>
      </c>
    </row>
    <row r="62" spans="2:7" ht="16.5" x14ac:dyDescent="0.35">
      <c r="B62" s="9" t="s">
        <v>5</v>
      </c>
      <c r="C62" s="9" t="s">
        <v>267</v>
      </c>
      <c r="D62" s="9" t="s">
        <v>199</v>
      </c>
      <c r="E62" s="11">
        <v>-182000</v>
      </c>
      <c r="F62" s="11">
        <v>-271.18</v>
      </c>
      <c r="G62" s="15">
        <v>-8.3000000000000001E-3</v>
      </c>
    </row>
    <row r="63" spans="2:7" ht="16.5" x14ac:dyDescent="0.35">
      <c r="B63" s="9" t="s">
        <v>5</v>
      </c>
      <c r="C63" s="9" t="s">
        <v>268</v>
      </c>
      <c r="D63" s="9" t="s">
        <v>199</v>
      </c>
      <c r="E63" s="11">
        <v>-36750</v>
      </c>
      <c r="F63" s="11">
        <v>-273.49</v>
      </c>
      <c r="G63" s="15">
        <v>-8.3999999999999995E-3</v>
      </c>
    </row>
    <row r="64" spans="2:7" ht="16.5" x14ac:dyDescent="0.35">
      <c r="B64" s="9" t="s">
        <v>5</v>
      </c>
      <c r="C64" s="9" t="s">
        <v>269</v>
      </c>
      <c r="D64" s="9" t="s">
        <v>199</v>
      </c>
      <c r="E64" s="11">
        <v>-117250</v>
      </c>
      <c r="F64" s="11">
        <v>-293.54000000000002</v>
      </c>
      <c r="G64" s="15">
        <v>-9.0000000000000011E-3</v>
      </c>
    </row>
    <row r="65" spans="2:7" ht="16.5" x14ac:dyDescent="0.35">
      <c r="B65" s="9" t="s">
        <v>5</v>
      </c>
      <c r="C65" s="9" t="s">
        <v>270</v>
      </c>
      <c r="D65" s="9" t="s">
        <v>199</v>
      </c>
      <c r="E65" s="11">
        <v>-404000</v>
      </c>
      <c r="F65" s="11">
        <v>-367.64</v>
      </c>
      <c r="G65" s="15">
        <v>-1.1200000000000002E-2</v>
      </c>
    </row>
    <row r="66" spans="2:7" ht="16.5" x14ac:dyDescent="0.35">
      <c r="B66" s="9" t="s">
        <v>5</v>
      </c>
      <c r="C66" s="9" t="s">
        <v>271</v>
      </c>
      <c r="D66" s="9" t="s">
        <v>199</v>
      </c>
      <c r="E66" s="11">
        <v>-47000</v>
      </c>
      <c r="F66" s="11">
        <v>-434.28</v>
      </c>
      <c r="G66" s="15">
        <v>-1.3300000000000001E-2</v>
      </c>
    </row>
    <row r="67" spans="2:7" ht="16.5" x14ac:dyDescent="0.35">
      <c r="B67" s="9" t="s">
        <v>5</v>
      </c>
      <c r="C67" s="9" t="s">
        <v>272</v>
      </c>
      <c r="D67" s="9" t="s">
        <v>199</v>
      </c>
      <c r="E67" s="11">
        <v>-124000</v>
      </c>
      <c r="F67" s="11">
        <v>-486.08</v>
      </c>
      <c r="G67" s="15">
        <v>-1.49E-2</v>
      </c>
    </row>
    <row r="68" spans="2:7" ht="16.5" x14ac:dyDescent="0.35">
      <c r="B68" s="9" t="s">
        <v>5</v>
      </c>
      <c r="C68" s="9" t="s">
        <v>273</v>
      </c>
      <c r="D68" s="9" t="s">
        <v>199</v>
      </c>
      <c r="E68" s="11">
        <v>-720000</v>
      </c>
      <c r="F68" s="11">
        <v>-509.04</v>
      </c>
      <c r="G68" s="15">
        <v>-1.5600000000000001E-2</v>
      </c>
    </row>
    <row r="69" spans="2:7" ht="16.5" x14ac:dyDescent="0.35">
      <c r="B69" s="9" t="s">
        <v>5</v>
      </c>
      <c r="C69" s="9" t="s">
        <v>274</v>
      </c>
      <c r="D69" s="9" t="s">
        <v>199</v>
      </c>
      <c r="E69" s="11">
        <v>-39000</v>
      </c>
      <c r="F69" s="11">
        <v>-532.94000000000005</v>
      </c>
      <c r="G69" s="15">
        <v>-1.6299999999999999E-2</v>
      </c>
    </row>
    <row r="70" spans="2:7" ht="16.5" x14ac:dyDescent="0.35">
      <c r="B70" s="9" t="s">
        <v>5</v>
      </c>
      <c r="C70" s="9" t="s">
        <v>275</v>
      </c>
      <c r="D70" s="9" t="s">
        <v>199</v>
      </c>
      <c r="E70" s="11">
        <v>-255000</v>
      </c>
      <c r="F70" s="11">
        <v>-537.54</v>
      </c>
      <c r="G70" s="15">
        <v>-1.6399999999999998E-2</v>
      </c>
    </row>
    <row r="71" spans="2:7" ht="16.5" x14ac:dyDescent="0.35">
      <c r="B71" s="9" t="s">
        <v>5</v>
      </c>
      <c r="C71" s="9" t="s">
        <v>276</v>
      </c>
      <c r="D71" s="9" t="s">
        <v>199</v>
      </c>
      <c r="E71" s="11">
        <v>-1056000</v>
      </c>
      <c r="F71" s="11">
        <v>-539.62</v>
      </c>
      <c r="G71" s="15">
        <v>-1.6500000000000001E-2</v>
      </c>
    </row>
    <row r="72" spans="2:7" ht="16.5" x14ac:dyDescent="0.35">
      <c r="B72" s="9" t="s">
        <v>5</v>
      </c>
      <c r="C72" s="9" t="s">
        <v>277</v>
      </c>
      <c r="D72" s="9" t="s">
        <v>199</v>
      </c>
      <c r="E72" s="11">
        <v>-138000</v>
      </c>
      <c r="F72" s="11">
        <v>-573.46</v>
      </c>
      <c r="G72" s="15">
        <v>-1.7500000000000002E-2</v>
      </c>
    </row>
    <row r="73" spans="2:7" ht="16.5" x14ac:dyDescent="0.35">
      <c r="B73" s="9" t="s">
        <v>5</v>
      </c>
      <c r="C73" s="9" t="s">
        <v>278</v>
      </c>
      <c r="D73" s="9" t="s">
        <v>199</v>
      </c>
      <c r="E73" s="11">
        <v>-136500</v>
      </c>
      <c r="F73" s="11">
        <v>-573.71</v>
      </c>
      <c r="G73" s="15">
        <v>-1.7500000000000002E-2</v>
      </c>
    </row>
    <row r="74" spans="2:7" ht="16.5" x14ac:dyDescent="0.35">
      <c r="B74" s="9" t="s">
        <v>5</v>
      </c>
      <c r="C74" s="9" t="s">
        <v>279</v>
      </c>
      <c r="D74" s="9" t="s">
        <v>199</v>
      </c>
      <c r="E74" s="11">
        <v>-192000</v>
      </c>
      <c r="F74" s="11">
        <v>-641.09</v>
      </c>
      <c r="G74" s="15">
        <v>-1.9599999999999999E-2</v>
      </c>
    </row>
    <row r="75" spans="2:7" ht="16.5" x14ac:dyDescent="0.35">
      <c r="B75" s="9" t="s">
        <v>5</v>
      </c>
      <c r="C75" s="9" t="s">
        <v>280</v>
      </c>
      <c r="D75" s="9" t="s">
        <v>199</v>
      </c>
      <c r="E75" s="11">
        <v>-66400</v>
      </c>
      <c r="F75" s="11">
        <v>-655.6</v>
      </c>
      <c r="G75" s="15">
        <v>-0.02</v>
      </c>
    </row>
    <row r="76" spans="2:7" ht="16.5" x14ac:dyDescent="0.35">
      <c r="B76" s="9" t="s">
        <v>5</v>
      </c>
      <c r="C76" s="9" t="s">
        <v>281</v>
      </c>
      <c r="D76" s="9" t="s">
        <v>199</v>
      </c>
      <c r="E76" s="11">
        <v>-83600</v>
      </c>
      <c r="F76" s="11">
        <v>-797.25</v>
      </c>
      <c r="G76" s="15">
        <v>-2.4399999999999998E-2</v>
      </c>
    </row>
    <row r="77" spans="2:7" ht="16.5" x14ac:dyDescent="0.35">
      <c r="B77" s="9" t="s">
        <v>5</v>
      </c>
      <c r="C77" s="9" t="s">
        <v>282</v>
      </c>
      <c r="D77" s="9" t="s">
        <v>199</v>
      </c>
      <c r="E77" s="11">
        <v>-500000</v>
      </c>
      <c r="F77" s="11">
        <v>-825.5</v>
      </c>
      <c r="G77" s="15">
        <v>-2.52E-2</v>
      </c>
    </row>
    <row r="78" spans="2:7" ht="16.5" x14ac:dyDescent="0.35">
      <c r="B78" s="9" t="s">
        <v>5</v>
      </c>
      <c r="C78" s="9" t="s">
        <v>283</v>
      </c>
      <c r="D78" s="9" t="s">
        <v>199</v>
      </c>
      <c r="E78" s="11">
        <v>-31750</v>
      </c>
      <c r="F78" s="11">
        <v>-1068.31</v>
      </c>
      <c r="G78" s="15">
        <v>-3.27E-2</v>
      </c>
    </row>
    <row r="79" spans="2:7" ht="16.5" x14ac:dyDescent="0.35">
      <c r="B79" s="9" t="s">
        <v>5</v>
      </c>
      <c r="C79" s="9" t="s">
        <v>284</v>
      </c>
      <c r="D79" s="9" t="s">
        <v>199</v>
      </c>
      <c r="E79" s="11">
        <v>-630000</v>
      </c>
      <c r="F79" s="11">
        <v>-1075.4100000000001</v>
      </c>
      <c r="G79" s="15">
        <v>-3.2899999999999999E-2</v>
      </c>
    </row>
    <row r="80" spans="2:7" ht="16.5" x14ac:dyDescent="0.35">
      <c r="B80" s="9" t="s">
        <v>5</v>
      </c>
      <c r="C80" s="9" t="s">
        <v>285</v>
      </c>
      <c r="D80" s="9" t="s">
        <v>199</v>
      </c>
      <c r="E80" s="11">
        <v>-336600</v>
      </c>
      <c r="F80" s="11">
        <v>-1265.1099999999999</v>
      </c>
      <c r="G80" s="15">
        <v>-3.8600000000000002E-2</v>
      </c>
    </row>
    <row r="81" spans="2:7" ht="16.5" x14ac:dyDescent="0.35">
      <c r="B81" s="9" t="s">
        <v>5</v>
      </c>
      <c r="C81" s="9" t="s">
        <v>286</v>
      </c>
      <c r="D81" s="9" t="s">
        <v>199</v>
      </c>
      <c r="E81" s="11">
        <v>-141000</v>
      </c>
      <c r="F81" s="11">
        <v>-1300.6500000000001</v>
      </c>
      <c r="G81" s="15">
        <v>-3.9600000000000003E-2</v>
      </c>
    </row>
    <row r="82" spans="2:7" ht="16.5" x14ac:dyDescent="0.35">
      <c r="B82" s="9" t="s">
        <v>5</v>
      </c>
      <c r="C82" s="9" t="s">
        <v>287</v>
      </c>
      <c r="D82" s="9" t="s">
        <v>199</v>
      </c>
      <c r="E82" s="11">
        <v>-516000</v>
      </c>
      <c r="F82" s="11">
        <v>-1388.3</v>
      </c>
      <c r="G82" s="15">
        <v>-4.24E-2</v>
      </c>
    </row>
    <row r="83" spans="2:7" ht="16.5" x14ac:dyDescent="0.35">
      <c r="B83" s="9" t="s">
        <v>5</v>
      </c>
      <c r="C83" s="9" t="s">
        <v>288</v>
      </c>
      <c r="D83" s="9" t="s">
        <v>199</v>
      </c>
      <c r="E83" s="11">
        <v>-98000</v>
      </c>
      <c r="F83" s="11">
        <v>-1800.95</v>
      </c>
      <c r="G83" s="15">
        <v>-5.5E-2</v>
      </c>
    </row>
    <row r="84" spans="2:7" ht="16.5" x14ac:dyDescent="0.35">
      <c r="B84" s="9" t="s">
        <v>5</v>
      </c>
      <c r="C84" s="9" t="s">
        <v>289</v>
      </c>
      <c r="D84" s="9" t="s">
        <v>199</v>
      </c>
      <c r="E84" s="11">
        <v>-297000</v>
      </c>
      <c r="F84" s="11">
        <v>-1832.79</v>
      </c>
      <c r="G84" s="15">
        <v>-5.5999999999999994E-2</v>
      </c>
    </row>
    <row r="85" spans="2:7" ht="16.5" x14ac:dyDescent="0.35">
      <c r="B85" s="9" t="s">
        <v>5</v>
      </c>
      <c r="C85" s="9" t="s">
        <v>290</v>
      </c>
      <c r="D85" s="9" t="s">
        <v>199</v>
      </c>
      <c r="E85" s="11">
        <v>-400400</v>
      </c>
      <c r="F85" s="11">
        <v>-1936.53</v>
      </c>
      <c r="G85" s="15">
        <v>-5.9200000000000003E-2</v>
      </c>
    </row>
    <row r="86" spans="2:7" ht="16.5" x14ac:dyDescent="0.35">
      <c r="B86" s="9" t="s">
        <v>0</v>
      </c>
      <c r="C86" s="9" t="s">
        <v>81</v>
      </c>
      <c r="D86" s="9" t="s">
        <v>0</v>
      </c>
      <c r="E86" s="10"/>
      <c r="F86" s="11">
        <v>-21356.89</v>
      </c>
      <c r="G86" s="15">
        <f>SUM(G54:G85)</f>
        <v>-0.65270000000000017</v>
      </c>
    </row>
    <row r="87" spans="2:7" ht="16.5" x14ac:dyDescent="0.35">
      <c r="B87" s="9" t="s">
        <v>0</v>
      </c>
      <c r="C87" s="9" t="s">
        <v>200</v>
      </c>
      <c r="D87" s="9" t="s">
        <v>0</v>
      </c>
      <c r="E87" s="10"/>
      <c r="F87" s="10"/>
      <c r="G87" s="15"/>
    </row>
    <row r="88" spans="2:7" ht="16.5" x14ac:dyDescent="0.35">
      <c r="B88" s="9" t="s">
        <v>123</v>
      </c>
      <c r="C88" s="9" t="s">
        <v>201</v>
      </c>
      <c r="D88" s="10"/>
      <c r="E88" s="9" t="s">
        <v>123</v>
      </c>
      <c r="F88" s="11">
        <v>1440</v>
      </c>
      <c r="G88" s="15">
        <v>4.4000000000000004E-2</v>
      </c>
    </row>
    <row r="89" spans="2:7" ht="16.5" x14ac:dyDescent="0.35">
      <c r="B89" s="9" t="s">
        <v>0</v>
      </c>
      <c r="C89" s="9" t="s">
        <v>81</v>
      </c>
      <c r="D89" s="9" t="s">
        <v>0</v>
      </c>
      <c r="E89" s="9" t="s">
        <v>123</v>
      </c>
      <c r="F89" s="11">
        <v>1440</v>
      </c>
      <c r="G89" s="15">
        <v>4.4000000000000004E-2</v>
      </c>
    </row>
    <row r="90" spans="2:7" ht="16.5" x14ac:dyDescent="0.35">
      <c r="B90" s="10"/>
      <c r="C90" s="9" t="s">
        <v>124</v>
      </c>
      <c r="D90" s="10"/>
      <c r="E90" s="10"/>
      <c r="F90" s="9" t="s">
        <v>0</v>
      </c>
      <c r="G90" s="15"/>
    </row>
    <row r="91" spans="2:7" ht="16.5" x14ac:dyDescent="0.35">
      <c r="B91" s="10"/>
      <c r="C91" s="9" t="s">
        <v>125</v>
      </c>
      <c r="D91" s="10"/>
      <c r="E91" s="10"/>
      <c r="F91" s="11">
        <v>19030.060000000001</v>
      </c>
      <c r="G91" s="15">
        <v>0.58189999999999997</v>
      </c>
    </row>
    <row r="92" spans="2:7" ht="16.5" x14ac:dyDescent="0.35">
      <c r="B92" s="10"/>
      <c r="C92" s="9" t="s">
        <v>81</v>
      </c>
      <c r="D92" s="10"/>
      <c r="E92" s="10"/>
      <c r="F92" s="11">
        <v>19030.060000000001</v>
      </c>
      <c r="G92" s="15">
        <v>0.58189999999999997</v>
      </c>
    </row>
    <row r="93" spans="2:7" ht="16.5" x14ac:dyDescent="0.35">
      <c r="B93" s="10"/>
      <c r="C93" s="9" t="s">
        <v>126</v>
      </c>
      <c r="D93" s="10"/>
      <c r="E93" s="10"/>
      <c r="F93" s="11">
        <v>32701.61</v>
      </c>
      <c r="G93" s="15">
        <v>1</v>
      </c>
    </row>
    <row r="95" spans="2:7" x14ac:dyDescent="0.25">
      <c r="F95" s="17"/>
      <c r="G95" s="14"/>
    </row>
    <row r="96" spans="2:7" x14ac:dyDescent="0.25">
      <c r="C96" t="s">
        <v>461</v>
      </c>
    </row>
    <row r="97" spans="3:3" x14ac:dyDescent="0.25">
      <c r="C97" t="s">
        <v>462</v>
      </c>
    </row>
    <row r="98" spans="3:3" x14ac:dyDescent="0.25">
      <c r="C98" t="s">
        <v>463</v>
      </c>
    </row>
    <row r="100" spans="3:3" x14ac:dyDescent="0.25">
      <c r="C100" t="s">
        <v>464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workbookViewId="0">
      <selection activeCell="F54" sqref="F54"/>
    </sheetView>
  </sheetViews>
  <sheetFormatPr defaultRowHeight="15" x14ac:dyDescent="0.25"/>
  <cols>
    <col min="1" max="1" width="0.42578125" customWidth="1"/>
    <col min="2" max="2" width="11.42578125" bestFit="1" customWidth="1"/>
    <col min="3" max="3" width="46.85546875" bestFit="1" customWidth="1"/>
    <col min="4" max="4" width="22.5703125" bestFit="1" customWidth="1"/>
    <col min="5" max="5" width="9.5703125" bestFit="1" customWidth="1"/>
    <col min="6" max="6" width="16" customWidth="1"/>
    <col min="7" max="7" width="11.1406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20" t="s">
        <v>127</v>
      </c>
      <c r="D2" s="3"/>
      <c r="E2" s="23"/>
      <c r="F2" s="23"/>
      <c r="G2" s="23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452</v>
      </c>
      <c r="G4" s="8" t="s">
        <v>11</v>
      </c>
    </row>
    <row r="5" spans="2:9" ht="16.5" x14ac:dyDescent="0.35">
      <c r="B5" s="9" t="s">
        <v>0</v>
      </c>
      <c r="C5" s="9" t="s">
        <v>128</v>
      </c>
      <c r="D5" s="9" t="s">
        <v>0</v>
      </c>
      <c r="E5" s="10"/>
      <c r="F5" s="10"/>
      <c r="G5" s="10"/>
    </row>
    <row r="6" spans="2:9" ht="16.5" x14ac:dyDescent="0.35">
      <c r="B6" s="9" t="s">
        <v>129</v>
      </c>
      <c r="C6" s="9" t="s">
        <v>88</v>
      </c>
      <c r="D6" s="9" t="s">
        <v>130</v>
      </c>
      <c r="E6" s="11">
        <v>164966</v>
      </c>
      <c r="F6" s="11">
        <v>3529.37</v>
      </c>
      <c r="G6" s="15">
        <v>8.8800000000000004E-2</v>
      </c>
      <c r="I6" s="14"/>
    </row>
    <row r="7" spans="2:9" ht="16.5" x14ac:dyDescent="0.35">
      <c r="B7" s="9" t="s">
        <v>131</v>
      </c>
      <c r="C7" s="9" t="s">
        <v>132</v>
      </c>
      <c r="D7" s="9" t="s">
        <v>133</v>
      </c>
      <c r="E7" s="11">
        <v>287438</v>
      </c>
      <c r="F7" s="11">
        <v>2652.91</v>
      </c>
      <c r="G7" s="15">
        <v>6.6699999999999995E-2</v>
      </c>
      <c r="I7" s="14"/>
    </row>
    <row r="8" spans="2:9" ht="16.5" x14ac:dyDescent="0.35">
      <c r="B8" s="9" t="s">
        <v>134</v>
      </c>
      <c r="C8" s="9" t="s">
        <v>53</v>
      </c>
      <c r="D8" s="9" t="s">
        <v>135</v>
      </c>
      <c r="E8" s="11">
        <v>144704</v>
      </c>
      <c r="F8" s="11">
        <v>2652.42</v>
      </c>
      <c r="G8" s="15">
        <v>6.6699999999999995E-2</v>
      </c>
      <c r="I8" s="14"/>
    </row>
    <row r="9" spans="2:9" ht="16.5" x14ac:dyDescent="0.35">
      <c r="B9" s="9" t="s">
        <v>136</v>
      </c>
      <c r="C9" s="9" t="s">
        <v>22</v>
      </c>
      <c r="D9" s="9" t="s">
        <v>137</v>
      </c>
      <c r="E9" s="11">
        <v>284567</v>
      </c>
      <c r="F9" s="11">
        <v>2621.86</v>
      </c>
      <c r="G9" s="15">
        <v>6.6000000000000003E-2</v>
      </c>
      <c r="I9" s="14"/>
    </row>
    <row r="10" spans="2:9" ht="16.5" x14ac:dyDescent="0.35">
      <c r="B10" s="9" t="s">
        <v>138</v>
      </c>
      <c r="C10" s="9" t="s">
        <v>139</v>
      </c>
      <c r="D10" s="9" t="s">
        <v>140</v>
      </c>
      <c r="E10" s="11">
        <v>149732</v>
      </c>
      <c r="F10" s="11">
        <v>2606.91</v>
      </c>
      <c r="G10" s="15">
        <v>6.5599999999999992E-2</v>
      </c>
      <c r="I10" s="14"/>
    </row>
    <row r="11" spans="2:9" ht="16.5" x14ac:dyDescent="0.35">
      <c r="B11" s="9" t="s">
        <v>141</v>
      </c>
      <c r="C11" s="9" t="s">
        <v>142</v>
      </c>
      <c r="D11" s="9" t="s">
        <v>143</v>
      </c>
      <c r="E11" s="11">
        <v>56711</v>
      </c>
      <c r="F11" s="11">
        <v>2209.7199999999998</v>
      </c>
      <c r="G11" s="15">
        <v>5.5599999999999997E-2</v>
      </c>
      <c r="I11" s="14"/>
    </row>
    <row r="12" spans="2:9" ht="16.5" x14ac:dyDescent="0.35">
      <c r="B12" s="9" t="s">
        <v>144</v>
      </c>
      <c r="C12" s="9" t="s">
        <v>145</v>
      </c>
      <c r="D12" s="9" t="s">
        <v>133</v>
      </c>
      <c r="E12" s="11">
        <v>24033</v>
      </c>
      <c r="F12" s="11">
        <v>2051.75</v>
      </c>
      <c r="G12" s="15">
        <v>5.16E-2</v>
      </c>
      <c r="I12" s="14"/>
    </row>
    <row r="13" spans="2:9" ht="16.5" x14ac:dyDescent="0.35">
      <c r="B13" s="9" t="s">
        <v>146</v>
      </c>
      <c r="C13" s="9" t="s">
        <v>147</v>
      </c>
      <c r="D13" s="9" t="s">
        <v>148</v>
      </c>
      <c r="E13" s="11">
        <v>117546</v>
      </c>
      <c r="F13" s="11">
        <v>1610.85</v>
      </c>
      <c r="G13" s="15">
        <v>4.0500000000000001E-2</v>
      </c>
      <c r="I13" s="14"/>
    </row>
    <row r="14" spans="2:9" ht="16.5" x14ac:dyDescent="0.35">
      <c r="B14" s="9" t="s">
        <v>149</v>
      </c>
      <c r="C14" s="9" t="s">
        <v>150</v>
      </c>
      <c r="D14" s="9" t="s">
        <v>130</v>
      </c>
      <c r="E14" s="11">
        <v>119790</v>
      </c>
      <c r="F14" s="11">
        <v>1598.72</v>
      </c>
      <c r="G14" s="15">
        <v>4.0199999999999993E-2</v>
      </c>
      <c r="I14" s="14"/>
    </row>
    <row r="15" spans="2:9" ht="16.5" x14ac:dyDescent="0.35">
      <c r="B15" s="9" t="s">
        <v>151</v>
      </c>
      <c r="C15" s="9" t="s">
        <v>152</v>
      </c>
      <c r="D15" s="9" t="s">
        <v>153</v>
      </c>
      <c r="E15" s="11">
        <v>26130</v>
      </c>
      <c r="F15" s="11">
        <v>1547.93</v>
      </c>
      <c r="G15" s="15">
        <v>3.8900000000000004E-2</v>
      </c>
      <c r="I15" s="14"/>
    </row>
    <row r="16" spans="2:9" ht="16.5" x14ac:dyDescent="0.35">
      <c r="B16" s="9" t="s">
        <v>154</v>
      </c>
      <c r="C16" s="9" t="s">
        <v>155</v>
      </c>
      <c r="D16" s="9" t="s">
        <v>153</v>
      </c>
      <c r="E16" s="11">
        <v>15604</v>
      </c>
      <c r="F16" s="11">
        <v>1506.41</v>
      </c>
      <c r="G16" s="15">
        <v>3.7900000000000003E-2</v>
      </c>
      <c r="I16" s="14"/>
    </row>
    <row r="17" spans="2:9" ht="16.5" x14ac:dyDescent="0.35">
      <c r="B17" s="9" t="s">
        <v>156</v>
      </c>
      <c r="C17" s="9" t="s">
        <v>157</v>
      </c>
      <c r="D17" s="9" t="s">
        <v>153</v>
      </c>
      <c r="E17" s="11">
        <v>92985</v>
      </c>
      <c r="F17" s="11">
        <v>1498.41</v>
      </c>
      <c r="G17" s="15">
        <v>3.7699999999999997E-2</v>
      </c>
      <c r="I17" s="14"/>
    </row>
    <row r="18" spans="2:9" ht="16.5" x14ac:dyDescent="0.35">
      <c r="B18" s="9" t="s">
        <v>158</v>
      </c>
      <c r="C18" s="9" t="s">
        <v>159</v>
      </c>
      <c r="D18" s="9" t="s">
        <v>160</v>
      </c>
      <c r="E18" s="11">
        <v>575119</v>
      </c>
      <c r="F18" s="11">
        <v>1263.25</v>
      </c>
      <c r="G18" s="15">
        <v>3.1800000000000002E-2</v>
      </c>
      <c r="I18" s="14"/>
    </row>
    <row r="19" spans="2:9" ht="16.5" x14ac:dyDescent="0.35">
      <c r="B19" s="9" t="s">
        <v>161</v>
      </c>
      <c r="C19" s="9" t="s">
        <v>162</v>
      </c>
      <c r="D19" s="9" t="s">
        <v>133</v>
      </c>
      <c r="E19" s="11">
        <v>29512</v>
      </c>
      <c r="F19" s="11">
        <v>1046.17</v>
      </c>
      <c r="G19" s="15">
        <v>2.63E-2</v>
      </c>
      <c r="I19" s="14"/>
    </row>
    <row r="20" spans="2:9" ht="16.5" x14ac:dyDescent="0.35">
      <c r="B20" s="9" t="s">
        <v>163</v>
      </c>
      <c r="C20" s="9" t="s">
        <v>164</v>
      </c>
      <c r="D20" s="9" t="s">
        <v>165</v>
      </c>
      <c r="E20" s="11">
        <v>72509</v>
      </c>
      <c r="F20" s="11">
        <v>982.21</v>
      </c>
      <c r="G20" s="15">
        <v>2.4700000000000003E-2</v>
      </c>
      <c r="I20" s="14"/>
    </row>
    <row r="21" spans="2:9" ht="16.5" x14ac:dyDescent="0.35">
      <c r="B21" s="9" t="s">
        <v>166</v>
      </c>
      <c r="C21" s="9" t="s">
        <v>167</v>
      </c>
      <c r="D21" s="9" t="s">
        <v>165</v>
      </c>
      <c r="E21" s="11">
        <v>20503</v>
      </c>
      <c r="F21" s="11">
        <v>767.82</v>
      </c>
      <c r="G21" s="15">
        <v>1.9299999999999998E-2</v>
      </c>
      <c r="I21" s="14"/>
    </row>
    <row r="22" spans="2:9" ht="16.5" x14ac:dyDescent="0.35">
      <c r="B22" s="9" t="s">
        <v>168</v>
      </c>
      <c r="C22" s="9" t="s">
        <v>169</v>
      </c>
      <c r="D22" s="9" t="s">
        <v>170</v>
      </c>
      <c r="E22" s="11">
        <v>305044</v>
      </c>
      <c r="F22" s="11">
        <v>757.42</v>
      </c>
      <c r="G22" s="15">
        <v>1.9099999999999999E-2</v>
      </c>
      <c r="I22" s="14"/>
    </row>
    <row r="23" spans="2:9" ht="16.5" x14ac:dyDescent="0.35">
      <c r="B23" s="9" t="s">
        <v>171</v>
      </c>
      <c r="C23" s="9" t="s">
        <v>172</v>
      </c>
      <c r="D23" s="9" t="s">
        <v>135</v>
      </c>
      <c r="E23" s="11">
        <v>145940</v>
      </c>
      <c r="F23" s="11">
        <v>616.6</v>
      </c>
      <c r="G23" s="15">
        <v>1.55E-2</v>
      </c>
      <c r="I23" s="14"/>
    </row>
    <row r="24" spans="2:9" ht="16.5" x14ac:dyDescent="0.35">
      <c r="B24" s="9" t="s">
        <v>173</v>
      </c>
      <c r="C24" s="9" t="s">
        <v>174</v>
      </c>
      <c r="D24" s="9" t="s">
        <v>137</v>
      </c>
      <c r="E24" s="11">
        <v>352200</v>
      </c>
      <c r="F24" s="11">
        <v>613.17999999999995</v>
      </c>
      <c r="G24" s="15">
        <v>1.54E-2</v>
      </c>
      <c r="I24" s="14"/>
    </row>
    <row r="25" spans="2:9" ht="16.5" x14ac:dyDescent="0.35">
      <c r="B25" s="9" t="s">
        <v>175</v>
      </c>
      <c r="C25" s="9" t="s">
        <v>176</v>
      </c>
      <c r="D25" s="9" t="s">
        <v>160</v>
      </c>
      <c r="E25" s="11">
        <v>174299</v>
      </c>
      <c r="F25" s="11">
        <v>611.62</v>
      </c>
      <c r="G25" s="15">
        <v>1.54E-2</v>
      </c>
      <c r="I25" s="14"/>
    </row>
    <row r="26" spans="2:9" ht="16.5" x14ac:dyDescent="0.35">
      <c r="B26" s="9" t="s">
        <v>177</v>
      </c>
      <c r="C26" s="9" t="s">
        <v>178</v>
      </c>
      <c r="D26" s="9" t="s">
        <v>130</v>
      </c>
      <c r="E26" s="11">
        <v>223400</v>
      </c>
      <c r="F26" s="11">
        <v>602.16999999999996</v>
      </c>
      <c r="G26" s="15">
        <v>1.5100000000000001E-2</v>
      </c>
      <c r="I26" s="14"/>
    </row>
    <row r="27" spans="2:9" ht="16.5" x14ac:dyDescent="0.35">
      <c r="B27" s="9" t="s">
        <v>179</v>
      </c>
      <c r="C27" s="9" t="s">
        <v>180</v>
      </c>
      <c r="D27" s="9" t="s">
        <v>140</v>
      </c>
      <c r="E27" s="11">
        <v>62379</v>
      </c>
      <c r="F27" s="11">
        <v>567.87</v>
      </c>
      <c r="G27" s="15">
        <v>1.43E-2</v>
      </c>
      <c r="I27" s="14"/>
    </row>
    <row r="28" spans="2:9" ht="16.5" x14ac:dyDescent="0.35">
      <c r="B28" s="9" t="s">
        <v>181</v>
      </c>
      <c r="C28" s="9" t="s">
        <v>182</v>
      </c>
      <c r="D28" s="9" t="s">
        <v>148</v>
      </c>
      <c r="E28" s="11">
        <v>424000</v>
      </c>
      <c r="F28" s="11">
        <v>508.59</v>
      </c>
      <c r="G28" s="15">
        <v>1.2800000000000001E-2</v>
      </c>
      <c r="I28" s="14"/>
    </row>
    <row r="29" spans="2:9" ht="16.5" x14ac:dyDescent="0.35">
      <c r="B29" s="9" t="s">
        <v>183</v>
      </c>
      <c r="C29" s="9" t="s">
        <v>184</v>
      </c>
      <c r="D29" s="9" t="s">
        <v>185</v>
      </c>
      <c r="E29" s="11">
        <v>171924</v>
      </c>
      <c r="F29" s="11">
        <v>504.34</v>
      </c>
      <c r="G29" s="15">
        <v>1.2699999999999999E-2</v>
      </c>
      <c r="I29" s="14"/>
    </row>
    <row r="30" spans="2:9" ht="16.5" x14ac:dyDescent="0.35">
      <c r="B30" s="9" t="s">
        <v>186</v>
      </c>
      <c r="C30" s="9" t="s">
        <v>187</v>
      </c>
      <c r="D30" s="9" t="s">
        <v>148</v>
      </c>
      <c r="E30" s="11">
        <v>91000</v>
      </c>
      <c r="F30" s="11">
        <v>491.35</v>
      </c>
      <c r="G30" s="15">
        <v>1.24E-2</v>
      </c>
      <c r="I30" s="14"/>
    </row>
    <row r="31" spans="2:9" ht="16.5" x14ac:dyDescent="0.35">
      <c r="B31" s="9" t="s">
        <v>188</v>
      </c>
      <c r="C31" s="9" t="s">
        <v>189</v>
      </c>
      <c r="D31" s="9" t="s">
        <v>140</v>
      </c>
      <c r="E31" s="11">
        <v>48150</v>
      </c>
      <c r="F31" s="11">
        <v>485.33</v>
      </c>
      <c r="G31" s="15">
        <v>1.2199999999999999E-2</v>
      </c>
      <c r="I31" s="14"/>
    </row>
    <row r="32" spans="2:9" ht="16.5" x14ac:dyDescent="0.35">
      <c r="B32" s="9" t="s">
        <v>190</v>
      </c>
      <c r="C32" s="9" t="s">
        <v>191</v>
      </c>
      <c r="D32" s="9" t="s">
        <v>153</v>
      </c>
      <c r="E32" s="11">
        <v>95733</v>
      </c>
      <c r="F32" s="11">
        <v>469.28</v>
      </c>
      <c r="G32" s="15">
        <v>1.18E-2</v>
      </c>
      <c r="I32" s="14"/>
    </row>
    <row r="33" spans="2:9" ht="16.5" x14ac:dyDescent="0.35">
      <c r="B33" s="9" t="s">
        <v>192</v>
      </c>
      <c r="C33" s="9" t="s">
        <v>444</v>
      </c>
      <c r="D33" s="9" t="s">
        <v>193</v>
      </c>
      <c r="E33" s="11">
        <v>36443</v>
      </c>
      <c r="F33" s="11">
        <v>381.72</v>
      </c>
      <c r="G33" s="15">
        <v>9.5999999999999992E-3</v>
      </c>
      <c r="I33" s="14"/>
    </row>
    <row r="34" spans="2:9" ht="16.5" x14ac:dyDescent="0.35">
      <c r="B34" s="9" t="s">
        <v>194</v>
      </c>
      <c r="C34" s="9" t="s">
        <v>195</v>
      </c>
      <c r="D34" s="9" t="s">
        <v>196</v>
      </c>
      <c r="E34" s="11">
        <v>11022</v>
      </c>
      <c r="F34" s="11">
        <v>173.28</v>
      </c>
      <c r="G34" s="15">
        <v>4.4000000000000003E-3</v>
      </c>
      <c r="I34" s="14"/>
    </row>
    <row r="35" spans="2:9" ht="16.5" x14ac:dyDescent="0.35">
      <c r="B35" s="9" t="s">
        <v>0</v>
      </c>
      <c r="C35" s="9" t="s">
        <v>81</v>
      </c>
      <c r="D35" s="9" t="s">
        <v>0</v>
      </c>
      <c r="E35" s="10"/>
      <c r="F35" s="11">
        <v>36929.46</v>
      </c>
      <c r="G35" s="15">
        <f>SUM(G6:G34)</f>
        <v>0.92900000000000005</v>
      </c>
      <c r="I35" s="14"/>
    </row>
    <row r="36" spans="2:9" ht="16.5" x14ac:dyDescent="0.35">
      <c r="B36" s="9" t="s">
        <v>0</v>
      </c>
      <c r="C36" s="9" t="s">
        <v>197</v>
      </c>
      <c r="D36" s="9" t="s">
        <v>0</v>
      </c>
      <c r="E36" s="10"/>
      <c r="F36" s="10"/>
      <c r="G36" s="15"/>
      <c r="I36" s="14"/>
    </row>
    <row r="37" spans="2:9" ht="16.5" x14ac:dyDescent="0.35">
      <c r="B37" s="9" t="s">
        <v>5</v>
      </c>
      <c r="C37" s="9" t="s">
        <v>198</v>
      </c>
      <c r="D37" s="9" t="s">
        <v>199</v>
      </c>
      <c r="E37" s="11">
        <v>121600</v>
      </c>
      <c r="F37" s="11">
        <v>362.25</v>
      </c>
      <c r="G37" s="15">
        <v>9.1121691037474219E-3</v>
      </c>
      <c r="I37" s="14"/>
    </row>
    <row r="38" spans="2:9" ht="16.5" x14ac:dyDescent="0.35">
      <c r="B38" s="9" t="s">
        <v>0</v>
      </c>
      <c r="C38" s="9" t="s">
        <v>81</v>
      </c>
      <c r="D38" s="9" t="s">
        <v>0</v>
      </c>
      <c r="E38" s="10"/>
      <c r="F38" s="11">
        <v>362.25</v>
      </c>
      <c r="G38" s="15">
        <v>9.1121691037474219E-3</v>
      </c>
      <c r="I38" s="14"/>
    </row>
    <row r="39" spans="2:9" ht="16.5" x14ac:dyDescent="0.35">
      <c r="B39" s="9" t="s">
        <v>0</v>
      </c>
      <c r="C39" s="9" t="s">
        <v>200</v>
      </c>
      <c r="D39" s="9" t="s">
        <v>0</v>
      </c>
      <c r="E39" s="10"/>
      <c r="F39" s="10"/>
      <c r="G39" s="15"/>
      <c r="I39" s="14"/>
    </row>
    <row r="40" spans="2:9" ht="16.5" x14ac:dyDescent="0.35">
      <c r="B40" s="9" t="s">
        <v>123</v>
      </c>
      <c r="C40" s="9" t="s">
        <v>201</v>
      </c>
      <c r="D40" s="10"/>
      <c r="E40" s="9" t="s">
        <v>123</v>
      </c>
      <c r="F40" s="11">
        <v>879.65</v>
      </c>
      <c r="G40" s="15">
        <v>2.2099999999999998E-2</v>
      </c>
      <c r="I40" s="14"/>
    </row>
    <row r="41" spans="2:9" ht="16.5" x14ac:dyDescent="0.35">
      <c r="B41" s="9" t="s">
        <v>0</v>
      </c>
      <c r="C41" s="9" t="s">
        <v>81</v>
      </c>
      <c r="D41" s="9" t="s">
        <v>0</v>
      </c>
      <c r="E41" s="9" t="s">
        <v>123</v>
      </c>
      <c r="F41" s="11">
        <v>879.65</v>
      </c>
      <c r="G41" s="15">
        <v>2.2099999999999998E-2</v>
      </c>
      <c r="I41" s="14"/>
    </row>
    <row r="42" spans="2:9" ht="16.5" x14ac:dyDescent="0.35">
      <c r="B42" s="10"/>
      <c r="C42" s="9" t="s">
        <v>124</v>
      </c>
      <c r="D42" s="10"/>
      <c r="E42" s="10"/>
      <c r="F42" s="9" t="s">
        <v>0</v>
      </c>
      <c r="G42" s="15"/>
      <c r="I42" s="14"/>
    </row>
    <row r="43" spans="2:9" ht="16.5" x14ac:dyDescent="0.35">
      <c r="B43" s="10"/>
      <c r="C43" s="9" t="s">
        <v>125</v>
      </c>
      <c r="D43" s="10"/>
      <c r="E43" s="10"/>
      <c r="F43" s="11">
        <v>1583.17</v>
      </c>
      <c r="G43" s="15">
        <v>3.9800000000000002E-2</v>
      </c>
      <c r="I43" s="14"/>
    </row>
    <row r="44" spans="2:9" ht="16.5" x14ac:dyDescent="0.35">
      <c r="B44" s="10"/>
      <c r="C44" s="9" t="s">
        <v>81</v>
      </c>
      <c r="D44" s="10"/>
      <c r="E44" s="10"/>
      <c r="F44" s="11">
        <v>1583.17</v>
      </c>
      <c r="G44" s="15">
        <v>3.9800000000000002E-2</v>
      </c>
      <c r="I44" s="14"/>
    </row>
    <row r="45" spans="2:9" ht="16.5" x14ac:dyDescent="0.35">
      <c r="B45" s="10"/>
      <c r="C45" s="9" t="s">
        <v>126</v>
      </c>
      <c r="D45" s="10"/>
      <c r="E45" s="10"/>
      <c r="F45" s="11">
        <v>39754.53</v>
      </c>
      <c r="G45" s="15">
        <v>1</v>
      </c>
      <c r="I45" s="14"/>
    </row>
    <row r="48" spans="2:9" x14ac:dyDescent="0.25">
      <c r="C48" t="s">
        <v>461</v>
      </c>
      <c r="F48" s="17"/>
      <c r="G48" s="14"/>
    </row>
    <row r="49" spans="3:3" x14ac:dyDescent="0.25">
      <c r="C49" t="s">
        <v>462</v>
      </c>
    </row>
    <row r="50" spans="3:3" x14ac:dyDescent="0.25">
      <c r="C50" t="s">
        <v>463</v>
      </c>
    </row>
    <row r="52" spans="3:3" x14ac:dyDescent="0.25">
      <c r="C52" t="s">
        <v>464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Indiabulls Liquid Fund</vt:lpstr>
      <vt:lpstr>Indiabulls Ultra Short TermFund</vt:lpstr>
      <vt:lpstr>Indiabulls Short Term Fund</vt:lpstr>
      <vt:lpstr>Indiabulls FMP  Series V </vt:lpstr>
      <vt:lpstr>Indiabulls Income Fund</vt:lpstr>
      <vt:lpstr>Indiabulls Gilt Fund</vt:lpstr>
      <vt:lpstr>Indiabulls Savings Income Fund</vt:lpstr>
      <vt:lpstr>Indiabulls Arbitrage Fund</vt:lpstr>
      <vt:lpstr>Indiabulls Blue Chip Fund</vt:lpstr>
      <vt:lpstr>Indiabulls Value Discovery Fund</vt:lpstr>
      <vt:lpstr>Indiabulls Tax Savings 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 Narayan Joshi</dc:creator>
  <cp:lastModifiedBy>Bhakti P Shukla</cp:lastModifiedBy>
  <dcterms:created xsi:type="dcterms:W3CDTF">2018-06-01T10:38:32Z</dcterms:created>
  <dcterms:modified xsi:type="dcterms:W3CDTF">2018-06-08T12:09:39Z</dcterms:modified>
</cp:coreProperties>
</file>