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6380" windowHeight="8130" firstSheet="7" activeTab="9"/>
  </bookViews>
  <sheets>
    <sheet name="Indiabulls Liquid Fund" sheetId="1" r:id="rId1"/>
    <sheet name="Indiabulls Ultra Short Term Fun" sheetId="2" r:id="rId2"/>
    <sheet name="Indiabulls Short Term Fund" sheetId="5" r:id="rId3"/>
    <sheet name="Indiabulls Income Fund" sheetId="8" r:id="rId4"/>
    <sheet name="Indiabulls Gilt Fund" sheetId="9" r:id="rId5"/>
    <sheet name="Indiabulls Monthly Income Plan" sheetId="10" r:id="rId6"/>
    <sheet name="Indiabulls FMP  Series V " sheetId="7" r:id="rId7"/>
    <sheet name="Indiabulls Blue Chip Fund" sheetId="3" r:id="rId8"/>
    <sheet name="Indiabulls Arbitrage Fund" sheetId="4" r:id="rId9"/>
    <sheet name="Indiabulls Value Discovery Fund" sheetId="6" r:id="rId10"/>
  </sheets>
  <calcPr calcId="144525"/>
</workbook>
</file>

<file path=xl/calcChain.xml><?xml version="1.0" encoding="utf-8"?>
<calcChain xmlns="http://schemas.openxmlformats.org/spreadsheetml/2006/main">
  <c r="G48" i="4" l="1"/>
  <c r="F48" i="4"/>
  <c r="F21" i="2"/>
  <c r="G27" i="1"/>
  <c r="G55" i="2"/>
  <c r="F55" i="2"/>
  <c r="F17" i="10"/>
  <c r="F10" i="8"/>
  <c r="F18" i="7"/>
  <c r="G31" i="5"/>
  <c r="F31" i="5"/>
  <c r="F74" i="2" l="1"/>
</calcChain>
</file>

<file path=xl/sharedStrings.xml><?xml version="1.0" encoding="utf-8"?>
<sst xmlns="http://schemas.openxmlformats.org/spreadsheetml/2006/main" count="1362" uniqueCount="484">
  <si>
    <t xml:space="preserve"> </t>
  </si>
  <si>
    <t xml:space="preserve">  </t>
  </si>
  <si>
    <t xml:space="preserve">   </t>
  </si>
  <si>
    <t xml:space="preserve">    </t>
  </si>
  <si>
    <t xml:space="preserve">     </t>
  </si>
  <si>
    <t xml:space="preserve">      </t>
  </si>
  <si>
    <t>Portfolio as on 29-Sep-2017</t>
  </si>
  <si>
    <t>ISIN</t>
  </si>
  <si>
    <t>Name Of Instrument</t>
  </si>
  <si>
    <t>Rating/Industry</t>
  </si>
  <si>
    <t>Quantity</t>
  </si>
  <si>
    <t>% To Net Assets</t>
  </si>
  <si>
    <t>CP - COMMERCIAL PAPERS</t>
  </si>
  <si>
    <t>INE261F14BU8</t>
  </si>
  <si>
    <t>NABARD</t>
  </si>
  <si>
    <t>INE018E14KB6</t>
  </si>
  <si>
    <t>SBI CARDS AND PAYMENT LTD</t>
  </si>
  <si>
    <t>INE306N14LR0</t>
  </si>
  <si>
    <t>TATA CAPITAL FINANCIAL SERVICES LTD</t>
  </si>
  <si>
    <t>INE053T14972</t>
  </si>
  <si>
    <t>ONGC MANGALORE PETROCHEMICALS LIMITED</t>
  </si>
  <si>
    <t>INE020B14490</t>
  </si>
  <si>
    <t>RURAL ELECTRIFICATION CORPN LTD</t>
  </si>
  <si>
    <t>INE916D14ZV9</t>
  </si>
  <si>
    <t>KOTAK MAHINDRA PRIME LIMITED</t>
  </si>
  <si>
    <t>INE202B14KG1</t>
  </si>
  <si>
    <t>DEWAN HOUSING FINANCE CORP. LTD</t>
  </si>
  <si>
    <t>INE001A14RD1</t>
  </si>
  <si>
    <t>HOUSING DEVELOPMENT FINANCE CORPORATION LIMITED</t>
  </si>
  <si>
    <t>INE539K14664</t>
  </si>
  <si>
    <t>HDFC CREDILA FINANCIAL SERVICES PVT LTD</t>
  </si>
  <si>
    <t>INE047A14255</t>
  </si>
  <si>
    <t>GRASIM INDUSTRIES LIMITED</t>
  </si>
  <si>
    <t>INE915T14139</t>
  </si>
  <si>
    <t>SUN PHARMACEUTICALS INDUSTRIES LTD</t>
  </si>
  <si>
    <t>INE912E14HO9</t>
  </si>
  <si>
    <t>SBI GLOBAL FACTOR LIMITED</t>
  </si>
  <si>
    <t>INE261F14BQ6</t>
  </si>
  <si>
    <t>INE018E14KJ9</t>
  </si>
  <si>
    <t>INE134E14840</t>
  </si>
  <si>
    <t>POWER FINANCE CORPORATION LIMITED</t>
  </si>
  <si>
    <t>INE001A14PY1</t>
  </si>
  <si>
    <t>ICRA A1+</t>
  </si>
  <si>
    <t>INE860H14ZJ5</t>
  </si>
  <si>
    <t>ADITYA BIRLA FINANCE LTD</t>
  </si>
  <si>
    <t>INE053T14907</t>
  </si>
  <si>
    <t>INE860H14ZN7</t>
  </si>
  <si>
    <t>INE538L14854</t>
  </si>
  <si>
    <t>AADHAR HOUSING FINANCE LIMITED</t>
  </si>
  <si>
    <t>Total</t>
  </si>
  <si>
    <t>COD - CERTIFICATES OF DEPOSIT</t>
  </si>
  <si>
    <t>INE090A169M1</t>
  </si>
  <si>
    <t>ICICI BANK LIMITED</t>
  </si>
  <si>
    <t>INE238A16S72</t>
  </si>
  <si>
    <t>AXIS BANK LIMITED</t>
  </si>
  <si>
    <t>INE040A16BT4</t>
  </si>
  <si>
    <t>HDFC BANK LTD</t>
  </si>
  <si>
    <t>INE237A16Z33</t>
  </si>
  <si>
    <t>KOTAK MAHINDRA BANK LTD</t>
  </si>
  <si>
    <t>INE141A16XX6</t>
  </si>
  <si>
    <t>ORIENTAL BANK OF COMMERCE</t>
  </si>
  <si>
    <t>INE238A16S49</t>
  </si>
  <si>
    <t>AXIS BANK</t>
  </si>
  <si>
    <t>INE238A16T71</t>
  </si>
  <si>
    <t>INE040A16BV0</t>
  </si>
  <si>
    <t>INE238A16P67</t>
  </si>
  <si>
    <t>TBL - TREASURY BILLS</t>
  </si>
  <si>
    <t>IN002017X221</t>
  </si>
  <si>
    <t xml:space="preserve">91 DAYS TRESUARY BILL  02-NOV-2017  </t>
  </si>
  <si>
    <t>IN002017X213</t>
  </si>
  <si>
    <t xml:space="preserve">91 DAYS TREASURY BILL  26-OCT-2017  </t>
  </si>
  <si>
    <t>IN002017X296</t>
  </si>
  <si>
    <t xml:space="preserve">91 DAYS TREASUARY BILL 21-DEC-2017  </t>
  </si>
  <si>
    <t>IN002017X247</t>
  </si>
  <si>
    <t xml:space="preserve">91 DAYS TREASURY BILL 17-NOV-2017  </t>
  </si>
  <si>
    <t>IN002017X239</t>
  </si>
  <si>
    <t xml:space="preserve">91 DAYS TREASURY BILL 09-NOV-2017  </t>
  </si>
  <si>
    <t>IN002017X288</t>
  </si>
  <si>
    <t xml:space="preserve">91 DAYS TREASURY BILL 14-DEC-2017  </t>
  </si>
  <si>
    <t>FD - FIXED DEPOSITS</t>
  </si>
  <si>
    <t/>
  </si>
  <si>
    <t>INE115A07KP2</t>
  </si>
  <si>
    <t>LIC HOUSING FINANCE LIMITED</t>
  </si>
  <si>
    <t>CARE AAA</t>
  </si>
  <si>
    <t>NCD - NON CONVERTIBLE DEBENTURES</t>
  </si>
  <si>
    <t>INE538L07114</t>
  </si>
  <si>
    <t>CARE AA+</t>
  </si>
  <si>
    <t>CB - COLLATERALIZED BORROWING AND LENDIN</t>
  </si>
  <si>
    <t>Cash &amp; Cash Equivalents</t>
  </si>
  <si>
    <t>Net Receivable/Payable</t>
  </si>
  <si>
    <t>Grand Total</t>
  </si>
  <si>
    <t>INE265F14021</t>
  </si>
  <si>
    <t>ENTERTAINMENT NETWORK INDIA LTD</t>
  </si>
  <si>
    <t>INE404K14CS6</t>
  </si>
  <si>
    <t>SHAPOORJI PALLONJI &amp; CO. PVT LTD</t>
  </si>
  <si>
    <t>INE187C14164</t>
  </si>
  <si>
    <t>MURUGAPPA HOLDINGS LTD</t>
  </si>
  <si>
    <t>INE087P14192</t>
  </si>
  <si>
    <t>AVANSE FIN SER LTD</t>
  </si>
  <si>
    <t>INE261F14BR4</t>
  </si>
  <si>
    <t>INE134E14873</t>
  </si>
  <si>
    <t>INE404K14CT4</t>
  </si>
  <si>
    <t>INE539K14649</t>
  </si>
  <si>
    <t>INE975F14LT4</t>
  </si>
  <si>
    <t>KOTAK MAHINDRA INVESTMENTS LTD</t>
  </si>
  <si>
    <t>INE975F14LV0</t>
  </si>
  <si>
    <t>INE518A14461</t>
  </si>
  <si>
    <t>FORBES AND COMPANY LTD</t>
  </si>
  <si>
    <t>INE518A14479</t>
  </si>
  <si>
    <t>INE518A14487</t>
  </si>
  <si>
    <t>INE518A14511</t>
  </si>
  <si>
    <t>INE001A07QW7</t>
  </si>
  <si>
    <t>INE115A07LA2</t>
  </si>
  <si>
    <t>INE721A07MP3</t>
  </si>
  <si>
    <t>SHRIRAM TRANSPORT FINANCE CO LTD</t>
  </si>
  <si>
    <t>INE115A07HY0</t>
  </si>
  <si>
    <t>INE001A07OD2</t>
  </si>
  <si>
    <t>INE115A07JZ3</t>
  </si>
  <si>
    <t>INE909H07DD4</t>
  </si>
  <si>
    <t>TATA MOTOR FINANCE LTD</t>
  </si>
  <si>
    <t>INE001A07OV4</t>
  </si>
  <si>
    <t>INE121A07MM3</t>
  </si>
  <si>
    <t>CHOLAMANDALAM INV  FIN CO., LTD</t>
  </si>
  <si>
    <t>ICRA AA</t>
  </si>
  <si>
    <t>INE140A07344</t>
  </si>
  <si>
    <t>PIRAMAL ENTERPRISES LTD</t>
  </si>
  <si>
    <t>INE306N07IR0</t>
  </si>
  <si>
    <t>INE657I07027</t>
  </si>
  <si>
    <t>RELIANCE GAS TRANSPORTATION INFRASTRUCTURE LTD</t>
  </si>
  <si>
    <t>INE001A07MH7</t>
  </si>
  <si>
    <t>HOUSING DEVELOPMENT FINANCE CORPORATION LTD</t>
  </si>
  <si>
    <t>INE053T07018</t>
  </si>
  <si>
    <t>FITCH AAA</t>
  </si>
  <si>
    <t>INE774D07QX1</t>
  </si>
  <si>
    <t>MAHINDRA &amp; MAHINDRA FIN SER LTD</t>
  </si>
  <si>
    <t>INE296A07DK6</t>
  </si>
  <si>
    <t>BAJAJ FINANCE LIMITED</t>
  </si>
  <si>
    <t>INE115A07IK7</t>
  </si>
  <si>
    <t>INE001A07LN7</t>
  </si>
  <si>
    <t>INE477A07050</t>
  </si>
  <si>
    <t>CANFIN HOMES LTD</t>
  </si>
  <si>
    <t>ICRA AAA</t>
  </si>
  <si>
    <t>INE031A09FI2</t>
  </si>
  <si>
    <t>HOUSING AND URBAN DEVELOPMENT CORPORATION LTD</t>
  </si>
  <si>
    <t>INE053T07026</t>
  </si>
  <si>
    <t>INE347G08019</t>
  </si>
  <si>
    <t>PETRONET LNG LIMITED</t>
  </si>
  <si>
    <t>ICRA AA+</t>
  </si>
  <si>
    <t>INE001A07JZ5</t>
  </si>
  <si>
    <t>INE110L07054</t>
  </si>
  <si>
    <t>RELIANCE JIO INFOCOMM LTD</t>
  </si>
  <si>
    <t>INE040A16BO5</t>
  </si>
  <si>
    <t>INE090A162M6</t>
  </si>
  <si>
    <t>ICICI BANK LTD</t>
  </si>
  <si>
    <t>INE238A16R08</t>
  </si>
  <si>
    <t>INE090A166K1</t>
  </si>
  <si>
    <t>INE261F16256</t>
  </si>
  <si>
    <t>IN002017Y120</t>
  </si>
  <si>
    <t xml:space="preserve">182 DAY TREASURY BILL  08-MAR-2018  </t>
  </si>
  <si>
    <t>IN002017Y138</t>
  </si>
  <si>
    <t xml:space="preserve">182 DAY TREASURY BILL 22-MAR-2018  </t>
  </si>
  <si>
    <t>INE202B07AK8</t>
  </si>
  <si>
    <t>INE898G07187</t>
  </si>
  <si>
    <t>NORTH KARNATAKA EXPRESSWAY</t>
  </si>
  <si>
    <t>INE261F08642</t>
  </si>
  <si>
    <t>INE752E07KC2</t>
  </si>
  <si>
    <t>POWER GRID CORPORATION OF INDIA LTD</t>
  </si>
  <si>
    <t>INE752E07KE8</t>
  </si>
  <si>
    <t>INE020B07IV4</t>
  </si>
  <si>
    <t>INE031A08483</t>
  </si>
  <si>
    <t>INE134E08BE6</t>
  </si>
  <si>
    <t>Indiabulls Blue Chip Fund</t>
  </si>
  <si>
    <t>EQU - EQUITY SHARES</t>
  </si>
  <si>
    <t>INE040A01026</t>
  </si>
  <si>
    <t>BANKS</t>
  </si>
  <si>
    <t>INE001A01036</t>
  </si>
  <si>
    <t>FINANCE</t>
  </si>
  <si>
    <t>INE585B01010</t>
  </si>
  <si>
    <t>MARUTI SUZUKI INDIA LIMITED</t>
  </si>
  <si>
    <t>AUTO</t>
  </si>
  <si>
    <t>INE002A01018</t>
  </si>
  <si>
    <t>RELIANCE INDUSTRIES LIMITED</t>
  </si>
  <si>
    <t>PETROLEUM PRODUCTS</t>
  </si>
  <si>
    <t>INE018A01030</t>
  </si>
  <si>
    <t>LARSEN &amp; TOUBRO LIMITED</t>
  </si>
  <si>
    <t>CONSTRUCTION PROJECT</t>
  </si>
  <si>
    <t>INE090A01021</t>
  </si>
  <si>
    <t>INE242A01010</t>
  </si>
  <si>
    <t>INDIAN OIL CORPORATION LIMITED</t>
  </si>
  <si>
    <t>INE752E01010</t>
  </si>
  <si>
    <t>POWER</t>
  </si>
  <si>
    <t>INE158A01026</t>
  </si>
  <si>
    <t>HERO MOTOCORP LTD</t>
  </si>
  <si>
    <t>INE406A01037</t>
  </si>
  <si>
    <t>AUROBINDO PHARMA LIMITED</t>
  </si>
  <si>
    <t>PHARMACEUTICALS</t>
  </si>
  <si>
    <t>INE202B01012</t>
  </si>
  <si>
    <t>INE095N01023</t>
  </si>
  <si>
    <t>NBCC (INDIA) LIMITED</t>
  </si>
  <si>
    <t>CONSTRUCTION</t>
  </si>
  <si>
    <t>INE154A01025</t>
  </si>
  <si>
    <t>ITC LIMITED</t>
  </si>
  <si>
    <t>CONSUMER NON DURABLES</t>
  </si>
  <si>
    <t>INE263A01024</t>
  </si>
  <si>
    <t>BHARAT ELECTRONICS LIMITED</t>
  </si>
  <si>
    <t>INDUSTRIAL CAPITAL GOODS</t>
  </si>
  <si>
    <t>INE030A01027</t>
  </si>
  <si>
    <t>HINDUSTAN UNILEVER LIMITED</t>
  </si>
  <si>
    <t>INE095A01012</t>
  </si>
  <si>
    <t>INDUSIND BANK LTD</t>
  </si>
  <si>
    <t>INE467B01029</t>
  </si>
  <si>
    <t>TATA CONSULTANCY SERVICES LTD</t>
  </si>
  <si>
    <t>SOFTWARE</t>
  </si>
  <si>
    <t>INE216A01022</t>
  </si>
  <si>
    <t>BRITANNIA INDUSTRIES LIMITED</t>
  </si>
  <si>
    <t>INE688I01017</t>
  </si>
  <si>
    <t>CAPITAL FIRST LIMITED</t>
  </si>
  <si>
    <t>INE034A01011</t>
  </si>
  <si>
    <t>ARVIND LIMITED</t>
  </si>
  <si>
    <t>TEXTILE PRODUCTS</t>
  </si>
  <si>
    <t>INE481G01011</t>
  </si>
  <si>
    <t>ULTRATECH CEMENT LTD</t>
  </si>
  <si>
    <t>CEMENT</t>
  </si>
  <si>
    <t>INE384C01016</t>
  </si>
  <si>
    <t>YUKEN INDIA LTD</t>
  </si>
  <si>
    <t>AUTO ANCILLARIES</t>
  </si>
  <si>
    <t>INE101A01026</t>
  </si>
  <si>
    <t>MAHINDRA &amp; MAHINDRA LTD</t>
  </si>
  <si>
    <t>INE205A01025</t>
  </si>
  <si>
    <t>VEDANTA LTD</t>
  </si>
  <si>
    <t>NON - FERROUS METALS</t>
  </si>
  <si>
    <t>INE054A01027</t>
  </si>
  <si>
    <t>V I  P INDUSTRIES LTD</t>
  </si>
  <si>
    <t>CONSUMER DURABLES</t>
  </si>
  <si>
    <t>INE047A01021</t>
  </si>
  <si>
    <t>INE062A01020</t>
  </si>
  <si>
    <t>STATE BANK OF INDIA</t>
  </si>
  <si>
    <t>INE038A01020</t>
  </si>
  <si>
    <t>HINDALCO INDUSTRIES LTD</t>
  </si>
  <si>
    <t>INE012A01025</t>
  </si>
  <si>
    <t>ACC LTD</t>
  </si>
  <si>
    <t>INE129A01019</t>
  </si>
  <si>
    <t>GAIL (INDIA) LIMITED</t>
  </si>
  <si>
    <t>GAS</t>
  </si>
  <si>
    <t>INE256A01028</t>
  </si>
  <si>
    <t>ZEE ENTERTAINMENT ENTERPRISES LIMITED</t>
  </si>
  <si>
    <t>MEDIA &amp; ENTERTAINMENT</t>
  </si>
  <si>
    <t>INE531A01024</t>
  </si>
  <si>
    <t>KANSAI NEROLAC PAINTS LIMITED</t>
  </si>
  <si>
    <t>Indiabulls Arbitrage Fund</t>
  </si>
  <si>
    <t>INE044A01036</t>
  </si>
  <si>
    <t>INE009A01021</t>
  </si>
  <si>
    <t>INFOSYS LTD</t>
  </si>
  <si>
    <t>INE019A01038</t>
  </si>
  <si>
    <t>JSW STEEL LIMITED</t>
  </si>
  <si>
    <t>FERROUS METALS</t>
  </si>
  <si>
    <t>INE498L01015</t>
  </si>
  <si>
    <t>INE483S01020</t>
  </si>
  <si>
    <t>INFIBEAM INCORPORATION LTD</t>
  </si>
  <si>
    <t>INE160A01022</t>
  </si>
  <si>
    <t>PUNJAB NATIONAL BANK</t>
  </si>
  <si>
    <t>INE115A01026</t>
  </si>
  <si>
    <t>INE013A01015</t>
  </si>
  <si>
    <t>RELIANCE CAPITAL LTD</t>
  </si>
  <si>
    <t>INE055A01016</t>
  </si>
  <si>
    <t>CENTURY TEXTILES &amp; INDUSTRIES LTD</t>
  </si>
  <si>
    <t>INE821I01014</t>
  </si>
  <si>
    <t>IRB INFRASTRUCTURE DEVELOPERS LTD</t>
  </si>
  <si>
    <t>INE208A01029</t>
  </si>
  <si>
    <t>ASHOK LEYLAND LIMITED</t>
  </si>
  <si>
    <t>IN9155A01020</t>
  </si>
  <si>
    <t>TATA MOTORS LIMITED -DVR</t>
  </si>
  <si>
    <t>INE028A01039</t>
  </si>
  <si>
    <t>BANK OF BARODA</t>
  </si>
  <si>
    <t>INE522D01027</t>
  </si>
  <si>
    <t>MANAPPURAM FINANCE LTD</t>
  </si>
  <si>
    <t>INE081A01012</t>
  </si>
  <si>
    <t>TATA STEEL LTD</t>
  </si>
  <si>
    <t>INE213A01029</t>
  </si>
  <si>
    <t>OIL &amp; NATURAL GAS CORPORATION LIMITED</t>
  </si>
  <si>
    <t>OIL</t>
  </si>
  <si>
    <t>INE280A01028</t>
  </si>
  <si>
    <t>TITAN COMPANY LTD</t>
  </si>
  <si>
    <t>INE039A01010</t>
  </si>
  <si>
    <t>INDUSTRIAL FINANCE CORPORATION LTD</t>
  </si>
  <si>
    <t>INE043D01016</t>
  </si>
  <si>
    <t>IDFC LTD</t>
  </si>
  <si>
    <t>INE917I01010</t>
  </si>
  <si>
    <t>TD - TERM DEPOSITS</t>
  </si>
  <si>
    <t>LAKSHMI VILAS BANK LTD</t>
  </si>
  <si>
    <t>PTCD - PASS THROUGH CERTIFICATES (DISC)</t>
  </si>
  <si>
    <t>INE025M15147</t>
  </si>
  <si>
    <t>INDIAN RAILWAY FINANCE CORPORATION LTD</t>
  </si>
  <si>
    <t>DERIVATIVES</t>
  </si>
  <si>
    <t>BAJAJ AUTO LTD OCTOBER   2017 FUTURE</t>
  </si>
  <si>
    <t xml:space="preserve">             </t>
  </si>
  <si>
    <t>IDFC LTD OCTOBER   2017 FUTURE</t>
  </si>
  <si>
    <t>IFCI LIMITED OCTOBER   2017 FUTURE</t>
  </si>
  <si>
    <t>TITAN COMPANY LIMITED (EX-TITAN INDUSTRIES LTD) OCTOBER   2017 FUTURE</t>
  </si>
  <si>
    <t>MAHINDRA &amp; MAHINDRA LTD OCTOBER   2017 FUTURE</t>
  </si>
  <si>
    <t>OIL &amp; NATURAL GAS CORP LTD OCTOBER   2017 FUTURE</t>
  </si>
  <si>
    <t>LARSEN AND TOUBRO LIMITED OCTOBER   2017 FUTURE</t>
  </si>
  <si>
    <t>TATA STEEL LTD OCTOBER   2017 FUTURE</t>
  </si>
  <si>
    <t>ITC LTD OCTOBER   2017 FUTURE</t>
  </si>
  <si>
    <t>MANAPPURAM FINANCE LIMITED OCTOBER   2017 FUTURE</t>
  </si>
  <si>
    <t>BANK OF BARODA OCTOBER   2017 FUTURE</t>
  </si>
  <si>
    <t>RELIANCE INDUSTRIES LTD OCTOBER   2017 FUTURE</t>
  </si>
  <si>
    <t>TATA MOTORS LIMITED - DVR. OCTOBER   2017 FUTURE</t>
  </si>
  <si>
    <t>ASHOK LEYLAND LTD OCTOBER   2017 FUTURE</t>
  </si>
  <si>
    <t>IRB INFRASTRUCTURE DEVELOPERS LTD OCTOBER   2017 FUTURE</t>
  </si>
  <si>
    <t>CENTURY TEXTILES &amp; INDUSTRIES LTD OCTOBER   2017 FUTURE</t>
  </si>
  <si>
    <t>LIC HOUSING FINANCE LTD OCTOBER   2017 FUTURE</t>
  </si>
  <si>
    <t>RELIANCE CAPITAL LTD. OCTOBER   2017 FUTURE</t>
  </si>
  <si>
    <t>ACC LTD OCTOBER   2017 FUTURE</t>
  </si>
  <si>
    <t>PUNJAB NATIONAL BANK OCTOBER   2017 FUTURE</t>
  </si>
  <si>
    <t>INDIAN OIL CORPORATION LIMITED OCTOBER   2017 FUTURE</t>
  </si>
  <si>
    <t>STATE BANK OF INDIA OCTOBER   2017 FUTURE</t>
  </si>
  <si>
    <t>INFIBEAM INCORPORATION LTD OCTOBER   2017 FUTURE</t>
  </si>
  <si>
    <t>HERO MOTOCORP  LTD OCTOBER   2017 FUTURE</t>
  </si>
  <si>
    <t>L&amp;T FINANCE HOLDINGS LIMITED OCTOBER   2017 FUTURE</t>
  </si>
  <si>
    <t>DEWAN HOUSING FINANCE CORPORATION LTD OCTOBER   2017 FUTURE</t>
  </si>
  <si>
    <t>JSW STEEL LIMITED OCTOBER   2017 FUTURE</t>
  </si>
  <si>
    <t>ICICI BANK LTD OCTOBER   2017 FUTURE</t>
  </si>
  <si>
    <t>MARUTI SUZUKI INDIA Ltd OCTOBER   2017 FUTURE</t>
  </si>
  <si>
    <t>INFOSYS LIMITED OCTOBER   2017 FUTURE</t>
  </si>
  <si>
    <t>SUN PHARMACEUTICALS INDUSTRIES LTD OCTOBER   2017 FUTURE</t>
  </si>
  <si>
    <t>Indiabulls Short Term Fund</t>
  </si>
  <si>
    <t>INE069I07371</t>
  </si>
  <si>
    <t>INDIABULLS REAL EST. LTD</t>
  </si>
  <si>
    <t>INE115A07MK9</t>
  </si>
  <si>
    <t>INE804K07013</t>
  </si>
  <si>
    <t>RELIANCE BIG ENTERTAINMENT PVT LTD</t>
  </si>
  <si>
    <t>INE465R08032</t>
  </si>
  <si>
    <t>FORBES TECHNOSYS LIMITED</t>
  </si>
  <si>
    <t>ICRA AA-</t>
  </si>
  <si>
    <t>INE445K07171</t>
  </si>
  <si>
    <t>RELIANCE BROADCAST NETWORK LTD</t>
  </si>
  <si>
    <t>INE110L08029</t>
  </si>
  <si>
    <t>INE001A07PT5</t>
  </si>
  <si>
    <t>INE115A07KH9</t>
  </si>
  <si>
    <t>INE755K07181</t>
  </si>
  <si>
    <t>DALMIA CEMENT BHARAT LTD</t>
  </si>
  <si>
    <t>INE657N07191</t>
  </si>
  <si>
    <t>EDELWEISS COMMODITIES SERVICES LTD</t>
  </si>
  <si>
    <t>INE652A09088</t>
  </si>
  <si>
    <t>STATE BANK OF PATIALA</t>
  </si>
  <si>
    <t>INE752E07JH3</t>
  </si>
  <si>
    <t>INE608A09098</t>
  </si>
  <si>
    <t>PUNJAB &amp; SIND BANK</t>
  </si>
  <si>
    <t>INE752E07MF1</t>
  </si>
  <si>
    <t>INE134E08GO4</t>
  </si>
  <si>
    <t>INE752E07KT6</t>
  </si>
  <si>
    <t>INE114A07562</t>
  </si>
  <si>
    <t>STEEL AUTHORITY OF INDIA LIMITED</t>
  </si>
  <si>
    <t>INE114A07794</t>
  </si>
  <si>
    <t>INE236A14HC6</t>
  </si>
  <si>
    <t>HCL INFOSYSTEMS LIMITED</t>
  </si>
  <si>
    <t>INE413U14018</t>
  </si>
  <si>
    <t>SAMASTA MICROFINANCE LTD</t>
  </si>
  <si>
    <t>Indiabulls Value Discovery Fund</t>
  </si>
  <si>
    <t>INE508G01029</t>
  </si>
  <si>
    <t>TIME TECHNOPLAST</t>
  </si>
  <si>
    <t>INDUSTRIAL PRODUCTS</t>
  </si>
  <si>
    <t>INE516A01017</t>
  </si>
  <si>
    <t>UFLEX LTD</t>
  </si>
  <si>
    <t>INE663A01017</t>
  </si>
  <si>
    <t>SUPREME PETROCHEM LIMITED</t>
  </si>
  <si>
    <t>CHEMICALS</t>
  </si>
  <si>
    <t>INE103A01014</t>
  </si>
  <si>
    <t>INE183A01016</t>
  </si>
  <si>
    <t>FINOLEX INDUSTRIES LTD</t>
  </si>
  <si>
    <t>INE331A01037</t>
  </si>
  <si>
    <t>THE RAMCO CEMENTS LTD.</t>
  </si>
  <si>
    <t>INE418H01029</t>
  </si>
  <si>
    <t>ALLCARGO LOGISTICS LTD</t>
  </si>
  <si>
    <t>TRANSPORTATION</t>
  </si>
  <si>
    <t>INE348B01021</t>
  </si>
  <si>
    <t>CENTURY PLYBOARDS (INDIA)  LIMITED</t>
  </si>
  <si>
    <t>INE133A01011</t>
  </si>
  <si>
    <t>AKZO NOBEL INDIA LIMITED</t>
  </si>
  <si>
    <t>INE573A01042</t>
  </si>
  <si>
    <t>JK TYRE &amp; INDUSTRIES LTD</t>
  </si>
  <si>
    <t>INE634I01029</t>
  </si>
  <si>
    <t>KNR CONSTRUCTIONS LTD</t>
  </si>
  <si>
    <t>INE883A01011</t>
  </si>
  <si>
    <t>MRF LTD</t>
  </si>
  <si>
    <t>INE930H01023</t>
  </si>
  <si>
    <t>K P R MILL LTD</t>
  </si>
  <si>
    <t>INE684F01012</t>
  </si>
  <si>
    <t>FIRSTSOURCE SOLUTIONS LTD</t>
  </si>
  <si>
    <t>INE933K01021</t>
  </si>
  <si>
    <t>BAJAJ CORP LTD</t>
  </si>
  <si>
    <t>INE533A01012</t>
  </si>
  <si>
    <t>GOODYEAR INDIA LTD</t>
  </si>
  <si>
    <t>INE461C01038</t>
  </si>
  <si>
    <t>GREENPLY INDUSTRIES LIMITED</t>
  </si>
  <si>
    <t>INE152M01016</t>
  </si>
  <si>
    <t>TRIVENI TURBINE LTD.</t>
  </si>
  <si>
    <t>INE836A01035</t>
  </si>
  <si>
    <t>KPIT TECHNOLOGIES LIMITED</t>
  </si>
  <si>
    <t>INE416D01022</t>
  </si>
  <si>
    <t>BLISS GVS PHARMA LTD</t>
  </si>
  <si>
    <t>INE758C01029</t>
  </si>
  <si>
    <t>AHLUWALIA CONTRACTS (INDIA) LTD</t>
  </si>
  <si>
    <t>INE172A01027</t>
  </si>
  <si>
    <t>CASTROL INDIA LTD</t>
  </si>
  <si>
    <t>INE901L01018</t>
  </si>
  <si>
    <t>ALEMBIC PHARMACEUTICALS LTD.</t>
  </si>
  <si>
    <t>INE421C01016</t>
  </si>
  <si>
    <t>TVS SRICHAKRA LIMITED</t>
  </si>
  <si>
    <t>INE224A01026</t>
  </si>
  <si>
    <t>GREAVES COTTAN LTD</t>
  </si>
  <si>
    <t>INE539A01019</t>
  </si>
  <si>
    <t>GHCL LTD</t>
  </si>
  <si>
    <t>INE310A01015</t>
  </si>
  <si>
    <t>NILKAMAL LTD</t>
  </si>
  <si>
    <t>INE483B01026</t>
  </si>
  <si>
    <t>INDO COUNT INDUSTRIES LTD</t>
  </si>
  <si>
    <t>TEXTILES - COTTON</t>
  </si>
  <si>
    <t>INE372A01015</t>
  </si>
  <si>
    <t>APAR INDUSTRIES LTD</t>
  </si>
  <si>
    <t>INE459A01010</t>
  </si>
  <si>
    <t>BANNARI AMMAN SUGARS LTD.</t>
  </si>
  <si>
    <t>INE738I01010</t>
  </si>
  <si>
    <t>ECLERX SERVICES LTD</t>
  </si>
  <si>
    <t>Indiabulls FMP  Series V  (Plan 1) - 1175 Days</t>
  </si>
  <si>
    <t>INE277L07028</t>
  </si>
  <si>
    <t>FORTIS HEALTHCARE HOLDINGS PVT LTD</t>
  </si>
  <si>
    <t>ICRA A</t>
  </si>
  <si>
    <t>INE953L07339</t>
  </si>
  <si>
    <t>JANALAKSHMI FINANCIAL SERVICES LTD</t>
  </si>
  <si>
    <t>INE036A07500</t>
  </si>
  <si>
    <t>RELIANCE INFRASTRUCTURE LTD</t>
  </si>
  <si>
    <t>INE918T07012</t>
  </si>
  <si>
    <t>HERO WIND ENERGY LTD</t>
  </si>
  <si>
    <t>Indiabulls Income Fund</t>
  </si>
  <si>
    <t>INE953L07313</t>
  </si>
  <si>
    <t>INE039A07843</t>
  </si>
  <si>
    <t>GSEC - GOVT SECURITIES(GSE)</t>
  </si>
  <si>
    <t>IN1920160083</t>
  </si>
  <si>
    <t>IN0020160019</t>
  </si>
  <si>
    <t xml:space="preserve">7.61% GOI  09-May-2030  </t>
  </si>
  <si>
    <t>IN0020170026</t>
  </si>
  <si>
    <t xml:space="preserve">6.79% GOI - 15-MAY-2027  </t>
  </si>
  <si>
    <t>IN0020160035</t>
  </si>
  <si>
    <t xml:space="preserve">6.97% GOI - 06-SEP-2026  </t>
  </si>
  <si>
    <t>INE311I07039</t>
  </si>
  <si>
    <t>TANGLIN DEVELOPMENTS LIMITED</t>
  </si>
  <si>
    <t>INE277L07051</t>
  </si>
  <si>
    <t>INE220B01022</t>
  </si>
  <si>
    <t>KALPATARU POWER TRANSMISSION LTD</t>
  </si>
  <si>
    <t>Portfolio as on 30-Sep-2017</t>
  </si>
  <si>
    <t>MANGALORE REFINERY  PETROCHEMICALS</t>
  </si>
  <si>
    <t>L &amp; T FINANCE HOLDINGS LTD</t>
  </si>
  <si>
    <t>BAJAJ AUTO LTD</t>
  </si>
  <si>
    <t xml:space="preserve">7.20% KARNATAKA SDL  25-JAN-2027  </t>
  </si>
  <si>
    <t>SOVEREIGN</t>
  </si>
  <si>
    <t>CARE A1+</t>
  </si>
  <si>
    <t>CRISIL A1+</t>
  </si>
  <si>
    <t>CRISIL AAA</t>
  </si>
  <si>
    <t>Crisil AAA</t>
  </si>
  <si>
    <t>BWR AA-</t>
  </si>
  <si>
    <t>BWR AA+</t>
  </si>
  <si>
    <t>IND AA-</t>
  </si>
  <si>
    <t>BWR A-</t>
  </si>
  <si>
    <t>CRISIL AA+</t>
  </si>
  <si>
    <t>CRISIL AA</t>
  </si>
  <si>
    <t>ICRA A1</t>
  </si>
  <si>
    <t>ICRA BBB+</t>
  </si>
  <si>
    <t>ICRA A-</t>
  </si>
  <si>
    <t>INE261F14BW4</t>
  </si>
  <si>
    <t>INE090A163N2</t>
  </si>
  <si>
    <t>INE514E14MM7</t>
  </si>
  <si>
    <t>EXIM BANK</t>
  </si>
  <si>
    <t>Market Value 
(In Rs. Lakh)</t>
  </si>
  <si>
    <t>Indiabulls Liquid Fund</t>
  </si>
  <si>
    <t>Indiabulls Ultra Short Term Fund</t>
  </si>
  <si>
    <t>Indiabulls Gilt Fund</t>
  </si>
  <si>
    <t>Indiabulls Monthly Income Plan</t>
  </si>
  <si>
    <t xml:space="preserve">CBLO 03/10/17- MAT - 031017  </t>
  </si>
  <si>
    <t>All corporate ratings are assigned by rating agencies like CRISIL; CARE; ICRA; FITCH.</t>
  </si>
  <si>
    <t>* Total Exposure to illiquid securities is 0.00% of the portfolio;i.e. Rs.0.00 lakhs</t>
  </si>
  <si>
    <t>#Pending Listing on Stock Exchange</t>
  </si>
  <si>
    <t xml:space="preserve">Note: There were no CDS transactions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</si>
</sst>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9"/>
      <color indexed="8"/>
      <name val="Trebuchet MS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sz val="9"/>
      <color indexed="8"/>
      <name val="Trebuchet MS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"/>
      <name val="Trebuchet MS"/>
      <family val="2"/>
    </font>
  </fonts>
  <fills count="3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00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4">
    <xf numFmtId="0" fontId="0" fillId="0" borderId="0" applyNumberFormat="0" applyFont="0" applyFill="0" applyBorder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0" applyNumberFormat="0" applyBorder="0" applyAlignment="0" applyProtection="0"/>
    <xf numFmtId="0" fontId="8" fillId="28" borderId="2" applyNumberFormat="0" applyAlignment="0" applyProtection="0"/>
    <xf numFmtId="0" fontId="9" fillId="29" borderId="3" applyNumberFormat="0" applyAlignment="0" applyProtection="0"/>
    <xf numFmtId="0" fontId="10" fillId="0" borderId="0" applyNumberFormat="0" applyFill="0" applyBorder="0" applyAlignment="0" applyProtection="0"/>
    <xf numFmtId="0" fontId="11" fillId="30" borderId="0" applyNumberFormat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31" borderId="2" applyNumberFormat="0" applyAlignment="0" applyProtection="0"/>
    <xf numFmtId="0" fontId="16" fillId="0" borderId="7" applyNumberFormat="0" applyFill="0" applyAlignment="0" applyProtection="0"/>
    <xf numFmtId="0" fontId="17" fillId="32" borderId="0" applyNumberFormat="0" applyBorder="0" applyAlignment="0" applyProtection="0"/>
    <xf numFmtId="0" fontId="5" fillId="0" borderId="0" applyNumberFormat="0" applyFont="0" applyFill="0" applyBorder="0" applyAlignment="0" applyProtection="0"/>
    <xf numFmtId="0" fontId="5" fillId="33" borderId="8" applyNumberFormat="0" applyFont="0" applyAlignment="0" applyProtection="0"/>
    <xf numFmtId="0" fontId="18" fillId="28" borderId="9" applyNumberFormat="0" applyAlignment="0" applyProtection="0"/>
    <xf numFmtId="9" fontId="5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0" borderId="0" applyNumberFormat="0" applyFill="0" applyBorder="0" applyAlignment="0" applyProtection="0"/>
  </cellStyleXfs>
  <cellXfs count="30">
    <xf numFmtId="0" fontId="0" fillId="0" borderId="0" xfId="0"/>
    <xf numFmtId="0" fontId="1" fillId="2" borderId="11" xfId="37" applyFont="1" applyFill="1" applyBorder="1" applyAlignment="1">
      <alignment horizontal="center"/>
    </xf>
    <xf numFmtId="4" fontId="1" fillId="0" borderId="0" xfId="37" applyNumberFormat="1" applyFont="1" applyAlignment="1">
      <alignment horizontal="left"/>
    </xf>
    <xf numFmtId="49" fontId="2" fillId="34" borderId="1" xfId="0" applyNumberFormat="1" applyFont="1" applyFill="1" applyBorder="1" applyAlignment="1">
      <alignment horizontal="center"/>
    </xf>
    <xf numFmtId="49" fontId="2" fillId="34" borderId="1" xfId="0" applyNumberFormat="1" applyFont="1" applyFill="1" applyBorder="1" applyAlignment="1">
      <alignment horizontal="right"/>
    </xf>
    <xf numFmtId="49" fontId="3" fillId="34" borderId="1" xfId="0" applyNumberFormat="1" applyFont="1" applyFill="1" applyBorder="1" applyAlignment="1">
      <alignment horizontal="center" wrapText="1"/>
    </xf>
    <xf numFmtId="49" fontId="3" fillId="34" borderId="1" xfId="0" applyNumberFormat="1" applyFont="1" applyFill="1" applyBorder="1" applyAlignment="1">
      <alignment horizontal="left" wrapText="1"/>
    </xf>
    <xf numFmtId="3" fontId="3" fillId="34" borderId="1" xfId="0" applyNumberFormat="1" applyFont="1" applyFill="1" applyBorder="1" applyAlignment="1">
      <alignment horizontal="right" wrapText="1"/>
    </xf>
    <xf numFmtId="4" fontId="3" fillId="34" borderId="1" xfId="0" applyNumberFormat="1" applyFont="1" applyFill="1" applyBorder="1" applyAlignment="1">
      <alignment horizontal="right" wrapText="1"/>
    </xf>
    <xf numFmtId="4" fontId="1" fillId="0" borderId="1" xfId="37" applyNumberFormat="1" applyFont="1" applyBorder="1" applyAlignment="1">
      <alignment horizontal="left"/>
    </xf>
    <xf numFmtId="0" fontId="0" fillId="0" borderId="1" xfId="0" applyBorder="1"/>
    <xf numFmtId="4" fontId="1" fillId="0" borderId="1" xfId="37" applyNumberFormat="1" applyFont="1" applyBorder="1" applyAlignment="1">
      <alignment horizontal="right"/>
    </xf>
    <xf numFmtId="49" fontId="2" fillId="34" borderId="1" xfId="0" applyNumberFormat="1" applyFont="1" applyFill="1" applyBorder="1" applyAlignment="1">
      <alignment horizontal="left"/>
    </xf>
    <xf numFmtId="10" fontId="0" fillId="0" borderId="0" xfId="0" applyNumberFormat="1"/>
    <xf numFmtId="10" fontId="0" fillId="0" borderId="1" xfId="0" applyNumberFormat="1" applyBorder="1"/>
    <xf numFmtId="4" fontId="0" fillId="0" borderId="0" xfId="0" applyNumberFormat="1"/>
    <xf numFmtId="10" fontId="5" fillId="0" borderId="0" xfId="40" applyNumberFormat="1" applyFont="1"/>
    <xf numFmtId="10" fontId="5" fillId="0" borderId="1" xfId="40" applyNumberFormat="1" applyFont="1" applyBorder="1"/>
    <xf numFmtId="4" fontId="4" fillId="0" borderId="1" xfId="37" applyNumberFormat="1" applyFont="1" applyBorder="1" applyAlignment="1">
      <alignment horizontal="left"/>
    </xf>
    <xf numFmtId="49" fontId="2" fillId="34" borderId="1" xfId="0" applyNumberFormat="1" applyFont="1" applyFill="1" applyBorder="1" applyAlignment="1">
      <alignment horizontal="left"/>
    </xf>
    <xf numFmtId="49" fontId="2" fillId="34" borderId="1" xfId="0" applyNumberFormat="1" applyFont="1" applyFill="1" applyBorder="1" applyAlignment="1">
      <alignment horizontal="center"/>
    </xf>
    <xf numFmtId="4" fontId="22" fillId="0" borderId="1" xfId="37" applyNumberFormat="1" applyFont="1" applyBorder="1" applyAlignment="1">
      <alignment horizontal="left"/>
    </xf>
    <xf numFmtId="0" fontId="20" fillId="0" borderId="1" xfId="0" applyFont="1" applyBorder="1"/>
    <xf numFmtId="4" fontId="22" fillId="0" borderId="1" xfId="37" applyNumberFormat="1" applyFont="1" applyBorder="1" applyAlignment="1">
      <alignment horizontal="right"/>
    </xf>
    <xf numFmtId="10" fontId="20" fillId="0" borderId="1" xfId="0" applyNumberFormat="1" applyFont="1" applyBorder="1"/>
    <xf numFmtId="10" fontId="20" fillId="0" borderId="0" xfId="0" applyNumberFormat="1" applyFont="1"/>
    <xf numFmtId="0" fontId="20" fillId="0" borderId="0" xfId="0" applyFont="1"/>
    <xf numFmtId="10" fontId="20" fillId="0" borderId="1" xfId="40" applyNumberFormat="1" applyFont="1" applyBorder="1"/>
    <xf numFmtId="10" fontId="20" fillId="0" borderId="0" xfId="40" applyNumberFormat="1" applyFont="1"/>
    <xf numFmtId="49" fontId="2" fillId="34" borderId="1" xfId="0" applyNumberFormat="1" applyFont="1" applyFill="1" applyBorder="1" applyAlignment="1">
      <alignment horizontal="left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_Sheet1" xfId="37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7"/>
  <sheetViews>
    <sheetView workbookViewId="0">
      <selection activeCell="C70" sqref="C70"/>
    </sheetView>
  </sheetViews>
  <sheetFormatPr defaultRowHeight="15" x14ac:dyDescent="0.25"/>
  <cols>
    <col min="1" max="1" width="0.7109375" customWidth="1"/>
    <col min="2" max="2" width="11.85546875" bestFit="1" customWidth="1"/>
    <col min="3" max="3" width="46.85546875" bestFit="1" customWidth="1"/>
    <col min="4" max="4" width="14.7109375" customWidth="1"/>
    <col min="5" max="5" width="11.85546875" bestFit="1" customWidth="1"/>
    <col min="6" max="6" width="17" customWidth="1"/>
    <col min="7" max="7" width="18.140625" customWidth="1"/>
    <col min="8" max="9" width="10.28515625" bestFit="1" customWidth="1"/>
    <col min="10" max="10" width="12.42578125" bestFit="1" customWidth="1"/>
    <col min="11" max="11" width="10.28515625" bestFit="1" customWidth="1"/>
    <col min="12" max="12" width="12.42578125" bestFit="1" customWidth="1"/>
  </cols>
  <sheetData>
    <row r="1" spans="2:8" ht="16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8" ht="15.75" x14ac:dyDescent="0.25">
      <c r="B2" s="3"/>
      <c r="C2" s="19" t="s">
        <v>475</v>
      </c>
      <c r="D2" s="4"/>
      <c r="E2" s="3"/>
      <c r="F2" s="29"/>
      <c r="G2" s="29"/>
    </row>
    <row r="3" spans="2:8" ht="16.5" x14ac:dyDescent="0.35">
      <c r="C3" s="2" t="s">
        <v>451</v>
      </c>
    </row>
    <row r="4" spans="2:8" ht="26.25" x14ac:dyDescent="0.25">
      <c r="B4" s="5" t="s">
        <v>7</v>
      </c>
      <c r="C4" s="6" t="s">
        <v>8</v>
      </c>
      <c r="D4" s="6" t="s">
        <v>9</v>
      </c>
      <c r="E4" s="5" t="s">
        <v>10</v>
      </c>
      <c r="F4" s="7" t="s">
        <v>474</v>
      </c>
      <c r="G4" s="8" t="s">
        <v>11</v>
      </c>
    </row>
    <row r="5" spans="2:8" ht="16.5" x14ac:dyDescent="0.35">
      <c r="B5" s="9" t="s">
        <v>0</v>
      </c>
      <c r="C5" s="9" t="s">
        <v>12</v>
      </c>
      <c r="D5" s="9" t="s">
        <v>0</v>
      </c>
      <c r="E5" s="10"/>
      <c r="F5" s="10"/>
      <c r="G5" s="10"/>
    </row>
    <row r="6" spans="2:8" ht="16.5" x14ac:dyDescent="0.35">
      <c r="B6" s="9" t="s">
        <v>470</v>
      </c>
      <c r="C6" s="9" t="s">
        <v>14</v>
      </c>
      <c r="D6" s="10" t="s">
        <v>458</v>
      </c>
      <c r="E6" s="11">
        <v>20000000</v>
      </c>
      <c r="F6" s="11">
        <v>19712.439999999999</v>
      </c>
      <c r="G6" s="14">
        <v>3.8495082105255915E-2</v>
      </c>
      <c r="H6" s="13"/>
    </row>
    <row r="7" spans="2:8" ht="16.5" x14ac:dyDescent="0.35">
      <c r="B7" s="9" t="s">
        <v>13</v>
      </c>
      <c r="C7" s="9" t="s">
        <v>14</v>
      </c>
      <c r="D7" s="10" t="s">
        <v>458</v>
      </c>
      <c r="E7" s="11">
        <v>16500000</v>
      </c>
      <c r="F7" s="11">
        <v>16314</v>
      </c>
      <c r="G7" s="14">
        <v>3.1899999999999998E-2</v>
      </c>
      <c r="H7" s="13"/>
    </row>
    <row r="8" spans="2:8" ht="16.5" x14ac:dyDescent="0.35">
      <c r="B8" s="9" t="s">
        <v>15</v>
      </c>
      <c r="C8" s="9" t="s">
        <v>16</v>
      </c>
      <c r="D8" s="10" t="s">
        <v>458</v>
      </c>
      <c r="E8" s="11">
        <v>15000000</v>
      </c>
      <c r="F8" s="11">
        <v>14932.49</v>
      </c>
      <c r="G8" s="14">
        <v>2.92E-2</v>
      </c>
      <c r="H8" s="13"/>
    </row>
    <row r="9" spans="2:8" ht="16.5" x14ac:dyDescent="0.35">
      <c r="B9" s="9" t="s">
        <v>17</v>
      </c>
      <c r="C9" s="9" t="s">
        <v>18</v>
      </c>
      <c r="D9" s="10" t="s">
        <v>42</v>
      </c>
      <c r="E9" s="11">
        <v>15000000</v>
      </c>
      <c r="F9" s="11">
        <v>14917.01</v>
      </c>
      <c r="G9" s="14">
        <v>2.9100000000000001E-2</v>
      </c>
      <c r="H9" s="13"/>
    </row>
    <row r="10" spans="2:8" ht="16.5" x14ac:dyDescent="0.35">
      <c r="B10" s="9" t="s">
        <v>19</v>
      </c>
      <c r="C10" s="9" t="s">
        <v>20</v>
      </c>
      <c r="D10" s="10" t="s">
        <v>42</v>
      </c>
      <c r="E10" s="11">
        <v>15000000</v>
      </c>
      <c r="F10" s="11">
        <v>14819.63</v>
      </c>
      <c r="G10" s="14">
        <v>2.8900000000000002E-2</v>
      </c>
      <c r="H10" s="13"/>
    </row>
    <row r="11" spans="2:8" ht="16.5" x14ac:dyDescent="0.35">
      <c r="B11" s="9" t="s">
        <v>21</v>
      </c>
      <c r="C11" s="9" t="s">
        <v>22</v>
      </c>
      <c r="D11" s="10" t="s">
        <v>457</v>
      </c>
      <c r="E11" s="11">
        <v>15000000</v>
      </c>
      <c r="F11" s="11">
        <v>14801.46</v>
      </c>
      <c r="G11" s="14">
        <v>2.8900000000000002E-2</v>
      </c>
      <c r="H11" s="13"/>
    </row>
    <row r="12" spans="2:8" ht="16.5" x14ac:dyDescent="0.35">
      <c r="B12" s="9" t="s">
        <v>23</v>
      </c>
      <c r="C12" s="9" t="s">
        <v>24</v>
      </c>
      <c r="D12" s="10" t="s">
        <v>42</v>
      </c>
      <c r="E12" s="11">
        <v>11500000</v>
      </c>
      <c r="F12" s="11">
        <v>11379.63</v>
      </c>
      <c r="G12" s="14">
        <v>2.2200000000000001E-2</v>
      </c>
      <c r="H12" s="13"/>
    </row>
    <row r="13" spans="2:8" ht="16.5" x14ac:dyDescent="0.35">
      <c r="B13" s="9" t="s">
        <v>25</v>
      </c>
      <c r="C13" s="9" t="s">
        <v>26</v>
      </c>
      <c r="D13" s="10" t="s">
        <v>42</v>
      </c>
      <c r="E13" s="11">
        <v>10000000</v>
      </c>
      <c r="F13" s="11">
        <v>9981.06</v>
      </c>
      <c r="G13" s="14">
        <v>1.95E-2</v>
      </c>
      <c r="H13" s="13"/>
    </row>
    <row r="14" spans="2:8" ht="16.5" x14ac:dyDescent="0.35">
      <c r="B14" s="9" t="s">
        <v>27</v>
      </c>
      <c r="C14" s="9" t="s">
        <v>28</v>
      </c>
      <c r="D14" s="10" t="s">
        <v>42</v>
      </c>
      <c r="E14" s="11">
        <v>10000000</v>
      </c>
      <c r="F14" s="11">
        <v>9955.69</v>
      </c>
      <c r="G14" s="14">
        <v>1.9400000000000001E-2</v>
      </c>
      <c r="H14" s="13"/>
    </row>
    <row r="15" spans="2:8" ht="16.5" x14ac:dyDescent="0.35">
      <c r="B15" s="9" t="s">
        <v>29</v>
      </c>
      <c r="C15" s="9" t="s">
        <v>30</v>
      </c>
      <c r="D15" s="10" t="s">
        <v>42</v>
      </c>
      <c r="E15" s="11">
        <v>10000000</v>
      </c>
      <c r="F15" s="11">
        <v>9945</v>
      </c>
      <c r="G15" s="14">
        <v>1.9400000000000001E-2</v>
      </c>
      <c r="H15" s="13"/>
    </row>
    <row r="16" spans="2:8" ht="16.5" x14ac:dyDescent="0.35">
      <c r="B16" s="9" t="s">
        <v>31</v>
      </c>
      <c r="C16" s="9" t="s">
        <v>32</v>
      </c>
      <c r="D16" s="10" t="s">
        <v>458</v>
      </c>
      <c r="E16" s="11">
        <v>10000000</v>
      </c>
      <c r="F16" s="11">
        <v>9875.01</v>
      </c>
      <c r="G16" s="14">
        <v>1.9299999999999998E-2</v>
      </c>
      <c r="H16" s="13"/>
    </row>
    <row r="17" spans="2:8" ht="16.5" x14ac:dyDescent="0.35">
      <c r="B17" s="9" t="s">
        <v>33</v>
      </c>
      <c r="C17" s="9" t="s">
        <v>34</v>
      </c>
      <c r="D17" s="10" t="s">
        <v>42</v>
      </c>
      <c r="E17" s="11">
        <v>10000000</v>
      </c>
      <c r="F17" s="11">
        <v>9854.6</v>
      </c>
      <c r="G17" s="14">
        <v>1.9199999999999998E-2</v>
      </c>
      <c r="H17" s="13"/>
    </row>
    <row r="18" spans="2:8" ht="16.5" x14ac:dyDescent="0.35">
      <c r="B18" s="9" t="s">
        <v>35</v>
      </c>
      <c r="C18" s="9" t="s">
        <v>36</v>
      </c>
      <c r="D18" s="10" t="s">
        <v>42</v>
      </c>
      <c r="E18" s="11">
        <v>9000000</v>
      </c>
      <c r="F18" s="11">
        <v>8960.0499999999993</v>
      </c>
      <c r="G18" s="14">
        <v>1.7500000000000002E-2</v>
      </c>
      <c r="H18" s="13"/>
    </row>
    <row r="19" spans="2:8" ht="16.5" x14ac:dyDescent="0.35">
      <c r="B19" s="9" t="s">
        <v>37</v>
      </c>
      <c r="C19" s="9" t="s">
        <v>14</v>
      </c>
      <c r="D19" s="10" t="s">
        <v>458</v>
      </c>
      <c r="E19" s="11">
        <v>7500000</v>
      </c>
      <c r="F19" s="11">
        <v>7437.4</v>
      </c>
      <c r="G19" s="14">
        <v>1.4499999999999999E-2</v>
      </c>
      <c r="H19" s="13"/>
    </row>
    <row r="20" spans="2:8" ht="16.5" x14ac:dyDescent="0.35">
      <c r="B20" s="9" t="s">
        <v>38</v>
      </c>
      <c r="C20" s="9" t="s">
        <v>16</v>
      </c>
      <c r="D20" s="10" t="s">
        <v>458</v>
      </c>
      <c r="E20" s="11">
        <v>7500000</v>
      </c>
      <c r="F20" s="11">
        <v>7404.86</v>
      </c>
      <c r="G20" s="14">
        <v>1.4499999999999999E-2</v>
      </c>
      <c r="H20" s="13"/>
    </row>
    <row r="21" spans="2:8" ht="16.5" x14ac:dyDescent="0.35">
      <c r="B21" s="9" t="s">
        <v>39</v>
      </c>
      <c r="C21" s="9" t="s">
        <v>40</v>
      </c>
      <c r="D21" s="9" t="s">
        <v>458</v>
      </c>
      <c r="E21" s="11">
        <v>7000000</v>
      </c>
      <c r="F21" s="11">
        <v>6947.42</v>
      </c>
      <c r="G21" s="14">
        <v>1.3600000000000001E-2</v>
      </c>
      <c r="H21" s="13"/>
    </row>
    <row r="22" spans="2:8" ht="16.5" x14ac:dyDescent="0.35">
      <c r="B22" s="9" t="s">
        <v>41</v>
      </c>
      <c r="C22" s="9" t="s">
        <v>28</v>
      </c>
      <c r="D22" s="9" t="s">
        <v>42</v>
      </c>
      <c r="E22" s="11">
        <v>5000000</v>
      </c>
      <c r="F22" s="11">
        <v>4989.75</v>
      </c>
      <c r="G22" s="14">
        <v>9.7000000000000003E-3</v>
      </c>
      <c r="H22" s="13"/>
    </row>
    <row r="23" spans="2:8" ht="16.5" x14ac:dyDescent="0.35">
      <c r="B23" s="9" t="s">
        <v>43</v>
      </c>
      <c r="C23" s="9" t="s">
        <v>44</v>
      </c>
      <c r="D23" s="10" t="s">
        <v>42</v>
      </c>
      <c r="E23" s="11">
        <v>5000000</v>
      </c>
      <c r="F23" s="11">
        <v>4973.49</v>
      </c>
      <c r="G23" s="14">
        <v>9.7000000000000003E-3</v>
      </c>
      <c r="H23" s="13"/>
    </row>
    <row r="24" spans="2:8" ht="16.5" x14ac:dyDescent="0.35">
      <c r="B24" s="9" t="s">
        <v>45</v>
      </c>
      <c r="C24" s="9" t="s">
        <v>20</v>
      </c>
      <c r="D24" s="10" t="s">
        <v>42</v>
      </c>
      <c r="E24" s="11">
        <v>5000000</v>
      </c>
      <c r="F24" s="11">
        <v>4968.21</v>
      </c>
      <c r="G24" s="14">
        <v>9.7000000000000003E-3</v>
      </c>
      <c r="H24" s="13"/>
    </row>
    <row r="25" spans="2:8" ht="16.5" x14ac:dyDescent="0.35">
      <c r="B25" s="9" t="s">
        <v>46</v>
      </c>
      <c r="C25" s="9" t="s">
        <v>44</v>
      </c>
      <c r="D25" s="10" t="s">
        <v>42</v>
      </c>
      <c r="E25" s="11">
        <v>5000000</v>
      </c>
      <c r="F25" s="11">
        <v>4948.13</v>
      </c>
      <c r="G25" s="14">
        <v>9.7000000000000003E-3</v>
      </c>
      <c r="H25" s="13"/>
    </row>
    <row r="26" spans="2:8" ht="16.5" x14ac:dyDescent="0.35">
      <c r="B26" s="9" t="s">
        <v>47</v>
      </c>
      <c r="C26" s="9" t="s">
        <v>48</v>
      </c>
      <c r="D26" s="10" t="s">
        <v>458</v>
      </c>
      <c r="E26" s="11">
        <v>5000000</v>
      </c>
      <c r="F26" s="11">
        <v>4946.13</v>
      </c>
      <c r="G26" s="14">
        <v>9.7000000000000003E-3</v>
      </c>
      <c r="H26" s="13"/>
    </row>
    <row r="27" spans="2:8" s="26" customFormat="1" ht="16.5" x14ac:dyDescent="0.35">
      <c r="B27" s="21" t="s">
        <v>0</v>
      </c>
      <c r="C27" s="21" t="s">
        <v>49</v>
      </c>
      <c r="D27" s="21" t="s">
        <v>0</v>
      </c>
      <c r="E27" s="22"/>
      <c r="F27" s="23">
        <v>212063.46</v>
      </c>
      <c r="G27" s="24">
        <f>SUM(G6:G26)</f>
        <v>0.41409508210525586</v>
      </c>
      <c r="H27" s="25"/>
    </row>
    <row r="28" spans="2:8" ht="16.5" x14ac:dyDescent="0.35">
      <c r="B28" s="9" t="s">
        <v>0</v>
      </c>
      <c r="C28" s="9" t="s">
        <v>50</v>
      </c>
      <c r="D28" s="9" t="s">
        <v>0</v>
      </c>
      <c r="E28" s="10"/>
      <c r="F28" s="10"/>
      <c r="G28" s="14"/>
      <c r="H28" s="13"/>
    </row>
    <row r="29" spans="2:8" ht="16.5" x14ac:dyDescent="0.35">
      <c r="B29" s="9" t="s">
        <v>51</v>
      </c>
      <c r="C29" s="9" t="s">
        <v>52</v>
      </c>
      <c r="D29" s="10" t="s">
        <v>42</v>
      </c>
      <c r="E29" s="11">
        <v>20000000</v>
      </c>
      <c r="F29" s="11">
        <v>19824.98</v>
      </c>
      <c r="G29" s="14">
        <v>3.8699999999999998E-2</v>
      </c>
      <c r="H29" s="13"/>
    </row>
    <row r="30" spans="2:8" ht="16.5" x14ac:dyDescent="0.35">
      <c r="B30" s="9" t="s">
        <v>53</v>
      </c>
      <c r="C30" s="9" t="s">
        <v>54</v>
      </c>
      <c r="D30" s="10" t="s">
        <v>42</v>
      </c>
      <c r="E30" s="11">
        <v>15000000</v>
      </c>
      <c r="F30" s="11">
        <v>14979.99</v>
      </c>
      <c r="G30" s="14">
        <v>2.9300000000000003E-2</v>
      </c>
      <c r="H30" s="13"/>
    </row>
    <row r="31" spans="2:8" ht="16.5" x14ac:dyDescent="0.35">
      <c r="B31" s="9" t="s">
        <v>55</v>
      </c>
      <c r="C31" s="9" t="s">
        <v>56</v>
      </c>
      <c r="D31" s="10" t="s">
        <v>457</v>
      </c>
      <c r="E31" s="11">
        <v>15000000</v>
      </c>
      <c r="F31" s="11">
        <v>14888.07</v>
      </c>
      <c r="G31" s="14">
        <v>2.9100000000000001E-2</v>
      </c>
      <c r="H31" s="13"/>
    </row>
    <row r="32" spans="2:8" ht="16.5" x14ac:dyDescent="0.35">
      <c r="B32" s="9" t="s">
        <v>57</v>
      </c>
      <c r="C32" s="9" t="s">
        <v>58</v>
      </c>
      <c r="D32" s="10" t="s">
        <v>458</v>
      </c>
      <c r="E32" s="11">
        <v>12500000</v>
      </c>
      <c r="F32" s="11">
        <v>12377.58</v>
      </c>
      <c r="G32" s="14">
        <v>2.4199999999999999E-2</v>
      </c>
      <c r="H32" s="13"/>
    </row>
    <row r="33" spans="2:8" ht="16.5" x14ac:dyDescent="0.35">
      <c r="B33" s="9" t="s">
        <v>59</v>
      </c>
      <c r="C33" s="9" t="s">
        <v>60</v>
      </c>
      <c r="D33" s="10" t="s">
        <v>458</v>
      </c>
      <c r="E33" s="11">
        <v>10000000</v>
      </c>
      <c r="F33" s="11">
        <v>9900.7199999999993</v>
      </c>
      <c r="G33" s="14">
        <v>1.9299999999999998E-2</v>
      </c>
      <c r="H33" s="13"/>
    </row>
    <row r="34" spans="2:8" ht="16.5" x14ac:dyDescent="0.35">
      <c r="B34" s="9" t="s">
        <v>61</v>
      </c>
      <c r="C34" s="9" t="s">
        <v>62</v>
      </c>
      <c r="D34" s="10" t="s">
        <v>458</v>
      </c>
      <c r="E34" s="11">
        <v>10000000</v>
      </c>
      <c r="F34" s="11">
        <v>9900.48</v>
      </c>
      <c r="G34" s="14">
        <v>1.9299999999999998E-2</v>
      </c>
      <c r="H34" s="13"/>
    </row>
    <row r="35" spans="2:8" ht="16.5" x14ac:dyDescent="0.35">
      <c r="B35" s="9" t="s">
        <v>63</v>
      </c>
      <c r="C35" s="9" t="s">
        <v>62</v>
      </c>
      <c r="D35" s="10" t="s">
        <v>458</v>
      </c>
      <c r="E35" s="11">
        <v>10000000</v>
      </c>
      <c r="F35" s="11">
        <v>9893.92</v>
      </c>
      <c r="G35" s="14">
        <v>1.9299999999999998E-2</v>
      </c>
      <c r="H35" s="13"/>
    </row>
    <row r="36" spans="2:8" ht="16.5" x14ac:dyDescent="0.35">
      <c r="B36" s="9" t="s">
        <v>64</v>
      </c>
      <c r="C36" s="9" t="s">
        <v>56</v>
      </c>
      <c r="D36" s="10" t="s">
        <v>457</v>
      </c>
      <c r="E36" s="11">
        <v>10000000</v>
      </c>
      <c r="F36" s="11">
        <v>9866.2199999999993</v>
      </c>
      <c r="G36" s="14">
        <v>1.9299999999999998E-2</v>
      </c>
      <c r="H36" s="13"/>
    </row>
    <row r="37" spans="2:8" ht="16.5" x14ac:dyDescent="0.35">
      <c r="B37" s="9" t="s">
        <v>65</v>
      </c>
      <c r="C37" s="9" t="s">
        <v>54</v>
      </c>
      <c r="D37" s="10" t="s">
        <v>458</v>
      </c>
      <c r="E37" s="11">
        <v>5000000</v>
      </c>
      <c r="F37" s="11">
        <v>4926.54</v>
      </c>
      <c r="G37" s="14">
        <v>9.5999999999999992E-3</v>
      </c>
      <c r="H37" s="13"/>
    </row>
    <row r="38" spans="2:8" ht="16.5" x14ac:dyDescent="0.35">
      <c r="B38" s="9" t="s">
        <v>471</v>
      </c>
      <c r="C38" s="18" t="s">
        <v>52</v>
      </c>
      <c r="D38" s="10" t="s">
        <v>42</v>
      </c>
      <c r="E38" s="11">
        <v>5000000</v>
      </c>
      <c r="F38" s="11">
        <v>4926.54</v>
      </c>
      <c r="G38" s="14">
        <v>9.6207045801954254E-3</v>
      </c>
      <c r="H38" s="13"/>
    </row>
    <row r="39" spans="2:8" s="26" customFormat="1" ht="16.5" x14ac:dyDescent="0.35">
      <c r="B39" s="21" t="s">
        <v>0</v>
      </c>
      <c r="C39" s="21" t="s">
        <v>49</v>
      </c>
      <c r="D39" s="21" t="s">
        <v>0</v>
      </c>
      <c r="E39" s="22"/>
      <c r="F39" s="23">
        <v>111485.03999999998</v>
      </c>
      <c r="G39" s="24">
        <v>0.2177</v>
      </c>
      <c r="H39" s="25"/>
    </row>
    <row r="40" spans="2:8" ht="16.5" x14ac:dyDescent="0.35">
      <c r="B40" s="9" t="s">
        <v>0</v>
      </c>
      <c r="C40" s="9" t="s">
        <v>66</v>
      </c>
      <c r="D40" s="9" t="s">
        <v>0</v>
      </c>
      <c r="E40" s="10"/>
      <c r="F40" s="10"/>
      <c r="G40" s="14"/>
      <c r="H40" s="13"/>
    </row>
    <row r="41" spans="2:8" ht="16.5" x14ac:dyDescent="0.35">
      <c r="B41" s="9" t="s">
        <v>67</v>
      </c>
      <c r="C41" s="9" t="s">
        <v>68</v>
      </c>
      <c r="D41" s="10" t="s">
        <v>456</v>
      </c>
      <c r="E41" s="11">
        <v>39649600</v>
      </c>
      <c r="F41" s="11">
        <v>39440.65</v>
      </c>
      <c r="G41" s="14">
        <v>7.6999999999999999E-2</v>
      </c>
      <c r="H41" s="13"/>
    </row>
    <row r="42" spans="2:8" ht="16.5" x14ac:dyDescent="0.35">
      <c r="B42" s="9" t="s">
        <v>69</v>
      </c>
      <c r="C42" s="9" t="s">
        <v>70</v>
      </c>
      <c r="D42" s="10" t="s">
        <v>456</v>
      </c>
      <c r="E42" s="11">
        <v>35033600</v>
      </c>
      <c r="F42" s="11">
        <v>34889.47</v>
      </c>
      <c r="G42" s="14">
        <v>6.8099999999999994E-2</v>
      </c>
      <c r="H42" s="13"/>
    </row>
    <row r="43" spans="2:8" ht="16.5" x14ac:dyDescent="0.35">
      <c r="B43" s="9" t="s">
        <v>71</v>
      </c>
      <c r="C43" s="9" t="s">
        <v>72</v>
      </c>
      <c r="D43" s="10" t="s">
        <v>456</v>
      </c>
      <c r="E43" s="11">
        <v>18906700</v>
      </c>
      <c r="F43" s="11">
        <v>18655.599999999999</v>
      </c>
      <c r="G43" s="14">
        <v>3.6400000000000002E-2</v>
      </c>
      <c r="H43" s="13"/>
    </row>
    <row r="44" spans="2:8" ht="16.5" x14ac:dyDescent="0.35">
      <c r="B44" s="9" t="s">
        <v>73</v>
      </c>
      <c r="C44" s="9" t="s">
        <v>74</v>
      </c>
      <c r="D44" s="10" t="s">
        <v>456</v>
      </c>
      <c r="E44" s="11">
        <v>7000000</v>
      </c>
      <c r="F44" s="11">
        <v>6946.01</v>
      </c>
      <c r="G44" s="14">
        <v>1.3600000000000001E-2</v>
      </c>
      <c r="H44" s="13"/>
    </row>
    <row r="45" spans="2:8" ht="16.5" x14ac:dyDescent="0.35">
      <c r="B45" s="9" t="s">
        <v>75</v>
      </c>
      <c r="C45" s="9" t="s">
        <v>76</v>
      </c>
      <c r="D45" s="10" t="s">
        <v>456</v>
      </c>
      <c r="E45" s="11">
        <v>3988900</v>
      </c>
      <c r="F45" s="11">
        <v>3963.37</v>
      </c>
      <c r="G45" s="14">
        <v>7.7000000000000002E-3</v>
      </c>
      <c r="H45" s="13"/>
    </row>
    <row r="46" spans="2:8" ht="16.5" x14ac:dyDescent="0.35">
      <c r="B46" s="9" t="s">
        <v>77</v>
      </c>
      <c r="C46" s="9" t="s">
        <v>78</v>
      </c>
      <c r="D46" s="10" t="s">
        <v>456</v>
      </c>
      <c r="E46" s="11">
        <v>1000000</v>
      </c>
      <c r="F46" s="11">
        <v>987.85</v>
      </c>
      <c r="G46" s="14">
        <v>1.9E-3</v>
      </c>
      <c r="H46" s="13"/>
    </row>
    <row r="47" spans="2:8" s="26" customFormat="1" ht="16.5" x14ac:dyDescent="0.35">
      <c r="B47" s="21" t="s">
        <v>0</v>
      </c>
      <c r="C47" s="21" t="s">
        <v>49</v>
      </c>
      <c r="D47" s="21" t="s">
        <v>0</v>
      </c>
      <c r="E47" s="22"/>
      <c r="F47" s="23">
        <v>104882.95</v>
      </c>
      <c r="G47" s="24">
        <v>0.20469999999999999</v>
      </c>
      <c r="H47" s="25"/>
    </row>
    <row r="48" spans="2:8" ht="16.5" x14ac:dyDescent="0.35">
      <c r="B48" s="9" t="s">
        <v>0</v>
      </c>
      <c r="C48" s="9" t="s">
        <v>79</v>
      </c>
      <c r="D48" s="9" t="s">
        <v>0</v>
      </c>
      <c r="E48" s="10"/>
      <c r="F48" s="10"/>
      <c r="G48" s="14"/>
      <c r="H48" s="13"/>
    </row>
    <row r="49" spans="2:8" ht="16.5" x14ac:dyDescent="0.35">
      <c r="B49" s="9" t="s">
        <v>80</v>
      </c>
      <c r="C49" s="9" t="s">
        <v>56</v>
      </c>
      <c r="D49" s="10"/>
      <c r="E49" s="9" t="s">
        <v>80</v>
      </c>
      <c r="F49" s="11">
        <v>15000</v>
      </c>
      <c r="G49" s="14">
        <v>2.9300000000000003E-2</v>
      </c>
      <c r="H49" s="13"/>
    </row>
    <row r="50" spans="2:8" s="26" customFormat="1" ht="16.5" x14ac:dyDescent="0.35">
      <c r="B50" s="21" t="s">
        <v>0</v>
      </c>
      <c r="C50" s="21" t="s">
        <v>49</v>
      </c>
      <c r="D50" s="21" t="s">
        <v>0</v>
      </c>
      <c r="E50" s="21" t="s">
        <v>80</v>
      </c>
      <c r="F50" s="23">
        <v>15000</v>
      </c>
      <c r="G50" s="24">
        <v>2.9300000000000003E-2</v>
      </c>
      <c r="H50" s="25"/>
    </row>
    <row r="51" spans="2:8" ht="16.5" x14ac:dyDescent="0.35">
      <c r="B51" s="9" t="s">
        <v>0</v>
      </c>
      <c r="C51" s="9" t="s">
        <v>84</v>
      </c>
      <c r="D51" s="9" t="s">
        <v>0</v>
      </c>
      <c r="E51" s="10"/>
      <c r="F51" s="10"/>
      <c r="G51" s="14"/>
      <c r="H51" s="13"/>
    </row>
    <row r="52" spans="2:8" ht="16.5" x14ac:dyDescent="0.35">
      <c r="B52" s="9" t="s">
        <v>81</v>
      </c>
      <c r="C52" s="9" t="s">
        <v>82</v>
      </c>
      <c r="D52" s="9" t="s">
        <v>83</v>
      </c>
      <c r="E52" s="11">
        <v>3500000</v>
      </c>
      <c r="F52" s="11">
        <v>3758.17</v>
      </c>
      <c r="G52" s="14">
        <v>7.3000000000000001E-3</v>
      </c>
      <c r="H52" s="13"/>
    </row>
    <row r="53" spans="2:8" ht="16.5" x14ac:dyDescent="0.35">
      <c r="B53" s="9" t="s">
        <v>85</v>
      </c>
      <c r="C53" s="9" t="s">
        <v>48</v>
      </c>
      <c r="D53" s="9" t="s">
        <v>86</v>
      </c>
      <c r="E53" s="11">
        <v>2000000</v>
      </c>
      <c r="F53" s="11">
        <v>2002.51</v>
      </c>
      <c r="G53" s="14">
        <v>3.9000000000000003E-3</v>
      </c>
      <c r="H53" s="13"/>
    </row>
    <row r="54" spans="2:8" s="26" customFormat="1" ht="16.5" x14ac:dyDescent="0.35">
      <c r="B54" s="21" t="s">
        <v>0</v>
      </c>
      <c r="C54" s="21" t="s">
        <v>49</v>
      </c>
      <c r="D54" s="21" t="s">
        <v>0</v>
      </c>
      <c r="E54" s="22"/>
      <c r="F54" s="23">
        <v>5760.68</v>
      </c>
      <c r="G54" s="24">
        <v>1.1200000000000002E-2</v>
      </c>
      <c r="H54" s="25"/>
    </row>
    <row r="55" spans="2:8" ht="16.5" x14ac:dyDescent="0.35">
      <c r="B55" s="9" t="s">
        <v>0</v>
      </c>
      <c r="C55" s="9"/>
      <c r="D55" s="9" t="s">
        <v>0</v>
      </c>
      <c r="E55" s="10"/>
      <c r="F55" s="10"/>
      <c r="G55" s="14"/>
      <c r="H55" s="13"/>
    </row>
    <row r="56" spans="2:8" ht="16.5" x14ac:dyDescent="0.35">
      <c r="B56" s="9" t="s">
        <v>80</v>
      </c>
      <c r="C56" s="9" t="s">
        <v>87</v>
      </c>
      <c r="D56" s="10"/>
      <c r="E56" s="9" t="s">
        <v>80</v>
      </c>
      <c r="F56" s="11">
        <v>40863.64</v>
      </c>
      <c r="G56" s="14">
        <v>7.980000000000001E-2</v>
      </c>
      <c r="H56" s="13"/>
    </row>
    <row r="57" spans="2:8" s="26" customFormat="1" ht="16.5" x14ac:dyDescent="0.35">
      <c r="B57" s="21" t="s">
        <v>0</v>
      </c>
      <c r="C57" s="21" t="s">
        <v>49</v>
      </c>
      <c r="D57" s="21" t="s">
        <v>0</v>
      </c>
      <c r="E57" s="21" t="s">
        <v>80</v>
      </c>
      <c r="F57" s="23">
        <v>40863.64</v>
      </c>
      <c r="G57" s="24">
        <v>7.980000000000001E-2</v>
      </c>
      <c r="H57" s="25"/>
    </row>
    <row r="58" spans="2:8" ht="16.5" x14ac:dyDescent="0.35">
      <c r="B58" s="10"/>
      <c r="C58" s="9" t="s">
        <v>88</v>
      </c>
      <c r="D58" s="10"/>
      <c r="E58" s="10"/>
      <c r="F58" s="9" t="s">
        <v>0</v>
      </c>
      <c r="G58" s="14"/>
      <c r="H58" s="13"/>
    </row>
    <row r="59" spans="2:8" ht="16.5" x14ac:dyDescent="0.35">
      <c r="B59" s="10"/>
      <c r="C59" s="9" t="s">
        <v>89</v>
      </c>
      <c r="D59" s="10"/>
      <c r="E59" s="10"/>
      <c r="F59" s="11">
        <v>22021.07</v>
      </c>
      <c r="G59" s="14">
        <v>4.3200000000000002E-2</v>
      </c>
      <c r="H59" s="13"/>
    </row>
    <row r="60" spans="2:8" s="26" customFormat="1" ht="16.5" x14ac:dyDescent="0.35">
      <c r="B60" s="22"/>
      <c r="C60" s="21" t="s">
        <v>49</v>
      </c>
      <c r="D60" s="22"/>
      <c r="E60" s="22"/>
      <c r="F60" s="23">
        <v>22021.07</v>
      </c>
      <c r="G60" s="24">
        <v>4.3200000000000002E-2</v>
      </c>
      <c r="H60" s="25"/>
    </row>
    <row r="61" spans="2:8" s="26" customFormat="1" ht="16.5" x14ac:dyDescent="0.35">
      <c r="B61" s="22"/>
      <c r="C61" s="21" t="s">
        <v>90</v>
      </c>
      <c r="D61" s="22"/>
      <c r="E61" s="22"/>
      <c r="F61" s="23">
        <v>512076.84</v>
      </c>
      <c r="G61" s="24">
        <v>1</v>
      </c>
      <c r="H61" s="25"/>
    </row>
    <row r="63" spans="2:8" x14ac:dyDescent="0.25">
      <c r="C63" t="s">
        <v>480</v>
      </c>
      <c r="F63" s="15"/>
      <c r="G63" s="13"/>
    </row>
    <row r="64" spans="2:8" x14ac:dyDescent="0.25">
      <c r="C64" t="s">
        <v>481</v>
      </c>
      <c r="G64" s="15"/>
    </row>
    <row r="65" spans="3:3" x14ac:dyDescent="0.25">
      <c r="C65" t="s">
        <v>482</v>
      </c>
    </row>
    <row r="67" spans="3:3" x14ac:dyDescent="0.25">
      <c r="C67" t="s">
        <v>483</v>
      </c>
    </row>
  </sheetData>
  <mergeCells count="1">
    <mergeCell ref="F2:G2"/>
  </mergeCells>
  <pageMargins left="0.78749999999999998" right="0.78749999999999998" top="1.052778" bottom="1.052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3"/>
  <sheetViews>
    <sheetView tabSelected="1" topLeftCell="A43" workbookViewId="0">
      <selection activeCell="C58" sqref="C58"/>
    </sheetView>
  </sheetViews>
  <sheetFormatPr defaultRowHeight="15" x14ac:dyDescent="0.25"/>
  <cols>
    <col min="1" max="1" width="0.7109375" customWidth="1"/>
    <col min="2" max="2" width="11.7109375" bestFit="1" customWidth="1"/>
    <col min="3" max="3" width="38.7109375" bestFit="1" customWidth="1"/>
    <col min="4" max="4" width="23.28515625" bestFit="1" customWidth="1"/>
    <col min="5" max="5" width="9.5703125" bestFit="1" customWidth="1"/>
    <col min="6" max="6" width="12.7109375" customWidth="1"/>
    <col min="7" max="7" width="16.85546875" customWidth="1"/>
    <col min="8" max="8" width="10.28515625" bestFit="1" customWidth="1"/>
    <col min="9" max="9" width="12.42578125" bestFit="1" customWidth="1"/>
    <col min="10" max="10" width="10.28515625" bestFit="1" customWidth="1"/>
    <col min="11" max="11" width="12.42578125" bestFit="1" customWidth="1"/>
    <col min="12" max="12" width="10.28515625" bestFit="1" customWidth="1"/>
    <col min="13" max="13" width="12.42578125" bestFit="1" customWidth="1"/>
    <col min="14" max="14" width="10.28515625" bestFit="1" customWidth="1"/>
    <col min="15" max="15" width="12.42578125" bestFit="1" customWidth="1"/>
  </cols>
  <sheetData>
    <row r="1" spans="2:9" ht="16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9" ht="15.75" x14ac:dyDescent="0.25">
      <c r="B2" s="3"/>
      <c r="C2" s="19" t="s">
        <v>359</v>
      </c>
      <c r="D2" s="3"/>
      <c r="E2" s="29"/>
      <c r="F2" s="29"/>
      <c r="G2" s="29"/>
    </row>
    <row r="3" spans="2:9" ht="16.5" x14ac:dyDescent="0.35">
      <c r="C3" s="2" t="s">
        <v>6</v>
      </c>
    </row>
    <row r="4" spans="2:9" ht="39" x14ac:dyDescent="0.25">
      <c r="B4" s="5" t="s">
        <v>7</v>
      </c>
      <c r="C4" s="6" t="s">
        <v>8</v>
      </c>
      <c r="D4" s="6" t="s">
        <v>9</v>
      </c>
      <c r="E4" s="5" t="s">
        <v>10</v>
      </c>
      <c r="F4" s="7" t="s">
        <v>474</v>
      </c>
      <c r="G4" s="8" t="s">
        <v>11</v>
      </c>
    </row>
    <row r="5" spans="2:9" ht="16.5" x14ac:dyDescent="0.35">
      <c r="B5" s="9" t="s">
        <v>0</v>
      </c>
      <c r="C5" s="9" t="s">
        <v>172</v>
      </c>
      <c r="D5" s="9" t="s">
        <v>0</v>
      </c>
      <c r="E5" s="10"/>
      <c r="F5" s="10"/>
      <c r="G5" s="10"/>
    </row>
    <row r="6" spans="2:9" ht="16.5" x14ac:dyDescent="0.35">
      <c r="B6" s="9" t="s">
        <v>360</v>
      </c>
      <c r="C6" s="9" t="s">
        <v>361</v>
      </c>
      <c r="D6" s="9" t="s">
        <v>362</v>
      </c>
      <c r="E6" s="11">
        <v>126285</v>
      </c>
      <c r="F6" s="11">
        <v>246.19</v>
      </c>
      <c r="G6" s="14">
        <v>4.6199999999999998E-2</v>
      </c>
      <c r="I6" s="16"/>
    </row>
    <row r="7" spans="2:9" ht="16.5" x14ac:dyDescent="0.35">
      <c r="B7" s="9" t="s">
        <v>268</v>
      </c>
      <c r="C7" s="9" t="s">
        <v>269</v>
      </c>
      <c r="D7" s="9" t="s">
        <v>179</v>
      </c>
      <c r="E7" s="11">
        <v>181611</v>
      </c>
      <c r="F7" s="11">
        <v>223.56</v>
      </c>
      <c r="G7" s="14">
        <v>4.2000000000000003E-2</v>
      </c>
      <c r="I7" s="16"/>
    </row>
    <row r="8" spans="2:9" ht="16.5" x14ac:dyDescent="0.35">
      <c r="B8" s="9" t="s">
        <v>363</v>
      </c>
      <c r="C8" s="9" t="s">
        <v>364</v>
      </c>
      <c r="D8" s="9" t="s">
        <v>362</v>
      </c>
      <c r="E8" s="11">
        <v>45857</v>
      </c>
      <c r="F8" s="11">
        <v>197.51</v>
      </c>
      <c r="G8" s="14">
        <v>3.7100000000000001E-2</v>
      </c>
      <c r="I8" s="16"/>
    </row>
    <row r="9" spans="2:9" ht="16.5" x14ac:dyDescent="0.35">
      <c r="B9" s="9" t="s">
        <v>177</v>
      </c>
      <c r="C9" s="9" t="s">
        <v>178</v>
      </c>
      <c r="D9" s="9" t="s">
        <v>179</v>
      </c>
      <c r="E9" s="11">
        <v>2475</v>
      </c>
      <c r="F9" s="11">
        <v>197.46</v>
      </c>
      <c r="G9" s="14">
        <v>3.7100000000000001E-2</v>
      </c>
      <c r="I9" s="16"/>
    </row>
    <row r="10" spans="2:9" ht="16.5" x14ac:dyDescent="0.35">
      <c r="B10" s="9" t="s">
        <v>365</v>
      </c>
      <c r="C10" s="9" t="s">
        <v>366</v>
      </c>
      <c r="D10" s="9" t="s">
        <v>367</v>
      </c>
      <c r="E10" s="11">
        <v>48881</v>
      </c>
      <c r="F10" s="11">
        <v>184.82</v>
      </c>
      <c r="G10" s="14">
        <v>3.4700000000000002E-2</v>
      </c>
      <c r="I10" s="16"/>
    </row>
    <row r="11" spans="2:9" ht="16.5" x14ac:dyDescent="0.35">
      <c r="B11" s="9" t="s">
        <v>368</v>
      </c>
      <c r="C11" s="9" t="s">
        <v>452</v>
      </c>
      <c r="D11" s="9" t="s">
        <v>182</v>
      </c>
      <c r="E11" s="11">
        <v>141383</v>
      </c>
      <c r="F11" s="11">
        <v>179.42</v>
      </c>
      <c r="G11" s="14">
        <v>3.3700000000000001E-2</v>
      </c>
      <c r="I11" s="16"/>
    </row>
    <row r="12" spans="2:9" ht="16.5" x14ac:dyDescent="0.35">
      <c r="B12" s="9" t="s">
        <v>369</v>
      </c>
      <c r="C12" s="9" t="s">
        <v>370</v>
      </c>
      <c r="D12" s="9" t="s">
        <v>362</v>
      </c>
      <c r="E12" s="11">
        <v>26693</v>
      </c>
      <c r="F12" s="11">
        <v>169.45</v>
      </c>
      <c r="G12" s="14">
        <v>3.1800000000000002E-2</v>
      </c>
      <c r="I12" s="16"/>
    </row>
    <row r="13" spans="2:9" ht="16.5" x14ac:dyDescent="0.35">
      <c r="B13" s="9" t="s">
        <v>371</v>
      </c>
      <c r="C13" s="9" t="s">
        <v>372</v>
      </c>
      <c r="D13" s="9" t="s">
        <v>222</v>
      </c>
      <c r="E13" s="11">
        <v>22369</v>
      </c>
      <c r="F13" s="11">
        <v>154.88</v>
      </c>
      <c r="G13" s="14">
        <v>2.9100000000000001E-2</v>
      </c>
      <c r="I13" s="16"/>
    </row>
    <row r="14" spans="2:9" ht="16.5" x14ac:dyDescent="0.35">
      <c r="B14" s="9" t="s">
        <v>373</v>
      </c>
      <c r="C14" s="9" t="s">
        <v>374</v>
      </c>
      <c r="D14" s="9" t="s">
        <v>375</v>
      </c>
      <c r="E14" s="11">
        <v>90728</v>
      </c>
      <c r="F14" s="11">
        <v>154.6</v>
      </c>
      <c r="G14" s="14">
        <v>2.8999999999999998E-2</v>
      </c>
      <c r="I14" s="16"/>
    </row>
    <row r="15" spans="2:9" ht="16.5" x14ac:dyDescent="0.35">
      <c r="B15" s="9" t="s">
        <v>376</v>
      </c>
      <c r="C15" s="9" t="s">
        <v>377</v>
      </c>
      <c r="D15" s="9" t="s">
        <v>233</v>
      </c>
      <c r="E15" s="11">
        <v>61611</v>
      </c>
      <c r="F15" s="11">
        <v>153.6</v>
      </c>
      <c r="G15" s="14">
        <v>2.8799999999999999E-2</v>
      </c>
      <c r="I15" s="16"/>
    </row>
    <row r="16" spans="2:9" ht="16.5" x14ac:dyDescent="0.35">
      <c r="B16" s="9" t="s">
        <v>378</v>
      </c>
      <c r="C16" s="9" t="s">
        <v>379</v>
      </c>
      <c r="D16" s="9" t="s">
        <v>202</v>
      </c>
      <c r="E16" s="11">
        <v>7946</v>
      </c>
      <c r="F16" s="11">
        <v>153.47999999999999</v>
      </c>
      <c r="G16" s="14">
        <v>2.8799999999999999E-2</v>
      </c>
      <c r="I16" s="16"/>
    </row>
    <row r="17" spans="2:9" ht="16.5" x14ac:dyDescent="0.35">
      <c r="B17" s="9" t="s">
        <v>380</v>
      </c>
      <c r="C17" s="9" t="s">
        <v>381</v>
      </c>
      <c r="D17" s="9" t="s">
        <v>225</v>
      </c>
      <c r="E17" s="11">
        <v>104176</v>
      </c>
      <c r="F17" s="11">
        <v>152.83000000000001</v>
      </c>
      <c r="G17" s="14">
        <v>2.87E-2</v>
      </c>
      <c r="I17" s="16"/>
    </row>
    <row r="18" spans="2:9" ht="16.5" x14ac:dyDescent="0.35">
      <c r="B18" s="9" t="s">
        <v>382</v>
      </c>
      <c r="C18" s="9" t="s">
        <v>383</v>
      </c>
      <c r="D18" s="9" t="s">
        <v>199</v>
      </c>
      <c r="E18" s="11">
        <v>73289</v>
      </c>
      <c r="F18" s="11">
        <v>151.93</v>
      </c>
      <c r="G18" s="14">
        <v>2.8500000000000001E-2</v>
      </c>
      <c r="I18" s="16"/>
    </row>
    <row r="19" spans="2:9" ht="16.5" x14ac:dyDescent="0.35">
      <c r="B19" s="9" t="s">
        <v>384</v>
      </c>
      <c r="C19" s="9" t="s">
        <v>385</v>
      </c>
      <c r="D19" s="9" t="s">
        <v>225</v>
      </c>
      <c r="E19" s="11">
        <v>237</v>
      </c>
      <c r="F19" s="11">
        <v>149.32</v>
      </c>
      <c r="G19" s="14">
        <v>2.7999999999999997E-2</v>
      </c>
      <c r="I19" s="16"/>
    </row>
    <row r="20" spans="2:9" ht="16.5" x14ac:dyDescent="0.35">
      <c r="B20" s="9" t="s">
        <v>386</v>
      </c>
      <c r="C20" s="9" t="s">
        <v>387</v>
      </c>
      <c r="D20" s="9" t="s">
        <v>219</v>
      </c>
      <c r="E20" s="11">
        <v>19791</v>
      </c>
      <c r="F20" s="11">
        <v>149.08000000000001</v>
      </c>
      <c r="G20" s="14">
        <v>2.7999999999999997E-2</v>
      </c>
      <c r="I20" s="16"/>
    </row>
    <row r="21" spans="2:9" ht="16.5" x14ac:dyDescent="0.35">
      <c r="B21" s="9" t="s">
        <v>388</v>
      </c>
      <c r="C21" s="9" t="s">
        <v>389</v>
      </c>
      <c r="D21" s="9" t="s">
        <v>212</v>
      </c>
      <c r="E21" s="11">
        <v>357187</v>
      </c>
      <c r="F21" s="11">
        <v>148.59</v>
      </c>
      <c r="G21" s="14">
        <v>2.7900000000000001E-2</v>
      </c>
      <c r="I21" s="16"/>
    </row>
    <row r="22" spans="2:9" ht="16.5" x14ac:dyDescent="0.35">
      <c r="B22" s="9" t="s">
        <v>390</v>
      </c>
      <c r="C22" s="9" t="s">
        <v>391</v>
      </c>
      <c r="D22" s="9" t="s">
        <v>202</v>
      </c>
      <c r="E22" s="11">
        <v>36728</v>
      </c>
      <c r="F22" s="11">
        <v>146.22999999999999</v>
      </c>
      <c r="G22" s="14">
        <v>2.75E-2</v>
      </c>
      <c r="I22" s="16"/>
    </row>
    <row r="23" spans="2:9" ht="16.5" x14ac:dyDescent="0.35">
      <c r="B23" s="9" t="s">
        <v>392</v>
      </c>
      <c r="C23" s="9" t="s">
        <v>393</v>
      </c>
      <c r="D23" s="9" t="s">
        <v>225</v>
      </c>
      <c r="E23" s="11">
        <v>17700</v>
      </c>
      <c r="F23" s="11">
        <v>144.75</v>
      </c>
      <c r="G23" s="14">
        <v>2.7200000000000002E-2</v>
      </c>
      <c r="I23" s="16"/>
    </row>
    <row r="24" spans="2:9" ht="16.5" x14ac:dyDescent="0.35">
      <c r="B24" s="9" t="s">
        <v>394</v>
      </c>
      <c r="C24" s="9" t="s">
        <v>395</v>
      </c>
      <c r="D24" s="9" t="s">
        <v>233</v>
      </c>
      <c r="E24" s="11">
        <v>52685</v>
      </c>
      <c r="F24" s="11">
        <v>143.99</v>
      </c>
      <c r="G24" s="14">
        <v>2.7000000000000003E-2</v>
      </c>
      <c r="I24" s="16"/>
    </row>
    <row r="25" spans="2:9" ht="16.5" x14ac:dyDescent="0.35">
      <c r="B25" s="9" t="s">
        <v>396</v>
      </c>
      <c r="C25" s="9" t="s">
        <v>397</v>
      </c>
      <c r="D25" s="9" t="s">
        <v>205</v>
      </c>
      <c r="E25" s="11">
        <v>110510</v>
      </c>
      <c r="F25" s="11">
        <v>143.33000000000001</v>
      </c>
      <c r="G25" s="14">
        <v>2.69E-2</v>
      </c>
      <c r="I25" s="16"/>
    </row>
    <row r="26" spans="2:9" ht="16.5" x14ac:dyDescent="0.35">
      <c r="B26" s="9" t="s">
        <v>398</v>
      </c>
      <c r="C26" s="9" t="s">
        <v>399</v>
      </c>
      <c r="D26" s="9" t="s">
        <v>212</v>
      </c>
      <c r="E26" s="11">
        <v>118479</v>
      </c>
      <c r="F26" s="11">
        <v>143.30000000000001</v>
      </c>
      <c r="G26" s="14">
        <v>2.69E-2</v>
      </c>
      <c r="I26" s="16"/>
    </row>
    <row r="27" spans="2:9" ht="16.5" x14ac:dyDescent="0.35">
      <c r="B27" s="9" t="s">
        <v>400</v>
      </c>
      <c r="C27" s="9" t="s">
        <v>401</v>
      </c>
      <c r="D27" s="9" t="s">
        <v>195</v>
      </c>
      <c r="E27" s="11">
        <v>88183</v>
      </c>
      <c r="F27" s="11">
        <v>140.43</v>
      </c>
      <c r="G27" s="14">
        <v>2.64E-2</v>
      </c>
      <c r="I27" s="16"/>
    </row>
    <row r="28" spans="2:9" ht="16.5" x14ac:dyDescent="0.35">
      <c r="B28" s="9" t="s">
        <v>402</v>
      </c>
      <c r="C28" s="9" t="s">
        <v>403</v>
      </c>
      <c r="D28" s="9" t="s">
        <v>199</v>
      </c>
      <c r="E28" s="11">
        <v>42595</v>
      </c>
      <c r="F28" s="11">
        <v>130.38</v>
      </c>
      <c r="G28" s="14">
        <v>2.4500000000000001E-2</v>
      </c>
      <c r="I28" s="16"/>
    </row>
    <row r="29" spans="2:9" ht="16.5" x14ac:dyDescent="0.35">
      <c r="B29" s="9" t="s">
        <v>404</v>
      </c>
      <c r="C29" s="9" t="s">
        <v>405</v>
      </c>
      <c r="D29" s="9" t="s">
        <v>182</v>
      </c>
      <c r="E29" s="11">
        <v>36358</v>
      </c>
      <c r="F29" s="11">
        <v>129.65</v>
      </c>
      <c r="G29" s="14">
        <v>2.4300000000000002E-2</v>
      </c>
      <c r="I29" s="16"/>
    </row>
    <row r="30" spans="2:9" ht="16.5" x14ac:dyDescent="0.35">
      <c r="B30" s="9" t="s">
        <v>406</v>
      </c>
      <c r="C30" s="9" t="s">
        <v>407</v>
      </c>
      <c r="D30" s="9" t="s">
        <v>195</v>
      </c>
      <c r="E30" s="11">
        <v>24166</v>
      </c>
      <c r="F30" s="11">
        <v>122.32</v>
      </c>
      <c r="G30" s="14">
        <v>2.3E-2</v>
      </c>
      <c r="I30" s="16"/>
    </row>
    <row r="31" spans="2:9" ht="16.5" x14ac:dyDescent="0.35">
      <c r="B31" s="9" t="s">
        <v>408</v>
      </c>
      <c r="C31" s="9" t="s">
        <v>409</v>
      </c>
      <c r="D31" s="9" t="s">
        <v>225</v>
      </c>
      <c r="E31" s="11">
        <v>3975</v>
      </c>
      <c r="F31" s="11">
        <v>121.97</v>
      </c>
      <c r="G31" s="14">
        <v>2.29E-2</v>
      </c>
      <c r="I31" s="16"/>
    </row>
    <row r="32" spans="2:9" ht="16.5" x14ac:dyDescent="0.35">
      <c r="B32" s="9" t="s">
        <v>410</v>
      </c>
      <c r="C32" s="9" t="s">
        <v>411</v>
      </c>
      <c r="D32" s="9" t="s">
        <v>362</v>
      </c>
      <c r="E32" s="11">
        <v>89187</v>
      </c>
      <c r="F32" s="11">
        <v>121.78</v>
      </c>
      <c r="G32" s="14">
        <v>2.29E-2</v>
      </c>
      <c r="I32" s="16"/>
    </row>
    <row r="33" spans="2:9" ht="16.5" x14ac:dyDescent="0.35">
      <c r="B33" s="9" t="s">
        <v>412</v>
      </c>
      <c r="C33" s="9" t="s">
        <v>413</v>
      </c>
      <c r="D33" s="9" t="s">
        <v>367</v>
      </c>
      <c r="E33" s="11">
        <v>57109</v>
      </c>
      <c r="F33" s="11">
        <v>120.21</v>
      </c>
      <c r="G33" s="14">
        <v>2.2599999999999999E-2</v>
      </c>
      <c r="I33" s="16"/>
    </row>
    <row r="34" spans="2:9" ht="16.5" x14ac:dyDescent="0.35">
      <c r="B34" s="9" t="s">
        <v>414</v>
      </c>
      <c r="C34" s="9" t="s">
        <v>415</v>
      </c>
      <c r="D34" s="9" t="s">
        <v>362</v>
      </c>
      <c r="E34" s="11">
        <v>7462</v>
      </c>
      <c r="F34" s="11">
        <v>115.67</v>
      </c>
      <c r="G34" s="14">
        <v>2.1700000000000001E-2</v>
      </c>
      <c r="I34" s="16"/>
    </row>
    <row r="35" spans="2:9" ht="16.5" x14ac:dyDescent="0.35">
      <c r="B35" s="9" t="s">
        <v>416</v>
      </c>
      <c r="C35" s="9" t="s">
        <v>417</v>
      </c>
      <c r="D35" s="9" t="s">
        <v>418</v>
      </c>
      <c r="E35" s="11">
        <v>77235</v>
      </c>
      <c r="F35" s="11">
        <v>76.42</v>
      </c>
      <c r="G35" s="14">
        <v>1.43E-2</v>
      </c>
      <c r="I35" s="16"/>
    </row>
    <row r="36" spans="2:9" ht="16.5" x14ac:dyDescent="0.35">
      <c r="B36" s="9" t="s">
        <v>419</v>
      </c>
      <c r="C36" s="9" t="s">
        <v>420</v>
      </c>
      <c r="D36" s="9" t="s">
        <v>205</v>
      </c>
      <c r="E36" s="11">
        <v>10079</v>
      </c>
      <c r="F36" s="11">
        <v>74.849999999999994</v>
      </c>
      <c r="G36" s="14">
        <v>1.41E-2</v>
      </c>
      <c r="I36" s="16"/>
    </row>
    <row r="37" spans="2:9" ht="16.5" x14ac:dyDescent="0.35">
      <c r="B37" s="9" t="s">
        <v>421</v>
      </c>
      <c r="C37" s="9" t="s">
        <v>422</v>
      </c>
      <c r="D37" s="9" t="s">
        <v>202</v>
      </c>
      <c r="E37" s="11">
        <v>3110</v>
      </c>
      <c r="F37" s="11">
        <v>71.42</v>
      </c>
      <c r="G37" s="14">
        <v>1.34E-2</v>
      </c>
      <c r="I37" s="16"/>
    </row>
    <row r="38" spans="2:9" ht="16.5" x14ac:dyDescent="0.35">
      <c r="B38" s="9" t="s">
        <v>423</v>
      </c>
      <c r="C38" s="9" t="s">
        <v>424</v>
      </c>
      <c r="D38" s="9" t="s">
        <v>212</v>
      </c>
      <c r="E38" s="11">
        <v>5032</v>
      </c>
      <c r="F38" s="11">
        <v>62.78</v>
      </c>
      <c r="G38" s="14">
        <v>1.18E-2</v>
      </c>
      <c r="I38" s="16"/>
    </row>
    <row r="39" spans="2:9" ht="16.5" x14ac:dyDescent="0.35">
      <c r="B39" s="9" t="s">
        <v>0</v>
      </c>
      <c r="C39" s="9" t="s">
        <v>49</v>
      </c>
      <c r="D39" s="9" t="s">
        <v>0</v>
      </c>
      <c r="E39" s="10"/>
      <c r="F39" s="11">
        <v>4776.2</v>
      </c>
      <c r="G39" s="14">
        <v>0.89680000000000004</v>
      </c>
      <c r="I39" s="13"/>
    </row>
    <row r="40" spans="2:9" ht="16.5" x14ac:dyDescent="0.35">
      <c r="B40" s="9" t="s">
        <v>0</v>
      </c>
      <c r="C40" s="9" t="s">
        <v>87</v>
      </c>
      <c r="D40" s="9" t="s">
        <v>0</v>
      </c>
      <c r="E40" s="10"/>
      <c r="F40" s="10"/>
      <c r="G40" s="14"/>
      <c r="I40" s="13"/>
    </row>
    <row r="41" spans="2:9" ht="16.5" x14ac:dyDescent="0.35">
      <c r="B41" s="9" t="s">
        <v>80</v>
      </c>
      <c r="C41" s="9" t="s">
        <v>479</v>
      </c>
      <c r="D41" s="10"/>
      <c r="E41" s="9" t="s">
        <v>80</v>
      </c>
      <c r="F41" s="11">
        <v>486.69</v>
      </c>
      <c r="G41" s="14">
        <v>9.1300000000000006E-2</v>
      </c>
      <c r="I41" s="13"/>
    </row>
    <row r="42" spans="2:9" ht="16.5" x14ac:dyDescent="0.35">
      <c r="B42" s="9" t="s">
        <v>0</v>
      </c>
      <c r="C42" s="9" t="s">
        <v>49</v>
      </c>
      <c r="D42" s="9" t="s">
        <v>0</v>
      </c>
      <c r="E42" s="9" t="s">
        <v>80</v>
      </c>
      <c r="F42" s="11">
        <v>486.69</v>
      </c>
      <c r="G42" s="14">
        <v>9.1300000000000006E-2</v>
      </c>
      <c r="I42" s="13"/>
    </row>
    <row r="43" spans="2:9" ht="16.5" x14ac:dyDescent="0.35">
      <c r="B43" s="10"/>
      <c r="C43" s="9" t="s">
        <v>88</v>
      </c>
      <c r="D43" s="10"/>
      <c r="E43" s="10"/>
      <c r="F43" s="9" t="s">
        <v>0</v>
      </c>
      <c r="G43" s="14"/>
      <c r="I43" s="13"/>
    </row>
    <row r="44" spans="2:9" ht="16.5" x14ac:dyDescent="0.35">
      <c r="B44" s="10"/>
      <c r="C44" s="9" t="s">
        <v>89</v>
      </c>
      <c r="D44" s="10"/>
      <c r="E44" s="10"/>
      <c r="F44" s="11">
        <v>63.79</v>
      </c>
      <c r="G44" s="14">
        <v>1.1900000000000001E-2</v>
      </c>
      <c r="I44" s="13"/>
    </row>
    <row r="45" spans="2:9" ht="16.5" x14ac:dyDescent="0.35">
      <c r="B45" s="10"/>
      <c r="C45" s="9" t="s">
        <v>49</v>
      </c>
      <c r="D45" s="10"/>
      <c r="E45" s="10"/>
      <c r="F45" s="11">
        <v>63.79</v>
      </c>
      <c r="G45" s="14">
        <v>1.1900000000000001E-2</v>
      </c>
      <c r="I45" s="13"/>
    </row>
    <row r="46" spans="2:9" ht="16.5" x14ac:dyDescent="0.35">
      <c r="B46" s="10"/>
      <c r="C46" s="9" t="s">
        <v>90</v>
      </c>
      <c r="D46" s="10"/>
      <c r="E46" s="10"/>
      <c r="F46" s="11">
        <v>5326.68</v>
      </c>
      <c r="G46" s="14">
        <v>1</v>
      </c>
      <c r="I46" s="13"/>
    </row>
    <row r="48" spans="2:9" x14ac:dyDescent="0.25">
      <c r="F48" s="15"/>
      <c r="G48" s="13"/>
    </row>
    <row r="49" spans="3:3" x14ac:dyDescent="0.25">
      <c r="C49" t="s">
        <v>480</v>
      </c>
    </row>
    <row r="50" spans="3:3" x14ac:dyDescent="0.25">
      <c r="C50" t="s">
        <v>481</v>
      </c>
    </row>
    <row r="51" spans="3:3" x14ac:dyDescent="0.25">
      <c r="C51" t="s">
        <v>482</v>
      </c>
    </row>
    <row r="53" spans="3:3" x14ac:dyDescent="0.25">
      <c r="C53" t="s">
        <v>483</v>
      </c>
    </row>
  </sheetData>
  <mergeCells count="1">
    <mergeCell ref="E2:G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0"/>
  <sheetViews>
    <sheetView topLeftCell="A73" workbookViewId="0">
      <selection activeCell="C84" sqref="C84"/>
    </sheetView>
  </sheetViews>
  <sheetFormatPr defaultRowHeight="15" x14ac:dyDescent="0.25"/>
  <cols>
    <col min="1" max="1" width="0.7109375" customWidth="1"/>
    <col min="2" max="2" width="12.42578125" bestFit="1" customWidth="1"/>
    <col min="3" max="3" width="46.85546875" bestFit="1" customWidth="1"/>
    <col min="4" max="4" width="15.42578125" customWidth="1"/>
    <col min="5" max="5" width="11.85546875" bestFit="1" customWidth="1"/>
    <col min="6" max="6" width="12.7109375" customWidth="1"/>
    <col min="7" max="7" width="16.42578125" customWidth="1"/>
    <col min="8" max="8" width="10.28515625" bestFit="1" customWidth="1"/>
    <col min="9" max="9" width="12.42578125" bestFit="1" customWidth="1"/>
    <col min="10" max="10" width="10.28515625" bestFit="1" customWidth="1"/>
    <col min="11" max="11" width="12.42578125" bestFit="1" customWidth="1"/>
    <col min="12" max="12" width="10.28515625" bestFit="1" customWidth="1"/>
    <col min="13" max="13" width="12.42578125" bestFit="1" customWidth="1"/>
    <col min="14" max="14" width="10.28515625" bestFit="1" customWidth="1"/>
    <col min="15" max="15" width="12.42578125" bestFit="1" customWidth="1"/>
  </cols>
  <sheetData>
    <row r="1" spans="2:7" ht="16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7" ht="15.75" x14ac:dyDescent="0.25">
      <c r="B2" s="20"/>
      <c r="C2" s="19" t="s">
        <v>476</v>
      </c>
      <c r="D2" s="20"/>
      <c r="E2" s="20"/>
      <c r="F2" s="20"/>
      <c r="G2" s="20"/>
    </row>
    <row r="3" spans="2:7" ht="16.5" x14ac:dyDescent="0.35">
      <c r="C3" s="2" t="s">
        <v>6</v>
      </c>
    </row>
    <row r="4" spans="2:7" ht="39" x14ac:dyDescent="0.25">
      <c r="B4" s="5" t="s">
        <v>7</v>
      </c>
      <c r="C4" s="5" t="s">
        <v>8</v>
      </c>
      <c r="D4" s="6" t="s">
        <v>9</v>
      </c>
      <c r="E4" s="6" t="s">
        <v>10</v>
      </c>
      <c r="F4" s="5" t="s">
        <v>474</v>
      </c>
      <c r="G4" s="7" t="s">
        <v>11</v>
      </c>
    </row>
    <row r="5" spans="2:7" ht="16.5" x14ac:dyDescent="0.35">
      <c r="B5" s="9" t="s">
        <v>0</v>
      </c>
      <c r="C5" s="9" t="s">
        <v>12</v>
      </c>
      <c r="D5" s="9" t="s">
        <v>0</v>
      </c>
      <c r="E5" s="10"/>
      <c r="F5" s="10"/>
      <c r="G5" s="10"/>
    </row>
    <row r="6" spans="2:7" ht="16.5" x14ac:dyDescent="0.35">
      <c r="B6" s="9" t="s">
        <v>91</v>
      </c>
      <c r="C6" s="9" t="s">
        <v>92</v>
      </c>
      <c r="D6" s="10" t="s">
        <v>458</v>
      </c>
      <c r="E6" s="11">
        <v>10500000</v>
      </c>
      <c r="F6" s="11">
        <v>10288.02</v>
      </c>
      <c r="G6" s="14">
        <v>5.5300000000000002E-2</v>
      </c>
    </row>
    <row r="7" spans="2:7" ht="16.5" x14ac:dyDescent="0.35">
      <c r="B7" s="9" t="s">
        <v>472</v>
      </c>
      <c r="C7" s="18" t="s">
        <v>473</v>
      </c>
      <c r="D7" s="10" t="s">
        <v>458</v>
      </c>
      <c r="E7" s="11">
        <v>10000000</v>
      </c>
      <c r="F7" s="11">
        <v>9806.58</v>
      </c>
      <c r="G7" s="14">
        <v>5.2699999999999997E-2</v>
      </c>
    </row>
    <row r="8" spans="2:7" ht="16.5" x14ac:dyDescent="0.35">
      <c r="B8" s="9" t="s">
        <v>93</v>
      </c>
      <c r="C8" s="9" t="s">
        <v>94</v>
      </c>
      <c r="D8" s="10" t="s">
        <v>42</v>
      </c>
      <c r="E8" s="11">
        <v>10000000</v>
      </c>
      <c r="F8" s="11">
        <v>9729.18</v>
      </c>
      <c r="G8" s="14">
        <v>5.2300000000000006E-2</v>
      </c>
    </row>
    <row r="9" spans="2:7" ht="16.5" x14ac:dyDescent="0.35">
      <c r="B9" s="9" t="s">
        <v>95</v>
      </c>
      <c r="C9" s="9" t="s">
        <v>96</v>
      </c>
      <c r="D9" s="10" t="s">
        <v>458</v>
      </c>
      <c r="E9" s="11">
        <v>9000000</v>
      </c>
      <c r="F9" s="11">
        <v>8859.7099999999991</v>
      </c>
      <c r="G9" s="14">
        <v>4.7599999999999996E-2</v>
      </c>
    </row>
    <row r="10" spans="2:7" ht="16.5" x14ac:dyDescent="0.35">
      <c r="B10" s="9" t="s">
        <v>97</v>
      </c>
      <c r="C10" s="9" t="s">
        <v>98</v>
      </c>
      <c r="D10" s="10" t="s">
        <v>458</v>
      </c>
      <c r="E10" s="11">
        <v>7500000</v>
      </c>
      <c r="F10" s="11">
        <v>7432.04</v>
      </c>
      <c r="G10" s="14">
        <v>3.9900000000000005E-2</v>
      </c>
    </row>
    <row r="11" spans="2:7" ht="16.5" x14ac:dyDescent="0.35">
      <c r="B11" s="9" t="s">
        <v>99</v>
      </c>
      <c r="C11" s="9" t="s">
        <v>14</v>
      </c>
      <c r="D11" s="10" t="s">
        <v>458</v>
      </c>
      <c r="E11" s="11">
        <v>5000000</v>
      </c>
      <c r="F11" s="11">
        <v>4870.25</v>
      </c>
      <c r="G11" s="14">
        <v>2.6200000000000001E-2</v>
      </c>
    </row>
    <row r="12" spans="2:7" ht="16.5" x14ac:dyDescent="0.35">
      <c r="B12" s="9" t="s">
        <v>100</v>
      </c>
      <c r="C12" s="9" t="s">
        <v>40</v>
      </c>
      <c r="D12" s="10" t="s">
        <v>458</v>
      </c>
      <c r="E12" s="11">
        <v>5000000</v>
      </c>
      <c r="F12" s="11">
        <v>4800.43</v>
      </c>
      <c r="G12" s="14">
        <v>2.58E-2</v>
      </c>
    </row>
    <row r="13" spans="2:7" ht="16.5" x14ac:dyDescent="0.35">
      <c r="B13" s="9" t="s">
        <v>101</v>
      </c>
      <c r="C13" s="9" t="s">
        <v>94</v>
      </c>
      <c r="D13" s="10" t="s">
        <v>42</v>
      </c>
      <c r="E13" s="11">
        <v>4500000</v>
      </c>
      <c r="F13" s="11">
        <v>4372.34</v>
      </c>
      <c r="G13" s="14">
        <v>2.35E-2</v>
      </c>
    </row>
    <row r="14" spans="2:7" ht="16.5" x14ac:dyDescent="0.35">
      <c r="B14" s="9" t="s">
        <v>102</v>
      </c>
      <c r="C14" s="9" t="s">
        <v>30</v>
      </c>
      <c r="D14" s="10" t="s">
        <v>42</v>
      </c>
      <c r="E14" s="11">
        <v>2500000</v>
      </c>
      <c r="F14" s="11">
        <v>2460.29</v>
      </c>
      <c r="G14" s="14">
        <v>1.32E-2</v>
      </c>
    </row>
    <row r="15" spans="2:7" ht="16.5" x14ac:dyDescent="0.35">
      <c r="B15" s="9" t="s">
        <v>103</v>
      </c>
      <c r="C15" s="9" t="s">
        <v>104</v>
      </c>
      <c r="D15" s="10" t="s">
        <v>42</v>
      </c>
      <c r="E15" s="11">
        <v>2500000</v>
      </c>
      <c r="F15" s="11">
        <v>2424.3000000000002</v>
      </c>
      <c r="G15" s="14">
        <v>1.3000000000000001E-2</v>
      </c>
    </row>
    <row r="16" spans="2:7" ht="16.5" x14ac:dyDescent="0.35">
      <c r="B16" s="9" t="s">
        <v>105</v>
      </c>
      <c r="C16" s="9" t="s">
        <v>104</v>
      </c>
      <c r="D16" s="10" t="s">
        <v>42</v>
      </c>
      <c r="E16" s="11">
        <v>2500000</v>
      </c>
      <c r="F16" s="11">
        <v>2421.17</v>
      </c>
      <c r="G16" s="14">
        <v>1.3000000000000001E-2</v>
      </c>
    </row>
    <row r="17" spans="2:9" ht="16.5" x14ac:dyDescent="0.35">
      <c r="B17" s="9" t="s">
        <v>106</v>
      </c>
      <c r="C17" s="9" t="s">
        <v>107</v>
      </c>
      <c r="D17" s="10" t="s">
        <v>42</v>
      </c>
      <c r="E17" s="11">
        <v>1000000</v>
      </c>
      <c r="F17" s="11">
        <v>985.88</v>
      </c>
      <c r="G17" s="14">
        <v>5.3E-3</v>
      </c>
    </row>
    <row r="18" spans="2:9" ht="16.5" x14ac:dyDescent="0.35">
      <c r="B18" s="9" t="s">
        <v>108</v>
      </c>
      <c r="C18" s="9" t="s">
        <v>107</v>
      </c>
      <c r="D18" s="10" t="s">
        <v>42</v>
      </c>
      <c r="E18" s="11">
        <v>1000000</v>
      </c>
      <c r="F18" s="11">
        <v>985.69</v>
      </c>
      <c r="G18" s="14">
        <v>5.3E-3</v>
      </c>
    </row>
    <row r="19" spans="2:9" ht="16.5" x14ac:dyDescent="0.35">
      <c r="B19" s="9" t="s">
        <v>109</v>
      </c>
      <c r="C19" s="9" t="s">
        <v>107</v>
      </c>
      <c r="D19" s="10" t="s">
        <v>42</v>
      </c>
      <c r="E19" s="11">
        <v>1000000</v>
      </c>
      <c r="F19" s="11">
        <v>985.5</v>
      </c>
      <c r="G19" s="14">
        <v>5.3E-3</v>
      </c>
    </row>
    <row r="20" spans="2:9" ht="16.5" x14ac:dyDescent="0.35">
      <c r="B20" s="9" t="s">
        <v>110</v>
      </c>
      <c r="C20" s="9" t="s">
        <v>107</v>
      </c>
      <c r="D20" s="10" t="s">
        <v>42</v>
      </c>
      <c r="E20" s="11">
        <v>1000000</v>
      </c>
      <c r="F20" s="11">
        <v>983.03</v>
      </c>
      <c r="G20" s="14">
        <v>5.3E-3</v>
      </c>
    </row>
    <row r="21" spans="2:9" s="26" customFormat="1" ht="16.5" x14ac:dyDescent="0.35">
      <c r="B21" s="21" t="s">
        <v>0</v>
      </c>
      <c r="C21" s="21" t="s">
        <v>49</v>
      </c>
      <c r="D21" s="21" t="s">
        <v>0</v>
      </c>
      <c r="E21" s="22"/>
      <c r="F21" s="23">
        <f>SUM(F6:F20)</f>
        <v>71404.410000000018</v>
      </c>
      <c r="G21" s="24">
        <v>0.3837010819028519</v>
      </c>
      <c r="I21" s="25"/>
    </row>
    <row r="22" spans="2:9" ht="16.5" x14ac:dyDescent="0.35">
      <c r="B22" s="9" t="s">
        <v>0</v>
      </c>
      <c r="C22" s="9" t="s">
        <v>84</v>
      </c>
      <c r="D22" s="9" t="s">
        <v>0</v>
      </c>
      <c r="E22" s="10"/>
      <c r="F22" s="10"/>
      <c r="G22" s="14"/>
      <c r="I22" s="13"/>
    </row>
    <row r="23" spans="2:9" ht="16.5" x14ac:dyDescent="0.35">
      <c r="B23" s="9" t="s">
        <v>111</v>
      </c>
      <c r="C23" s="9" t="s">
        <v>28</v>
      </c>
      <c r="D23" s="10" t="s">
        <v>459</v>
      </c>
      <c r="E23" s="11">
        <v>6000000</v>
      </c>
      <c r="F23" s="11">
        <v>6011.11</v>
      </c>
      <c r="G23" s="14">
        <v>3.2300000000000002E-2</v>
      </c>
    </row>
    <row r="24" spans="2:9" ht="16.5" x14ac:dyDescent="0.35">
      <c r="B24" s="9" t="s">
        <v>112</v>
      </c>
      <c r="C24" s="9" t="s">
        <v>82</v>
      </c>
      <c r="D24" s="10" t="s">
        <v>459</v>
      </c>
      <c r="E24" s="11">
        <v>5000000</v>
      </c>
      <c r="F24" s="11">
        <v>5003.8900000000003</v>
      </c>
      <c r="G24" s="14">
        <v>2.69E-2</v>
      </c>
    </row>
    <row r="25" spans="2:9" ht="16.5" x14ac:dyDescent="0.35">
      <c r="B25" s="9" t="s">
        <v>161</v>
      </c>
      <c r="C25" s="9" t="s">
        <v>26</v>
      </c>
      <c r="D25" s="9" t="s">
        <v>83</v>
      </c>
      <c r="E25" s="11">
        <v>2600000</v>
      </c>
      <c r="F25" s="11">
        <v>3836.58</v>
      </c>
      <c r="G25" s="14">
        <v>2.06E-2</v>
      </c>
    </row>
    <row r="26" spans="2:9" ht="16.5" x14ac:dyDescent="0.35">
      <c r="B26" s="9" t="s">
        <v>113</v>
      </c>
      <c r="C26" s="9" t="s">
        <v>114</v>
      </c>
      <c r="D26" s="10" t="s">
        <v>465</v>
      </c>
      <c r="E26" s="11">
        <v>3500000</v>
      </c>
      <c r="F26" s="11">
        <v>3496.85</v>
      </c>
      <c r="G26" s="14">
        <v>1.8799999999999997E-2</v>
      </c>
    </row>
    <row r="27" spans="2:9" ht="16.5" x14ac:dyDescent="0.35">
      <c r="B27" s="9" t="s">
        <v>162</v>
      </c>
      <c r="C27" s="9" t="s">
        <v>163</v>
      </c>
      <c r="D27" s="9" t="s">
        <v>459</v>
      </c>
      <c r="E27" s="11">
        <v>1480000</v>
      </c>
      <c r="F27" s="11">
        <v>2760.28</v>
      </c>
      <c r="G27" s="14">
        <v>1.4800000000000001E-2</v>
      </c>
    </row>
    <row r="28" spans="2:9" ht="16.5" x14ac:dyDescent="0.35">
      <c r="B28" s="9" t="s">
        <v>115</v>
      </c>
      <c r="C28" s="9" t="s">
        <v>82</v>
      </c>
      <c r="D28" s="9" t="s">
        <v>459</v>
      </c>
      <c r="E28" s="11">
        <v>2500000</v>
      </c>
      <c r="F28" s="11">
        <v>2527.9299999999998</v>
      </c>
      <c r="G28" s="14">
        <v>1.3600000000000001E-2</v>
      </c>
    </row>
    <row r="29" spans="2:9" ht="16.5" x14ac:dyDescent="0.35">
      <c r="B29" s="9" t="s">
        <v>116</v>
      </c>
      <c r="C29" s="9" t="s">
        <v>28</v>
      </c>
      <c r="D29" s="9" t="s">
        <v>459</v>
      </c>
      <c r="E29" s="11">
        <v>2500000</v>
      </c>
      <c r="F29" s="11">
        <v>2526.0700000000002</v>
      </c>
      <c r="G29" s="14">
        <v>1.3600000000000001E-2</v>
      </c>
    </row>
    <row r="30" spans="2:9" ht="16.5" x14ac:dyDescent="0.35">
      <c r="B30" s="9" t="s">
        <v>117</v>
      </c>
      <c r="C30" s="9" t="s">
        <v>82</v>
      </c>
      <c r="D30" s="10" t="s">
        <v>459</v>
      </c>
      <c r="E30" s="11">
        <v>2500000</v>
      </c>
      <c r="F30" s="11">
        <v>2523.9699999999998</v>
      </c>
      <c r="G30" s="14">
        <v>1.3600000000000001E-2</v>
      </c>
    </row>
    <row r="31" spans="2:9" ht="16.5" x14ac:dyDescent="0.35">
      <c r="B31" s="9" t="s">
        <v>164</v>
      </c>
      <c r="C31" s="9" t="s">
        <v>14</v>
      </c>
      <c r="D31" s="9" t="s">
        <v>459</v>
      </c>
      <c r="E31" s="11">
        <v>2500000</v>
      </c>
      <c r="F31" s="11">
        <v>2535.66</v>
      </c>
      <c r="G31" s="14">
        <v>1.3600000000000001E-2</v>
      </c>
    </row>
    <row r="32" spans="2:9" ht="16.5" x14ac:dyDescent="0.35">
      <c r="B32" s="9" t="s">
        <v>118</v>
      </c>
      <c r="C32" s="9" t="s">
        <v>119</v>
      </c>
      <c r="D32" s="10" t="s">
        <v>466</v>
      </c>
      <c r="E32" s="11">
        <v>2500000</v>
      </c>
      <c r="F32" s="11">
        <v>2518.89</v>
      </c>
      <c r="G32" s="14">
        <v>1.3500000000000002E-2</v>
      </c>
    </row>
    <row r="33" spans="2:7" ht="16.5" x14ac:dyDescent="0.35">
      <c r="B33" s="9" t="s">
        <v>120</v>
      </c>
      <c r="C33" s="9" t="s">
        <v>28</v>
      </c>
      <c r="D33" s="9" t="s">
        <v>459</v>
      </c>
      <c r="E33" s="11">
        <v>2500000</v>
      </c>
      <c r="F33" s="11">
        <v>2513.13</v>
      </c>
      <c r="G33" s="14">
        <v>1.3500000000000002E-2</v>
      </c>
    </row>
    <row r="34" spans="2:7" ht="16.5" x14ac:dyDescent="0.35">
      <c r="B34" s="9" t="s">
        <v>121</v>
      </c>
      <c r="C34" s="9" t="s">
        <v>122</v>
      </c>
      <c r="D34" s="9" t="s">
        <v>123</v>
      </c>
      <c r="E34" s="11">
        <v>2500000</v>
      </c>
      <c r="F34" s="11">
        <v>2509.59</v>
      </c>
      <c r="G34" s="14">
        <v>1.3500000000000002E-2</v>
      </c>
    </row>
    <row r="35" spans="2:7" ht="16.5" x14ac:dyDescent="0.35">
      <c r="B35" s="9" t="s">
        <v>124</v>
      </c>
      <c r="C35" s="9" t="s">
        <v>125</v>
      </c>
      <c r="D35" s="10" t="s">
        <v>123</v>
      </c>
      <c r="E35" s="11">
        <v>2500000</v>
      </c>
      <c r="F35" s="11">
        <v>2508.81</v>
      </c>
      <c r="G35" s="14">
        <v>1.3500000000000002E-2</v>
      </c>
    </row>
    <row r="36" spans="2:7" ht="16.5" x14ac:dyDescent="0.35">
      <c r="B36" s="9" t="s">
        <v>126</v>
      </c>
      <c r="C36" s="9" t="s">
        <v>18</v>
      </c>
      <c r="D36" s="10" t="s">
        <v>465</v>
      </c>
      <c r="E36" s="11">
        <v>2500000</v>
      </c>
      <c r="F36" s="11">
        <v>2505.13</v>
      </c>
      <c r="G36" s="14">
        <v>1.3500000000000002E-2</v>
      </c>
    </row>
    <row r="37" spans="2:7" ht="16.5" x14ac:dyDescent="0.35">
      <c r="B37" s="9" t="s">
        <v>127</v>
      </c>
      <c r="C37" s="9" t="s">
        <v>128</v>
      </c>
      <c r="D37" s="9" t="s">
        <v>459</v>
      </c>
      <c r="E37" s="11">
        <v>2150000</v>
      </c>
      <c r="F37" s="11">
        <v>2230.9499999999998</v>
      </c>
      <c r="G37" s="14">
        <v>1.2E-2</v>
      </c>
    </row>
    <row r="38" spans="2:7" ht="16.5" x14ac:dyDescent="0.35">
      <c r="B38" s="9" t="s">
        <v>129</v>
      </c>
      <c r="C38" s="9" t="s">
        <v>130</v>
      </c>
      <c r="D38" s="9" t="s">
        <v>459</v>
      </c>
      <c r="E38" s="11">
        <v>2000000</v>
      </c>
      <c r="F38" s="11">
        <v>2055.46</v>
      </c>
      <c r="G38" s="14">
        <v>1.1000000000000001E-2</v>
      </c>
    </row>
    <row r="39" spans="2:7" ht="16.5" x14ac:dyDescent="0.35">
      <c r="B39" s="9" t="s">
        <v>131</v>
      </c>
      <c r="C39" s="9" t="s">
        <v>20</v>
      </c>
      <c r="D39" s="9" t="s">
        <v>132</v>
      </c>
      <c r="E39" s="11">
        <v>2000000</v>
      </c>
      <c r="F39" s="11">
        <v>2032.41</v>
      </c>
      <c r="G39" s="14">
        <v>1.09E-2</v>
      </c>
    </row>
    <row r="40" spans="2:7" ht="16.5" x14ac:dyDescent="0.35">
      <c r="B40" s="9" t="s">
        <v>133</v>
      </c>
      <c r="C40" s="9" t="s">
        <v>134</v>
      </c>
      <c r="D40" s="9" t="s">
        <v>132</v>
      </c>
      <c r="E40" s="11">
        <v>2000000</v>
      </c>
      <c r="F40" s="11">
        <v>2006.71</v>
      </c>
      <c r="G40" s="14">
        <v>1.0800000000000001E-2</v>
      </c>
    </row>
    <row r="41" spans="2:7" ht="16.5" x14ac:dyDescent="0.35">
      <c r="B41" s="9" t="s">
        <v>135</v>
      </c>
      <c r="C41" s="9" t="s">
        <v>136</v>
      </c>
      <c r="D41" s="10" t="s">
        <v>460</v>
      </c>
      <c r="E41" s="11">
        <v>2000000</v>
      </c>
      <c r="F41" s="11">
        <v>2000.41</v>
      </c>
      <c r="G41" s="14">
        <v>1.0700000000000001E-2</v>
      </c>
    </row>
    <row r="42" spans="2:7" ht="16.5" x14ac:dyDescent="0.35">
      <c r="B42" s="9" t="s">
        <v>137</v>
      </c>
      <c r="C42" s="9" t="s">
        <v>82</v>
      </c>
      <c r="D42" s="9" t="s">
        <v>459</v>
      </c>
      <c r="E42" s="11">
        <v>1700000</v>
      </c>
      <c r="F42" s="11">
        <v>1723.87</v>
      </c>
      <c r="G42" s="14">
        <v>9.300000000000001E-3</v>
      </c>
    </row>
    <row r="43" spans="2:7" ht="16.5" x14ac:dyDescent="0.35">
      <c r="B43" s="9" t="s">
        <v>138</v>
      </c>
      <c r="C43" s="9" t="s">
        <v>28</v>
      </c>
      <c r="D43" s="9" t="s">
        <v>459</v>
      </c>
      <c r="E43" s="11">
        <v>1000000</v>
      </c>
      <c r="F43" s="11">
        <v>1006.62</v>
      </c>
      <c r="G43" s="14">
        <v>5.4000000000000003E-3</v>
      </c>
    </row>
    <row r="44" spans="2:7" ht="16.5" x14ac:dyDescent="0.35">
      <c r="B44" s="9" t="s">
        <v>139</v>
      </c>
      <c r="C44" s="9" t="s">
        <v>140</v>
      </c>
      <c r="D44" s="9" t="s">
        <v>141</v>
      </c>
      <c r="E44" s="11">
        <v>1000000</v>
      </c>
      <c r="F44" s="11">
        <v>1005.16</v>
      </c>
      <c r="G44" s="14">
        <v>5.4000000000000003E-3</v>
      </c>
    </row>
    <row r="45" spans="2:7" ht="16.5" x14ac:dyDescent="0.35">
      <c r="B45" s="9" t="s">
        <v>165</v>
      </c>
      <c r="C45" s="9" t="s">
        <v>166</v>
      </c>
      <c r="D45" s="9" t="s">
        <v>459</v>
      </c>
      <c r="E45" s="11">
        <v>1000000</v>
      </c>
      <c r="F45" s="11">
        <v>1001.04</v>
      </c>
      <c r="G45" s="14">
        <v>5.4000000000000003E-3</v>
      </c>
    </row>
    <row r="46" spans="2:7" ht="16.5" x14ac:dyDescent="0.35">
      <c r="B46" s="9" t="s">
        <v>142</v>
      </c>
      <c r="C46" s="9" t="s">
        <v>143</v>
      </c>
      <c r="D46" s="9" t="s">
        <v>132</v>
      </c>
      <c r="E46" s="11">
        <v>800000</v>
      </c>
      <c r="F46" s="11">
        <v>806.14</v>
      </c>
      <c r="G46" s="14">
        <v>4.3E-3</v>
      </c>
    </row>
    <row r="47" spans="2:7" ht="16.5" x14ac:dyDescent="0.35">
      <c r="B47" s="9" t="s">
        <v>167</v>
      </c>
      <c r="C47" s="9" t="s">
        <v>166</v>
      </c>
      <c r="D47" s="9" t="s">
        <v>459</v>
      </c>
      <c r="E47" s="11">
        <v>500000</v>
      </c>
      <c r="F47" s="11">
        <v>518.11</v>
      </c>
      <c r="G47" s="14">
        <v>2.8000000000000004E-3</v>
      </c>
    </row>
    <row r="48" spans="2:7" ht="16.5" x14ac:dyDescent="0.35">
      <c r="B48" s="9" t="s">
        <v>168</v>
      </c>
      <c r="C48" s="9" t="s">
        <v>22</v>
      </c>
      <c r="D48" s="9" t="s">
        <v>459</v>
      </c>
      <c r="E48" s="11">
        <v>500000</v>
      </c>
      <c r="F48" s="11">
        <v>516.07000000000005</v>
      </c>
      <c r="G48" s="14">
        <v>2.8000000000000004E-3</v>
      </c>
    </row>
    <row r="49" spans="2:9" ht="16.5" x14ac:dyDescent="0.35">
      <c r="B49" s="9" t="s">
        <v>144</v>
      </c>
      <c r="C49" s="9" t="s">
        <v>20</v>
      </c>
      <c r="D49" s="9" t="s">
        <v>132</v>
      </c>
      <c r="E49" s="11">
        <v>500000</v>
      </c>
      <c r="F49" s="11">
        <v>507.33</v>
      </c>
      <c r="G49" s="14">
        <v>2.7000000000000001E-3</v>
      </c>
    </row>
    <row r="50" spans="2:9" ht="16.5" x14ac:dyDescent="0.35">
      <c r="B50" s="9" t="s">
        <v>145</v>
      </c>
      <c r="C50" s="9" t="s">
        <v>146</v>
      </c>
      <c r="D50" s="9" t="s">
        <v>147</v>
      </c>
      <c r="E50" s="11">
        <v>50</v>
      </c>
      <c r="F50" s="11">
        <v>503.63</v>
      </c>
      <c r="G50" s="14">
        <v>2.7000000000000001E-3</v>
      </c>
    </row>
    <row r="51" spans="2:9" ht="16.5" x14ac:dyDescent="0.35">
      <c r="B51" s="9" t="s">
        <v>148</v>
      </c>
      <c r="C51" s="9" t="s">
        <v>28</v>
      </c>
      <c r="D51" s="9" t="s">
        <v>459</v>
      </c>
      <c r="E51" s="11">
        <v>500000</v>
      </c>
      <c r="F51" s="11">
        <v>503.1</v>
      </c>
      <c r="G51" s="14">
        <v>2.7000000000000001E-3</v>
      </c>
    </row>
    <row r="52" spans="2:9" ht="16.5" x14ac:dyDescent="0.35">
      <c r="B52" s="9" t="s">
        <v>169</v>
      </c>
      <c r="C52" s="9" t="s">
        <v>143</v>
      </c>
      <c r="D52" s="10" t="s">
        <v>132</v>
      </c>
      <c r="E52" s="11">
        <v>400000</v>
      </c>
      <c r="F52" s="11">
        <v>402.52</v>
      </c>
      <c r="G52" s="14">
        <v>2.2000000000000001E-3</v>
      </c>
    </row>
    <row r="53" spans="2:9" ht="16.5" x14ac:dyDescent="0.35">
      <c r="B53" s="9" t="s">
        <v>149</v>
      </c>
      <c r="C53" s="9" t="s">
        <v>150</v>
      </c>
      <c r="D53" s="9" t="s">
        <v>459</v>
      </c>
      <c r="E53" s="11">
        <v>70000</v>
      </c>
      <c r="F53" s="11">
        <v>70.98</v>
      </c>
      <c r="G53" s="14">
        <v>4.0000000000000002E-4</v>
      </c>
    </row>
    <row r="54" spans="2:9" ht="16.5" x14ac:dyDescent="0.35">
      <c r="B54" s="9" t="s">
        <v>170</v>
      </c>
      <c r="C54" s="9" t="s">
        <v>40</v>
      </c>
      <c r="D54" s="9" t="s">
        <v>459</v>
      </c>
      <c r="E54" s="11">
        <v>60000</v>
      </c>
      <c r="F54" s="11">
        <v>62.25</v>
      </c>
      <c r="G54" s="14">
        <v>2.9999999999999997E-4</v>
      </c>
    </row>
    <row r="55" spans="2:9" s="26" customFormat="1" ht="16.5" x14ac:dyDescent="0.35">
      <c r="B55" s="21" t="s">
        <v>0</v>
      </c>
      <c r="C55" s="21" t="s">
        <v>49</v>
      </c>
      <c r="D55" s="21" t="s">
        <v>0</v>
      </c>
      <c r="E55" s="22"/>
      <c r="F55" s="23">
        <f>SUM(F23:F54)</f>
        <v>62730.65</v>
      </c>
      <c r="G55" s="24">
        <f>SUM(G23:G54)</f>
        <v>0.33710000000000012</v>
      </c>
      <c r="I55" s="25"/>
    </row>
    <row r="56" spans="2:9" ht="16.5" x14ac:dyDescent="0.35">
      <c r="B56" s="9" t="s">
        <v>0</v>
      </c>
      <c r="C56" s="9" t="s">
        <v>50</v>
      </c>
      <c r="D56" s="9" t="s">
        <v>0</v>
      </c>
      <c r="E56" s="10"/>
      <c r="F56" s="10"/>
      <c r="G56" s="14"/>
      <c r="I56" s="13"/>
    </row>
    <row r="57" spans="2:9" ht="16.5" x14ac:dyDescent="0.35">
      <c r="B57" s="9" t="s">
        <v>151</v>
      </c>
      <c r="C57" s="9" t="s">
        <v>56</v>
      </c>
      <c r="D57" s="10" t="s">
        <v>457</v>
      </c>
      <c r="E57" s="11">
        <v>10000000</v>
      </c>
      <c r="F57" s="11">
        <v>9558.91</v>
      </c>
      <c r="G57" s="14">
        <v>5.1399999999999994E-2</v>
      </c>
    </row>
    <row r="58" spans="2:9" ht="16.5" x14ac:dyDescent="0.35">
      <c r="B58" s="9" t="s">
        <v>152</v>
      </c>
      <c r="C58" s="9" t="s">
        <v>153</v>
      </c>
      <c r="D58" s="10" t="s">
        <v>42</v>
      </c>
      <c r="E58" s="11">
        <v>10000000</v>
      </c>
      <c r="F58" s="11">
        <v>9549.32</v>
      </c>
      <c r="G58" s="14">
        <v>5.1299999999999998E-2</v>
      </c>
    </row>
    <row r="59" spans="2:9" ht="16.5" x14ac:dyDescent="0.35">
      <c r="B59" s="9" t="s">
        <v>65</v>
      </c>
      <c r="C59" s="9" t="s">
        <v>54</v>
      </c>
      <c r="D59" s="10" t="s">
        <v>458</v>
      </c>
      <c r="E59" s="11">
        <v>7500000</v>
      </c>
      <c r="F59" s="11">
        <v>7388.6</v>
      </c>
      <c r="G59" s="14">
        <v>3.9699999999999999E-2</v>
      </c>
    </row>
    <row r="60" spans="2:9" ht="16.5" x14ac:dyDescent="0.35">
      <c r="B60" s="9" t="s">
        <v>154</v>
      </c>
      <c r="C60" s="9" t="s">
        <v>62</v>
      </c>
      <c r="D60" s="10" t="s">
        <v>458</v>
      </c>
      <c r="E60" s="11">
        <v>5000000</v>
      </c>
      <c r="F60" s="11">
        <v>4866.8599999999997</v>
      </c>
      <c r="G60" s="14">
        <v>2.6200000000000001E-2</v>
      </c>
    </row>
    <row r="61" spans="2:9" ht="16.5" x14ac:dyDescent="0.35">
      <c r="B61" s="9" t="s">
        <v>155</v>
      </c>
      <c r="C61" s="9" t="s">
        <v>52</v>
      </c>
      <c r="D61" s="10" t="s">
        <v>42</v>
      </c>
      <c r="E61" s="11">
        <v>5000000</v>
      </c>
      <c r="F61" s="11">
        <v>4856.1499999999996</v>
      </c>
      <c r="G61" s="14">
        <v>2.6099999999999998E-2</v>
      </c>
    </row>
    <row r="62" spans="2:9" ht="16.5" x14ac:dyDescent="0.35">
      <c r="B62" s="9" t="s">
        <v>156</v>
      </c>
      <c r="C62" s="9" t="s">
        <v>14</v>
      </c>
      <c r="D62" s="9" t="s">
        <v>458</v>
      </c>
      <c r="E62" s="11">
        <v>2500000</v>
      </c>
      <c r="F62" s="11">
        <v>2434.4899999999998</v>
      </c>
      <c r="G62" s="14">
        <v>1.3100000000000001E-2</v>
      </c>
    </row>
    <row r="63" spans="2:9" s="26" customFormat="1" ht="16.5" x14ac:dyDescent="0.35">
      <c r="B63" s="21" t="s">
        <v>0</v>
      </c>
      <c r="C63" s="21" t="s">
        <v>49</v>
      </c>
      <c r="D63" s="21" t="s">
        <v>0</v>
      </c>
      <c r="E63" s="22"/>
      <c r="F63" s="23">
        <v>38654.33</v>
      </c>
      <c r="G63" s="24">
        <v>0.20780000000000001</v>
      </c>
      <c r="I63" s="25"/>
    </row>
    <row r="64" spans="2:9" ht="16.5" x14ac:dyDescent="0.35">
      <c r="B64" s="9" t="s">
        <v>0</v>
      </c>
      <c r="C64" s="9" t="s">
        <v>66</v>
      </c>
      <c r="D64" s="9" t="s">
        <v>0</v>
      </c>
      <c r="E64" s="10"/>
      <c r="F64" s="10"/>
      <c r="G64" s="14"/>
      <c r="I64" s="13"/>
    </row>
    <row r="65" spans="2:9" ht="16.5" x14ac:dyDescent="0.35">
      <c r="B65" s="9" t="s">
        <v>157</v>
      </c>
      <c r="C65" s="9" t="s">
        <v>158</v>
      </c>
      <c r="D65" s="10" t="s">
        <v>456</v>
      </c>
      <c r="E65" s="11">
        <v>5014200</v>
      </c>
      <c r="F65" s="11">
        <v>4882.96</v>
      </c>
      <c r="G65" s="14">
        <v>2.6200000000000001E-2</v>
      </c>
      <c r="I65" s="13"/>
    </row>
    <row r="66" spans="2:9" ht="16.5" x14ac:dyDescent="0.35">
      <c r="B66" s="9" t="s">
        <v>159</v>
      </c>
      <c r="C66" s="9" t="s">
        <v>160</v>
      </c>
      <c r="D66" s="10" t="s">
        <v>456</v>
      </c>
      <c r="E66" s="11">
        <v>4116900</v>
      </c>
      <c r="F66" s="11">
        <v>3999.77</v>
      </c>
      <c r="G66" s="14">
        <v>2.1499999999999998E-2</v>
      </c>
      <c r="I66" s="13"/>
    </row>
    <row r="67" spans="2:9" s="26" customFormat="1" ht="16.5" x14ac:dyDescent="0.35">
      <c r="B67" s="21" t="s">
        <v>0</v>
      </c>
      <c r="C67" s="21" t="s">
        <v>49</v>
      </c>
      <c r="D67" s="21" t="s">
        <v>0</v>
      </c>
      <c r="E67" s="22"/>
      <c r="F67" s="23">
        <v>8882.73</v>
      </c>
      <c r="G67" s="24">
        <v>4.7699999999999992E-2</v>
      </c>
      <c r="I67" s="25"/>
    </row>
    <row r="68" spans="2:9" ht="16.5" x14ac:dyDescent="0.35">
      <c r="B68" s="9" t="s">
        <v>0</v>
      </c>
      <c r="C68" s="9" t="s">
        <v>87</v>
      </c>
      <c r="D68" s="9" t="s">
        <v>0</v>
      </c>
      <c r="E68" s="10"/>
      <c r="F68" s="10"/>
      <c r="G68" s="14"/>
      <c r="I68" s="13"/>
    </row>
    <row r="69" spans="2:9" ht="16.5" x14ac:dyDescent="0.35">
      <c r="B69" s="9" t="s">
        <v>80</v>
      </c>
      <c r="C69" s="9" t="s">
        <v>479</v>
      </c>
      <c r="D69" s="10"/>
      <c r="E69" s="9" t="s">
        <v>80</v>
      </c>
      <c r="F69" s="11">
        <v>156.68</v>
      </c>
      <c r="G69" s="14">
        <v>8.0000000000000004E-4</v>
      </c>
      <c r="I69" s="13"/>
    </row>
    <row r="70" spans="2:9" s="26" customFormat="1" ht="16.5" x14ac:dyDescent="0.35">
      <c r="B70" s="21" t="s">
        <v>0</v>
      </c>
      <c r="C70" s="21" t="s">
        <v>49</v>
      </c>
      <c r="D70" s="21" t="s">
        <v>0</v>
      </c>
      <c r="E70" s="21" t="s">
        <v>80</v>
      </c>
      <c r="F70" s="23">
        <v>156.68</v>
      </c>
      <c r="G70" s="24">
        <v>8.0000000000000004E-4</v>
      </c>
      <c r="I70" s="25"/>
    </row>
    <row r="71" spans="2:9" ht="16.5" x14ac:dyDescent="0.35">
      <c r="B71" s="10"/>
      <c r="C71" s="9" t="s">
        <v>88</v>
      </c>
      <c r="D71" s="10"/>
      <c r="E71" s="10"/>
      <c r="F71" s="9" t="s">
        <v>0</v>
      </c>
      <c r="G71" s="14"/>
      <c r="I71" s="13"/>
    </row>
    <row r="72" spans="2:9" ht="16.5" x14ac:dyDescent="0.35">
      <c r="B72" s="10"/>
      <c r="C72" s="9" t="s">
        <v>89</v>
      </c>
      <c r="D72" s="10"/>
      <c r="E72" s="10"/>
      <c r="F72" s="11">
        <v>4280.51</v>
      </c>
      <c r="G72" s="14">
        <v>2.29E-2</v>
      </c>
      <c r="I72" s="13"/>
    </row>
    <row r="73" spans="2:9" s="26" customFormat="1" ht="16.5" x14ac:dyDescent="0.35">
      <c r="B73" s="22"/>
      <c r="C73" s="21" t="s">
        <v>49</v>
      </c>
      <c r="D73" s="22"/>
      <c r="E73" s="22"/>
      <c r="F73" s="23">
        <v>4280.51</v>
      </c>
      <c r="G73" s="24">
        <v>2.29E-2</v>
      </c>
      <c r="I73" s="25"/>
    </row>
    <row r="74" spans="2:9" s="26" customFormat="1" ht="16.5" x14ac:dyDescent="0.35">
      <c r="B74" s="22"/>
      <c r="C74" s="21" t="s">
        <v>90</v>
      </c>
      <c r="D74" s="22"/>
      <c r="E74" s="22"/>
      <c r="F74" s="23">
        <f>F21+F55+F63+F67+F70+F73</f>
        <v>186109.31000000003</v>
      </c>
      <c r="G74" s="24">
        <v>1.000001081902852</v>
      </c>
      <c r="I74" s="25"/>
    </row>
    <row r="76" spans="2:9" x14ac:dyDescent="0.25">
      <c r="C76" t="s">
        <v>480</v>
      </c>
      <c r="F76" s="15"/>
      <c r="G76" s="15"/>
    </row>
    <row r="77" spans="2:9" x14ac:dyDescent="0.25">
      <c r="C77" t="s">
        <v>481</v>
      </c>
      <c r="F77" s="15"/>
      <c r="G77" s="15"/>
    </row>
    <row r="78" spans="2:9" x14ac:dyDescent="0.25">
      <c r="C78" t="s">
        <v>482</v>
      </c>
    </row>
    <row r="80" spans="2:9" x14ac:dyDescent="0.25">
      <c r="C80" t="s">
        <v>483</v>
      </c>
    </row>
  </sheetData>
  <pageMargins left="0.78749999999999998" right="0.78749999999999998" top="1.052778" bottom="1.052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9"/>
  <sheetViews>
    <sheetView topLeftCell="A34" workbookViewId="0">
      <selection activeCell="F47" sqref="F47"/>
    </sheetView>
  </sheetViews>
  <sheetFormatPr defaultRowHeight="15" x14ac:dyDescent="0.25"/>
  <cols>
    <col min="1" max="1" width="0.7109375" customWidth="1"/>
    <col min="2" max="2" width="12.28515625" bestFit="1" customWidth="1"/>
    <col min="3" max="3" width="46.85546875" bestFit="1" customWidth="1"/>
    <col min="4" max="4" width="14.7109375" customWidth="1"/>
    <col min="5" max="5" width="10.42578125" bestFit="1" customWidth="1"/>
    <col min="6" max="6" width="12.7109375" customWidth="1"/>
    <col min="7" max="7" width="16.5703125" customWidth="1"/>
    <col min="8" max="8" width="10.28515625" bestFit="1" customWidth="1"/>
    <col min="9" max="9" width="12.42578125" bestFit="1" customWidth="1"/>
    <col min="10" max="10" width="10.28515625" bestFit="1" customWidth="1"/>
    <col min="11" max="11" width="12.42578125" bestFit="1" customWidth="1"/>
    <col min="12" max="12" width="10.28515625" bestFit="1" customWidth="1"/>
    <col min="13" max="13" width="12.42578125" bestFit="1" customWidth="1"/>
    <col min="14" max="14" width="10.28515625" bestFit="1" customWidth="1"/>
    <col min="15" max="15" width="12.42578125" bestFit="1" customWidth="1"/>
  </cols>
  <sheetData>
    <row r="1" spans="2:9" ht="16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9" ht="15.75" x14ac:dyDescent="0.25">
      <c r="B2" s="3"/>
      <c r="C2" s="19" t="s">
        <v>326</v>
      </c>
      <c r="D2" s="12"/>
      <c r="E2" s="29"/>
      <c r="F2" s="29"/>
      <c r="G2" s="29"/>
    </row>
    <row r="3" spans="2:9" ht="16.5" x14ac:dyDescent="0.35">
      <c r="C3" s="2" t="s">
        <v>6</v>
      </c>
    </row>
    <row r="4" spans="2:9" ht="39" x14ac:dyDescent="0.25">
      <c r="B4" s="5" t="s">
        <v>7</v>
      </c>
      <c r="C4" s="6" t="s">
        <v>8</v>
      </c>
      <c r="D4" s="6" t="s">
        <v>9</v>
      </c>
      <c r="E4" s="5" t="s">
        <v>10</v>
      </c>
      <c r="F4" s="7" t="s">
        <v>474</v>
      </c>
      <c r="G4" s="8" t="s">
        <v>11</v>
      </c>
    </row>
    <row r="5" spans="2:9" ht="16.5" x14ac:dyDescent="0.35">
      <c r="B5" s="9" t="s">
        <v>0</v>
      </c>
      <c r="C5" s="9" t="s">
        <v>84</v>
      </c>
      <c r="D5" s="9" t="s">
        <v>0</v>
      </c>
      <c r="E5" s="10"/>
      <c r="F5" s="10"/>
      <c r="G5" s="10"/>
    </row>
    <row r="6" spans="2:9" ht="16.5" x14ac:dyDescent="0.35">
      <c r="B6" s="9" t="s">
        <v>327</v>
      </c>
      <c r="C6" s="9" t="s">
        <v>328</v>
      </c>
      <c r="D6" s="10" t="s">
        <v>461</v>
      </c>
      <c r="E6" s="11">
        <v>7500000</v>
      </c>
      <c r="F6" s="11">
        <v>7505.9</v>
      </c>
      <c r="G6" s="14">
        <v>0.17430000000000001</v>
      </c>
      <c r="I6" s="13"/>
    </row>
    <row r="7" spans="2:9" ht="16.5" x14ac:dyDescent="0.35">
      <c r="B7" s="9" t="s">
        <v>169</v>
      </c>
      <c r="C7" s="9" t="s">
        <v>143</v>
      </c>
      <c r="D7" s="10" t="s">
        <v>132</v>
      </c>
      <c r="E7" s="11">
        <v>4200000</v>
      </c>
      <c r="F7" s="11">
        <v>4226.4799999999996</v>
      </c>
      <c r="G7" s="14">
        <v>9.820000000000001E-2</v>
      </c>
      <c r="I7" s="13"/>
    </row>
    <row r="8" spans="2:9" ht="16.5" x14ac:dyDescent="0.35">
      <c r="B8" s="9" t="s">
        <v>329</v>
      </c>
      <c r="C8" s="9" t="s">
        <v>82</v>
      </c>
      <c r="D8" s="10" t="s">
        <v>83</v>
      </c>
      <c r="E8" s="11">
        <v>3500000</v>
      </c>
      <c r="F8" s="11">
        <v>3489.77</v>
      </c>
      <c r="G8" s="14">
        <v>8.1099999999999992E-2</v>
      </c>
      <c r="I8" s="13"/>
    </row>
    <row r="9" spans="2:9" ht="16.5" x14ac:dyDescent="0.35">
      <c r="B9" s="9" t="s">
        <v>330</v>
      </c>
      <c r="C9" s="9" t="s">
        <v>331</v>
      </c>
      <c r="D9" s="9" t="s">
        <v>462</v>
      </c>
      <c r="E9" s="11">
        <v>2500000</v>
      </c>
      <c r="F9" s="11">
        <v>2519.89</v>
      </c>
      <c r="G9" s="14">
        <v>5.8499999999999996E-2</v>
      </c>
      <c r="I9" s="13"/>
    </row>
    <row r="10" spans="2:9" ht="16.5" x14ac:dyDescent="0.35">
      <c r="B10" s="9" t="s">
        <v>332</v>
      </c>
      <c r="C10" s="9" t="s">
        <v>333</v>
      </c>
      <c r="D10" s="9" t="s">
        <v>334</v>
      </c>
      <c r="E10" s="11">
        <v>2300000</v>
      </c>
      <c r="F10" s="11">
        <v>2324.1799999999998</v>
      </c>
      <c r="G10" s="14">
        <v>5.4000000000000006E-2</v>
      </c>
      <c r="I10" s="13"/>
    </row>
    <row r="11" spans="2:9" ht="16.5" x14ac:dyDescent="0.35">
      <c r="B11" s="9" t="s">
        <v>335</v>
      </c>
      <c r="C11" s="9" t="s">
        <v>336</v>
      </c>
      <c r="D11" s="9" t="s">
        <v>86</v>
      </c>
      <c r="E11" s="11">
        <v>2150000</v>
      </c>
      <c r="F11" s="11">
        <v>2232.39</v>
      </c>
      <c r="G11" s="14">
        <v>5.1900000000000002E-2</v>
      </c>
      <c r="I11" s="13"/>
    </row>
    <row r="12" spans="2:9" ht="16.5" x14ac:dyDescent="0.35">
      <c r="B12" s="9" t="s">
        <v>344</v>
      </c>
      <c r="C12" s="9" t="s">
        <v>345</v>
      </c>
      <c r="D12" s="9" t="s">
        <v>459</v>
      </c>
      <c r="E12" s="11">
        <v>1500000</v>
      </c>
      <c r="F12" s="11">
        <v>1547.81</v>
      </c>
      <c r="G12" s="14">
        <v>3.6000000000000004E-2</v>
      </c>
      <c r="I12" s="13"/>
    </row>
    <row r="13" spans="2:9" ht="16.5" x14ac:dyDescent="0.35">
      <c r="B13" s="9" t="s">
        <v>111</v>
      </c>
      <c r="C13" s="9" t="s">
        <v>28</v>
      </c>
      <c r="D13" s="10" t="s">
        <v>459</v>
      </c>
      <c r="E13" s="11">
        <v>1500000</v>
      </c>
      <c r="F13" s="11">
        <v>1502.78</v>
      </c>
      <c r="G13" s="14">
        <v>3.49E-2</v>
      </c>
      <c r="I13" s="13"/>
    </row>
    <row r="14" spans="2:9" ht="16.5" x14ac:dyDescent="0.35">
      <c r="B14" s="9" t="s">
        <v>346</v>
      </c>
      <c r="C14" s="9" t="s">
        <v>166</v>
      </c>
      <c r="D14" s="9" t="s">
        <v>459</v>
      </c>
      <c r="E14" s="11">
        <v>1000000</v>
      </c>
      <c r="F14" s="11">
        <v>1076.56</v>
      </c>
      <c r="G14" s="14">
        <v>2.5000000000000001E-2</v>
      </c>
      <c r="I14" s="13"/>
    </row>
    <row r="15" spans="2:9" ht="16.5" x14ac:dyDescent="0.35">
      <c r="B15" s="9" t="s">
        <v>137</v>
      </c>
      <c r="C15" s="9" t="s">
        <v>82</v>
      </c>
      <c r="D15" s="9" t="s">
        <v>459</v>
      </c>
      <c r="E15" s="11">
        <v>800000</v>
      </c>
      <c r="F15" s="11">
        <v>811.23</v>
      </c>
      <c r="G15" s="14">
        <v>1.8799999999999997E-2</v>
      </c>
      <c r="I15" s="13"/>
    </row>
    <row r="16" spans="2:9" ht="16.5" x14ac:dyDescent="0.35">
      <c r="B16" s="9" t="s">
        <v>347</v>
      </c>
      <c r="C16" s="9" t="s">
        <v>348</v>
      </c>
      <c r="D16" s="9" t="s">
        <v>123</v>
      </c>
      <c r="E16" s="11">
        <v>710000</v>
      </c>
      <c r="F16" s="11">
        <v>748.5</v>
      </c>
      <c r="G16" s="14">
        <v>1.7399999999999999E-2</v>
      </c>
      <c r="I16" s="13"/>
    </row>
    <row r="17" spans="2:9" ht="16.5" x14ac:dyDescent="0.35">
      <c r="B17" s="9" t="s">
        <v>129</v>
      </c>
      <c r="C17" s="9" t="s">
        <v>130</v>
      </c>
      <c r="D17" s="9" t="s">
        <v>459</v>
      </c>
      <c r="E17" s="11">
        <v>710000</v>
      </c>
      <c r="F17" s="11">
        <v>729.69</v>
      </c>
      <c r="G17" s="14">
        <v>1.6899999999999998E-2</v>
      </c>
      <c r="I17" s="13"/>
    </row>
    <row r="18" spans="2:9" ht="16.5" x14ac:dyDescent="0.35">
      <c r="B18" s="9" t="s">
        <v>337</v>
      </c>
      <c r="C18" s="9" t="s">
        <v>150</v>
      </c>
      <c r="D18" s="9" t="s">
        <v>83</v>
      </c>
      <c r="E18" s="11">
        <v>500000</v>
      </c>
      <c r="F18" s="11">
        <v>523.14</v>
      </c>
      <c r="G18" s="14">
        <v>1.2199999999999999E-2</v>
      </c>
      <c r="I18" s="13"/>
    </row>
    <row r="19" spans="2:9" ht="16.5" x14ac:dyDescent="0.35">
      <c r="B19" s="9" t="s">
        <v>349</v>
      </c>
      <c r="C19" s="9" t="s">
        <v>166</v>
      </c>
      <c r="D19" s="9" t="s">
        <v>459</v>
      </c>
      <c r="E19" s="11">
        <v>500000</v>
      </c>
      <c r="F19" s="11">
        <v>519.21</v>
      </c>
      <c r="G19" s="14">
        <v>1.21E-2</v>
      </c>
      <c r="I19" s="13"/>
    </row>
    <row r="20" spans="2:9" ht="16.5" x14ac:dyDescent="0.35">
      <c r="B20" s="9" t="s">
        <v>350</v>
      </c>
      <c r="C20" s="9" t="s">
        <v>40</v>
      </c>
      <c r="D20" s="9" t="s">
        <v>459</v>
      </c>
      <c r="E20" s="11">
        <v>500000</v>
      </c>
      <c r="F20" s="11">
        <v>516.16999999999996</v>
      </c>
      <c r="G20" s="14">
        <v>1.2E-2</v>
      </c>
      <c r="I20" s="13"/>
    </row>
    <row r="21" spans="2:9" ht="16.5" x14ac:dyDescent="0.35">
      <c r="B21" s="9" t="s">
        <v>351</v>
      </c>
      <c r="C21" s="9" t="s">
        <v>166</v>
      </c>
      <c r="D21" s="10" t="s">
        <v>459</v>
      </c>
      <c r="E21" s="11">
        <v>500000</v>
      </c>
      <c r="F21" s="11">
        <v>515.27</v>
      </c>
      <c r="G21" s="14">
        <v>1.2E-2</v>
      </c>
      <c r="I21" s="13"/>
    </row>
    <row r="22" spans="2:9" ht="16.5" x14ac:dyDescent="0.35">
      <c r="B22" s="9" t="s">
        <v>352</v>
      </c>
      <c r="C22" s="9" t="s">
        <v>353</v>
      </c>
      <c r="D22" s="9" t="s">
        <v>463</v>
      </c>
      <c r="E22" s="11">
        <v>500000</v>
      </c>
      <c r="F22" s="11">
        <v>504.17</v>
      </c>
      <c r="G22" s="14">
        <v>1.1699999999999999E-2</v>
      </c>
      <c r="I22" s="13"/>
    </row>
    <row r="23" spans="2:9" ht="16.5" x14ac:dyDescent="0.35">
      <c r="B23" s="9" t="s">
        <v>338</v>
      </c>
      <c r="C23" s="9" t="s">
        <v>28</v>
      </c>
      <c r="D23" s="9" t="s">
        <v>459</v>
      </c>
      <c r="E23" s="11">
        <v>500000</v>
      </c>
      <c r="F23" s="11">
        <v>501.24</v>
      </c>
      <c r="G23" s="14">
        <v>1.1599999999999999E-2</v>
      </c>
      <c r="I23" s="13"/>
    </row>
    <row r="24" spans="2:9" ht="16.5" x14ac:dyDescent="0.35">
      <c r="B24" s="9" t="s">
        <v>149</v>
      </c>
      <c r="C24" s="9" t="s">
        <v>150</v>
      </c>
      <c r="D24" s="9" t="s">
        <v>459</v>
      </c>
      <c r="E24" s="11">
        <v>400000</v>
      </c>
      <c r="F24" s="11">
        <v>405.61</v>
      </c>
      <c r="G24" s="14">
        <v>9.3999999999999986E-3</v>
      </c>
      <c r="I24" s="13"/>
    </row>
    <row r="25" spans="2:9" ht="16.5" x14ac:dyDescent="0.35">
      <c r="B25" s="9" t="s">
        <v>133</v>
      </c>
      <c r="C25" s="9" t="s">
        <v>134</v>
      </c>
      <c r="D25" s="9" t="s">
        <v>132</v>
      </c>
      <c r="E25" s="11">
        <v>350000</v>
      </c>
      <c r="F25" s="11">
        <v>351.17</v>
      </c>
      <c r="G25" s="14">
        <v>8.199999999999999E-3</v>
      </c>
      <c r="I25" s="13"/>
    </row>
    <row r="26" spans="2:9" ht="16.5" x14ac:dyDescent="0.35">
      <c r="B26" s="9" t="s">
        <v>339</v>
      </c>
      <c r="C26" s="9" t="s">
        <v>82</v>
      </c>
      <c r="D26" s="9" t="s">
        <v>459</v>
      </c>
      <c r="E26" s="11">
        <v>200000</v>
      </c>
      <c r="F26" s="11">
        <v>202.47</v>
      </c>
      <c r="G26" s="14">
        <v>4.6999999999999993E-3</v>
      </c>
      <c r="I26" s="13"/>
    </row>
    <row r="27" spans="2:9" ht="16.5" x14ac:dyDescent="0.35">
      <c r="B27" s="9" t="s">
        <v>340</v>
      </c>
      <c r="C27" s="9" t="s">
        <v>341</v>
      </c>
      <c r="D27" s="9" t="s">
        <v>123</v>
      </c>
      <c r="E27" s="11">
        <v>180000</v>
      </c>
      <c r="F27" s="11">
        <v>184.54</v>
      </c>
      <c r="G27" s="14">
        <v>4.3E-3</v>
      </c>
      <c r="I27" s="13"/>
    </row>
    <row r="28" spans="2:9" ht="16.5" x14ac:dyDescent="0.35">
      <c r="B28" s="9" t="s">
        <v>342</v>
      </c>
      <c r="C28" s="9" t="s">
        <v>343</v>
      </c>
      <c r="D28" s="9" t="s">
        <v>123</v>
      </c>
      <c r="E28" s="11">
        <v>150000</v>
      </c>
      <c r="F28" s="11">
        <v>152.83000000000001</v>
      </c>
      <c r="G28" s="14">
        <v>3.4999999999999996E-3</v>
      </c>
      <c r="I28" s="13"/>
    </row>
    <row r="29" spans="2:9" ht="16.5" x14ac:dyDescent="0.35">
      <c r="B29" s="9" t="s">
        <v>354</v>
      </c>
      <c r="C29" s="9" t="s">
        <v>353</v>
      </c>
      <c r="D29" s="9" t="s">
        <v>463</v>
      </c>
      <c r="E29" s="11">
        <v>120000</v>
      </c>
      <c r="F29" s="11">
        <v>121.92</v>
      </c>
      <c r="G29" s="14">
        <v>2.8000000000000004E-3</v>
      </c>
      <c r="I29" s="13"/>
    </row>
    <row r="30" spans="2:9" ht="16.5" x14ac:dyDescent="0.35">
      <c r="B30" s="9" t="s">
        <v>170</v>
      </c>
      <c r="C30" s="9" t="s">
        <v>40</v>
      </c>
      <c r="D30" s="9" t="s">
        <v>459</v>
      </c>
      <c r="E30" s="11">
        <v>40000</v>
      </c>
      <c r="F30" s="11">
        <v>41.5</v>
      </c>
      <c r="G30" s="14">
        <v>1E-3</v>
      </c>
      <c r="I30" s="13"/>
    </row>
    <row r="31" spans="2:9" s="26" customFormat="1" ht="16.5" x14ac:dyDescent="0.35">
      <c r="B31" s="21" t="s">
        <v>0</v>
      </c>
      <c r="C31" s="21" t="s">
        <v>49</v>
      </c>
      <c r="D31" s="21" t="s">
        <v>0</v>
      </c>
      <c r="E31" s="22"/>
      <c r="F31" s="23">
        <f>SUM(F6:F30)</f>
        <v>33254.42</v>
      </c>
      <c r="G31" s="24">
        <f>SUM(G6:G30)</f>
        <v>0.77250000000000008</v>
      </c>
      <c r="I31" s="25"/>
    </row>
    <row r="32" spans="2:9" ht="16.5" x14ac:dyDescent="0.35">
      <c r="B32" s="9" t="s">
        <v>0</v>
      </c>
      <c r="C32" s="9" t="s">
        <v>12</v>
      </c>
      <c r="D32" s="9" t="s">
        <v>0</v>
      </c>
      <c r="E32" s="10"/>
      <c r="F32" s="10"/>
      <c r="G32" s="14"/>
      <c r="I32" s="13"/>
    </row>
    <row r="33" spans="2:9" ht="16.5" x14ac:dyDescent="0.35">
      <c r="B33" s="9" t="s">
        <v>355</v>
      </c>
      <c r="C33" s="9" t="s">
        <v>356</v>
      </c>
      <c r="D33" s="10" t="s">
        <v>467</v>
      </c>
      <c r="E33" s="11">
        <v>2500000</v>
      </c>
      <c r="F33" s="11">
        <v>2440.5100000000002</v>
      </c>
      <c r="G33" s="14">
        <v>5.67E-2</v>
      </c>
      <c r="I33" s="13"/>
    </row>
    <row r="34" spans="2:9" ht="16.5" x14ac:dyDescent="0.35">
      <c r="B34" s="9" t="s">
        <v>357</v>
      </c>
      <c r="C34" s="9" t="s">
        <v>358</v>
      </c>
      <c r="D34" s="10" t="s">
        <v>42</v>
      </c>
      <c r="E34" s="11">
        <v>2000000</v>
      </c>
      <c r="F34" s="11">
        <v>1976.09</v>
      </c>
      <c r="G34" s="14">
        <v>4.5899999999999996E-2</v>
      </c>
      <c r="I34" s="13"/>
    </row>
    <row r="35" spans="2:9" ht="16.5" x14ac:dyDescent="0.35">
      <c r="B35" s="9" t="s">
        <v>101</v>
      </c>
      <c r="C35" s="9" t="s">
        <v>94</v>
      </c>
      <c r="D35" s="10" t="s">
        <v>42</v>
      </c>
      <c r="E35" s="11">
        <v>500000</v>
      </c>
      <c r="F35" s="11">
        <v>485.82</v>
      </c>
      <c r="G35" s="14">
        <v>1.1299999999999999E-2</v>
      </c>
      <c r="I35" s="13"/>
    </row>
    <row r="36" spans="2:9" s="26" customFormat="1" ht="16.5" x14ac:dyDescent="0.35">
      <c r="B36" s="21" t="s">
        <v>0</v>
      </c>
      <c r="C36" s="21" t="s">
        <v>49</v>
      </c>
      <c r="D36" s="21" t="s">
        <v>0</v>
      </c>
      <c r="E36" s="22"/>
      <c r="F36" s="23">
        <v>4902.42</v>
      </c>
      <c r="G36" s="24">
        <v>0.1139</v>
      </c>
      <c r="I36" s="25"/>
    </row>
    <row r="37" spans="2:9" ht="16.5" x14ac:dyDescent="0.35">
      <c r="B37" s="9" t="s">
        <v>0</v>
      </c>
      <c r="C37" s="9" t="s">
        <v>87</v>
      </c>
      <c r="D37" s="9" t="s">
        <v>0</v>
      </c>
      <c r="E37" s="10"/>
      <c r="F37" s="10"/>
      <c r="G37" s="14"/>
      <c r="I37" s="13"/>
    </row>
    <row r="38" spans="2:9" ht="16.5" x14ac:dyDescent="0.35">
      <c r="B38" s="9" t="s">
        <v>80</v>
      </c>
      <c r="C38" s="9" t="s">
        <v>479</v>
      </c>
      <c r="D38" s="10"/>
      <c r="E38" s="9" t="s">
        <v>80</v>
      </c>
      <c r="F38" s="11">
        <v>13.99</v>
      </c>
      <c r="G38" s="14">
        <v>2.9999999999999997E-4</v>
      </c>
      <c r="I38" s="13"/>
    </row>
    <row r="39" spans="2:9" s="26" customFormat="1" ht="16.5" x14ac:dyDescent="0.35">
      <c r="B39" s="21" t="s">
        <v>0</v>
      </c>
      <c r="C39" s="21" t="s">
        <v>49</v>
      </c>
      <c r="D39" s="21" t="s">
        <v>0</v>
      </c>
      <c r="E39" s="21" t="s">
        <v>80</v>
      </c>
      <c r="F39" s="23">
        <v>13.99</v>
      </c>
      <c r="G39" s="24">
        <v>2.9999999999999997E-4</v>
      </c>
      <c r="I39" s="25"/>
    </row>
    <row r="40" spans="2:9" ht="16.5" x14ac:dyDescent="0.35">
      <c r="B40" s="10"/>
      <c r="C40" s="9" t="s">
        <v>88</v>
      </c>
      <c r="D40" s="10"/>
      <c r="E40" s="10"/>
      <c r="F40" s="9" t="s">
        <v>0</v>
      </c>
      <c r="G40" s="14"/>
      <c r="I40" s="13"/>
    </row>
    <row r="41" spans="2:9" ht="16.5" x14ac:dyDescent="0.35">
      <c r="B41" s="10"/>
      <c r="C41" s="9" t="s">
        <v>89</v>
      </c>
      <c r="D41" s="10"/>
      <c r="E41" s="10"/>
      <c r="F41" s="11">
        <v>4880.5600000000004</v>
      </c>
      <c r="G41" s="14">
        <v>0.1133</v>
      </c>
      <c r="I41" s="13"/>
    </row>
    <row r="42" spans="2:9" s="26" customFormat="1" ht="16.5" x14ac:dyDescent="0.35">
      <c r="B42" s="22"/>
      <c r="C42" s="21" t="s">
        <v>49</v>
      </c>
      <c r="D42" s="22"/>
      <c r="E42" s="22"/>
      <c r="F42" s="23">
        <v>4880.5600000000004</v>
      </c>
      <c r="G42" s="24">
        <v>0.1133</v>
      </c>
      <c r="I42" s="25"/>
    </row>
    <row r="43" spans="2:9" s="26" customFormat="1" ht="16.5" x14ac:dyDescent="0.35">
      <c r="B43" s="22"/>
      <c r="C43" s="21" t="s">
        <v>90</v>
      </c>
      <c r="D43" s="22"/>
      <c r="E43" s="22"/>
      <c r="F43" s="23">
        <v>43051.39</v>
      </c>
      <c r="G43" s="24">
        <v>1</v>
      </c>
      <c r="I43" s="25"/>
    </row>
    <row r="45" spans="2:9" x14ac:dyDescent="0.25">
      <c r="C45" t="s">
        <v>480</v>
      </c>
      <c r="F45" s="15"/>
      <c r="G45" s="13"/>
    </row>
    <row r="46" spans="2:9" x14ac:dyDescent="0.25">
      <c r="C46" t="s">
        <v>481</v>
      </c>
    </row>
    <row r="47" spans="2:9" x14ac:dyDescent="0.25">
      <c r="C47" t="s">
        <v>482</v>
      </c>
    </row>
    <row r="49" spans="3:3" x14ac:dyDescent="0.25">
      <c r="C49" t="s">
        <v>483</v>
      </c>
    </row>
  </sheetData>
  <mergeCells count="1">
    <mergeCell ref="E2:G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8"/>
  <sheetViews>
    <sheetView topLeftCell="A16" workbookViewId="0">
      <selection activeCell="J8" sqref="J8"/>
    </sheetView>
  </sheetViews>
  <sheetFormatPr defaultRowHeight="15" x14ac:dyDescent="0.25"/>
  <cols>
    <col min="1" max="1" width="0.7109375" customWidth="1"/>
    <col min="2" max="2" width="11.28515625" bestFit="1" customWidth="1"/>
    <col min="3" max="3" width="46.28515625" bestFit="1" customWidth="1"/>
    <col min="4" max="4" width="14.7109375" customWidth="1"/>
    <col min="5" max="5" width="9.5703125" bestFit="1" customWidth="1"/>
    <col min="6" max="6" width="12.7109375" customWidth="1"/>
    <col min="7" max="7" width="17.28515625" customWidth="1"/>
    <col min="8" max="8" width="10.28515625" bestFit="1" customWidth="1"/>
    <col min="9" max="9" width="12.42578125" bestFit="1" customWidth="1"/>
    <col min="10" max="10" width="10.28515625" bestFit="1" customWidth="1"/>
    <col min="11" max="11" width="12.42578125" bestFit="1" customWidth="1"/>
    <col min="12" max="12" width="10.28515625" bestFit="1" customWidth="1"/>
    <col min="13" max="13" width="12.42578125" bestFit="1" customWidth="1"/>
    <col min="14" max="14" width="10.28515625" bestFit="1" customWidth="1"/>
    <col min="15" max="15" width="12.42578125" bestFit="1" customWidth="1"/>
  </cols>
  <sheetData>
    <row r="1" spans="2:9" ht="16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9" ht="15.75" x14ac:dyDescent="0.25">
      <c r="B2" s="3"/>
      <c r="C2" s="19" t="s">
        <v>435</v>
      </c>
      <c r="D2" s="3"/>
      <c r="E2" s="29"/>
      <c r="F2" s="29"/>
      <c r="G2" s="29"/>
    </row>
    <row r="3" spans="2:9" ht="16.5" x14ac:dyDescent="0.35">
      <c r="C3" s="2" t="s">
        <v>6</v>
      </c>
    </row>
    <row r="4" spans="2:9" ht="39" x14ac:dyDescent="0.25">
      <c r="B4" s="5" t="s">
        <v>7</v>
      </c>
      <c r="C4" s="6" t="s">
        <v>8</v>
      </c>
      <c r="D4" s="6" t="s">
        <v>9</v>
      </c>
      <c r="E4" s="5" t="s">
        <v>10</v>
      </c>
      <c r="F4" s="7" t="s">
        <v>474</v>
      </c>
      <c r="G4" s="8" t="s">
        <v>11</v>
      </c>
    </row>
    <row r="5" spans="2:9" ht="16.5" x14ac:dyDescent="0.35">
      <c r="B5" s="9" t="s">
        <v>0</v>
      </c>
      <c r="C5" s="9" t="s">
        <v>84</v>
      </c>
      <c r="D5" s="9" t="s">
        <v>0</v>
      </c>
      <c r="E5" s="10"/>
      <c r="F5" s="10"/>
      <c r="G5" s="10"/>
    </row>
    <row r="6" spans="2:9" ht="16.5" x14ac:dyDescent="0.35">
      <c r="B6" s="9" t="s">
        <v>436</v>
      </c>
      <c r="C6" s="9" t="s">
        <v>430</v>
      </c>
      <c r="D6" s="9" t="s">
        <v>428</v>
      </c>
      <c r="E6" s="11">
        <v>920000</v>
      </c>
      <c r="F6" s="11">
        <v>910.83</v>
      </c>
      <c r="G6" s="14">
        <v>0.40340000000000004</v>
      </c>
      <c r="I6" s="13"/>
    </row>
    <row r="7" spans="2:9" ht="16.5" x14ac:dyDescent="0.35">
      <c r="B7" s="9" t="s">
        <v>437</v>
      </c>
      <c r="C7" s="9" t="s">
        <v>284</v>
      </c>
      <c r="D7" s="9" t="s">
        <v>469</v>
      </c>
      <c r="E7" s="11">
        <v>500000</v>
      </c>
      <c r="F7" s="11">
        <v>491.16</v>
      </c>
      <c r="G7" s="14">
        <v>0.2175</v>
      </c>
      <c r="I7" s="13"/>
    </row>
    <row r="8" spans="2:9" ht="16.5" x14ac:dyDescent="0.35">
      <c r="B8" s="9" t="s">
        <v>169</v>
      </c>
      <c r="C8" s="9" t="s">
        <v>143</v>
      </c>
      <c r="D8" s="10" t="s">
        <v>132</v>
      </c>
      <c r="E8" s="11">
        <v>200000</v>
      </c>
      <c r="F8" s="11">
        <v>201.26</v>
      </c>
      <c r="G8" s="14">
        <v>8.9099999999999999E-2</v>
      </c>
      <c r="I8" s="13"/>
    </row>
    <row r="9" spans="2:9" ht="16.5" x14ac:dyDescent="0.35">
      <c r="B9" s="9" t="s">
        <v>429</v>
      </c>
      <c r="C9" s="9" t="s">
        <v>430</v>
      </c>
      <c r="D9" s="9" t="s">
        <v>428</v>
      </c>
      <c r="E9" s="11">
        <v>2000</v>
      </c>
      <c r="F9" s="11">
        <v>2.2799999999999998</v>
      </c>
      <c r="G9" s="14">
        <v>1E-3</v>
      </c>
      <c r="I9" s="13"/>
    </row>
    <row r="10" spans="2:9" s="26" customFormat="1" ht="16.5" x14ac:dyDescent="0.35">
      <c r="B10" s="21" t="s">
        <v>0</v>
      </c>
      <c r="C10" s="21" t="s">
        <v>49</v>
      </c>
      <c r="D10" s="21" t="s">
        <v>0</v>
      </c>
      <c r="E10" s="22"/>
      <c r="F10" s="23">
        <f>SUM(F6:F9)</f>
        <v>1605.53</v>
      </c>
      <c r="G10" s="24">
        <v>0.71099999999999997</v>
      </c>
      <c r="I10" s="25"/>
    </row>
    <row r="11" spans="2:9" ht="16.5" x14ac:dyDescent="0.35">
      <c r="B11" s="9" t="s">
        <v>0</v>
      </c>
      <c r="C11" s="9" t="s">
        <v>438</v>
      </c>
      <c r="D11" s="9" t="s">
        <v>0</v>
      </c>
      <c r="E11" s="10"/>
      <c r="F11" s="10"/>
      <c r="G11" s="14"/>
      <c r="I11" s="13"/>
    </row>
    <row r="12" spans="2:9" ht="16.5" x14ac:dyDescent="0.35">
      <c r="B12" s="9" t="s">
        <v>439</v>
      </c>
      <c r="C12" s="9" t="s">
        <v>455</v>
      </c>
      <c r="D12" s="9" t="s">
        <v>456</v>
      </c>
      <c r="E12" s="11">
        <v>16700</v>
      </c>
      <c r="F12" s="11">
        <v>16.559999999999999</v>
      </c>
      <c r="G12" s="14">
        <v>7.3000000000000001E-3</v>
      </c>
      <c r="I12" s="13"/>
    </row>
    <row r="13" spans="2:9" ht="16.5" x14ac:dyDescent="0.35">
      <c r="B13" s="9" t="s">
        <v>440</v>
      </c>
      <c r="C13" s="9" t="s">
        <v>441</v>
      </c>
      <c r="D13" s="9" t="s">
        <v>456</v>
      </c>
      <c r="E13" s="11">
        <v>200</v>
      </c>
      <c r="F13" s="11">
        <v>0.21</v>
      </c>
      <c r="G13" s="14">
        <v>1E-4</v>
      </c>
      <c r="I13" s="13"/>
    </row>
    <row r="14" spans="2:9" ht="16.5" x14ac:dyDescent="0.35">
      <c r="B14" s="9" t="s">
        <v>0</v>
      </c>
      <c r="C14" s="9" t="s">
        <v>49</v>
      </c>
      <c r="D14" s="9" t="s">
        <v>0</v>
      </c>
      <c r="E14" s="10"/>
      <c r="F14" s="11">
        <v>16.77</v>
      </c>
      <c r="G14" s="14">
        <v>7.4000000000000003E-3</v>
      </c>
      <c r="I14" s="13"/>
    </row>
    <row r="15" spans="2:9" ht="16.5" x14ac:dyDescent="0.35">
      <c r="B15" s="9" t="s">
        <v>0</v>
      </c>
      <c r="C15" s="9" t="s">
        <v>87</v>
      </c>
      <c r="D15" s="9" t="s">
        <v>0</v>
      </c>
      <c r="E15" s="10"/>
      <c r="F15" s="10"/>
      <c r="G15" s="14"/>
      <c r="I15" s="13"/>
    </row>
    <row r="16" spans="2:9" ht="16.5" x14ac:dyDescent="0.35">
      <c r="B16" s="9" t="s">
        <v>80</v>
      </c>
      <c r="C16" s="9" t="s">
        <v>479</v>
      </c>
      <c r="D16" s="10"/>
      <c r="E16" s="9" t="s">
        <v>80</v>
      </c>
      <c r="F16" s="11">
        <v>475.8</v>
      </c>
      <c r="G16" s="14">
        <v>0.2107</v>
      </c>
      <c r="I16" s="13"/>
    </row>
    <row r="17" spans="2:9" s="26" customFormat="1" ht="16.5" x14ac:dyDescent="0.35">
      <c r="B17" s="21" t="s">
        <v>0</v>
      </c>
      <c r="C17" s="21" t="s">
        <v>49</v>
      </c>
      <c r="D17" s="21" t="s">
        <v>0</v>
      </c>
      <c r="E17" s="21" t="s">
        <v>80</v>
      </c>
      <c r="F17" s="23">
        <v>475.8</v>
      </c>
      <c r="G17" s="24">
        <v>0.2107</v>
      </c>
      <c r="I17" s="25"/>
    </row>
    <row r="18" spans="2:9" ht="16.5" x14ac:dyDescent="0.35">
      <c r="B18" s="10"/>
      <c r="C18" s="9" t="s">
        <v>88</v>
      </c>
      <c r="D18" s="10"/>
      <c r="E18" s="10"/>
      <c r="F18" s="9" t="s">
        <v>0</v>
      </c>
      <c r="G18" s="14"/>
      <c r="I18" s="13"/>
    </row>
    <row r="19" spans="2:9" ht="16.5" x14ac:dyDescent="0.35">
      <c r="B19" s="10"/>
      <c r="C19" s="9" t="s">
        <v>89</v>
      </c>
      <c r="D19" s="10"/>
      <c r="E19" s="10"/>
      <c r="F19" s="11">
        <v>159.83000000000001</v>
      </c>
      <c r="G19" s="14">
        <v>7.0900000000000005E-2</v>
      </c>
      <c r="I19" s="13"/>
    </row>
    <row r="20" spans="2:9" s="26" customFormat="1" ht="16.5" x14ac:dyDescent="0.35">
      <c r="B20" s="22"/>
      <c r="C20" s="21" t="s">
        <v>49</v>
      </c>
      <c r="D20" s="22"/>
      <c r="E20" s="22"/>
      <c r="F20" s="23">
        <v>159.83000000000001</v>
      </c>
      <c r="G20" s="24">
        <v>7.0900000000000005E-2</v>
      </c>
      <c r="I20" s="25"/>
    </row>
    <row r="21" spans="2:9" s="26" customFormat="1" ht="16.5" x14ac:dyDescent="0.35">
      <c r="B21" s="22"/>
      <c r="C21" s="21" t="s">
        <v>90</v>
      </c>
      <c r="D21" s="22"/>
      <c r="E21" s="22"/>
      <c r="F21" s="23">
        <v>2257.9299999999998</v>
      </c>
      <c r="G21" s="24">
        <v>1</v>
      </c>
      <c r="I21" s="25"/>
    </row>
    <row r="22" spans="2:9" x14ac:dyDescent="0.25">
      <c r="B22" s="10"/>
      <c r="C22" s="10"/>
      <c r="D22" s="10"/>
      <c r="E22" s="10"/>
      <c r="F22" s="10"/>
      <c r="G22" s="10"/>
    </row>
    <row r="24" spans="2:9" x14ac:dyDescent="0.25">
      <c r="C24" t="s">
        <v>480</v>
      </c>
      <c r="F24" s="15"/>
      <c r="G24" s="13"/>
    </row>
    <row r="25" spans="2:9" x14ac:dyDescent="0.25">
      <c r="C25" t="s">
        <v>481</v>
      </c>
      <c r="F25" s="15"/>
    </row>
    <row r="26" spans="2:9" x14ac:dyDescent="0.25">
      <c r="C26" t="s">
        <v>482</v>
      </c>
    </row>
    <row r="28" spans="2:9" x14ac:dyDescent="0.25">
      <c r="C28" t="s">
        <v>483</v>
      </c>
    </row>
  </sheetData>
  <mergeCells count="1">
    <mergeCell ref="E2:G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2"/>
  <sheetViews>
    <sheetView workbookViewId="0">
      <selection activeCell="I18" sqref="I18"/>
    </sheetView>
  </sheetViews>
  <sheetFormatPr defaultRowHeight="15" x14ac:dyDescent="0.25"/>
  <cols>
    <col min="1" max="1" width="0.7109375" customWidth="1"/>
    <col min="2" max="2" width="11.140625" bestFit="1" customWidth="1"/>
    <col min="3" max="3" width="38.7109375" bestFit="1" customWidth="1"/>
    <col min="4" max="4" width="15.140625" customWidth="1"/>
    <col min="5" max="5" width="9.5703125" bestFit="1" customWidth="1"/>
    <col min="6" max="6" width="12.7109375" customWidth="1"/>
    <col min="7" max="7" width="15.85546875" customWidth="1"/>
    <col min="8" max="8" width="10.28515625" bestFit="1" customWidth="1"/>
    <col min="9" max="9" width="12.42578125" bestFit="1" customWidth="1"/>
    <col min="10" max="10" width="10.28515625" bestFit="1" customWidth="1"/>
    <col min="11" max="11" width="12.42578125" bestFit="1" customWidth="1"/>
    <col min="12" max="12" width="10.28515625" bestFit="1" customWidth="1"/>
    <col min="13" max="13" width="12.42578125" bestFit="1" customWidth="1"/>
    <col min="14" max="14" width="10.28515625" bestFit="1" customWidth="1"/>
    <col min="15" max="15" width="12.42578125" bestFit="1" customWidth="1"/>
  </cols>
  <sheetData>
    <row r="1" spans="2:9" ht="16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9" ht="15.75" x14ac:dyDescent="0.25">
      <c r="B2" s="3"/>
      <c r="C2" s="19" t="s">
        <v>477</v>
      </c>
      <c r="D2" s="3"/>
      <c r="E2" s="29"/>
      <c r="F2" s="29"/>
      <c r="G2" s="29"/>
    </row>
    <row r="3" spans="2:9" ht="16.5" x14ac:dyDescent="0.35">
      <c r="C3" s="2" t="s">
        <v>6</v>
      </c>
    </row>
    <row r="4" spans="2:9" ht="39" x14ac:dyDescent="0.25">
      <c r="B4" s="5" t="s">
        <v>7</v>
      </c>
      <c r="C4" s="6" t="s">
        <v>8</v>
      </c>
      <c r="D4" s="6" t="s">
        <v>9</v>
      </c>
      <c r="E4" s="5" t="s">
        <v>10</v>
      </c>
      <c r="F4" s="7" t="s">
        <v>474</v>
      </c>
      <c r="G4" s="8" t="s">
        <v>11</v>
      </c>
    </row>
    <row r="5" spans="2:9" ht="16.5" x14ac:dyDescent="0.35">
      <c r="B5" s="9" t="s">
        <v>0</v>
      </c>
      <c r="C5" s="9" t="s">
        <v>438</v>
      </c>
      <c r="D5" s="9" t="s">
        <v>0</v>
      </c>
      <c r="E5" s="10"/>
      <c r="F5" s="10"/>
      <c r="G5" s="10"/>
    </row>
    <row r="6" spans="2:9" ht="16.5" x14ac:dyDescent="0.35">
      <c r="B6" s="9" t="s">
        <v>440</v>
      </c>
      <c r="C6" s="9" t="s">
        <v>441</v>
      </c>
      <c r="D6" s="9" t="s">
        <v>456</v>
      </c>
      <c r="E6" s="11">
        <v>500000</v>
      </c>
      <c r="F6" s="11">
        <v>520.01</v>
      </c>
      <c r="G6" s="14">
        <v>0.41909999999999997</v>
      </c>
      <c r="I6" s="13"/>
    </row>
    <row r="7" spans="2:9" ht="16.5" x14ac:dyDescent="0.35">
      <c r="B7" s="9" t="s">
        <v>442</v>
      </c>
      <c r="C7" s="9" t="s">
        <v>443</v>
      </c>
      <c r="D7" s="9" t="s">
        <v>456</v>
      </c>
      <c r="E7" s="11">
        <v>500000</v>
      </c>
      <c r="F7" s="11">
        <v>504.4</v>
      </c>
      <c r="G7" s="14">
        <v>0.40649999999999997</v>
      </c>
      <c r="I7" s="13"/>
    </row>
    <row r="8" spans="2:9" ht="16.5" x14ac:dyDescent="0.35">
      <c r="B8" s="9" t="s">
        <v>444</v>
      </c>
      <c r="C8" s="9" t="s">
        <v>445</v>
      </c>
      <c r="D8" s="9" t="s">
        <v>456</v>
      </c>
      <c r="E8" s="11">
        <v>83200</v>
      </c>
      <c r="F8" s="11">
        <v>83.49</v>
      </c>
      <c r="G8" s="14">
        <v>6.7299999999999999E-2</v>
      </c>
      <c r="I8" s="13"/>
    </row>
    <row r="9" spans="2:9" s="26" customFormat="1" ht="16.5" x14ac:dyDescent="0.35">
      <c r="B9" s="21" t="s">
        <v>0</v>
      </c>
      <c r="C9" s="21" t="s">
        <v>49</v>
      </c>
      <c r="D9" s="21" t="s">
        <v>0</v>
      </c>
      <c r="E9" s="22"/>
      <c r="F9" s="23">
        <v>1107.9000000000001</v>
      </c>
      <c r="G9" s="24">
        <v>0.89290000000000003</v>
      </c>
      <c r="I9" s="25"/>
    </row>
    <row r="10" spans="2:9" ht="16.5" x14ac:dyDescent="0.35">
      <c r="B10" s="9" t="s">
        <v>0</v>
      </c>
      <c r="C10" s="9" t="s">
        <v>87</v>
      </c>
      <c r="D10" s="9" t="s">
        <v>0</v>
      </c>
      <c r="E10" s="10"/>
      <c r="F10" s="10"/>
      <c r="G10" s="14"/>
      <c r="I10" s="13"/>
    </row>
    <row r="11" spans="2:9" ht="16.5" x14ac:dyDescent="0.35">
      <c r="B11" s="9" t="s">
        <v>80</v>
      </c>
      <c r="C11" s="9" t="s">
        <v>479</v>
      </c>
      <c r="D11" s="10"/>
      <c r="E11" s="9" t="s">
        <v>80</v>
      </c>
      <c r="F11" s="11">
        <v>78.47</v>
      </c>
      <c r="G11" s="14">
        <v>6.3200000000000006E-2</v>
      </c>
      <c r="I11" s="13"/>
    </row>
    <row r="12" spans="2:9" s="26" customFormat="1" ht="16.5" x14ac:dyDescent="0.35">
      <c r="B12" s="21" t="s">
        <v>0</v>
      </c>
      <c r="C12" s="21" t="s">
        <v>49</v>
      </c>
      <c r="D12" s="21" t="s">
        <v>0</v>
      </c>
      <c r="E12" s="21" t="s">
        <v>80</v>
      </c>
      <c r="F12" s="23">
        <v>78.47</v>
      </c>
      <c r="G12" s="24">
        <v>6.3200000000000006E-2</v>
      </c>
      <c r="I12" s="25"/>
    </row>
    <row r="13" spans="2:9" ht="16.5" x14ac:dyDescent="0.35">
      <c r="B13" s="10"/>
      <c r="C13" s="9" t="s">
        <v>88</v>
      </c>
      <c r="D13" s="10"/>
      <c r="E13" s="10"/>
      <c r="F13" s="9" t="s">
        <v>0</v>
      </c>
      <c r="G13" s="14"/>
      <c r="I13" s="13"/>
    </row>
    <row r="14" spans="2:9" ht="16.5" x14ac:dyDescent="0.35">
      <c r="B14" s="10"/>
      <c r="C14" s="9" t="s">
        <v>89</v>
      </c>
      <c r="D14" s="10"/>
      <c r="E14" s="10"/>
      <c r="F14" s="11">
        <v>54.41</v>
      </c>
      <c r="G14" s="14">
        <v>4.3899999999999995E-2</v>
      </c>
      <c r="I14" s="13"/>
    </row>
    <row r="15" spans="2:9" s="26" customFormat="1" ht="16.5" x14ac:dyDescent="0.35">
      <c r="B15" s="22"/>
      <c r="C15" s="21" t="s">
        <v>49</v>
      </c>
      <c r="D15" s="22"/>
      <c r="E15" s="22"/>
      <c r="F15" s="23">
        <v>54.41</v>
      </c>
      <c r="G15" s="24">
        <v>4.3899999999999995E-2</v>
      </c>
      <c r="I15" s="25"/>
    </row>
    <row r="16" spans="2:9" s="26" customFormat="1" ht="16.5" x14ac:dyDescent="0.35">
      <c r="B16" s="22"/>
      <c r="C16" s="21" t="s">
        <v>90</v>
      </c>
      <c r="D16" s="22"/>
      <c r="E16" s="22"/>
      <c r="F16" s="23">
        <v>1240.78</v>
      </c>
      <c r="G16" s="24">
        <v>1</v>
      </c>
      <c r="I16" s="25"/>
    </row>
    <row r="18" spans="3:7" x14ac:dyDescent="0.25">
      <c r="C18" t="s">
        <v>480</v>
      </c>
      <c r="F18" s="15"/>
      <c r="G18" s="13"/>
    </row>
    <row r="19" spans="3:7" x14ac:dyDescent="0.25">
      <c r="C19" t="s">
        <v>481</v>
      </c>
      <c r="F19" s="15"/>
    </row>
    <row r="20" spans="3:7" x14ac:dyDescent="0.25">
      <c r="C20" t="s">
        <v>482</v>
      </c>
    </row>
    <row r="22" spans="3:7" x14ac:dyDescent="0.25">
      <c r="C22" t="s">
        <v>483</v>
      </c>
    </row>
  </sheetData>
  <mergeCells count="1">
    <mergeCell ref="E2:G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1"/>
  <sheetViews>
    <sheetView topLeftCell="A28" workbookViewId="0">
      <selection activeCell="H38" sqref="H38"/>
    </sheetView>
  </sheetViews>
  <sheetFormatPr defaultRowHeight="15" x14ac:dyDescent="0.25"/>
  <cols>
    <col min="1" max="1" width="0.7109375" customWidth="1"/>
    <col min="2" max="2" width="12.140625" bestFit="1" customWidth="1"/>
    <col min="3" max="3" width="46.28515625" bestFit="1" customWidth="1"/>
    <col min="4" max="4" width="18.28515625" bestFit="1" customWidth="1"/>
    <col min="5" max="5" width="9.5703125" bestFit="1" customWidth="1"/>
    <col min="6" max="6" width="12.7109375" customWidth="1"/>
    <col min="7" max="7" width="16.42578125" customWidth="1"/>
    <col min="8" max="8" width="10.28515625" bestFit="1" customWidth="1"/>
    <col min="9" max="9" width="12.42578125" bestFit="1" customWidth="1"/>
    <col min="10" max="10" width="10.28515625" bestFit="1" customWidth="1"/>
    <col min="11" max="11" width="12.42578125" bestFit="1" customWidth="1"/>
    <col min="12" max="12" width="10.28515625" bestFit="1" customWidth="1"/>
    <col min="13" max="13" width="12.42578125" bestFit="1" customWidth="1"/>
    <col min="14" max="14" width="10.28515625" bestFit="1" customWidth="1"/>
    <col min="15" max="15" width="12.42578125" bestFit="1" customWidth="1"/>
  </cols>
  <sheetData>
    <row r="1" spans="2:9" ht="16.5" x14ac:dyDescent="0.35">
      <c r="B1" s="1" t="s">
        <v>0</v>
      </c>
      <c r="C1" s="1" t="s">
        <v>1</v>
      </c>
      <c r="D1" s="1" t="s">
        <v>2</v>
      </c>
      <c r="E1" s="1" t="s">
        <v>3</v>
      </c>
      <c r="F1" s="1"/>
      <c r="G1" s="1" t="s">
        <v>5</v>
      </c>
    </row>
    <row r="2" spans="2:9" ht="15.75" x14ac:dyDescent="0.25">
      <c r="B2" s="3"/>
      <c r="C2" s="19" t="s">
        <v>478</v>
      </c>
      <c r="D2" s="3"/>
      <c r="E2" s="29"/>
      <c r="F2" s="29"/>
      <c r="G2" s="29"/>
    </row>
    <row r="3" spans="2:9" ht="16.5" x14ac:dyDescent="0.35">
      <c r="C3" s="2" t="s">
        <v>6</v>
      </c>
    </row>
    <row r="4" spans="2:9" ht="39" x14ac:dyDescent="0.25">
      <c r="B4" s="5" t="s">
        <v>7</v>
      </c>
      <c r="C4" s="6" t="s">
        <v>8</v>
      </c>
      <c r="D4" s="6" t="s">
        <v>9</v>
      </c>
      <c r="E4" s="5" t="s">
        <v>10</v>
      </c>
      <c r="F4" s="7" t="s">
        <v>474</v>
      </c>
      <c r="G4" s="8" t="s">
        <v>11</v>
      </c>
    </row>
    <row r="5" spans="2:9" ht="16.5" x14ac:dyDescent="0.35">
      <c r="B5" s="9" t="s">
        <v>0</v>
      </c>
      <c r="C5" s="9" t="s">
        <v>84</v>
      </c>
      <c r="D5" s="9" t="s">
        <v>0</v>
      </c>
      <c r="E5" s="10"/>
      <c r="F5" s="10"/>
      <c r="G5" s="10"/>
    </row>
    <row r="6" spans="2:9" ht="16.5" x14ac:dyDescent="0.35">
      <c r="B6" s="9" t="s">
        <v>446</v>
      </c>
      <c r="C6" s="9" t="s">
        <v>447</v>
      </c>
      <c r="D6" s="9" t="s">
        <v>464</v>
      </c>
      <c r="E6" s="11">
        <v>180000</v>
      </c>
      <c r="F6" s="11">
        <v>206.92</v>
      </c>
      <c r="G6" s="17">
        <v>9.69E-2</v>
      </c>
      <c r="I6" s="16"/>
    </row>
    <row r="7" spans="2:9" ht="16.5" x14ac:dyDescent="0.35">
      <c r="B7" s="9" t="s">
        <v>332</v>
      </c>
      <c r="C7" s="9" t="s">
        <v>333</v>
      </c>
      <c r="D7" s="9" t="s">
        <v>334</v>
      </c>
      <c r="E7" s="11">
        <v>200000</v>
      </c>
      <c r="F7" s="11">
        <v>202.1</v>
      </c>
      <c r="G7" s="17">
        <v>9.4700000000000006E-2</v>
      </c>
      <c r="I7" s="16"/>
    </row>
    <row r="8" spans="2:9" ht="16.5" x14ac:dyDescent="0.35">
      <c r="B8" s="9" t="s">
        <v>169</v>
      </c>
      <c r="C8" s="9" t="s">
        <v>143</v>
      </c>
      <c r="D8" s="10" t="s">
        <v>132</v>
      </c>
      <c r="E8" s="11">
        <v>200000</v>
      </c>
      <c r="F8" s="11">
        <v>201.26</v>
      </c>
      <c r="G8" s="17">
        <v>9.4299999999999995E-2</v>
      </c>
      <c r="I8" s="16"/>
    </row>
    <row r="9" spans="2:9" ht="16.5" x14ac:dyDescent="0.35">
      <c r="B9" s="9" t="s">
        <v>161</v>
      </c>
      <c r="C9" s="9" t="s">
        <v>26</v>
      </c>
      <c r="D9" s="9" t="s">
        <v>83</v>
      </c>
      <c r="E9" s="11">
        <v>120000</v>
      </c>
      <c r="F9" s="11">
        <v>177.07</v>
      </c>
      <c r="G9" s="17">
        <v>8.2899999999999988E-2</v>
      </c>
      <c r="I9" s="16"/>
    </row>
    <row r="10" spans="2:9" ht="16.5" x14ac:dyDescent="0.35">
      <c r="B10" s="9" t="s">
        <v>433</v>
      </c>
      <c r="C10" s="9" t="s">
        <v>434</v>
      </c>
      <c r="D10" s="9" t="s">
        <v>428</v>
      </c>
      <c r="E10" s="11">
        <v>140000</v>
      </c>
      <c r="F10" s="11">
        <v>168.91</v>
      </c>
      <c r="G10" s="17">
        <v>7.9100000000000004E-2</v>
      </c>
      <c r="I10" s="16"/>
    </row>
    <row r="11" spans="2:9" ht="16.5" x14ac:dyDescent="0.35">
      <c r="B11" s="9" t="s">
        <v>133</v>
      </c>
      <c r="C11" s="9" t="s">
        <v>134</v>
      </c>
      <c r="D11" s="9" t="s">
        <v>132</v>
      </c>
      <c r="E11" s="11">
        <v>150000</v>
      </c>
      <c r="F11" s="11">
        <v>150.5</v>
      </c>
      <c r="G11" s="17">
        <v>7.0499999999999993E-2</v>
      </c>
      <c r="I11" s="16"/>
    </row>
    <row r="12" spans="2:9" ht="16.5" x14ac:dyDescent="0.35">
      <c r="B12" s="9" t="s">
        <v>448</v>
      </c>
      <c r="C12" s="9" t="s">
        <v>427</v>
      </c>
      <c r="D12" s="9" t="s">
        <v>468</v>
      </c>
      <c r="E12" s="11">
        <v>95920</v>
      </c>
      <c r="F12" s="11">
        <v>104.74</v>
      </c>
      <c r="G12" s="17">
        <v>4.9100000000000005E-2</v>
      </c>
      <c r="I12" s="16"/>
    </row>
    <row r="13" spans="2:9" ht="16.5" x14ac:dyDescent="0.35">
      <c r="B13" s="9" t="s">
        <v>129</v>
      </c>
      <c r="C13" s="9" t="s">
        <v>130</v>
      </c>
      <c r="D13" s="9" t="s">
        <v>459</v>
      </c>
      <c r="E13" s="11">
        <v>100000</v>
      </c>
      <c r="F13" s="11">
        <v>102.77</v>
      </c>
      <c r="G13" s="17">
        <v>4.8099999999999997E-2</v>
      </c>
      <c r="I13" s="16"/>
    </row>
    <row r="14" spans="2:9" ht="16.5" x14ac:dyDescent="0.35">
      <c r="B14" s="9" t="s">
        <v>339</v>
      </c>
      <c r="C14" s="9" t="s">
        <v>82</v>
      </c>
      <c r="D14" s="9" t="s">
        <v>459</v>
      </c>
      <c r="E14" s="11">
        <v>100000</v>
      </c>
      <c r="F14" s="11">
        <v>101.24</v>
      </c>
      <c r="G14" s="17">
        <v>4.7400000000000005E-2</v>
      </c>
      <c r="I14" s="16"/>
    </row>
    <row r="15" spans="2:9" ht="16.5" x14ac:dyDescent="0.35">
      <c r="B15" s="9" t="s">
        <v>436</v>
      </c>
      <c r="C15" s="9" t="s">
        <v>430</v>
      </c>
      <c r="D15" s="9" t="s">
        <v>428</v>
      </c>
      <c r="E15" s="11">
        <v>100000</v>
      </c>
      <c r="F15" s="11">
        <v>99</v>
      </c>
      <c r="G15" s="17">
        <v>4.6399999999999997E-2</v>
      </c>
      <c r="I15" s="16"/>
    </row>
    <row r="16" spans="2:9" ht="16.5" x14ac:dyDescent="0.35">
      <c r="B16" s="9" t="s">
        <v>429</v>
      </c>
      <c r="C16" s="9" t="s">
        <v>430</v>
      </c>
      <c r="D16" s="9" t="s">
        <v>428</v>
      </c>
      <c r="E16" s="11">
        <v>86100</v>
      </c>
      <c r="F16" s="11">
        <v>98.02</v>
      </c>
      <c r="G16" s="17">
        <v>4.5899999999999996E-2</v>
      </c>
      <c r="I16" s="16"/>
    </row>
    <row r="17" spans="2:10" s="26" customFormat="1" ht="16.5" x14ac:dyDescent="0.35">
      <c r="B17" s="21" t="s">
        <v>0</v>
      </c>
      <c r="C17" s="21" t="s">
        <v>49</v>
      </c>
      <c r="D17" s="21" t="s">
        <v>0</v>
      </c>
      <c r="E17" s="22"/>
      <c r="F17" s="23">
        <f>SUM(F6:F16)</f>
        <v>1612.5299999999997</v>
      </c>
      <c r="G17" s="27">
        <v>0.75529999999999997</v>
      </c>
      <c r="I17" s="28"/>
    </row>
    <row r="18" spans="2:10" ht="16.5" x14ac:dyDescent="0.35">
      <c r="B18" s="9" t="s">
        <v>0</v>
      </c>
      <c r="C18" s="9" t="s">
        <v>172</v>
      </c>
      <c r="D18" s="9" t="s">
        <v>0</v>
      </c>
      <c r="E18" s="10"/>
      <c r="F18" s="10"/>
      <c r="G18" s="17"/>
      <c r="I18" s="16"/>
    </row>
    <row r="19" spans="2:10" ht="16.5" x14ac:dyDescent="0.35">
      <c r="B19" s="9" t="s">
        <v>223</v>
      </c>
      <c r="C19" s="9" t="s">
        <v>224</v>
      </c>
      <c r="D19" s="9" t="s">
        <v>225</v>
      </c>
      <c r="E19" s="11">
        <v>9900</v>
      </c>
      <c r="F19" s="11">
        <v>185.83</v>
      </c>
      <c r="G19" s="17">
        <v>8.6999999999999994E-2</v>
      </c>
      <c r="I19" s="16"/>
    </row>
    <row r="20" spans="2:10" ht="16.5" x14ac:dyDescent="0.35">
      <c r="B20" s="9" t="s">
        <v>196</v>
      </c>
      <c r="C20" s="9" t="s">
        <v>26</v>
      </c>
      <c r="D20" s="9" t="s">
        <v>176</v>
      </c>
      <c r="E20" s="11">
        <v>8123</v>
      </c>
      <c r="F20" s="11">
        <v>44.65</v>
      </c>
      <c r="G20" s="17">
        <v>2.0899999999999998E-2</v>
      </c>
      <c r="I20" s="16"/>
    </row>
    <row r="21" spans="2:10" ht="16.5" x14ac:dyDescent="0.35">
      <c r="B21" s="9" t="s">
        <v>208</v>
      </c>
      <c r="C21" s="9" t="s">
        <v>209</v>
      </c>
      <c r="D21" s="9" t="s">
        <v>174</v>
      </c>
      <c r="E21" s="11">
        <v>2272</v>
      </c>
      <c r="F21" s="11">
        <v>38.22</v>
      </c>
      <c r="G21" s="17">
        <v>1.7899999999999999E-2</v>
      </c>
      <c r="I21" s="16"/>
    </row>
    <row r="22" spans="2:10" ht="16.5" x14ac:dyDescent="0.35">
      <c r="B22" s="9" t="s">
        <v>197</v>
      </c>
      <c r="C22" s="9" t="s">
        <v>198</v>
      </c>
      <c r="D22" s="9" t="s">
        <v>199</v>
      </c>
      <c r="E22" s="11">
        <v>14150</v>
      </c>
      <c r="F22" s="11">
        <v>30.08</v>
      </c>
      <c r="G22" s="17">
        <v>1.41E-2</v>
      </c>
      <c r="I22" s="16"/>
    </row>
    <row r="23" spans="2:10" ht="16.5" x14ac:dyDescent="0.35">
      <c r="B23" s="9" t="s">
        <v>215</v>
      </c>
      <c r="C23" s="9" t="s">
        <v>216</v>
      </c>
      <c r="D23" s="9" t="s">
        <v>176</v>
      </c>
      <c r="E23" s="11">
        <v>3798</v>
      </c>
      <c r="F23" s="11">
        <v>27.86</v>
      </c>
      <c r="G23" s="17">
        <v>1.3000000000000001E-2</v>
      </c>
      <c r="I23" s="16"/>
    </row>
    <row r="24" spans="2:10" ht="16.5" x14ac:dyDescent="0.35">
      <c r="B24" s="9" t="s">
        <v>231</v>
      </c>
      <c r="C24" s="9" t="s">
        <v>232</v>
      </c>
      <c r="D24" s="9" t="s">
        <v>233</v>
      </c>
      <c r="E24" s="11">
        <v>10914</v>
      </c>
      <c r="F24" s="11">
        <v>27.28</v>
      </c>
      <c r="G24" s="17">
        <v>1.2800000000000001E-2</v>
      </c>
      <c r="I24" s="16"/>
    </row>
    <row r="25" spans="2:10" ht="16.5" x14ac:dyDescent="0.35">
      <c r="B25" s="9" t="s">
        <v>177</v>
      </c>
      <c r="C25" s="9" t="s">
        <v>178</v>
      </c>
      <c r="D25" s="9" t="s">
        <v>179</v>
      </c>
      <c r="E25" s="11">
        <v>269</v>
      </c>
      <c r="F25" s="11">
        <v>21.46</v>
      </c>
      <c r="G25" s="17">
        <v>1.01E-2</v>
      </c>
      <c r="I25" s="16"/>
    </row>
    <row r="26" spans="2:10" ht="16.5" x14ac:dyDescent="0.35">
      <c r="B26" s="9" t="s">
        <v>449</v>
      </c>
      <c r="C26" s="9" t="s">
        <v>450</v>
      </c>
      <c r="D26" s="9" t="s">
        <v>190</v>
      </c>
      <c r="E26" s="11">
        <v>5295</v>
      </c>
      <c r="F26" s="11">
        <v>19.489999999999998</v>
      </c>
      <c r="G26" s="17">
        <v>9.1000000000000004E-3</v>
      </c>
      <c r="I26" s="16"/>
    </row>
    <row r="27" spans="2:10" ht="16.5" x14ac:dyDescent="0.35">
      <c r="B27" s="9" t="s">
        <v>217</v>
      </c>
      <c r="C27" s="9" t="s">
        <v>218</v>
      </c>
      <c r="D27" s="9" t="s">
        <v>219</v>
      </c>
      <c r="E27" s="11">
        <v>4486</v>
      </c>
      <c r="F27" s="11">
        <v>16.61</v>
      </c>
      <c r="G27" s="17">
        <v>7.8000000000000005E-3</v>
      </c>
      <c r="I27" s="16"/>
    </row>
    <row r="28" spans="2:10" s="26" customFormat="1" ht="16.5" x14ac:dyDescent="0.35">
      <c r="B28" s="21" t="s">
        <v>0</v>
      </c>
      <c r="C28" s="21" t="s">
        <v>49</v>
      </c>
      <c r="D28" s="21" t="s">
        <v>0</v>
      </c>
      <c r="E28" s="22"/>
      <c r="F28" s="23">
        <v>411.48</v>
      </c>
      <c r="G28" s="27">
        <v>0.19269999999999998</v>
      </c>
      <c r="I28" s="16"/>
      <c r="J28"/>
    </row>
    <row r="29" spans="2:10" ht="16.5" x14ac:dyDescent="0.35">
      <c r="B29" s="9" t="s">
        <v>0</v>
      </c>
      <c r="C29" s="9" t="s">
        <v>87</v>
      </c>
      <c r="D29" s="9" t="s">
        <v>0</v>
      </c>
      <c r="E29" s="10"/>
      <c r="F29" s="10"/>
      <c r="G29" s="17"/>
      <c r="I29" s="16"/>
    </row>
    <row r="30" spans="2:10" ht="16.5" x14ac:dyDescent="0.35">
      <c r="B30" s="9" t="s">
        <v>80</v>
      </c>
      <c r="C30" s="9" t="s">
        <v>479</v>
      </c>
      <c r="D30" s="10"/>
      <c r="E30" s="9" t="s">
        <v>80</v>
      </c>
      <c r="F30" s="11">
        <v>31.29</v>
      </c>
      <c r="G30" s="17">
        <v>1.47E-2</v>
      </c>
      <c r="I30" s="16"/>
    </row>
    <row r="31" spans="2:10" s="26" customFormat="1" ht="16.5" x14ac:dyDescent="0.35">
      <c r="B31" s="21" t="s">
        <v>0</v>
      </c>
      <c r="C31" s="21" t="s">
        <v>49</v>
      </c>
      <c r="D31" s="21" t="s">
        <v>0</v>
      </c>
      <c r="E31" s="21" t="s">
        <v>80</v>
      </c>
      <c r="F31" s="23">
        <v>31.29</v>
      </c>
      <c r="G31" s="27">
        <v>1.47E-2</v>
      </c>
      <c r="I31" s="28"/>
    </row>
    <row r="32" spans="2:10" ht="16.5" x14ac:dyDescent="0.35">
      <c r="B32" s="10"/>
      <c r="C32" s="9" t="s">
        <v>88</v>
      </c>
      <c r="D32" s="10"/>
      <c r="E32" s="10"/>
      <c r="F32" s="9" t="s">
        <v>0</v>
      </c>
      <c r="G32" s="17"/>
      <c r="I32" s="16"/>
    </row>
    <row r="33" spans="2:9" ht="16.5" x14ac:dyDescent="0.35">
      <c r="B33" s="10"/>
      <c r="C33" s="9" t="s">
        <v>89</v>
      </c>
      <c r="D33" s="10"/>
      <c r="E33" s="10"/>
      <c r="F33" s="11">
        <v>79.8</v>
      </c>
      <c r="G33" s="17">
        <v>3.73E-2</v>
      </c>
      <c r="I33" s="16"/>
    </row>
    <row r="34" spans="2:9" s="26" customFormat="1" ht="16.5" x14ac:dyDescent="0.35">
      <c r="B34" s="22"/>
      <c r="C34" s="21" t="s">
        <v>49</v>
      </c>
      <c r="D34" s="22"/>
      <c r="E34" s="22"/>
      <c r="F34" s="23">
        <v>79.8</v>
      </c>
      <c r="G34" s="27">
        <v>3.73E-2</v>
      </c>
      <c r="I34" s="28"/>
    </row>
    <row r="35" spans="2:9" s="26" customFormat="1" ht="16.5" x14ac:dyDescent="0.35">
      <c r="B35" s="22"/>
      <c r="C35" s="21" t="s">
        <v>90</v>
      </c>
      <c r="D35" s="22"/>
      <c r="E35" s="22"/>
      <c r="F35" s="23">
        <v>2135.1</v>
      </c>
      <c r="G35" s="27">
        <v>1</v>
      </c>
      <c r="I35" s="28"/>
    </row>
    <row r="37" spans="2:9" x14ac:dyDescent="0.25">
      <c r="C37" t="s">
        <v>480</v>
      </c>
      <c r="F37" s="15"/>
      <c r="G37" s="13"/>
    </row>
    <row r="38" spans="2:9" x14ac:dyDescent="0.25">
      <c r="C38" t="s">
        <v>481</v>
      </c>
      <c r="F38" s="15"/>
    </row>
    <row r="39" spans="2:9" x14ac:dyDescent="0.25">
      <c r="C39" t="s">
        <v>482</v>
      </c>
    </row>
    <row r="41" spans="2:9" x14ac:dyDescent="0.25">
      <c r="C41" t="s">
        <v>483</v>
      </c>
    </row>
  </sheetData>
  <mergeCells count="1">
    <mergeCell ref="E2:G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1"/>
  <sheetViews>
    <sheetView topLeftCell="A16" workbookViewId="0">
      <selection activeCell="C39" sqref="C39"/>
    </sheetView>
  </sheetViews>
  <sheetFormatPr defaultRowHeight="15" x14ac:dyDescent="0.25"/>
  <cols>
    <col min="1" max="1" width="0.7109375" customWidth="1"/>
    <col min="2" max="2" width="12.140625" bestFit="1" customWidth="1"/>
    <col min="3" max="3" width="51.28515625" bestFit="1" customWidth="1"/>
    <col min="4" max="4" width="15.140625" customWidth="1"/>
    <col min="5" max="5" width="9.5703125" bestFit="1" customWidth="1"/>
    <col min="6" max="6" width="12.7109375" customWidth="1"/>
    <col min="7" max="7" width="15.7109375" customWidth="1"/>
    <col min="8" max="8" width="10.28515625" bestFit="1" customWidth="1"/>
    <col min="9" max="9" width="12.42578125" bestFit="1" customWidth="1"/>
    <col min="10" max="10" width="10.28515625" bestFit="1" customWidth="1"/>
    <col min="11" max="11" width="40.7109375" bestFit="1" customWidth="1"/>
    <col min="12" max="12" width="10.28515625" bestFit="1" customWidth="1"/>
    <col min="13" max="13" width="12.42578125" bestFit="1" customWidth="1"/>
    <col min="14" max="14" width="10.28515625" bestFit="1" customWidth="1"/>
    <col min="15" max="15" width="12.42578125" bestFit="1" customWidth="1"/>
  </cols>
  <sheetData>
    <row r="1" spans="2:9" ht="16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9" ht="15.75" x14ac:dyDescent="0.25">
      <c r="B2" s="3"/>
      <c r="C2" s="19" t="s">
        <v>425</v>
      </c>
      <c r="D2" s="3"/>
      <c r="E2" s="29"/>
      <c r="F2" s="29"/>
      <c r="G2" s="29"/>
    </row>
    <row r="3" spans="2:9" ht="16.5" x14ac:dyDescent="0.35">
      <c r="C3" s="2" t="s">
        <v>6</v>
      </c>
    </row>
    <row r="4" spans="2:9" ht="39" x14ac:dyDescent="0.25">
      <c r="B4" s="5" t="s">
        <v>7</v>
      </c>
      <c r="C4" s="6" t="s">
        <v>8</v>
      </c>
      <c r="D4" s="6" t="s">
        <v>9</v>
      </c>
      <c r="E4" s="5" t="s">
        <v>10</v>
      </c>
      <c r="F4" s="7" t="s">
        <v>474</v>
      </c>
      <c r="G4" s="8" t="s">
        <v>11</v>
      </c>
    </row>
    <row r="5" spans="2:9" ht="16.5" x14ac:dyDescent="0.35">
      <c r="B5" s="9" t="s">
        <v>0</v>
      </c>
      <c r="C5" s="9" t="s">
        <v>84</v>
      </c>
      <c r="D5" s="9" t="s">
        <v>0</v>
      </c>
      <c r="E5" s="10"/>
      <c r="F5" s="10"/>
      <c r="G5" s="10"/>
    </row>
    <row r="6" spans="2:9" ht="16.5" x14ac:dyDescent="0.35">
      <c r="B6" s="9" t="s">
        <v>161</v>
      </c>
      <c r="C6" s="9" t="s">
        <v>26</v>
      </c>
      <c r="D6" s="9" t="s">
        <v>83</v>
      </c>
      <c r="E6" s="11">
        <v>280000</v>
      </c>
      <c r="F6" s="11">
        <v>413.17</v>
      </c>
      <c r="G6" s="14">
        <v>9.820000000000001E-2</v>
      </c>
      <c r="I6" s="13"/>
    </row>
    <row r="7" spans="2:9" ht="16.5" x14ac:dyDescent="0.35">
      <c r="B7" s="9" t="s">
        <v>426</v>
      </c>
      <c r="C7" s="9" t="s">
        <v>427</v>
      </c>
      <c r="D7" s="9" t="s">
        <v>468</v>
      </c>
      <c r="E7" s="11">
        <v>350000</v>
      </c>
      <c r="F7" s="11">
        <v>407.69</v>
      </c>
      <c r="G7" s="14">
        <v>9.69E-2</v>
      </c>
      <c r="I7" s="13"/>
    </row>
    <row r="8" spans="2:9" ht="16.5" x14ac:dyDescent="0.35">
      <c r="B8" s="9" t="s">
        <v>429</v>
      </c>
      <c r="C8" s="9" t="s">
        <v>430</v>
      </c>
      <c r="D8" s="9" t="s">
        <v>428</v>
      </c>
      <c r="E8" s="11">
        <v>353000</v>
      </c>
      <c r="F8" s="11">
        <v>401.86</v>
      </c>
      <c r="G8" s="14">
        <v>9.5500000000000002E-2</v>
      </c>
      <c r="I8" s="13"/>
    </row>
    <row r="9" spans="2:9" ht="16.5" x14ac:dyDescent="0.35">
      <c r="B9" s="9" t="s">
        <v>433</v>
      </c>
      <c r="C9" s="9" t="s">
        <v>434</v>
      </c>
      <c r="D9" s="9" t="s">
        <v>428</v>
      </c>
      <c r="E9" s="11">
        <v>330000</v>
      </c>
      <c r="F9" s="11">
        <v>398.15</v>
      </c>
      <c r="G9" s="14">
        <v>9.4600000000000004E-2</v>
      </c>
      <c r="I9" s="13"/>
    </row>
    <row r="10" spans="2:9" ht="16.5" x14ac:dyDescent="0.35">
      <c r="B10" s="9" t="s">
        <v>354</v>
      </c>
      <c r="C10" s="9" t="s">
        <v>353</v>
      </c>
      <c r="D10" s="9" t="s">
        <v>463</v>
      </c>
      <c r="E10" s="11">
        <v>380000</v>
      </c>
      <c r="F10" s="11">
        <v>386.08</v>
      </c>
      <c r="G10" s="14">
        <v>9.1700000000000004E-2</v>
      </c>
      <c r="I10" s="13"/>
    </row>
    <row r="11" spans="2:9" ht="16.5" x14ac:dyDescent="0.35">
      <c r="B11" s="9" t="s">
        <v>335</v>
      </c>
      <c r="C11" s="9" t="s">
        <v>336</v>
      </c>
      <c r="D11" s="9" t="s">
        <v>86</v>
      </c>
      <c r="E11" s="11">
        <v>350000</v>
      </c>
      <c r="F11" s="11">
        <v>363.41</v>
      </c>
      <c r="G11" s="14">
        <v>8.6300000000000002E-2</v>
      </c>
      <c r="I11" s="13"/>
    </row>
    <row r="12" spans="2:9" ht="16.5" x14ac:dyDescent="0.35">
      <c r="B12" s="9" t="s">
        <v>342</v>
      </c>
      <c r="C12" s="9" t="s">
        <v>343</v>
      </c>
      <c r="D12" s="9" t="s">
        <v>123</v>
      </c>
      <c r="E12" s="11">
        <v>350000</v>
      </c>
      <c r="F12" s="11">
        <v>356.61</v>
      </c>
      <c r="G12" s="14">
        <v>8.4700000000000011E-2</v>
      </c>
      <c r="I12" s="13"/>
    </row>
    <row r="13" spans="2:9" ht="16.5" x14ac:dyDescent="0.35">
      <c r="B13" s="9" t="s">
        <v>431</v>
      </c>
      <c r="C13" s="9" t="s">
        <v>432</v>
      </c>
      <c r="D13" s="9" t="s">
        <v>461</v>
      </c>
      <c r="E13" s="11">
        <v>350000</v>
      </c>
      <c r="F13" s="11">
        <v>354.29</v>
      </c>
      <c r="G13" s="14">
        <v>8.4199999999999997E-2</v>
      </c>
      <c r="I13" s="13"/>
    </row>
    <row r="14" spans="2:9" ht="16.5" x14ac:dyDescent="0.35">
      <c r="B14" s="9" t="s">
        <v>149</v>
      </c>
      <c r="C14" s="9" t="s">
        <v>150</v>
      </c>
      <c r="D14" s="9" t="s">
        <v>459</v>
      </c>
      <c r="E14" s="11">
        <v>330000</v>
      </c>
      <c r="F14" s="11">
        <v>334.63</v>
      </c>
      <c r="G14" s="14">
        <v>7.9500000000000001E-2</v>
      </c>
      <c r="I14" s="13"/>
    </row>
    <row r="15" spans="2:9" ht="16.5" x14ac:dyDescent="0.35">
      <c r="B15" s="9" t="s">
        <v>340</v>
      </c>
      <c r="C15" s="9" t="s">
        <v>341</v>
      </c>
      <c r="D15" s="9" t="s">
        <v>123</v>
      </c>
      <c r="E15" s="11">
        <v>320000</v>
      </c>
      <c r="F15" s="11">
        <v>328.07</v>
      </c>
      <c r="G15" s="14">
        <v>7.7899999999999997E-2</v>
      </c>
      <c r="I15" s="13"/>
    </row>
    <row r="16" spans="2:9" ht="16.5" x14ac:dyDescent="0.35">
      <c r="B16" s="9" t="s">
        <v>129</v>
      </c>
      <c r="C16" s="9" t="s">
        <v>130</v>
      </c>
      <c r="D16" s="9" t="s">
        <v>459</v>
      </c>
      <c r="E16" s="11">
        <v>190000</v>
      </c>
      <c r="F16" s="11">
        <v>195.27</v>
      </c>
      <c r="G16" s="14">
        <v>4.6399999999999997E-2</v>
      </c>
      <c r="I16" s="13"/>
    </row>
    <row r="17" spans="2:9" ht="16.5" x14ac:dyDescent="0.35">
      <c r="B17" s="9" t="s">
        <v>170</v>
      </c>
      <c r="C17" s="9" t="s">
        <v>40</v>
      </c>
      <c r="D17" s="9" t="s">
        <v>459</v>
      </c>
      <c r="E17" s="11">
        <v>130000</v>
      </c>
      <c r="F17" s="11">
        <v>134.86000000000001</v>
      </c>
      <c r="G17" s="14">
        <v>3.2000000000000001E-2</v>
      </c>
      <c r="I17" s="13"/>
    </row>
    <row r="18" spans="2:9" s="26" customFormat="1" ht="16.5" x14ac:dyDescent="0.35">
      <c r="B18" s="21" t="s">
        <v>0</v>
      </c>
      <c r="C18" s="21" t="s">
        <v>49</v>
      </c>
      <c r="D18" s="21" t="s">
        <v>0</v>
      </c>
      <c r="E18" s="22"/>
      <c r="F18" s="23">
        <f>SUM(F6:F17)</f>
        <v>4074.09</v>
      </c>
      <c r="G18" s="24">
        <v>0.9679000000000002</v>
      </c>
      <c r="I18" s="25"/>
    </row>
    <row r="19" spans="2:9" ht="16.5" x14ac:dyDescent="0.35">
      <c r="B19" s="9" t="s">
        <v>0</v>
      </c>
      <c r="C19" s="9" t="s">
        <v>87</v>
      </c>
      <c r="D19" s="9" t="s">
        <v>0</v>
      </c>
      <c r="E19" s="10"/>
      <c r="F19" s="10"/>
      <c r="G19" s="14"/>
      <c r="I19" s="13"/>
    </row>
    <row r="20" spans="2:9" ht="16.5" x14ac:dyDescent="0.35">
      <c r="B20" s="9" t="s">
        <v>80</v>
      </c>
      <c r="C20" s="9" t="s">
        <v>479</v>
      </c>
      <c r="D20" s="10"/>
      <c r="E20" s="9" t="s">
        <v>80</v>
      </c>
      <c r="F20" s="11">
        <v>55.01</v>
      </c>
      <c r="G20" s="14">
        <v>1.3100000000000001E-2</v>
      </c>
      <c r="I20" s="13"/>
    </row>
    <row r="21" spans="2:9" s="26" customFormat="1" ht="16.5" x14ac:dyDescent="0.35">
      <c r="B21" s="21" t="s">
        <v>0</v>
      </c>
      <c r="C21" s="21" t="s">
        <v>49</v>
      </c>
      <c r="D21" s="21" t="s">
        <v>0</v>
      </c>
      <c r="E21" s="21" t="s">
        <v>80</v>
      </c>
      <c r="F21" s="23">
        <v>55.01</v>
      </c>
      <c r="G21" s="24">
        <v>1.3100000000000001E-2</v>
      </c>
      <c r="I21" s="25"/>
    </row>
    <row r="22" spans="2:9" ht="16.5" x14ac:dyDescent="0.35">
      <c r="B22" s="10"/>
      <c r="C22" s="9" t="s">
        <v>88</v>
      </c>
      <c r="D22" s="10"/>
      <c r="E22" s="10"/>
      <c r="F22" s="9" t="s">
        <v>0</v>
      </c>
      <c r="G22" s="14"/>
      <c r="I22" s="13"/>
    </row>
    <row r="23" spans="2:9" ht="16.5" x14ac:dyDescent="0.35">
      <c r="B23" s="10"/>
      <c r="C23" s="9" t="s">
        <v>89</v>
      </c>
      <c r="D23" s="10"/>
      <c r="E23" s="10"/>
      <c r="F23" s="11">
        <v>80.31</v>
      </c>
      <c r="G23" s="14">
        <v>1.9E-2</v>
      </c>
      <c r="I23" s="13"/>
    </row>
    <row r="24" spans="2:9" s="26" customFormat="1" ht="16.5" x14ac:dyDescent="0.35">
      <c r="B24" s="22"/>
      <c r="C24" s="21" t="s">
        <v>49</v>
      </c>
      <c r="D24" s="22"/>
      <c r="E24" s="22"/>
      <c r="F24" s="23">
        <v>80.31</v>
      </c>
      <c r="G24" s="24">
        <v>1.9E-2</v>
      </c>
      <c r="I24" s="25"/>
    </row>
    <row r="25" spans="2:9" s="26" customFormat="1" ht="16.5" x14ac:dyDescent="0.35">
      <c r="B25" s="22"/>
      <c r="C25" s="21" t="s">
        <v>90</v>
      </c>
      <c r="D25" s="22"/>
      <c r="E25" s="22"/>
      <c r="F25" s="23">
        <v>4209.41</v>
      </c>
      <c r="G25" s="24">
        <v>1</v>
      </c>
      <c r="I25" s="25"/>
    </row>
    <row r="27" spans="2:9" x14ac:dyDescent="0.25">
      <c r="C27" t="s">
        <v>480</v>
      </c>
      <c r="F27" s="15"/>
      <c r="G27" s="13"/>
    </row>
    <row r="28" spans="2:9" x14ac:dyDescent="0.25">
      <c r="C28" t="s">
        <v>481</v>
      </c>
      <c r="F28" s="15"/>
    </row>
    <row r="31" spans="2:9" x14ac:dyDescent="0.25">
      <c r="C31" t="s">
        <v>483</v>
      </c>
    </row>
  </sheetData>
  <mergeCells count="1">
    <mergeCell ref="E2:G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2"/>
  <sheetViews>
    <sheetView workbookViewId="0">
      <selection activeCell="D53" sqref="D53"/>
    </sheetView>
  </sheetViews>
  <sheetFormatPr defaultRowHeight="15" x14ac:dyDescent="0.25"/>
  <cols>
    <col min="1" max="1" width="0.7109375" customWidth="1"/>
    <col min="2" max="2" width="11.42578125" bestFit="1" customWidth="1"/>
    <col min="3" max="3" width="46.85546875" bestFit="1" customWidth="1"/>
    <col min="4" max="4" width="23.28515625" bestFit="1" customWidth="1"/>
    <col min="5" max="5" width="9.5703125" bestFit="1" customWidth="1"/>
    <col min="6" max="6" width="12.7109375" customWidth="1"/>
    <col min="7" max="7" width="18.28515625" customWidth="1"/>
    <col min="8" max="8" width="10.28515625" bestFit="1" customWidth="1"/>
    <col min="9" max="9" width="12.42578125" bestFit="1" customWidth="1"/>
    <col min="10" max="10" width="10.28515625" bestFit="1" customWidth="1"/>
    <col min="11" max="11" width="12.42578125" bestFit="1" customWidth="1"/>
    <col min="12" max="12" width="10.28515625" bestFit="1" customWidth="1"/>
    <col min="13" max="13" width="12.42578125" bestFit="1" customWidth="1"/>
    <col min="14" max="14" width="10.28515625" bestFit="1" customWidth="1"/>
    <col min="15" max="15" width="12.42578125" bestFit="1" customWidth="1"/>
  </cols>
  <sheetData>
    <row r="1" spans="2:9" ht="16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9" ht="15.75" x14ac:dyDescent="0.25">
      <c r="B2" s="3"/>
      <c r="C2" s="19" t="s">
        <v>171</v>
      </c>
      <c r="D2" s="3"/>
      <c r="E2" s="29"/>
      <c r="F2" s="29"/>
      <c r="G2" s="29"/>
    </row>
    <row r="3" spans="2:9" ht="16.5" x14ac:dyDescent="0.35">
      <c r="C3" s="2" t="s">
        <v>6</v>
      </c>
    </row>
    <row r="4" spans="2:9" ht="39" x14ac:dyDescent="0.25">
      <c r="B4" s="5" t="s">
        <v>7</v>
      </c>
      <c r="C4" s="6" t="s">
        <v>8</v>
      </c>
      <c r="D4" s="6" t="s">
        <v>9</v>
      </c>
      <c r="E4" s="5" t="s">
        <v>10</v>
      </c>
      <c r="F4" s="7" t="s">
        <v>474</v>
      </c>
      <c r="G4" s="8" t="s">
        <v>11</v>
      </c>
    </row>
    <row r="5" spans="2:9" ht="16.5" x14ac:dyDescent="0.35">
      <c r="B5" s="9" t="s">
        <v>0</v>
      </c>
      <c r="C5" s="9" t="s">
        <v>172</v>
      </c>
      <c r="D5" s="9" t="s">
        <v>0</v>
      </c>
      <c r="E5" s="10"/>
      <c r="F5" s="10"/>
      <c r="G5" s="10"/>
    </row>
    <row r="6" spans="2:9" ht="16.5" x14ac:dyDescent="0.35">
      <c r="B6" s="9" t="s">
        <v>173</v>
      </c>
      <c r="C6" s="9" t="s">
        <v>56</v>
      </c>
      <c r="D6" s="9" t="s">
        <v>174</v>
      </c>
      <c r="E6" s="11">
        <v>184350</v>
      </c>
      <c r="F6" s="11">
        <v>3328.81</v>
      </c>
      <c r="G6" s="14">
        <v>8.0500000000000002E-2</v>
      </c>
      <c r="I6" s="16"/>
    </row>
    <row r="7" spans="2:9" ht="16.5" x14ac:dyDescent="0.35">
      <c r="B7" s="9" t="s">
        <v>175</v>
      </c>
      <c r="C7" s="9" t="s">
        <v>28</v>
      </c>
      <c r="D7" s="9" t="s">
        <v>176</v>
      </c>
      <c r="E7" s="11">
        <v>173809</v>
      </c>
      <c r="F7" s="11">
        <v>3028.01</v>
      </c>
      <c r="G7" s="14">
        <v>7.3200000000000001E-2</v>
      </c>
      <c r="I7" s="16"/>
    </row>
    <row r="8" spans="2:9" ht="16.5" x14ac:dyDescent="0.35">
      <c r="B8" s="9" t="s">
        <v>177</v>
      </c>
      <c r="C8" s="9" t="s">
        <v>178</v>
      </c>
      <c r="D8" s="9" t="s">
        <v>179</v>
      </c>
      <c r="E8" s="11">
        <v>36895</v>
      </c>
      <c r="F8" s="11">
        <v>2943.56</v>
      </c>
      <c r="G8" s="14">
        <v>7.1199999999999999E-2</v>
      </c>
      <c r="I8" s="16"/>
    </row>
    <row r="9" spans="2:9" ht="16.5" x14ac:dyDescent="0.35">
      <c r="B9" s="9" t="s">
        <v>180</v>
      </c>
      <c r="C9" s="9" t="s">
        <v>181</v>
      </c>
      <c r="D9" s="9" t="s">
        <v>182</v>
      </c>
      <c r="E9" s="11">
        <v>357866</v>
      </c>
      <c r="F9" s="11">
        <v>2794.58</v>
      </c>
      <c r="G9" s="14">
        <v>6.7599999999999993E-2</v>
      </c>
      <c r="I9" s="16"/>
    </row>
    <row r="10" spans="2:9" ht="16.5" x14ac:dyDescent="0.35">
      <c r="B10" s="9" t="s">
        <v>183</v>
      </c>
      <c r="C10" s="9" t="s">
        <v>184</v>
      </c>
      <c r="D10" s="9" t="s">
        <v>185</v>
      </c>
      <c r="E10" s="11">
        <v>182974</v>
      </c>
      <c r="F10" s="11">
        <v>2089.65</v>
      </c>
      <c r="G10" s="14">
        <v>5.0499999999999996E-2</v>
      </c>
      <c r="I10" s="16"/>
    </row>
    <row r="11" spans="2:9" ht="16.5" x14ac:dyDescent="0.35">
      <c r="B11" s="9" t="s">
        <v>186</v>
      </c>
      <c r="C11" s="9" t="s">
        <v>153</v>
      </c>
      <c r="D11" s="9" t="s">
        <v>174</v>
      </c>
      <c r="E11" s="11">
        <v>706446</v>
      </c>
      <c r="F11" s="11">
        <v>1954.03</v>
      </c>
      <c r="G11" s="14">
        <v>4.7300000000000002E-2</v>
      </c>
      <c r="I11" s="16"/>
    </row>
    <row r="12" spans="2:9" ht="16.5" x14ac:dyDescent="0.35">
      <c r="B12" s="9" t="s">
        <v>187</v>
      </c>
      <c r="C12" s="9" t="s">
        <v>188</v>
      </c>
      <c r="D12" s="9" t="s">
        <v>182</v>
      </c>
      <c r="E12" s="11">
        <v>340299</v>
      </c>
      <c r="F12" s="11">
        <v>1362.9</v>
      </c>
      <c r="G12" s="14">
        <v>3.3000000000000002E-2</v>
      </c>
      <c r="I12" s="16"/>
    </row>
    <row r="13" spans="2:9" ht="16.5" x14ac:dyDescent="0.35">
      <c r="B13" s="9" t="s">
        <v>189</v>
      </c>
      <c r="C13" s="9" t="s">
        <v>166</v>
      </c>
      <c r="D13" s="9" t="s">
        <v>190</v>
      </c>
      <c r="E13" s="11">
        <v>628207</v>
      </c>
      <c r="F13" s="11">
        <v>1325.52</v>
      </c>
      <c r="G13" s="14">
        <v>3.2099999999999997E-2</v>
      </c>
      <c r="I13" s="16"/>
    </row>
    <row r="14" spans="2:9" ht="16.5" x14ac:dyDescent="0.35">
      <c r="B14" s="9" t="s">
        <v>191</v>
      </c>
      <c r="C14" s="9" t="s">
        <v>192</v>
      </c>
      <c r="D14" s="9" t="s">
        <v>179</v>
      </c>
      <c r="E14" s="11">
        <v>35003</v>
      </c>
      <c r="F14" s="11">
        <v>1321.21</v>
      </c>
      <c r="G14" s="14">
        <v>3.2000000000000001E-2</v>
      </c>
      <c r="I14" s="16"/>
    </row>
    <row r="15" spans="2:9" ht="16.5" x14ac:dyDescent="0.35">
      <c r="B15" s="9" t="s">
        <v>193</v>
      </c>
      <c r="C15" s="9" t="s">
        <v>194</v>
      </c>
      <c r="D15" s="9" t="s">
        <v>195</v>
      </c>
      <c r="E15" s="11">
        <v>174363</v>
      </c>
      <c r="F15" s="11">
        <v>1205.98</v>
      </c>
      <c r="G15" s="14">
        <v>2.92E-2</v>
      </c>
      <c r="I15" s="16"/>
    </row>
    <row r="16" spans="2:9" ht="16.5" x14ac:dyDescent="0.35">
      <c r="B16" s="9" t="s">
        <v>196</v>
      </c>
      <c r="C16" s="9" t="s">
        <v>26</v>
      </c>
      <c r="D16" s="9" t="s">
        <v>176</v>
      </c>
      <c r="E16" s="11">
        <v>206370</v>
      </c>
      <c r="F16" s="11">
        <v>1134.31</v>
      </c>
      <c r="G16" s="14">
        <v>2.7400000000000001E-2</v>
      </c>
      <c r="I16" s="16"/>
    </row>
    <row r="17" spans="2:9" ht="16.5" x14ac:dyDescent="0.35">
      <c r="B17" s="9" t="s">
        <v>197</v>
      </c>
      <c r="C17" s="9" t="s">
        <v>198</v>
      </c>
      <c r="D17" s="9" t="s">
        <v>199</v>
      </c>
      <c r="E17" s="11">
        <v>475626</v>
      </c>
      <c r="F17" s="11">
        <v>1011.18</v>
      </c>
      <c r="G17" s="14">
        <v>2.4500000000000001E-2</v>
      </c>
      <c r="I17" s="16"/>
    </row>
    <row r="18" spans="2:9" ht="16.5" x14ac:dyDescent="0.35">
      <c r="B18" s="9" t="s">
        <v>200</v>
      </c>
      <c r="C18" s="9" t="s">
        <v>201</v>
      </c>
      <c r="D18" s="9" t="s">
        <v>202</v>
      </c>
      <c r="E18" s="11">
        <v>380399</v>
      </c>
      <c r="F18" s="11">
        <v>982.57</v>
      </c>
      <c r="G18" s="14">
        <v>2.3799999999999998E-2</v>
      </c>
      <c r="I18" s="16"/>
    </row>
    <row r="19" spans="2:9" ht="16.5" x14ac:dyDescent="0.35">
      <c r="B19" s="9" t="s">
        <v>203</v>
      </c>
      <c r="C19" s="9" t="s">
        <v>204</v>
      </c>
      <c r="D19" s="9" t="s">
        <v>205</v>
      </c>
      <c r="E19" s="11">
        <v>570666</v>
      </c>
      <c r="F19" s="11">
        <v>929.04</v>
      </c>
      <c r="G19" s="14">
        <v>2.2499999999999999E-2</v>
      </c>
      <c r="I19" s="16"/>
    </row>
    <row r="20" spans="2:9" ht="16.5" x14ac:dyDescent="0.35">
      <c r="B20" s="9" t="s">
        <v>206</v>
      </c>
      <c r="C20" s="9" t="s">
        <v>207</v>
      </c>
      <c r="D20" s="9" t="s">
        <v>202</v>
      </c>
      <c r="E20" s="11">
        <v>75250</v>
      </c>
      <c r="F20" s="11">
        <v>883.36</v>
      </c>
      <c r="G20" s="14">
        <v>2.1400000000000002E-2</v>
      </c>
      <c r="I20" s="16"/>
    </row>
    <row r="21" spans="2:9" ht="16.5" x14ac:dyDescent="0.35">
      <c r="B21" s="9" t="s">
        <v>208</v>
      </c>
      <c r="C21" s="9" t="s">
        <v>209</v>
      </c>
      <c r="D21" s="9" t="s">
        <v>174</v>
      </c>
      <c r="E21" s="11">
        <v>51824</v>
      </c>
      <c r="F21" s="11">
        <v>871.78</v>
      </c>
      <c r="G21" s="14">
        <v>2.1099999999999997E-2</v>
      </c>
      <c r="I21" s="16"/>
    </row>
    <row r="22" spans="2:9" ht="16.5" x14ac:dyDescent="0.35">
      <c r="B22" s="9" t="s">
        <v>210</v>
      </c>
      <c r="C22" s="9" t="s">
        <v>211</v>
      </c>
      <c r="D22" s="9" t="s">
        <v>212</v>
      </c>
      <c r="E22" s="11">
        <v>34125</v>
      </c>
      <c r="F22" s="11">
        <v>831.27</v>
      </c>
      <c r="G22" s="14">
        <v>2.0099999999999996E-2</v>
      </c>
      <c r="I22" s="16"/>
    </row>
    <row r="23" spans="2:9" ht="16.5" x14ac:dyDescent="0.35">
      <c r="B23" s="9" t="s">
        <v>213</v>
      </c>
      <c r="C23" s="9" t="s">
        <v>214</v>
      </c>
      <c r="D23" s="9" t="s">
        <v>202</v>
      </c>
      <c r="E23" s="11">
        <v>18840</v>
      </c>
      <c r="F23" s="11">
        <v>818.46</v>
      </c>
      <c r="G23" s="14">
        <v>1.9799999999999998E-2</v>
      </c>
      <c r="I23" s="16"/>
    </row>
    <row r="24" spans="2:9" ht="16.5" x14ac:dyDescent="0.35">
      <c r="B24" s="9" t="s">
        <v>215</v>
      </c>
      <c r="C24" s="9" t="s">
        <v>216</v>
      </c>
      <c r="D24" s="9" t="s">
        <v>176</v>
      </c>
      <c r="E24" s="11">
        <v>108789</v>
      </c>
      <c r="F24" s="11">
        <v>798.08</v>
      </c>
      <c r="G24" s="14">
        <v>1.9299999999999998E-2</v>
      </c>
      <c r="I24" s="16"/>
    </row>
    <row r="25" spans="2:9" ht="16.5" x14ac:dyDescent="0.35">
      <c r="B25" s="9" t="s">
        <v>217</v>
      </c>
      <c r="C25" s="9" t="s">
        <v>218</v>
      </c>
      <c r="D25" s="9" t="s">
        <v>219</v>
      </c>
      <c r="E25" s="11">
        <v>215474</v>
      </c>
      <c r="F25" s="11">
        <v>797.9</v>
      </c>
      <c r="G25" s="14">
        <v>1.9299999999999998E-2</v>
      </c>
      <c r="I25" s="16"/>
    </row>
    <row r="26" spans="2:9" ht="16.5" x14ac:dyDescent="0.35">
      <c r="B26" s="9" t="s">
        <v>220</v>
      </c>
      <c r="C26" s="9" t="s">
        <v>221</v>
      </c>
      <c r="D26" s="9" t="s">
        <v>222</v>
      </c>
      <c r="E26" s="11">
        <v>20003</v>
      </c>
      <c r="F26" s="11">
        <v>770.96</v>
      </c>
      <c r="G26" s="14">
        <v>1.8600000000000002E-2</v>
      </c>
      <c r="I26" s="16"/>
    </row>
    <row r="27" spans="2:9" ht="16.5" x14ac:dyDescent="0.35">
      <c r="B27" s="9" t="s">
        <v>223</v>
      </c>
      <c r="C27" s="9" t="s">
        <v>224</v>
      </c>
      <c r="D27" s="9" t="s">
        <v>225</v>
      </c>
      <c r="E27" s="11">
        <v>40240</v>
      </c>
      <c r="F27" s="11">
        <v>755.32</v>
      </c>
      <c r="G27" s="14">
        <v>1.83E-2</v>
      </c>
      <c r="I27" s="16"/>
    </row>
    <row r="28" spans="2:9" ht="16.5" x14ac:dyDescent="0.35">
      <c r="B28" s="9" t="s">
        <v>226</v>
      </c>
      <c r="C28" s="9" t="s">
        <v>227</v>
      </c>
      <c r="D28" s="9" t="s">
        <v>179</v>
      </c>
      <c r="E28" s="11">
        <v>59856</v>
      </c>
      <c r="F28" s="11">
        <v>750.74</v>
      </c>
      <c r="G28" s="14">
        <v>1.8200000000000001E-2</v>
      </c>
      <c r="I28" s="16"/>
    </row>
    <row r="29" spans="2:9" ht="16.5" x14ac:dyDescent="0.35">
      <c r="B29" s="9" t="s">
        <v>228</v>
      </c>
      <c r="C29" s="9" t="s">
        <v>229</v>
      </c>
      <c r="D29" s="9" t="s">
        <v>230</v>
      </c>
      <c r="E29" s="11">
        <v>228405</v>
      </c>
      <c r="F29" s="11">
        <v>717.76</v>
      </c>
      <c r="G29" s="14">
        <v>1.7399999999999999E-2</v>
      </c>
      <c r="I29" s="16"/>
    </row>
    <row r="30" spans="2:9" ht="16.5" x14ac:dyDescent="0.35">
      <c r="B30" s="9" t="s">
        <v>231</v>
      </c>
      <c r="C30" s="9" t="s">
        <v>232</v>
      </c>
      <c r="D30" s="9" t="s">
        <v>233</v>
      </c>
      <c r="E30" s="11">
        <v>270706</v>
      </c>
      <c r="F30" s="11">
        <v>676.63</v>
      </c>
      <c r="G30" s="14">
        <v>1.6399999999999998E-2</v>
      </c>
      <c r="I30" s="16"/>
    </row>
    <row r="31" spans="2:9" ht="16.5" x14ac:dyDescent="0.35">
      <c r="B31" s="9" t="s">
        <v>234</v>
      </c>
      <c r="C31" s="9" t="s">
        <v>32</v>
      </c>
      <c r="D31" s="9" t="s">
        <v>222</v>
      </c>
      <c r="E31" s="11">
        <v>58685</v>
      </c>
      <c r="F31" s="11">
        <v>665.46</v>
      </c>
      <c r="G31" s="14">
        <v>1.61E-2</v>
      </c>
      <c r="I31" s="16"/>
    </row>
    <row r="32" spans="2:9" ht="16.5" x14ac:dyDescent="0.35">
      <c r="B32" s="9" t="s">
        <v>235</v>
      </c>
      <c r="C32" s="9" t="s">
        <v>236</v>
      </c>
      <c r="D32" s="9" t="s">
        <v>174</v>
      </c>
      <c r="E32" s="11">
        <v>248972</v>
      </c>
      <c r="F32" s="11">
        <v>632.02</v>
      </c>
      <c r="G32" s="14">
        <v>1.5300000000000001E-2</v>
      </c>
      <c r="I32" s="16"/>
    </row>
    <row r="33" spans="2:9" ht="16.5" x14ac:dyDescent="0.35">
      <c r="B33" s="9" t="s">
        <v>237</v>
      </c>
      <c r="C33" s="9" t="s">
        <v>238</v>
      </c>
      <c r="D33" s="9" t="s">
        <v>230</v>
      </c>
      <c r="E33" s="11">
        <v>244774</v>
      </c>
      <c r="F33" s="11">
        <v>588.92999999999995</v>
      </c>
      <c r="G33" s="14">
        <v>1.4199999999999999E-2</v>
      </c>
      <c r="I33" s="16"/>
    </row>
    <row r="34" spans="2:9" ht="16.5" x14ac:dyDescent="0.35">
      <c r="B34" s="9" t="s">
        <v>239</v>
      </c>
      <c r="C34" s="9" t="s">
        <v>240</v>
      </c>
      <c r="D34" s="9" t="s">
        <v>222</v>
      </c>
      <c r="E34" s="11">
        <v>35398</v>
      </c>
      <c r="F34" s="11">
        <v>586.51</v>
      </c>
      <c r="G34" s="14">
        <v>1.4199999999999999E-2</v>
      </c>
      <c r="I34" s="16"/>
    </row>
    <row r="35" spans="2:9" ht="16.5" x14ac:dyDescent="0.35">
      <c r="B35" s="9" t="s">
        <v>241</v>
      </c>
      <c r="C35" s="9" t="s">
        <v>242</v>
      </c>
      <c r="D35" s="9" t="s">
        <v>243</v>
      </c>
      <c r="E35" s="11">
        <v>130502</v>
      </c>
      <c r="F35" s="11">
        <v>546.87</v>
      </c>
      <c r="G35" s="14">
        <v>1.32E-2</v>
      </c>
      <c r="I35" s="16"/>
    </row>
    <row r="36" spans="2:9" ht="16.5" x14ac:dyDescent="0.35">
      <c r="B36" s="9" t="s">
        <v>244</v>
      </c>
      <c r="C36" s="9" t="s">
        <v>245</v>
      </c>
      <c r="D36" s="9" t="s">
        <v>246</v>
      </c>
      <c r="E36" s="11">
        <v>101852</v>
      </c>
      <c r="F36" s="11">
        <v>529.73</v>
      </c>
      <c r="G36" s="14">
        <v>1.2800000000000001E-2</v>
      </c>
      <c r="I36" s="16"/>
    </row>
    <row r="37" spans="2:9" ht="16.5" x14ac:dyDescent="0.35">
      <c r="B37" s="9" t="s">
        <v>247</v>
      </c>
      <c r="C37" s="9" t="s">
        <v>248</v>
      </c>
      <c r="D37" s="9" t="s">
        <v>202</v>
      </c>
      <c r="E37" s="11">
        <v>90341</v>
      </c>
      <c r="F37" s="11">
        <v>437.34</v>
      </c>
      <c r="G37" s="14">
        <v>1.06E-2</v>
      </c>
      <c r="I37" s="16"/>
    </row>
    <row r="38" spans="2:9" s="26" customFormat="1" ht="16.5" x14ac:dyDescent="0.35">
      <c r="B38" s="21" t="s">
        <v>0</v>
      </c>
      <c r="C38" s="21" t="s">
        <v>49</v>
      </c>
      <c r="D38" s="21" t="s">
        <v>0</v>
      </c>
      <c r="E38" s="22"/>
      <c r="F38" s="23">
        <v>38070.47</v>
      </c>
      <c r="G38" s="24">
        <v>0.92110000000000003</v>
      </c>
      <c r="I38" s="25"/>
    </row>
    <row r="39" spans="2:9" ht="16.5" x14ac:dyDescent="0.35">
      <c r="B39" s="9" t="s">
        <v>0</v>
      </c>
      <c r="C39" s="9" t="s">
        <v>87</v>
      </c>
      <c r="D39" s="9" t="s">
        <v>0</v>
      </c>
      <c r="E39" s="10"/>
      <c r="F39" s="10"/>
      <c r="G39" s="14"/>
      <c r="I39" s="13"/>
    </row>
    <row r="40" spans="2:9" ht="16.5" x14ac:dyDescent="0.35">
      <c r="B40" s="9" t="s">
        <v>80</v>
      </c>
      <c r="C40" s="9" t="s">
        <v>479</v>
      </c>
      <c r="D40" s="10"/>
      <c r="E40" s="9" t="s">
        <v>80</v>
      </c>
      <c r="F40" s="11">
        <v>4730.4799999999996</v>
      </c>
      <c r="G40" s="14">
        <v>0.1144</v>
      </c>
      <c r="I40" s="13"/>
    </row>
    <row r="41" spans="2:9" s="26" customFormat="1" ht="16.5" x14ac:dyDescent="0.35">
      <c r="B41" s="21" t="s">
        <v>0</v>
      </c>
      <c r="C41" s="21" t="s">
        <v>49</v>
      </c>
      <c r="D41" s="21" t="s">
        <v>0</v>
      </c>
      <c r="E41" s="21" t="s">
        <v>80</v>
      </c>
      <c r="F41" s="23">
        <v>4730.4799999999996</v>
      </c>
      <c r="G41" s="24">
        <v>0.1144</v>
      </c>
      <c r="I41" s="25"/>
    </row>
    <row r="42" spans="2:9" ht="16.5" x14ac:dyDescent="0.35">
      <c r="B42" s="10"/>
      <c r="C42" s="9" t="s">
        <v>88</v>
      </c>
      <c r="D42" s="10"/>
      <c r="E42" s="10"/>
      <c r="F42" s="9" t="s">
        <v>0</v>
      </c>
      <c r="G42" s="14"/>
      <c r="I42" s="13"/>
    </row>
    <row r="43" spans="2:9" ht="16.5" x14ac:dyDescent="0.35">
      <c r="B43" s="10"/>
      <c r="C43" s="9" t="s">
        <v>89</v>
      </c>
      <c r="D43" s="10"/>
      <c r="E43" s="10"/>
      <c r="F43" s="11">
        <v>-1458.61</v>
      </c>
      <c r="G43" s="14">
        <v>-3.5499999999999997E-2</v>
      </c>
      <c r="I43" s="13"/>
    </row>
    <row r="44" spans="2:9" s="26" customFormat="1" ht="16.5" x14ac:dyDescent="0.35">
      <c r="B44" s="22"/>
      <c r="C44" s="21" t="s">
        <v>49</v>
      </c>
      <c r="D44" s="22"/>
      <c r="E44" s="22"/>
      <c r="F44" s="23">
        <v>-1458.61</v>
      </c>
      <c r="G44" s="24">
        <v>-3.5499999999999997E-2</v>
      </c>
      <c r="I44" s="25"/>
    </row>
    <row r="45" spans="2:9" s="26" customFormat="1" ht="16.5" x14ac:dyDescent="0.35">
      <c r="B45" s="22"/>
      <c r="C45" s="21" t="s">
        <v>90</v>
      </c>
      <c r="D45" s="22"/>
      <c r="E45" s="22"/>
      <c r="F45" s="23">
        <v>41342.339999999997</v>
      </c>
      <c r="G45" s="24">
        <v>1</v>
      </c>
      <c r="I45" s="25"/>
    </row>
    <row r="47" spans="2:9" x14ac:dyDescent="0.25">
      <c r="F47" s="15"/>
      <c r="G47" s="13"/>
    </row>
    <row r="48" spans="2:9" x14ac:dyDescent="0.25">
      <c r="C48" t="s">
        <v>480</v>
      </c>
      <c r="F48" s="15"/>
    </row>
    <row r="49" spans="3:3" x14ac:dyDescent="0.25">
      <c r="C49" t="s">
        <v>481</v>
      </c>
    </row>
    <row r="50" spans="3:3" x14ac:dyDescent="0.25">
      <c r="C50" t="s">
        <v>482</v>
      </c>
    </row>
    <row r="52" spans="3:3" x14ac:dyDescent="0.25">
      <c r="C52" t="s">
        <v>483</v>
      </c>
    </row>
  </sheetData>
  <mergeCells count="1">
    <mergeCell ref="E2:G2"/>
  </mergeCells>
  <pageMargins left="0.78749999999999998" right="0.78749999999999998" top="1.052778" bottom="1.052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9"/>
  <sheetViews>
    <sheetView topLeftCell="A85" workbookViewId="0">
      <selection activeCell="D97" sqref="D97"/>
    </sheetView>
  </sheetViews>
  <sheetFormatPr defaultRowHeight="15" x14ac:dyDescent="0.25"/>
  <cols>
    <col min="1" max="1" width="0.7109375" customWidth="1"/>
    <col min="2" max="2" width="11.7109375" bestFit="1" customWidth="1"/>
    <col min="3" max="3" width="63.5703125" bestFit="1" customWidth="1"/>
    <col min="4" max="4" width="22.5703125" bestFit="1" customWidth="1"/>
    <col min="5" max="5" width="11" bestFit="1" customWidth="1"/>
    <col min="6" max="6" width="12.7109375" customWidth="1"/>
    <col min="7" max="7" width="16.5703125" customWidth="1"/>
    <col min="8" max="8" width="10.28515625" bestFit="1" customWidth="1"/>
    <col min="9" max="9" width="12.42578125" bestFit="1" customWidth="1"/>
    <col min="10" max="10" width="10.28515625" bestFit="1" customWidth="1"/>
    <col min="11" max="11" width="12.42578125" bestFit="1" customWidth="1"/>
    <col min="12" max="12" width="10.28515625" bestFit="1" customWidth="1"/>
    <col min="13" max="13" width="12.42578125" bestFit="1" customWidth="1"/>
    <col min="14" max="14" width="10.28515625" bestFit="1" customWidth="1"/>
    <col min="15" max="15" width="12.42578125" bestFit="1" customWidth="1"/>
  </cols>
  <sheetData>
    <row r="1" spans="2:9" ht="16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2:9" ht="15.75" x14ac:dyDescent="0.25">
      <c r="B2" s="3"/>
      <c r="C2" s="19" t="s">
        <v>249</v>
      </c>
      <c r="D2" s="3"/>
      <c r="E2" s="29"/>
      <c r="F2" s="29"/>
      <c r="G2" s="29"/>
    </row>
    <row r="3" spans="2:9" ht="16.5" x14ac:dyDescent="0.35">
      <c r="C3" s="2" t="s">
        <v>6</v>
      </c>
    </row>
    <row r="4" spans="2:9" ht="39" x14ac:dyDescent="0.25">
      <c r="B4" s="5" t="s">
        <v>7</v>
      </c>
      <c r="C4" s="6" t="s">
        <v>8</v>
      </c>
      <c r="D4" s="6" t="s">
        <v>9</v>
      </c>
      <c r="E4" s="5" t="s">
        <v>10</v>
      </c>
      <c r="F4" s="7" t="s">
        <v>474</v>
      </c>
      <c r="G4" s="8" t="s">
        <v>11</v>
      </c>
    </row>
    <row r="5" spans="2:9" ht="16.5" x14ac:dyDescent="0.35">
      <c r="B5" s="9" t="s">
        <v>0</v>
      </c>
      <c r="C5" s="9" t="s">
        <v>172</v>
      </c>
      <c r="D5" s="9" t="s">
        <v>0</v>
      </c>
      <c r="E5" s="10"/>
      <c r="F5" s="10"/>
      <c r="G5" s="10"/>
    </row>
    <row r="6" spans="2:9" ht="16.5" x14ac:dyDescent="0.35">
      <c r="B6" s="9" t="s">
        <v>250</v>
      </c>
      <c r="C6" s="9" t="s">
        <v>34</v>
      </c>
      <c r="D6" s="9" t="s">
        <v>195</v>
      </c>
      <c r="E6" s="11">
        <v>544000</v>
      </c>
      <c r="F6" s="11">
        <v>2737.68</v>
      </c>
      <c r="G6" s="14">
        <v>6.8000000000000005E-2</v>
      </c>
      <c r="I6" s="16"/>
    </row>
    <row r="7" spans="2:9" ht="16.5" x14ac:dyDescent="0.35">
      <c r="B7" s="9" t="s">
        <v>251</v>
      </c>
      <c r="C7" s="9" t="s">
        <v>252</v>
      </c>
      <c r="D7" s="9" t="s">
        <v>212</v>
      </c>
      <c r="E7" s="11">
        <v>284000</v>
      </c>
      <c r="F7" s="11">
        <v>2555.7199999999998</v>
      </c>
      <c r="G7" s="14">
        <v>6.3500000000000001E-2</v>
      </c>
      <c r="I7" s="16"/>
    </row>
    <row r="8" spans="2:9" ht="16.5" x14ac:dyDescent="0.35">
      <c r="B8" s="9" t="s">
        <v>177</v>
      </c>
      <c r="C8" s="9" t="s">
        <v>178</v>
      </c>
      <c r="D8" s="9" t="s">
        <v>179</v>
      </c>
      <c r="E8" s="11">
        <v>31800</v>
      </c>
      <c r="F8" s="11">
        <v>2537.0700000000002</v>
      </c>
      <c r="G8" s="14">
        <v>6.3E-2</v>
      </c>
      <c r="I8" s="16"/>
    </row>
    <row r="9" spans="2:9" ht="16.5" x14ac:dyDescent="0.35">
      <c r="B9" s="9" t="s">
        <v>186</v>
      </c>
      <c r="C9" s="9" t="s">
        <v>153</v>
      </c>
      <c r="D9" s="9" t="s">
        <v>174</v>
      </c>
      <c r="E9" s="11">
        <v>613250</v>
      </c>
      <c r="F9" s="11">
        <v>1696.25</v>
      </c>
      <c r="G9" s="14">
        <v>4.2099999999999999E-2</v>
      </c>
      <c r="I9" s="16"/>
    </row>
    <row r="10" spans="2:9" ht="16.5" x14ac:dyDescent="0.35">
      <c r="B10" s="9" t="s">
        <v>253</v>
      </c>
      <c r="C10" s="9" t="s">
        <v>254</v>
      </c>
      <c r="D10" s="9" t="s">
        <v>255</v>
      </c>
      <c r="E10" s="11">
        <v>573000</v>
      </c>
      <c r="F10" s="11">
        <v>1423.62</v>
      </c>
      <c r="G10" s="14">
        <v>3.5400000000000001E-2</v>
      </c>
      <c r="I10" s="16"/>
    </row>
    <row r="11" spans="2:9" ht="16.5" x14ac:dyDescent="0.35">
      <c r="B11" s="9" t="s">
        <v>196</v>
      </c>
      <c r="C11" s="9" t="s">
        <v>26</v>
      </c>
      <c r="D11" s="9" t="s">
        <v>176</v>
      </c>
      <c r="E11" s="11">
        <v>232500</v>
      </c>
      <c r="F11" s="11">
        <v>1277.94</v>
      </c>
      <c r="G11" s="14">
        <v>3.1800000000000002E-2</v>
      </c>
      <c r="I11" s="16"/>
    </row>
    <row r="12" spans="2:9" ht="16.5" x14ac:dyDescent="0.35">
      <c r="B12" s="9" t="s">
        <v>256</v>
      </c>
      <c r="C12" s="9" t="s">
        <v>453</v>
      </c>
      <c r="D12" s="9" t="s">
        <v>176</v>
      </c>
      <c r="E12" s="11">
        <v>576000</v>
      </c>
      <c r="F12" s="11">
        <v>1123.78</v>
      </c>
      <c r="G12" s="14">
        <v>2.7900000000000001E-2</v>
      </c>
      <c r="I12" s="16"/>
    </row>
    <row r="13" spans="2:9" ht="16.5" x14ac:dyDescent="0.35">
      <c r="B13" s="9" t="s">
        <v>191</v>
      </c>
      <c r="C13" s="9" t="s">
        <v>192</v>
      </c>
      <c r="D13" s="9" t="s">
        <v>179</v>
      </c>
      <c r="E13" s="11">
        <v>25600</v>
      </c>
      <c r="F13" s="11">
        <v>966.28</v>
      </c>
      <c r="G13" s="14">
        <v>2.4E-2</v>
      </c>
      <c r="I13" s="16"/>
    </row>
    <row r="14" spans="2:9" ht="16.5" x14ac:dyDescent="0.35">
      <c r="B14" s="9" t="s">
        <v>257</v>
      </c>
      <c r="C14" s="9" t="s">
        <v>258</v>
      </c>
      <c r="D14" s="9" t="s">
        <v>212</v>
      </c>
      <c r="E14" s="11">
        <v>748000</v>
      </c>
      <c r="F14" s="11">
        <v>961.93</v>
      </c>
      <c r="G14" s="14">
        <v>2.3900000000000001E-2</v>
      </c>
      <c r="I14" s="16"/>
    </row>
    <row r="15" spans="2:9" ht="16.5" x14ac:dyDescent="0.35">
      <c r="B15" s="9" t="s">
        <v>235</v>
      </c>
      <c r="C15" s="9" t="s">
        <v>236</v>
      </c>
      <c r="D15" s="9" t="s">
        <v>174</v>
      </c>
      <c r="E15" s="11">
        <v>339000</v>
      </c>
      <c r="F15" s="11">
        <v>860.55</v>
      </c>
      <c r="G15" s="14">
        <v>2.1400000000000002E-2</v>
      </c>
      <c r="I15" s="16"/>
    </row>
    <row r="16" spans="2:9" ht="16.5" x14ac:dyDescent="0.35">
      <c r="B16" s="9" t="s">
        <v>187</v>
      </c>
      <c r="C16" s="9" t="s">
        <v>188</v>
      </c>
      <c r="D16" s="9" t="s">
        <v>182</v>
      </c>
      <c r="E16" s="11">
        <v>190500</v>
      </c>
      <c r="F16" s="11">
        <v>762.95</v>
      </c>
      <c r="G16" s="14">
        <v>1.9E-2</v>
      </c>
      <c r="I16" s="16"/>
    </row>
    <row r="17" spans="2:9" ht="16.5" x14ac:dyDescent="0.35">
      <c r="B17" s="9" t="s">
        <v>259</v>
      </c>
      <c r="C17" s="9" t="s">
        <v>260</v>
      </c>
      <c r="D17" s="9" t="s">
        <v>174</v>
      </c>
      <c r="E17" s="11">
        <v>581000</v>
      </c>
      <c r="F17" s="11">
        <v>749.78</v>
      </c>
      <c r="G17" s="14">
        <v>1.8600000000000002E-2</v>
      </c>
      <c r="I17" s="16"/>
    </row>
    <row r="18" spans="2:9" ht="16.5" x14ac:dyDescent="0.35">
      <c r="B18" s="9" t="s">
        <v>239</v>
      </c>
      <c r="C18" s="9" t="s">
        <v>240</v>
      </c>
      <c r="D18" s="9" t="s">
        <v>222</v>
      </c>
      <c r="E18" s="11">
        <v>39200</v>
      </c>
      <c r="F18" s="11">
        <v>649.5</v>
      </c>
      <c r="G18" s="14">
        <v>1.61E-2</v>
      </c>
      <c r="I18" s="16"/>
    </row>
    <row r="19" spans="2:9" ht="16.5" x14ac:dyDescent="0.35">
      <c r="B19" s="9" t="s">
        <v>261</v>
      </c>
      <c r="C19" s="9" t="s">
        <v>82</v>
      </c>
      <c r="D19" s="9" t="s">
        <v>176</v>
      </c>
      <c r="E19" s="11">
        <v>101200</v>
      </c>
      <c r="F19" s="11">
        <v>634.88</v>
      </c>
      <c r="G19" s="14">
        <v>1.5800000000000002E-2</v>
      </c>
      <c r="I19" s="16"/>
    </row>
    <row r="20" spans="2:9" ht="16.5" x14ac:dyDescent="0.35">
      <c r="B20" s="9" t="s">
        <v>262</v>
      </c>
      <c r="C20" s="9" t="s">
        <v>263</v>
      </c>
      <c r="D20" s="9" t="s">
        <v>176</v>
      </c>
      <c r="E20" s="11">
        <v>108000</v>
      </c>
      <c r="F20" s="11">
        <v>632.88</v>
      </c>
      <c r="G20" s="14">
        <v>1.5700000000000002E-2</v>
      </c>
      <c r="I20" s="16"/>
    </row>
    <row r="21" spans="2:9" ht="16.5" x14ac:dyDescent="0.35">
      <c r="B21" s="9" t="s">
        <v>264</v>
      </c>
      <c r="C21" s="9" t="s">
        <v>265</v>
      </c>
      <c r="D21" s="9" t="s">
        <v>222</v>
      </c>
      <c r="E21" s="11">
        <v>51150</v>
      </c>
      <c r="F21" s="11">
        <v>625.28</v>
      </c>
      <c r="G21" s="14">
        <v>1.55E-2</v>
      </c>
      <c r="I21" s="16"/>
    </row>
    <row r="22" spans="2:9" ht="16.5" x14ac:dyDescent="0.35">
      <c r="B22" s="9" t="s">
        <v>266</v>
      </c>
      <c r="C22" s="9" t="s">
        <v>267</v>
      </c>
      <c r="D22" s="9" t="s">
        <v>199</v>
      </c>
      <c r="E22" s="11">
        <v>282500</v>
      </c>
      <c r="F22" s="11">
        <v>601.29999999999995</v>
      </c>
      <c r="G22" s="14">
        <v>1.49E-2</v>
      </c>
      <c r="I22" s="16"/>
    </row>
    <row r="23" spans="2:9" ht="16.5" x14ac:dyDescent="0.35">
      <c r="B23" s="9" t="s">
        <v>268</v>
      </c>
      <c r="C23" s="9" t="s">
        <v>269</v>
      </c>
      <c r="D23" s="9" t="s">
        <v>179</v>
      </c>
      <c r="E23" s="11">
        <v>448000</v>
      </c>
      <c r="F23" s="11">
        <v>551.49</v>
      </c>
      <c r="G23" s="14">
        <v>1.37E-2</v>
      </c>
      <c r="I23" s="16"/>
    </row>
    <row r="24" spans="2:9" ht="16.5" x14ac:dyDescent="0.35">
      <c r="B24" s="9" t="s">
        <v>270</v>
      </c>
      <c r="C24" s="9" t="s">
        <v>271</v>
      </c>
      <c r="D24" s="9" t="s">
        <v>179</v>
      </c>
      <c r="E24" s="11">
        <v>241500</v>
      </c>
      <c r="F24" s="11">
        <v>536.85</v>
      </c>
      <c r="G24" s="14">
        <v>1.3300000000000001E-2</v>
      </c>
      <c r="I24" s="16"/>
    </row>
    <row r="25" spans="2:9" ht="16.5" x14ac:dyDescent="0.35">
      <c r="B25" s="9" t="s">
        <v>180</v>
      </c>
      <c r="C25" s="9" t="s">
        <v>181</v>
      </c>
      <c r="D25" s="9" t="s">
        <v>182</v>
      </c>
      <c r="E25" s="11">
        <v>63000</v>
      </c>
      <c r="F25" s="11">
        <v>491.97</v>
      </c>
      <c r="G25" s="14">
        <v>1.2199999999999999E-2</v>
      </c>
      <c r="I25" s="16"/>
    </row>
    <row r="26" spans="2:9" ht="16.5" x14ac:dyDescent="0.35">
      <c r="B26" s="9" t="s">
        <v>272</v>
      </c>
      <c r="C26" s="9" t="s">
        <v>273</v>
      </c>
      <c r="D26" s="9" t="s">
        <v>174</v>
      </c>
      <c r="E26" s="11">
        <v>353500</v>
      </c>
      <c r="F26" s="11">
        <v>486.42</v>
      </c>
      <c r="G26" s="14">
        <v>1.21E-2</v>
      </c>
      <c r="I26" s="16"/>
    </row>
    <row r="27" spans="2:9" ht="16.5" x14ac:dyDescent="0.35">
      <c r="B27" s="9" t="s">
        <v>274</v>
      </c>
      <c r="C27" s="9" t="s">
        <v>275</v>
      </c>
      <c r="D27" s="9" t="s">
        <v>176</v>
      </c>
      <c r="E27" s="11">
        <v>492000</v>
      </c>
      <c r="F27" s="11">
        <v>475.52</v>
      </c>
      <c r="G27" s="14">
        <v>1.18E-2</v>
      </c>
      <c r="I27" s="16"/>
    </row>
    <row r="28" spans="2:9" ht="16.5" x14ac:dyDescent="0.35">
      <c r="B28" s="9" t="s">
        <v>200</v>
      </c>
      <c r="C28" s="9" t="s">
        <v>201</v>
      </c>
      <c r="D28" s="9" t="s">
        <v>202</v>
      </c>
      <c r="E28" s="11">
        <v>170400</v>
      </c>
      <c r="F28" s="11">
        <v>440.14</v>
      </c>
      <c r="G28" s="14">
        <v>1.09E-2</v>
      </c>
      <c r="I28" s="16"/>
    </row>
    <row r="29" spans="2:9" ht="16.5" x14ac:dyDescent="0.35">
      <c r="B29" s="9" t="s">
        <v>276</v>
      </c>
      <c r="C29" s="9" t="s">
        <v>277</v>
      </c>
      <c r="D29" s="9" t="s">
        <v>255</v>
      </c>
      <c r="E29" s="11">
        <v>66000</v>
      </c>
      <c r="F29" s="11">
        <v>430.68</v>
      </c>
      <c r="G29" s="14">
        <v>1.0700000000000001E-2</v>
      </c>
      <c r="I29" s="16"/>
    </row>
    <row r="30" spans="2:9" ht="16.5" x14ac:dyDescent="0.35">
      <c r="B30" s="9" t="s">
        <v>183</v>
      </c>
      <c r="C30" s="9" t="s">
        <v>184</v>
      </c>
      <c r="D30" s="9" t="s">
        <v>185</v>
      </c>
      <c r="E30" s="11">
        <v>36750</v>
      </c>
      <c r="F30" s="11">
        <v>419.7</v>
      </c>
      <c r="G30" s="14">
        <v>1.04E-2</v>
      </c>
      <c r="I30" s="16"/>
    </row>
    <row r="31" spans="2:9" ht="16.5" x14ac:dyDescent="0.35">
      <c r="B31" s="9" t="s">
        <v>278</v>
      </c>
      <c r="C31" s="9" t="s">
        <v>279</v>
      </c>
      <c r="D31" s="9" t="s">
        <v>280</v>
      </c>
      <c r="E31" s="11">
        <v>240000</v>
      </c>
      <c r="F31" s="11">
        <v>410.28</v>
      </c>
      <c r="G31" s="14">
        <v>1.0200000000000001E-2</v>
      </c>
      <c r="I31" s="16"/>
    </row>
    <row r="32" spans="2:9" ht="16.5" x14ac:dyDescent="0.35">
      <c r="B32" s="9" t="s">
        <v>226</v>
      </c>
      <c r="C32" s="9" t="s">
        <v>227</v>
      </c>
      <c r="D32" s="9" t="s">
        <v>179</v>
      </c>
      <c r="E32" s="11">
        <v>25500</v>
      </c>
      <c r="F32" s="11">
        <v>319.83</v>
      </c>
      <c r="G32" s="14">
        <v>7.9000000000000008E-3</v>
      </c>
      <c r="I32" s="16"/>
    </row>
    <row r="33" spans="2:9" ht="16.5" x14ac:dyDescent="0.35">
      <c r="B33" s="9" t="s">
        <v>281</v>
      </c>
      <c r="C33" s="9" t="s">
        <v>282</v>
      </c>
      <c r="D33" s="9" t="s">
        <v>233</v>
      </c>
      <c r="E33" s="11">
        <v>51000</v>
      </c>
      <c r="F33" s="11">
        <v>298.12</v>
      </c>
      <c r="G33" s="14">
        <v>7.4000000000000003E-3</v>
      </c>
      <c r="I33" s="16"/>
    </row>
    <row r="34" spans="2:9" ht="16.5" x14ac:dyDescent="0.35">
      <c r="B34" s="9" t="s">
        <v>283</v>
      </c>
      <c r="C34" s="9" t="s">
        <v>284</v>
      </c>
      <c r="D34" s="9" t="s">
        <v>176</v>
      </c>
      <c r="E34" s="11">
        <v>1144000</v>
      </c>
      <c r="F34" s="11">
        <v>264.26</v>
      </c>
      <c r="G34" s="14">
        <v>6.6E-3</v>
      </c>
      <c r="I34" s="16"/>
    </row>
    <row r="35" spans="2:9" ht="16.5" x14ac:dyDescent="0.35">
      <c r="B35" s="9" t="s">
        <v>285</v>
      </c>
      <c r="C35" s="9" t="s">
        <v>286</v>
      </c>
      <c r="D35" s="9" t="s">
        <v>176</v>
      </c>
      <c r="E35" s="11">
        <v>435600</v>
      </c>
      <c r="F35" s="11">
        <v>257</v>
      </c>
      <c r="G35" s="14">
        <v>6.4000000000000003E-3</v>
      </c>
      <c r="I35" s="16"/>
    </row>
    <row r="36" spans="2:9" ht="16.5" x14ac:dyDescent="0.35">
      <c r="B36" s="9" t="s">
        <v>287</v>
      </c>
      <c r="C36" s="9" t="s">
        <v>454</v>
      </c>
      <c r="D36" s="9" t="s">
        <v>179</v>
      </c>
      <c r="E36" s="11">
        <v>7000</v>
      </c>
      <c r="F36" s="11">
        <v>217.66</v>
      </c>
      <c r="G36" s="14">
        <v>5.4000000000000003E-3</v>
      </c>
      <c r="I36" s="16"/>
    </row>
    <row r="37" spans="2:9" s="26" customFormat="1" ht="16.5" x14ac:dyDescent="0.35">
      <c r="B37" s="21" t="s">
        <v>0</v>
      </c>
      <c r="C37" s="21" t="s">
        <v>49</v>
      </c>
      <c r="D37" s="21" t="s">
        <v>0</v>
      </c>
      <c r="E37" s="22"/>
      <c r="F37" s="23">
        <v>26397.31</v>
      </c>
      <c r="G37" s="24">
        <v>0.65560000000000007</v>
      </c>
      <c r="I37" s="25"/>
    </row>
    <row r="38" spans="2:9" ht="16.5" x14ac:dyDescent="0.35">
      <c r="B38" s="9" t="s">
        <v>0</v>
      </c>
      <c r="C38" s="9" t="s">
        <v>12</v>
      </c>
      <c r="D38" s="9" t="s">
        <v>0</v>
      </c>
      <c r="E38" s="10"/>
      <c r="F38" s="10"/>
      <c r="G38" s="14"/>
      <c r="I38" s="13"/>
    </row>
    <row r="39" spans="2:9" ht="16.5" x14ac:dyDescent="0.35">
      <c r="B39" s="9" t="s">
        <v>23</v>
      </c>
      <c r="C39" s="9" t="s">
        <v>24</v>
      </c>
      <c r="D39" s="10" t="s">
        <v>42</v>
      </c>
      <c r="E39" s="11">
        <v>3500000</v>
      </c>
      <c r="F39" s="11">
        <v>3462.75</v>
      </c>
      <c r="G39" s="14">
        <v>8.5999999999999993E-2</v>
      </c>
      <c r="I39" s="13"/>
    </row>
    <row r="40" spans="2:9" ht="16.5" x14ac:dyDescent="0.35">
      <c r="B40" s="9" t="s">
        <v>101</v>
      </c>
      <c r="C40" s="9" t="s">
        <v>94</v>
      </c>
      <c r="D40" s="10" t="s">
        <v>42</v>
      </c>
      <c r="E40" s="11">
        <v>2500000</v>
      </c>
      <c r="F40" s="11">
        <v>2429.08</v>
      </c>
      <c r="G40" s="14">
        <v>6.0400000000000002E-2</v>
      </c>
      <c r="I40" s="13"/>
    </row>
    <row r="41" spans="2:9" s="26" customFormat="1" ht="16.5" x14ac:dyDescent="0.35">
      <c r="B41" s="21" t="s">
        <v>0</v>
      </c>
      <c r="C41" s="21" t="s">
        <v>49</v>
      </c>
      <c r="D41" s="21" t="s">
        <v>0</v>
      </c>
      <c r="E41" s="22"/>
      <c r="F41" s="23">
        <v>5891.83</v>
      </c>
      <c r="G41" s="24">
        <v>0.1464</v>
      </c>
      <c r="I41" s="25"/>
    </row>
    <row r="42" spans="2:9" ht="16.5" x14ac:dyDescent="0.35">
      <c r="B42" s="9" t="s">
        <v>0</v>
      </c>
      <c r="C42" s="9" t="s">
        <v>288</v>
      </c>
      <c r="D42" s="9" t="s">
        <v>0</v>
      </c>
      <c r="E42" s="10"/>
      <c r="F42" s="10"/>
      <c r="G42" s="14"/>
      <c r="I42" s="13"/>
    </row>
    <row r="43" spans="2:9" ht="16.5" x14ac:dyDescent="0.35">
      <c r="B43" s="9" t="s">
        <v>80</v>
      </c>
      <c r="C43" s="9" t="s">
        <v>289</v>
      </c>
      <c r="D43" s="10"/>
      <c r="E43" s="11">
        <v>1000000</v>
      </c>
      <c r="F43" s="11">
        <v>1000</v>
      </c>
      <c r="G43" s="14">
        <v>2.4799999999999999E-2</v>
      </c>
      <c r="I43" s="13"/>
    </row>
    <row r="44" spans="2:9" ht="16.5" x14ac:dyDescent="0.35">
      <c r="B44" s="9"/>
      <c r="C44" s="9" t="s">
        <v>289</v>
      </c>
      <c r="D44" s="10"/>
      <c r="E44" s="11">
        <v>1000000</v>
      </c>
      <c r="F44" s="11">
        <v>1000</v>
      </c>
      <c r="G44" s="14">
        <v>2.4799999999999999E-2</v>
      </c>
      <c r="I44" s="13"/>
    </row>
    <row r="45" spans="2:9" ht="16.5" x14ac:dyDescent="0.35">
      <c r="B45" s="9" t="s">
        <v>80</v>
      </c>
      <c r="C45" s="9" t="s">
        <v>209</v>
      </c>
      <c r="D45" s="10"/>
      <c r="E45" s="11">
        <v>1000000</v>
      </c>
      <c r="F45" s="11">
        <v>1000</v>
      </c>
      <c r="G45" s="14">
        <v>2.4799999999999999E-2</v>
      </c>
      <c r="I45" s="13"/>
    </row>
    <row r="46" spans="2:9" ht="16.5" x14ac:dyDescent="0.35">
      <c r="B46" s="9"/>
      <c r="C46" s="9" t="s">
        <v>209</v>
      </c>
      <c r="D46" s="10"/>
      <c r="E46" s="11">
        <v>750000</v>
      </c>
      <c r="F46" s="11">
        <v>750</v>
      </c>
      <c r="G46" s="14">
        <v>1.8600000000000002E-2</v>
      </c>
      <c r="I46" s="13"/>
    </row>
    <row r="47" spans="2:9" ht="16.5" x14ac:dyDescent="0.35">
      <c r="B47" s="9" t="s">
        <v>80</v>
      </c>
      <c r="C47" s="9" t="s">
        <v>209</v>
      </c>
      <c r="D47" s="10"/>
      <c r="E47" s="11">
        <v>500000</v>
      </c>
      <c r="F47" s="11">
        <v>500</v>
      </c>
      <c r="G47" s="14">
        <v>1.24E-2</v>
      </c>
      <c r="I47" s="13"/>
    </row>
    <row r="48" spans="2:9" s="26" customFormat="1" ht="16.5" x14ac:dyDescent="0.35">
      <c r="B48" s="21" t="s">
        <v>0</v>
      </c>
      <c r="C48" s="21" t="s">
        <v>49</v>
      </c>
      <c r="D48" s="21" t="s">
        <v>0</v>
      </c>
      <c r="E48" s="22"/>
      <c r="F48" s="23">
        <f>SUM(F43:F47)</f>
        <v>4250</v>
      </c>
      <c r="G48" s="24">
        <f>SUM(G43:G47)</f>
        <v>0.10539999999999999</v>
      </c>
      <c r="I48" s="25"/>
    </row>
    <row r="49" spans="2:9" ht="16.5" x14ac:dyDescent="0.35">
      <c r="B49" s="9" t="s">
        <v>0</v>
      </c>
      <c r="C49" s="9" t="s">
        <v>290</v>
      </c>
      <c r="D49" s="9" t="s">
        <v>0</v>
      </c>
      <c r="E49" s="10"/>
      <c r="F49" s="10"/>
      <c r="G49" s="14"/>
      <c r="I49" s="13"/>
    </row>
    <row r="50" spans="2:9" ht="16.5" x14ac:dyDescent="0.35">
      <c r="B50" s="9" t="s">
        <v>291</v>
      </c>
      <c r="C50" s="9" t="s">
        <v>292</v>
      </c>
      <c r="D50" s="10" t="s">
        <v>132</v>
      </c>
      <c r="E50" s="11">
        <v>1418700</v>
      </c>
      <c r="F50" s="11">
        <v>1413.99</v>
      </c>
      <c r="G50" s="14">
        <v>3.5099999999999999E-2</v>
      </c>
      <c r="I50" s="13"/>
    </row>
    <row r="51" spans="2:9" s="26" customFormat="1" ht="16.5" x14ac:dyDescent="0.35">
      <c r="B51" s="21" t="s">
        <v>0</v>
      </c>
      <c r="C51" s="21" t="s">
        <v>49</v>
      </c>
      <c r="D51" s="21" t="s">
        <v>0</v>
      </c>
      <c r="E51" s="22"/>
      <c r="F51" s="23">
        <v>1413.99</v>
      </c>
      <c r="G51" s="24">
        <v>3.5099999999999999E-2</v>
      </c>
      <c r="I51" s="25"/>
    </row>
    <row r="52" spans="2:9" ht="16.5" x14ac:dyDescent="0.35">
      <c r="B52" s="9" t="s">
        <v>0</v>
      </c>
      <c r="C52" s="9" t="s">
        <v>293</v>
      </c>
      <c r="D52" s="9" t="s">
        <v>0</v>
      </c>
      <c r="E52" s="10"/>
      <c r="F52" s="10"/>
      <c r="G52" s="14"/>
      <c r="I52" s="13"/>
    </row>
    <row r="53" spans="2:9" ht="16.5" x14ac:dyDescent="0.35">
      <c r="B53" s="9" t="s">
        <v>5</v>
      </c>
      <c r="C53" s="9" t="s">
        <v>294</v>
      </c>
      <c r="D53" s="9" t="s">
        <v>295</v>
      </c>
      <c r="E53" s="11">
        <v>-7000</v>
      </c>
      <c r="F53" s="11">
        <v>-218.75</v>
      </c>
      <c r="G53" s="14">
        <v>-5.4000000000000003E-3</v>
      </c>
      <c r="I53" s="13"/>
    </row>
    <row r="54" spans="2:9" ht="16.5" x14ac:dyDescent="0.35">
      <c r="B54" s="9" t="s">
        <v>5</v>
      </c>
      <c r="C54" s="9" t="s">
        <v>296</v>
      </c>
      <c r="D54" s="9" t="s">
        <v>295</v>
      </c>
      <c r="E54" s="11">
        <v>-435600</v>
      </c>
      <c r="F54" s="11">
        <v>-258.31</v>
      </c>
      <c r="G54" s="14">
        <v>-6.4000000000000003E-3</v>
      </c>
      <c r="I54" s="13"/>
    </row>
    <row r="55" spans="2:9" ht="16.5" x14ac:dyDescent="0.35">
      <c r="B55" s="9" t="s">
        <v>5</v>
      </c>
      <c r="C55" s="9" t="s">
        <v>297</v>
      </c>
      <c r="D55" s="9" t="s">
        <v>295</v>
      </c>
      <c r="E55" s="11">
        <v>-1144000</v>
      </c>
      <c r="F55" s="11">
        <v>-265.98</v>
      </c>
      <c r="G55" s="14">
        <v>-6.6E-3</v>
      </c>
      <c r="I55" s="13"/>
    </row>
    <row r="56" spans="2:9" ht="16.5" x14ac:dyDescent="0.35">
      <c r="B56" s="9" t="s">
        <v>5</v>
      </c>
      <c r="C56" s="9" t="s">
        <v>298</v>
      </c>
      <c r="D56" s="9" t="s">
        <v>295</v>
      </c>
      <c r="E56" s="11">
        <v>-51000</v>
      </c>
      <c r="F56" s="11">
        <v>-299.47000000000003</v>
      </c>
      <c r="G56" s="14">
        <v>-7.4000000000000003E-3</v>
      </c>
      <c r="I56" s="13"/>
    </row>
    <row r="57" spans="2:9" ht="16.5" x14ac:dyDescent="0.35">
      <c r="B57" s="9" t="s">
        <v>5</v>
      </c>
      <c r="C57" s="9" t="s">
        <v>299</v>
      </c>
      <c r="D57" s="9" t="s">
        <v>295</v>
      </c>
      <c r="E57" s="11">
        <v>-25500</v>
      </c>
      <c r="F57" s="11">
        <v>-320.58999999999997</v>
      </c>
      <c r="G57" s="14">
        <v>-8.0000000000000002E-3</v>
      </c>
      <c r="I57" s="13"/>
    </row>
    <row r="58" spans="2:9" ht="16.5" x14ac:dyDescent="0.35">
      <c r="B58" s="9" t="s">
        <v>5</v>
      </c>
      <c r="C58" s="9" t="s">
        <v>300</v>
      </c>
      <c r="D58" s="9" t="s">
        <v>295</v>
      </c>
      <c r="E58" s="11">
        <v>-240000</v>
      </c>
      <c r="F58" s="11">
        <v>-410.76</v>
      </c>
      <c r="G58" s="14">
        <v>-1.0200000000000001E-2</v>
      </c>
      <c r="I58" s="13"/>
    </row>
    <row r="59" spans="2:9" ht="16.5" x14ac:dyDescent="0.35">
      <c r="B59" s="9" t="s">
        <v>5</v>
      </c>
      <c r="C59" s="9" t="s">
        <v>301</v>
      </c>
      <c r="D59" s="9" t="s">
        <v>295</v>
      </c>
      <c r="E59" s="11">
        <v>-36750</v>
      </c>
      <c r="F59" s="11">
        <v>-420.36</v>
      </c>
      <c r="G59" s="14">
        <v>-1.04E-2</v>
      </c>
      <c r="I59" s="13"/>
    </row>
    <row r="60" spans="2:9" ht="16.5" x14ac:dyDescent="0.35">
      <c r="B60" s="9" t="s">
        <v>5</v>
      </c>
      <c r="C60" s="9" t="s">
        <v>302</v>
      </c>
      <c r="D60" s="9" t="s">
        <v>295</v>
      </c>
      <c r="E60" s="11">
        <v>-66000</v>
      </c>
      <c r="F60" s="11">
        <v>-431.51</v>
      </c>
      <c r="G60" s="14">
        <v>-1.0700000000000001E-2</v>
      </c>
      <c r="I60" s="13"/>
    </row>
    <row r="61" spans="2:9" ht="16.5" x14ac:dyDescent="0.35">
      <c r="B61" s="9" t="s">
        <v>5</v>
      </c>
      <c r="C61" s="9" t="s">
        <v>303</v>
      </c>
      <c r="D61" s="9" t="s">
        <v>295</v>
      </c>
      <c r="E61" s="11">
        <v>-170400</v>
      </c>
      <c r="F61" s="11">
        <v>-441.17</v>
      </c>
      <c r="G61" s="14">
        <v>-1.1000000000000001E-2</v>
      </c>
      <c r="I61" s="13"/>
    </row>
    <row r="62" spans="2:9" ht="16.5" x14ac:dyDescent="0.35">
      <c r="B62" s="9" t="s">
        <v>5</v>
      </c>
      <c r="C62" s="9" t="s">
        <v>304</v>
      </c>
      <c r="D62" s="9" t="s">
        <v>295</v>
      </c>
      <c r="E62" s="11">
        <v>-492000</v>
      </c>
      <c r="F62" s="11">
        <v>-476.75</v>
      </c>
      <c r="G62" s="14">
        <v>-1.18E-2</v>
      </c>
      <c r="I62" s="13"/>
    </row>
    <row r="63" spans="2:9" ht="16.5" x14ac:dyDescent="0.35">
      <c r="B63" s="9" t="s">
        <v>5</v>
      </c>
      <c r="C63" s="9" t="s">
        <v>305</v>
      </c>
      <c r="D63" s="9" t="s">
        <v>295</v>
      </c>
      <c r="E63" s="11">
        <v>-353500</v>
      </c>
      <c r="F63" s="11">
        <v>-487.83</v>
      </c>
      <c r="G63" s="14">
        <v>-1.21E-2</v>
      </c>
      <c r="I63" s="13"/>
    </row>
    <row r="64" spans="2:9" ht="16.5" x14ac:dyDescent="0.35">
      <c r="B64" s="9" t="s">
        <v>5</v>
      </c>
      <c r="C64" s="9" t="s">
        <v>306</v>
      </c>
      <c r="D64" s="9" t="s">
        <v>295</v>
      </c>
      <c r="E64" s="11">
        <v>-63000</v>
      </c>
      <c r="F64" s="11">
        <v>-493.54</v>
      </c>
      <c r="G64" s="14">
        <v>-1.23E-2</v>
      </c>
      <c r="I64" s="13"/>
    </row>
    <row r="65" spans="2:9" ht="16.5" x14ac:dyDescent="0.35">
      <c r="B65" s="9" t="s">
        <v>5</v>
      </c>
      <c r="C65" s="9" t="s">
        <v>307</v>
      </c>
      <c r="D65" s="9" t="s">
        <v>295</v>
      </c>
      <c r="E65" s="11">
        <v>-241500</v>
      </c>
      <c r="F65" s="11">
        <v>-540.6</v>
      </c>
      <c r="G65" s="14">
        <v>-1.34E-2</v>
      </c>
      <c r="I65" s="13"/>
    </row>
    <row r="66" spans="2:9" ht="16.5" x14ac:dyDescent="0.35">
      <c r="B66" s="9" t="s">
        <v>5</v>
      </c>
      <c r="C66" s="9" t="s">
        <v>308</v>
      </c>
      <c r="D66" s="9" t="s">
        <v>295</v>
      </c>
      <c r="E66" s="11">
        <v>-448000</v>
      </c>
      <c r="F66" s="11">
        <v>-552.61</v>
      </c>
      <c r="G66" s="14">
        <v>-1.37E-2</v>
      </c>
      <c r="I66" s="13"/>
    </row>
    <row r="67" spans="2:9" ht="16.5" x14ac:dyDescent="0.35">
      <c r="B67" s="9" t="s">
        <v>5</v>
      </c>
      <c r="C67" s="9" t="s">
        <v>309</v>
      </c>
      <c r="D67" s="9" t="s">
        <v>295</v>
      </c>
      <c r="E67" s="11">
        <v>-282500</v>
      </c>
      <c r="F67" s="11">
        <v>-605.54</v>
      </c>
      <c r="G67" s="14">
        <v>-1.4999999999999999E-2</v>
      </c>
      <c r="I67" s="13"/>
    </row>
    <row r="68" spans="2:9" ht="16.5" x14ac:dyDescent="0.35">
      <c r="B68" s="9" t="s">
        <v>5</v>
      </c>
      <c r="C68" s="9" t="s">
        <v>310</v>
      </c>
      <c r="D68" s="9" t="s">
        <v>295</v>
      </c>
      <c r="E68" s="11">
        <v>-51150</v>
      </c>
      <c r="F68" s="11">
        <v>-627.91999999999996</v>
      </c>
      <c r="G68" s="14">
        <v>-1.5600000000000001E-2</v>
      </c>
      <c r="I68" s="13"/>
    </row>
    <row r="69" spans="2:9" ht="16.5" x14ac:dyDescent="0.35">
      <c r="B69" s="9" t="s">
        <v>5</v>
      </c>
      <c r="C69" s="9" t="s">
        <v>311</v>
      </c>
      <c r="D69" s="9" t="s">
        <v>295</v>
      </c>
      <c r="E69" s="11">
        <v>-101200</v>
      </c>
      <c r="F69" s="11">
        <v>-636.14</v>
      </c>
      <c r="G69" s="14">
        <v>-1.5800000000000002E-2</v>
      </c>
      <c r="I69" s="13"/>
    </row>
    <row r="70" spans="2:9" ht="16.5" x14ac:dyDescent="0.35">
      <c r="B70" s="9" t="s">
        <v>5</v>
      </c>
      <c r="C70" s="9" t="s">
        <v>312</v>
      </c>
      <c r="D70" s="9" t="s">
        <v>295</v>
      </c>
      <c r="E70" s="11">
        <v>-108000</v>
      </c>
      <c r="F70" s="11">
        <v>-636.39</v>
      </c>
      <c r="G70" s="14">
        <v>-1.5800000000000002E-2</v>
      </c>
      <c r="I70" s="13"/>
    </row>
    <row r="71" spans="2:9" ht="16.5" x14ac:dyDescent="0.35">
      <c r="B71" s="9" t="s">
        <v>5</v>
      </c>
      <c r="C71" s="9" t="s">
        <v>313</v>
      </c>
      <c r="D71" s="9" t="s">
        <v>295</v>
      </c>
      <c r="E71" s="11">
        <v>-39200</v>
      </c>
      <c r="F71" s="11">
        <v>-652.21</v>
      </c>
      <c r="G71" s="14">
        <v>-1.6200000000000003E-2</v>
      </c>
      <c r="I71" s="13"/>
    </row>
    <row r="72" spans="2:9" ht="16.5" x14ac:dyDescent="0.35">
      <c r="B72" s="9" t="s">
        <v>5</v>
      </c>
      <c r="C72" s="9" t="s">
        <v>314</v>
      </c>
      <c r="D72" s="9" t="s">
        <v>295</v>
      </c>
      <c r="E72" s="11">
        <v>-581000</v>
      </c>
      <c r="F72" s="11">
        <v>-753.56</v>
      </c>
      <c r="G72" s="14">
        <v>-1.8700000000000001E-2</v>
      </c>
      <c r="I72" s="13"/>
    </row>
    <row r="73" spans="2:9" ht="16.5" x14ac:dyDescent="0.35">
      <c r="B73" s="9" t="s">
        <v>5</v>
      </c>
      <c r="C73" s="9" t="s">
        <v>315</v>
      </c>
      <c r="D73" s="9" t="s">
        <v>295</v>
      </c>
      <c r="E73" s="11">
        <v>-190500</v>
      </c>
      <c r="F73" s="11">
        <v>-762.57</v>
      </c>
      <c r="G73" s="14">
        <v>-1.89E-2</v>
      </c>
      <c r="I73" s="13"/>
    </row>
    <row r="74" spans="2:9" ht="16.5" x14ac:dyDescent="0.35">
      <c r="B74" s="9" t="s">
        <v>5</v>
      </c>
      <c r="C74" s="9" t="s">
        <v>316</v>
      </c>
      <c r="D74" s="9" t="s">
        <v>295</v>
      </c>
      <c r="E74" s="11">
        <v>-339000</v>
      </c>
      <c r="F74" s="11">
        <v>-862.42</v>
      </c>
      <c r="G74" s="14">
        <v>-2.1400000000000002E-2</v>
      </c>
      <c r="I74" s="13"/>
    </row>
    <row r="75" spans="2:9" ht="16.5" x14ac:dyDescent="0.35">
      <c r="B75" s="9" t="s">
        <v>5</v>
      </c>
      <c r="C75" s="9" t="s">
        <v>317</v>
      </c>
      <c r="D75" s="9" t="s">
        <v>295</v>
      </c>
      <c r="E75" s="11">
        <v>-748000</v>
      </c>
      <c r="F75" s="11">
        <v>-969.03</v>
      </c>
      <c r="G75" s="14">
        <v>-2.41E-2</v>
      </c>
      <c r="I75" s="13"/>
    </row>
    <row r="76" spans="2:9" ht="16.5" x14ac:dyDescent="0.35">
      <c r="B76" s="9" t="s">
        <v>5</v>
      </c>
      <c r="C76" s="9" t="s">
        <v>318</v>
      </c>
      <c r="D76" s="9" t="s">
        <v>295</v>
      </c>
      <c r="E76" s="11">
        <v>-25600</v>
      </c>
      <c r="F76" s="11">
        <v>-971.3</v>
      </c>
      <c r="G76" s="14">
        <v>-2.41E-2</v>
      </c>
      <c r="I76" s="13"/>
    </row>
    <row r="77" spans="2:9" ht="16.5" x14ac:dyDescent="0.35">
      <c r="B77" s="9" t="s">
        <v>5</v>
      </c>
      <c r="C77" s="9" t="s">
        <v>319</v>
      </c>
      <c r="D77" s="9" t="s">
        <v>295</v>
      </c>
      <c r="E77" s="11">
        <v>-576000</v>
      </c>
      <c r="F77" s="11">
        <v>-1127.52</v>
      </c>
      <c r="G77" s="14">
        <v>-2.7999999999999997E-2</v>
      </c>
      <c r="I77" s="13"/>
    </row>
    <row r="78" spans="2:9" ht="16.5" x14ac:dyDescent="0.35">
      <c r="B78" s="9" t="s">
        <v>5</v>
      </c>
      <c r="C78" s="9" t="s">
        <v>320</v>
      </c>
      <c r="D78" s="9" t="s">
        <v>295</v>
      </c>
      <c r="E78" s="11">
        <v>-232500</v>
      </c>
      <c r="F78" s="11">
        <v>-1284.9100000000001</v>
      </c>
      <c r="G78" s="14">
        <v>-3.1899999999999998E-2</v>
      </c>
      <c r="I78" s="13"/>
    </row>
    <row r="79" spans="2:9" ht="16.5" x14ac:dyDescent="0.35">
      <c r="B79" s="9" t="s">
        <v>5</v>
      </c>
      <c r="C79" s="9" t="s">
        <v>321</v>
      </c>
      <c r="D79" s="9" t="s">
        <v>295</v>
      </c>
      <c r="E79" s="11">
        <v>-573000</v>
      </c>
      <c r="F79" s="11">
        <v>-1429.64</v>
      </c>
      <c r="G79" s="14">
        <v>-3.5499999999999997E-2</v>
      </c>
      <c r="I79" s="13"/>
    </row>
    <row r="80" spans="2:9" ht="16.5" x14ac:dyDescent="0.35">
      <c r="B80" s="9" t="s">
        <v>5</v>
      </c>
      <c r="C80" s="9" t="s">
        <v>322</v>
      </c>
      <c r="D80" s="9" t="s">
        <v>295</v>
      </c>
      <c r="E80" s="11">
        <v>-613250</v>
      </c>
      <c r="F80" s="11">
        <v>-1704.22</v>
      </c>
      <c r="G80" s="14">
        <v>-4.2300000000000004E-2</v>
      </c>
      <c r="I80" s="13"/>
    </row>
    <row r="81" spans="2:9" ht="16.5" x14ac:dyDescent="0.35">
      <c r="B81" s="9" t="s">
        <v>5</v>
      </c>
      <c r="C81" s="9" t="s">
        <v>323</v>
      </c>
      <c r="D81" s="9" t="s">
        <v>295</v>
      </c>
      <c r="E81" s="11">
        <v>-31800</v>
      </c>
      <c r="F81" s="11">
        <v>-2542.9699999999998</v>
      </c>
      <c r="G81" s="14">
        <v>-6.3200000000000006E-2</v>
      </c>
      <c r="I81" s="13"/>
    </row>
    <row r="82" spans="2:9" ht="16.5" x14ac:dyDescent="0.35">
      <c r="B82" s="9" t="s">
        <v>5</v>
      </c>
      <c r="C82" s="9" t="s">
        <v>324</v>
      </c>
      <c r="D82" s="9" t="s">
        <v>295</v>
      </c>
      <c r="E82" s="11">
        <v>-284000</v>
      </c>
      <c r="F82" s="11">
        <v>-2559.69</v>
      </c>
      <c r="G82" s="14">
        <v>-6.3600000000000004E-2</v>
      </c>
      <c r="I82" s="13"/>
    </row>
    <row r="83" spans="2:9" ht="16.5" x14ac:dyDescent="0.35">
      <c r="B83" s="9" t="s">
        <v>5</v>
      </c>
      <c r="C83" s="9" t="s">
        <v>325</v>
      </c>
      <c r="D83" s="9" t="s">
        <v>295</v>
      </c>
      <c r="E83" s="11">
        <v>-544000</v>
      </c>
      <c r="F83" s="11">
        <v>-2743.12</v>
      </c>
      <c r="G83" s="14">
        <v>-6.8199999999999997E-2</v>
      </c>
      <c r="I83" s="13"/>
    </row>
    <row r="84" spans="2:9" s="26" customFormat="1" ht="16.5" x14ac:dyDescent="0.35">
      <c r="B84" s="21" t="s">
        <v>0</v>
      </c>
      <c r="C84" s="21" t="s">
        <v>49</v>
      </c>
      <c r="D84" s="21" t="s">
        <v>0</v>
      </c>
      <c r="E84" s="22"/>
      <c r="F84" s="23">
        <v>-26487.38</v>
      </c>
      <c r="G84" s="24">
        <v>-0.65769999999999995</v>
      </c>
      <c r="I84" s="25"/>
    </row>
    <row r="85" spans="2:9" ht="16.5" x14ac:dyDescent="0.35">
      <c r="B85" s="9" t="s">
        <v>0</v>
      </c>
      <c r="C85" s="9" t="s">
        <v>87</v>
      </c>
      <c r="D85" s="9" t="s">
        <v>0</v>
      </c>
      <c r="E85" s="10"/>
      <c r="F85" s="10"/>
      <c r="G85" s="14"/>
      <c r="I85" s="13"/>
    </row>
    <row r="86" spans="2:9" ht="16.5" x14ac:dyDescent="0.35">
      <c r="B86" s="9" t="s">
        <v>80</v>
      </c>
      <c r="C86" s="9" t="s">
        <v>479</v>
      </c>
      <c r="D86" s="10"/>
      <c r="E86" s="9" t="s">
        <v>80</v>
      </c>
      <c r="F86" s="11">
        <v>68.97</v>
      </c>
      <c r="G86" s="14">
        <v>1.7000000000000001E-3</v>
      </c>
      <c r="I86" s="13"/>
    </row>
    <row r="87" spans="2:9" s="26" customFormat="1" ht="16.5" x14ac:dyDescent="0.35">
      <c r="B87" s="21" t="s">
        <v>0</v>
      </c>
      <c r="C87" s="21" t="s">
        <v>49</v>
      </c>
      <c r="D87" s="21" t="s">
        <v>0</v>
      </c>
      <c r="E87" s="21" t="s">
        <v>80</v>
      </c>
      <c r="F87" s="23">
        <v>68.97</v>
      </c>
      <c r="G87" s="24">
        <v>1.7000000000000001E-3</v>
      </c>
      <c r="I87" s="25"/>
    </row>
    <row r="88" spans="2:9" ht="16.5" x14ac:dyDescent="0.35">
      <c r="B88" s="10"/>
      <c r="C88" s="9" t="s">
        <v>88</v>
      </c>
      <c r="D88" s="10"/>
      <c r="E88" s="10"/>
      <c r="F88" s="9" t="s">
        <v>0</v>
      </c>
      <c r="G88" s="14"/>
      <c r="I88" s="13"/>
    </row>
    <row r="89" spans="2:9" ht="16.5" x14ac:dyDescent="0.35">
      <c r="B89" s="10"/>
      <c r="C89" s="9" t="s">
        <v>89</v>
      </c>
      <c r="D89" s="10"/>
      <c r="E89" s="10"/>
      <c r="F89" s="11">
        <v>28709.38</v>
      </c>
      <c r="G89" s="14">
        <v>0.71350000000000002</v>
      </c>
      <c r="I89" s="13"/>
    </row>
    <row r="90" spans="2:9" s="26" customFormat="1" ht="16.5" x14ac:dyDescent="0.35">
      <c r="B90" s="22"/>
      <c r="C90" s="21" t="s">
        <v>49</v>
      </c>
      <c r="D90" s="22"/>
      <c r="E90" s="22"/>
      <c r="F90" s="23">
        <v>28709.38</v>
      </c>
      <c r="G90" s="24">
        <v>0.71350000000000002</v>
      </c>
      <c r="I90" s="25"/>
    </row>
    <row r="91" spans="2:9" s="26" customFormat="1" ht="16.5" x14ac:dyDescent="0.35">
      <c r="B91" s="22"/>
      <c r="C91" s="21" t="s">
        <v>90</v>
      </c>
      <c r="D91" s="22"/>
      <c r="E91" s="22"/>
      <c r="F91" s="23">
        <v>40244.1</v>
      </c>
      <c r="G91" s="24">
        <v>1</v>
      </c>
      <c r="I91" s="25"/>
    </row>
    <row r="92" spans="2:9" x14ac:dyDescent="0.25">
      <c r="B92" s="10"/>
      <c r="C92" s="10"/>
      <c r="D92" s="10"/>
      <c r="E92" s="10"/>
      <c r="F92" s="10"/>
      <c r="G92" s="10"/>
    </row>
    <row r="94" spans="2:9" x14ac:dyDescent="0.25">
      <c r="F94" s="15"/>
      <c r="G94" s="15"/>
    </row>
    <row r="95" spans="2:9" x14ac:dyDescent="0.25">
      <c r="C95" t="s">
        <v>480</v>
      </c>
    </row>
    <row r="96" spans="2:9" x14ac:dyDescent="0.25">
      <c r="C96" t="s">
        <v>481</v>
      </c>
    </row>
    <row r="97" spans="3:3" x14ac:dyDescent="0.25">
      <c r="C97" t="s">
        <v>482</v>
      </c>
    </row>
    <row r="99" spans="3:3" x14ac:dyDescent="0.25">
      <c r="C99" t="s">
        <v>483</v>
      </c>
    </row>
  </sheetData>
  <mergeCells count="1">
    <mergeCell ref="E2:G2"/>
  </mergeCells>
  <pageMargins left="0.78749999999999998" right="0.78749999999999998" top="1.052778" bottom="1.052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Indiabulls Liquid Fund</vt:lpstr>
      <vt:lpstr>Indiabulls Ultra Short Term Fun</vt:lpstr>
      <vt:lpstr>Indiabulls Short Term Fund</vt:lpstr>
      <vt:lpstr>Indiabulls Income Fund</vt:lpstr>
      <vt:lpstr>Indiabulls Gilt Fund</vt:lpstr>
      <vt:lpstr>Indiabulls Monthly Income Plan</vt:lpstr>
      <vt:lpstr>Indiabulls FMP  Series V </vt:lpstr>
      <vt:lpstr>Indiabulls Blue Chip Fund</vt:lpstr>
      <vt:lpstr>Indiabulls Arbitrage Fund</vt:lpstr>
      <vt:lpstr>Indiabulls Value Discovery Fund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Navin Narayan Joshi</dc:creator>
  <cp:lastModifiedBy>Bhakti P Shukla</cp:lastModifiedBy>
  <dcterms:created xsi:type="dcterms:W3CDTF">2017-09-29T21:38:13Z</dcterms:created>
  <dcterms:modified xsi:type="dcterms:W3CDTF">2017-10-10T11:06:58Z</dcterms:modified>
</cp:coreProperties>
</file>