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14940" windowHeight="9030"/>
  </bookViews>
  <sheets>
    <sheet name="MIIOF" sheetId="8" r:id="rId1"/>
    <sheet name="MAEBF" sheetId="2" r:id="rId2"/>
    <sheet name="MICCF" sheetId="5" r:id="rId3"/>
    <sheet name="MIGCS" sheetId="7" r:id="rId4"/>
    <sheet name="MICHF" sheetId="6" r:id="rId5"/>
    <sheet name="MACMF" sheetId="1" r:id="rId6"/>
    <sheet name="MILPF" sheetId="9" r:id="rId7"/>
    <sheet name="MISTB" sheetId="10" r:id="rId8"/>
    <sheet name="MAIPF" sheetId="3" r:id="rId9"/>
    <sheet name="MATSF" sheetId="4" r:id="rId10"/>
  </sheets>
  <definedNames>
    <definedName name="_xlnm._FilterDatabase" localSheetId="2" hidden="1">MICCF!$B$7:$I$82</definedName>
  </definedNames>
  <calcPr calcId="145621"/>
</workbook>
</file>

<file path=xl/calcChain.xml><?xml version="1.0" encoding="utf-8"?>
<calcChain xmlns="http://schemas.openxmlformats.org/spreadsheetml/2006/main">
  <c r="H41" i="9" l="1"/>
  <c r="F41" i="9"/>
  <c r="H79" i="5" l="1"/>
  <c r="F79" i="5"/>
  <c r="H59" i="4"/>
  <c r="F59" i="4"/>
  <c r="H82" i="3"/>
  <c r="F82" i="3"/>
  <c r="H32" i="10"/>
  <c r="F32" i="10"/>
  <c r="H43" i="1"/>
  <c r="F43" i="1"/>
  <c r="H62" i="7"/>
  <c r="F62" i="7"/>
  <c r="F39" i="5"/>
  <c r="H39" i="5"/>
  <c r="H91" i="2"/>
  <c r="F91" i="2"/>
  <c r="H92" i="8"/>
  <c r="F92" i="8"/>
  <c r="F33" i="1"/>
  <c r="H43" i="7"/>
  <c r="F43" i="7"/>
  <c r="H17" i="7"/>
  <c r="F17" i="7"/>
  <c r="H58" i="5"/>
  <c r="F58" i="5"/>
  <c r="H47" i="5"/>
  <c r="F47" i="5"/>
  <c r="H47" i="7" l="1"/>
  <c r="F47" i="7"/>
  <c r="F63" i="7" s="1"/>
  <c r="F59" i="5"/>
  <c r="F64" i="5" s="1"/>
  <c r="H59" i="5"/>
  <c r="H64" i="5" s="1"/>
</calcChain>
</file>

<file path=xl/sharedStrings.xml><?xml version="1.0" encoding="utf-8"?>
<sst xmlns="http://schemas.openxmlformats.org/spreadsheetml/2006/main" count="1990" uniqueCount="417">
  <si>
    <t>Mirae Asset Cash Management Fund</t>
  </si>
  <si>
    <t/>
  </si>
  <si>
    <t>Monthly Portfolio Statement as on January 31,2016</t>
  </si>
  <si>
    <t>Name of the Instrument</t>
  </si>
  <si>
    <t>ISIN</t>
  </si>
  <si>
    <t>Rating</t>
  </si>
  <si>
    <t>Quantity</t>
  </si>
  <si>
    <t>Market/Fair Value
 (Rs. in Lacs)</t>
  </si>
  <si>
    <t>Market/Fair Value (Rounded, Rs. in Lacs)</t>
  </si>
  <si>
    <t>% to Net
 Assets</t>
  </si>
  <si>
    <t>Rounded, % to Net Assets</t>
  </si>
  <si>
    <t>Debt Instruments</t>
  </si>
  <si>
    <t>(a) Listed / awaiting listing on Stock Exchange</t>
  </si>
  <si>
    <t>9.10% Housing Development Finance Corporation Limited (22/02/2016) **</t>
  </si>
  <si>
    <t>INE001A07NM5</t>
  </si>
  <si>
    <t>CRISIL AAA</t>
  </si>
  <si>
    <t>Sub Total</t>
  </si>
  <si>
    <t>(b) Privately placed / Unlisted</t>
  </si>
  <si>
    <t>NIL</t>
  </si>
  <si>
    <t>Total</t>
  </si>
  <si>
    <t>Money Market Instruments</t>
  </si>
  <si>
    <t>Certificate of Deposit</t>
  </si>
  <si>
    <t>Canara Bank (04/03/2016) ** #</t>
  </si>
  <si>
    <t>INE476A16PW4</t>
  </si>
  <si>
    <t>CRISIL A1+</t>
  </si>
  <si>
    <t>Oriental Bank of Commerce (18/02/2016) ** #</t>
  </si>
  <si>
    <t>INE141A16SX6</t>
  </si>
  <si>
    <t>Punjab &amp; Sind Bank (08/02/2016) ** #</t>
  </si>
  <si>
    <t>INE608A16LA7</t>
  </si>
  <si>
    <t>ICRA A1+</t>
  </si>
  <si>
    <t>ICICI Bank Limited (11/02/2016) ** #</t>
  </si>
  <si>
    <t>INE090A162D5</t>
  </si>
  <si>
    <t>South Indian Bank Ltd (22/02/2016) ** #</t>
  </si>
  <si>
    <t>INE683A16HM3</t>
  </si>
  <si>
    <t>CARE A1+</t>
  </si>
  <si>
    <t>Corporation Bank (03/03/2016) ** #</t>
  </si>
  <si>
    <t>INE112A16JB2</t>
  </si>
  <si>
    <t>Commercial Paper</t>
  </si>
  <si>
    <t>Reliance Capital Limited (26/02/2016) ** #</t>
  </si>
  <si>
    <t>INE013A14XD4</t>
  </si>
  <si>
    <t>Housing Development Finance Corporation Limited (10/03/2016) ** #</t>
  </si>
  <si>
    <t>INE001A14MN1</t>
  </si>
  <si>
    <t>CBLO / Reverse Repo</t>
  </si>
  <si>
    <t>CBLO</t>
  </si>
  <si>
    <t xml:space="preserve"> </t>
  </si>
  <si>
    <t>Net Receivables / (Payables)</t>
  </si>
  <si>
    <t>GRAND TOTAL</t>
  </si>
  <si>
    <t>**  Thinly Traded / Non Traded Security</t>
  </si>
  <si>
    <t>#  Unlisted Security</t>
  </si>
  <si>
    <t>Mirae Asset Emerging Blue Chip Fund</t>
  </si>
  <si>
    <t>Industry</t>
  </si>
  <si>
    <t>Equity &amp; Equity related</t>
  </si>
  <si>
    <t>(a) Listed / awaiting listing on Stock Exchanges</t>
  </si>
  <si>
    <t>Kotak Mahindra Bank Limited</t>
  </si>
  <si>
    <t>INE237A01028</t>
  </si>
  <si>
    <t>Banks</t>
  </si>
  <si>
    <t>Hindustan Petroleum Corporation Limited</t>
  </si>
  <si>
    <t>INE094A01015</t>
  </si>
  <si>
    <t>Petroleum Products</t>
  </si>
  <si>
    <t>Torrent Pharmaceuticals Limited</t>
  </si>
  <si>
    <t>INE685A01028</t>
  </si>
  <si>
    <t>Pharmaceuticals</t>
  </si>
  <si>
    <t>Natco Pharma Limited</t>
  </si>
  <si>
    <t>INE987B01026</t>
  </si>
  <si>
    <t>Sundaram Finance Limited</t>
  </si>
  <si>
    <t>INE660A01013</t>
  </si>
  <si>
    <t>Finance</t>
  </si>
  <si>
    <t>Gateway Distriparks Limited</t>
  </si>
  <si>
    <t>INE852F01015</t>
  </si>
  <si>
    <t>Transportation</t>
  </si>
  <si>
    <t>Voltas Limited</t>
  </si>
  <si>
    <t>INE226A01021</t>
  </si>
  <si>
    <t>Construction Project</t>
  </si>
  <si>
    <t>Zee Entertainment Enterprises Limited</t>
  </si>
  <si>
    <t>INE256A01028</t>
  </si>
  <si>
    <t>Media &amp; Entertainment</t>
  </si>
  <si>
    <t>The Federal Bank  Limited</t>
  </si>
  <si>
    <t>INE171A01029</t>
  </si>
  <si>
    <t>ICICI Bank Limited</t>
  </si>
  <si>
    <t>INE090A01021</t>
  </si>
  <si>
    <t>Exide Industries Limited</t>
  </si>
  <si>
    <t>INE302A01020</t>
  </si>
  <si>
    <t>Auto Ancillaries</t>
  </si>
  <si>
    <t>Motherson Sumi Systems Limited</t>
  </si>
  <si>
    <t>INE775A01035</t>
  </si>
  <si>
    <t>IndusInd Bank Limited</t>
  </si>
  <si>
    <t>INE095A01012</t>
  </si>
  <si>
    <t>Divi's Laboratories Limited</t>
  </si>
  <si>
    <t>INE361B01024</t>
  </si>
  <si>
    <t>Amara Raja Batteries Limited</t>
  </si>
  <si>
    <t>INE885A01032</t>
  </si>
  <si>
    <t>CEAT Limited</t>
  </si>
  <si>
    <t>INE482A01020</t>
  </si>
  <si>
    <t>Info Edge (India) Limited</t>
  </si>
  <si>
    <t>INE663F01024</t>
  </si>
  <si>
    <t>Software</t>
  </si>
  <si>
    <t>Petronet LNG Limited</t>
  </si>
  <si>
    <t>INE347G01014</t>
  </si>
  <si>
    <t>Gas</t>
  </si>
  <si>
    <t>Bajaj Finance Limited</t>
  </si>
  <si>
    <t>INE296A01016</t>
  </si>
  <si>
    <t>Coromandel International Limited</t>
  </si>
  <si>
    <t>INE169A01031</t>
  </si>
  <si>
    <t>Fertilisers</t>
  </si>
  <si>
    <t>Torrent Power Limited</t>
  </si>
  <si>
    <t>INE813H01021</t>
  </si>
  <si>
    <t>Power</t>
  </si>
  <si>
    <t>AIA Engineering Limited</t>
  </si>
  <si>
    <t>INE212H01026</t>
  </si>
  <si>
    <t>Industrial Products</t>
  </si>
  <si>
    <t>Max Financial Services Limited</t>
  </si>
  <si>
    <t>INE180A01020</t>
  </si>
  <si>
    <t>Hexaware Technologies Limited</t>
  </si>
  <si>
    <t>INE093A01033</t>
  </si>
  <si>
    <t>Emami Limited</t>
  </si>
  <si>
    <t>INE548C01032</t>
  </si>
  <si>
    <t>Consumer Non Durables</t>
  </si>
  <si>
    <t>Britannia Industries Limited</t>
  </si>
  <si>
    <t>INE216A01022</t>
  </si>
  <si>
    <t>FAG Bearings India Limited</t>
  </si>
  <si>
    <t>INE513A01014</t>
  </si>
  <si>
    <t>Asian Paints Limited</t>
  </si>
  <si>
    <t>INE021A01026</t>
  </si>
  <si>
    <t>Bharat Forge Limited</t>
  </si>
  <si>
    <t>INE465A01025</t>
  </si>
  <si>
    <t>MphasiS Limited</t>
  </si>
  <si>
    <t>INE356A01018</t>
  </si>
  <si>
    <t>Aarti Industries Limited</t>
  </si>
  <si>
    <t>INE769A01020</t>
  </si>
  <si>
    <t>Chemicals</t>
  </si>
  <si>
    <t>Tata Chemicals Limited</t>
  </si>
  <si>
    <t>INE092A01019</t>
  </si>
  <si>
    <t>Crompton  Greaves Limited</t>
  </si>
  <si>
    <t>INE067A01029</t>
  </si>
  <si>
    <t>Industrial Capital Goods</t>
  </si>
  <si>
    <t>eClerx Services Limited</t>
  </si>
  <si>
    <t>INE738I01010</t>
  </si>
  <si>
    <t>Alkem Laboratories Ltd.</t>
  </si>
  <si>
    <t>INE540L01014</t>
  </si>
  <si>
    <t>Sanofi India Ltd</t>
  </si>
  <si>
    <t>INE058A01010</t>
  </si>
  <si>
    <t>Kajaria Ceramics Limited</t>
  </si>
  <si>
    <t>INE217B01028</t>
  </si>
  <si>
    <t>Construction</t>
  </si>
  <si>
    <t>V.S.T Tillers Tractors Limited</t>
  </si>
  <si>
    <t>INE764D01017</t>
  </si>
  <si>
    <t>Auto</t>
  </si>
  <si>
    <t>NIIT Technologies Limited</t>
  </si>
  <si>
    <t>INE591G01017</t>
  </si>
  <si>
    <t>HT Media Limited</t>
  </si>
  <si>
    <t>INE501G01024</t>
  </si>
  <si>
    <t>Vinati Organics Limited</t>
  </si>
  <si>
    <t>INE410B01029</t>
  </si>
  <si>
    <t>Tata Steel Limited</t>
  </si>
  <si>
    <t>INE081A01012</t>
  </si>
  <si>
    <t>Ferrous Metals</t>
  </si>
  <si>
    <t>JK Cement Limited</t>
  </si>
  <si>
    <t>INE823G01014</t>
  </si>
  <si>
    <t>Cement</t>
  </si>
  <si>
    <t>Supreme Industries Limited</t>
  </si>
  <si>
    <t>INE195A01028</t>
  </si>
  <si>
    <t>Gulf Oil Lubricants India Ltd</t>
  </si>
  <si>
    <t>INE635Q01029</t>
  </si>
  <si>
    <t>Glenmark Pharmaceuticals Limited</t>
  </si>
  <si>
    <t>INE935A01035</t>
  </si>
  <si>
    <t>Carborundum Universal Limited</t>
  </si>
  <si>
    <t>INE120A01034</t>
  </si>
  <si>
    <t>Credit Analysis and Research Limited</t>
  </si>
  <si>
    <t>INE752H01013</t>
  </si>
  <si>
    <t>Blue Dart Express Limited</t>
  </si>
  <si>
    <t>INE233B01017</t>
  </si>
  <si>
    <t>HSIL Limited</t>
  </si>
  <si>
    <t>INE415A01038</t>
  </si>
  <si>
    <t>Consumer Durables</t>
  </si>
  <si>
    <t>Gillette India Limited</t>
  </si>
  <si>
    <t>INE322A01010</t>
  </si>
  <si>
    <t>Akzo Nobel India Limited</t>
  </si>
  <si>
    <t>INE133A01011</t>
  </si>
  <si>
    <t>Multi Commodity Exchange of India Limited</t>
  </si>
  <si>
    <t>INE745G01035</t>
  </si>
  <si>
    <t>CESC Limited</t>
  </si>
  <si>
    <t>INE486A01013</t>
  </si>
  <si>
    <t>IPCA Laboratories Limited</t>
  </si>
  <si>
    <t>INE571A01020</t>
  </si>
  <si>
    <t>Future Lifestyle Fashions Ltd</t>
  </si>
  <si>
    <t>INE452O01016</t>
  </si>
  <si>
    <t>Retailing</t>
  </si>
  <si>
    <t>Godfrey Phillips India Limited</t>
  </si>
  <si>
    <t>INE260B01028</t>
  </si>
  <si>
    <t>Triveni Turbine Limited</t>
  </si>
  <si>
    <t>INE152M01016</t>
  </si>
  <si>
    <t>Thermax Limited</t>
  </si>
  <si>
    <t>INE152A01029</t>
  </si>
  <si>
    <t>GOCL Corporation Ltd</t>
  </si>
  <si>
    <t>INE077F01035</t>
  </si>
  <si>
    <t>Oil India Limited</t>
  </si>
  <si>
    <t>INE274J01014</t>
  </si>
  <si>
    <t>Oil</t>
  </si>
  <si>
    <t>Titan Industries Limited</t>
  </si>
  <si>
    <t>INE280A01028</t>
  </si>
  <si>
    <t>(b) Unlisted</t>
  </si>
  <si>
    <t>Max India Limited ** #</t>
  </si>
  <si>
    <t>Miscellaneous</t>
  </si>
  <si>
    <t>Max Venture and Industries Ltd ** #</t>
  </si>
  <si>
    <t>Mirae Asset Prudence Fund</t>
  </si>
  <si>
    <t>Industry / Rating</t>
  </si>
  <si>
    <t>HDFC Bank Limited</t>
  </si>
  <si>
    <t>INE040A01026</t>
  </si>
  <si>
    <t>Infosys Limited</t>
  </si>
  <si>
    <t>INE009A01021</t>
  </si>
  <si>
    <t>Reliance Industries Limited</t>
  </si>
  <si>
    <t>INE002A01018</t>
  </si>
  <si>
    <t>Sun Pharmaceuticals Industries Limited</t>
  </si>
  <si>
    <t>INE044A01036</t>
  </si>
  <si>
    <t>Maruti Suzuki India Limited</t>
  </si>
  <si>
    <t>INE585B01010</t>
  </si>
  <si>
    <t>Hindustan Unilever Limited</t>
  </si>
  <si>
    <t>INE030A01027</t>
  </si>
  <si>
    <t>IN9155A01020</t>
  </si>
  <si>
    <t>State Bank of India</t>
  </si>
  <si>
    <t>INE062A01020</t>
  </si>
  <si>
    <t>Power Grid Corporation of India Limited</t>
  </si>
  <si>
    <t>INE752E01010</t>
  </si>
  <si>
    <t>Tata Consultancy Services Limited</t>
  </si>
  <si>
    <t>INE467B01029</t>
  </si>
  <si>
    <t>Dabur India Limited</t>
  </si>
  <si>
    <t>INE016A01026</t>
  </si>
  <si>
    <t>UltraTech Cement Limited</t>
  </si>
  <si>
    <t>INE481G01011</t>
  </si>
  <si>
    <t>ITC Limited</t>
  </si>
  <si>
    <t>INE154A01025</t>
  </si>
  <si>
    <t>Bharti Airtel Limited</t>
  </si>
  <si>
    <t>INE397D01024</t>
  </si>
  <si>
    <t>Telecom - Services</t>
  </si>
  <si>
    <t>Adani Ports and Special Economic Zone Limited</t>
  </si>
  <si>
    <t>INE742F01042</t>
  </si>
  <si>
    <t>HCL Technologies Limited</t>
  </si>
  <si>
    <t>INE860A01027</t>
  </si>
  <si>
    <t>Housing Development Finance Corporation Limited</t>
  </si>
  <si>
    <t>INE001A01036</t>
  </si>
  <si>
    <t>Larsen &amp; Toubro Limited</t>
  </si>
  <si>
    <t>INE018A01030</t>
  </si>
  <si>
    <t>Coal India Limited</t>
  </si>
  <si>
    <t>INE522F01014</t>
  </si>
  <si>
    <t>Minerals/Mining</t>
  </si>
  <si>
    <t>Axis Bank Limited</t>
  </si>
  <si>
    <t>INE238A01034</t>
  </si>
  <si>
    <t>Lupin Limited</t>
  </si>
  <si>
    <t>INE326A01037</t>
  </si>
  <si>
    <t>$0.00%</t>
  </si>
  <si>
    <t>8.40% Government of India (28/07/2024)</t>
  </si>
  <si>
    <t>IN0020140045</t>
  </si>
  <si>
    <t>SOVEREIGN</t>
  </si>
  <si>
    <t>8.40% Power Grid Corporation of India Limited (27/05/2020) **</t>
  </si>
  <si>
    <t>INE752E07MM7</t>
  </si>
  <si>
    <t>8.61% LIC Housing Finance Limited (11/12/2019) **</t>
  </si>
  <si>
    <t>INE115A07GK1</t>
  </si>
  <si>
    <t>7.68% Government of India (15/12/2023)</t>
  </si>
  <si>
    <t>IN0020150010</t>
  </si>
  <si>
    <t>7.72% Government of India (25/05/2025)</t>
  </si>
  <si>
    <t>IN0020150036</t>
  </si>
  <si>
    <t>8.30% Rural Electrification Corporation Limited (10/04/2025) **</t>
  </si>
  <si>
    <t>INE020B08930</t>
  </si>
  <si>
    <t>IndusInd Bank Limited (05/02/2016) ** #</t>
  </si>
  <si>
    <t>INE095A16RI7</t>
  </si>
  <si>
    <t>FITCH A1+</t>
  </si>
  <si>
    <t xml:space="preserve">$  Less Than 0.01% of Net Asset Value </t>
  </si>
  <si>
    <t>Mirae Asset Tax Saver Fund</t>
  </si>
  <si>
    <t>INE155A01022</t>
  </si>
  <si>
    <t>Mirae Asset India China Consumption Fund</t>
  </si>
  <si>
    <t>Tencent Holdings</t>
  </si>
  <si>
    <t>KYG875721634</t>
  </si>
  <si>
    <t>Internet Software &amp; Services</t>
  </si>
  <si>
    <t>GlaxoSmithKline Consumer Healthcare Limited</t>
  </si>
  <si>
    <t>INE264A01014</t>
  </si>
  <si>
    <t>AIA GROUP LTD</t>
  </si>
  <si>
    <t>HK0000069689</t>
  </si>
  <si>
    <t>Life &amp; Health Insurance</t>
  </si>
  <si>
    <t>Procter &amp; Gamble Hygiene and Health Care Limited</t>
  </si>
  <si>
    <t>INE179A01014</t>
  </si>
  <si>
    <t>Ping An Ins Grp-H</t>
  </si>
  <si>
    <t>CNE1000003X6</t>
  </si>
  <si>
    <t>ALIBABA GROUP HOLDING ADR</t>
  </si>
  <si>
    <t>US01609W1027</t>
  </si>
  <si>
    <t>Samsonite  International  S A</t>
  </si>
  <si>
    <t>LU0633102719</t>
  </si>
  <si>
    <t>Apparel, Accessories and Luxury Goods</t>
  </si>
  <si>
    <t>JD Com Inc ADR</t>
  </si>
  <si>
    <t>US47215P1066</t>
  </si>
  <si>
    <t>Vipshop Holding Ltd</t>
  </si>
  <si>
    <t>US92763W1036</t>
  </si>
  <si>
    <t>Baidu Sp ADR-A</t>
  </si>
  <si>
    <t>US0567521085</t>
  </si>
  <si>
    <t>Lenovo Group Ltd</t>
  </si>
  <si>
    <t>HK0992009065</t>
  </si>
  <si>
    <t>Computer Hardware</t>
  </si>
  <si>
    <t>CSPC Pharmaceutical Group Ltd</t>
  </si>
  <si>
    <t>HK1093012172</t>
  </si>
  <si>
    <t>China Life Insurance Co Ltd</t>
  </si>
  <si>
    <t>CNE1000002L3</t>
  </si>
  <si>
    <t>Sihuan Pharmaceutical Holdings Group Ord Shs</t>
  </si>
  <si>
    <t>BMG8162K1137</t>
  </si>
  <si>
    <t>Mirae Asset China Advantage Fund</t>
  </si>
  <si>
    <t>Others</t>
  </si>
  <si>
    <t>International  Mutual Fund Units</t>
  </si>
  <si>
    <t>Mirae Asset China Sector Leader Eq Class X Cap USD</t>
  </si>
  <si>
    <t>LU0587760769</t>
  </si>
  <si>
    <t>Mirae Asset Global Commodity Stocks Fund</t>
  </si>
  <si>
    <t>Oil &amp; Natural Gas Corporation Limited</t>
  </si>
  <si>
    <t>INE213A01029</t>
  </si>
  <si>
    <t>Cnooc Ltd</t>
  </si>
  <si>
    <t>HK0883013259</t>
  </si>
  <si>
    <t>Oil &amp; Gas Exploration &amp; Production</t>
  </si>
  <si>
    <t>BHP Billiton Ltd</t>
  </si>
  <si>
    <t>AU000000BHP4</t>
  </si>
  <si>
    <t>Diversified Metals &amp; Mining</t>
  </si>
  <si>
    <t>China Petroleum -H-</t>
  </si>
  <si>
    <t>CNE1000002Q2</t>
  </si>
  <si>
    <t>Integrated Oil &amp; Gas</t>
  </si>
  <si>
    <t>Petrochina Company Ltd</t>
  </si>
  <si>
    <t>CNE1000003W8</t>
  </si>
  <si>
    <t>AMCOR LIMITED</t>
  </si>
  <si>
    <t>AU000000AMC4</t>
  </si>
  <si>
    <t>Paper Packaging</t>
  </si>
  <si>
    <t>Woodside Petroleum Ltd</t>
  </si>
  <si>
    <t>AU000000WPL2</t>
  </si>
  <si>
    <t>Rio Tinto Ltd</t>
  </si>
  <si>
    <t>AU000000RIO1</t>
  </si>
  <si>
    <t>Bharat Petroleum Corporation Limited</t>
  </si>
  <si>
    <t>INE029A01011</t>
  </si>
  <si>
    <t>LG Chemicals Ltd</t>
  </si>
  <si>
    <t>KR7051910008</t>
  </si>
  <si>
    <t>Commodity Chemicals</t>
  </si>
  <si>
    <t>Oil Search Ltd</t>
  </si>
  <si>
    <t>PG0008579883</t>
  </si>
  <si>
    <t>Orica Ltd</t>
  </si>
  <si>
    <t>AU000000ORI1</t>
  </si>
  <si>
    <t>SK Innovation Co Ltd</t>
  </si>
  <si>
    <t>KR7096770003</t>
  </si>
  <si>
    <t>Oil &amp; Gas Refining &amp; Marketing</t>
  </si>
  <si>
    <t>Vedanta Ltd</t>
  </si>
  <si>
    <t>INE205A01025</t>
  </si>
  <si>
    <t>Non - Ferrous Metals</t>
  </si>
  <si>
    <t>Anhui Conch -H-</t>
  </si>
  <si>
    <t>CNE1000001W2</t>
  </si>
  <si>
    <t>Construction Materials</t>
  </si>
  <si>
    <t>Kunlun Energy Company Ltd</t>
  </si>
  <si>
    <t>BMG5320C1082</t>
  </si>
  <si>
    <t>PT Semen Indonesia ( Persero) TBK</t>
  </si>
  <si>
    <t>ID1000106800</t>
  </si>
  <si>
    <t>China Shenhua - H</t>
  </si>
  <si>
    <t>CNE1000002R0</t>
  </si>
  <si>
    <t>Coal &amp; Consumable Fuels</t>
  </si>
  <si>
    <t>POSCO (Pohang Iron &amp; Steel Co Ltd )</t>
  </si>
  <si>
    <t>KR7005490008</t>
  </si>
  <si>
    <t>Steel</t>
  </si>
  <si>
    <t>Origin Energy Ltd</t>
  </si>
  <si>
    <t>AU000000ORG5</t>
  </si>
  <si>
    <t>Hindalco Industries Limited</t>
  </si>
  <si>
    <t>INE038A01020</t>
  </si>
  <si>
    <t>Santos Ltd-AUD</t>
  </si>
  <si>
    <t>AU000000STO6</t>
  </si>
  <si>
    <t>Jiangxi Copper Company Ltd</t>
  </si>
  <si>
    <t>CNE1000003K3</t>
  </si>
  <si>
    <t>Cairn India Limited</t>
  </si>
  <si>
    <t>INE910H01017</t>
  </si>
  <si>
    <t>Orora Ltd</t>
  </si>
  <si>
    <t>AU000000ORA8</t>
  </si>
  <si>
    <t>China National Building Materia Ltd</t>
  </si>
  <si>
    <t>CNE1000002N9</t>
  </si>
  <si>
    <t>Mirae Asset India Opportunities Fund</t>
  </si>
  <si>
    <t>Mirae Asset Ultra Short Term Bond Fund</t>
  </si>
  <si>
    <t>9.62% Power Finance Corporation Limited (29/06/2016) **</t>
  </si>
  <si>
    <t>INE134E08DP8</t>
  </si>
  <si>
    <t>9.60% Housing Development Finance Corporation Limited (07/04/2016) **</t>
  </si>
  <si>
    <t>INE001A07GM9</t>
  </si>
  <si>
    <t>Syndicate Bank (26/02/2016) ** #</t>
  </si>
  <si>
    <t>INE667A16FN8</t>
  </si>
  <si>
    <t>Andhra Bank (04/03/2016) ** #</t>
  </si>
  <si>
    <t>INE434A16KM5</t>
  </si>
  <si>
    <t>Bank of India (09/06/2016) ** #</t>
  </si>
  <si>
    <t>INE084A16BS4</t>
  </si>
  <si>
    <t>Andhra Bank (09/08/2016) ** #</t>
  </si>
  <si>
    <t>INE434A16MC2</t>
  </si>
  <si>
    <t>Axis Bank Limited (27/10/2016) ** #</t>
  </si>
  <si>
    <t>INE238A16C96</t>
  </si>
  <si>
    <t>Mirae Asset Short Term Bond Fund</t>
  </si>
  <si>
    <t>EQUITY &amp; EQUITY RELATED</t>
  </si>
  <si>
    <t>(a) Listed/Awaiting listing on Stock Exchanges</t>
  </si>
  <si>
    <t>* Industry classification as recommended by AMFI.</t>
  </si>
  <si>
    <t>FOREIGN SECURITIES/OVERSEAS ETFS@@</t>
  </si>
  <si>
    <t>American Depository Receipt</t>
  </si>
  <si>
    <t>International Equity Shares</t>
  </si>
  <si>
    <t>@@ Industry Classification as per GICS Sub-Industry Classification</t>
  </si>
  <si>
    <t>Tata Motors Ltd DVR Shares</t>
  </si>
  <si>
    <t>Tata Motors Ltd</t>
  </si>
  <si>
    <t>(An Open - Ended Equity Oriented Scheme)</t>
  </si>
  <si>
    <t>DEBT INSTRUMENTS</t>
  </si>
  <si>
    <t>(a) Listed/Awaiting Listing on Stock Exchanges</t>
  </si>
  <si>
    <t xml:space="preserve">(b) Privately placed/Unlisted </t>
  </si>
  <si>
    <t>(c) Securitised Debt Instruments</t>
  </si>
  <si>
    <t xml:space="preserve"> (An Open - Ended Equity Fund)</t>
  </si>
  <si>
    <t>(An Open - Ended Fund of Funds Scheme)</t>
  </si>
  <si>
    <t>(An Open - Ended Liquid Scheme)</t>
  </si>
  <si>
    <t>(An Open - Ended Debt Scheme)</t>
  </si>
  <si>
    <t>TOTAL</t>
  </si>
  <si>
    <t>(An Open - Ended Equity Oriented Asset Allocation Scheme)</t>
  </si>
  <si>
    <t>(An Open - Ended Equity Linked Saving Scheme)</t>
  </si>
  <si>
    <t>Portfolio Turnover Ratio^</t>
  </si>
  <si>
    <t>^Basis last rolling 12 month</t>
  </si>
  <si>
    <t>Average maturity in days</t>
  </si>
  <si>
    <t>22.49  days</t>
  </si>
  <si>
    <t xml:space="preserve"> 55.68   days</t>
  </si>
  <si>
    <t xml:space="preserve">  9.88  days</t>
  </si>
  <si>
    <t>Industry*</t>
  </si>
  <si>
    <t>OTHERS</t>
  </si>
  <si>
    <t>Industry / Rating*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</si>
</sst>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\(#,##0.00\)"/>
    <numFmt numFmtId="165" formatCode="#,##0.00000000%;\(#,##0.00000000\)%"/>
    <numFmt numFmtId="166" formatCode="#,##0.00%;\(#,##0.00\)%"/>
    <numFmt numFmtId="167" formatCode="#,##0.00%"/>
  </numFmts>
  <fonts count="31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b/>
      <sz val="9"/>
      <color indexed="7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72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Tahoma"/>
      <family val="2"/>
    </font>
    <font>
      <b/>
      <sz val="9"/>
      <name val="Tahoma"/>
      <family val="2"/>
    </font>
    <font>
      <b/>
      <sz val="15"/>
      <name val="Tahoma"/>
      <family val="2"/>
    </font>
    <font>
      <b/>
      <sz val="9"/>
      <color indexed="72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  <font>
      <b/>
      <sz val="10"/>
      <color indexed="72"/>
      <name val="Tahoma"/>
      <family val="2"/>
    </font>
    <font>
      <b/>
      <sz val="10"/>
      <color rgb="FF000000"/>
      <name val="Calibri"/>
      <family val="2"/>
    </font>
    <font>
      <sz val="9"/>
      <color indexed="72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color indexed="72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29" fillId="0" borderId="0" applyFont="0" applyFill="0" applyBorder="0" applyAlignment="0" applyProtection="0"/>
  </cellStyleXfs>
  <cellXfs count="25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166" fontId="3" fillId="0" borderId="1" xfId="0" applyNumberFormat="1" applyFont="1" applyFill="1" applyBorder="1" applyAlignment="1" applyProtection="1">
      <alignment horizontal="right" vertical="top" wrapText="1"/>
    </xf>
    <xf numFmtId="164" fontId="2" fillId="0" borderId="2" xfId="0" applyNumberFormat="1" applyFont="1" applyFill="1" applyBorder="1" applyAlignment="1" applyProtection="1">
      <alignment horizontal="right" vertical="top" wrapText="1"/>
    </xf>
    <xf numFmtId="0" fontId="14" fillId="0" borderId="3" xfId="0" applyFont="1" applyBorder="1"/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4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10" fontId="10" fillId="0" borderId="7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right" vertical="top" wrapText="1"/>
    </xf>
    <xf numFmtId="166" fontId="2" fillId="0" borderId="8" xfId="0" applyNumberFormat="1" applyFont="1" applyFill="1" applyBorder="1" applyAlignment="1" applyProtection="1">
      <alignment horizontal="right" vertical="top" wrapText="1"/>
    </xf>
    <xf numFmtId="0" fontId="2" fillId="0" borderId="8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right" vertical="top" wrapText="1"/>
    </xf>
    <xf numFmtId="164" fontId="2" fillId="0" borderId="7" xfId="0" applyNumberFormat="1" applyFont="1" applyFill="1" applyBorder="1" applyAlignment="1" applyProtection="1">
      <alignment horizontal="right" vertical="top" wrapText="1"/>
    </xf>
    <xf numFmtId="167" fontId="2" fillId="0" borderId="9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lef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10" fontId="10" fillId="0" borderId="13" xfId="0" applyNumberFormat="1" applyFont="1" applyFill="1" applyBorder="1" applyAlignment="1" applyProtection="1">
      <alignment horizontal="center" vertical="center" wrapText="1"/>
    </xf>
    <xf numFmtId="2" fontId="3" fillId="0" borderId="7" xfId="0" applyNumberFormat="1" applyFont="1" applyFill="1" applyBorder="1" applyAlignment="1" applyProtection="1">
      <alignment horizontal="right" vertical="top" wrapText="1"/>
    </xf>
    <xf numFmtId="2" fontId="2" fillId="0" borderId="7" xfId="0" applyNumberFormat="1" applyFont="1" applyFill="1" applyBorder="1" applyAlignment="1" applyProtection="1">
      <alignment horizontal="right" vertical="top" wrapText="1"/>
    </xf>
    <xf numFmtId="166" fontId="3" fillId="0" borderId="13" xfId="0" applyNumberFormat="1" applyFont="1" applyFill="1" applyBorder="1" applyAlignment="1" applyProtection="1">
      <alignment horizontal="right" vertical="top" wrapText="1"/>
    </xf>
    <xf numFmtId="166" fontId="2" fillId="0" borderId="13" xfId="0" applyNumberFormat="1" applyFont="1" applyFill="1" applyBorder="1" applyAlignment="1" applyProtection="1">
      <alignment horizontal="right" vertical="top" wrapText="1"/>
    </xf>
    <xf numFmtId="164" fontId="3" fillId="0" borderId="0" xfId="0" applyNumberFormat="1" applyFont="1" applyFill="1" applyBorder="1" applyAlignment="1" applyProtection="1">
      <alignment horizontal="right" vertical="top" wrapText="1"/>
    </xf>
    <xf numFmtId="166" fontId="13" fillId="0" borderId="1" xfId="0" applyNumberFormat="1" applyFont="1" applyFill="1" applyBorder="1" applyAlignment="1" applyProtection="1">
      <alignment horizontal="right" vertical="top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16" fillId="2" borderId="0" xfId="1" applyNumberFormat="1" applyFont="1" applyFill="1" applyBorder="1" applyAlignment="1" applyProtection="1">
      <alignment horizontal="center" vertical="top" wrapText="1"/>
    </xf>
    <xf numFmtId="0" fontId="8" fillId="0" borderId="7" xfId="0" applyNumberFormat="1" applyFont="1" applyFill="1" applyBorder="1" applyAlignment="1" applyProtection="1">
      <alignment horizontal="left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166" fontId="2" fillId="0" borderId="1" xfId="0" applyNumberFormat="1" applyFont="1" applyFill="1" applyBorder="1" applyAlignment="1" applyProtection="1">
      <alignment horizontal="right" vertical="top" wrapText="1"/>
    </xf>
    <xf numFmtId="166" fontId="2" fillId="0" borderId="0" xfId="0" applyNumberFormat="1" applyFont="1" applyFill="1" applyBorder="1" applyAlignment="1" applyProtection="1">
      <alignment horizontal="right" vertical="top" wrapText="1"/>
    </xf>
    <xf numFmtId="0" fontId="14" fillId="0" borderId="12" xfId="0" applyFont="1" applyBorder="1"/>
    <xf numFmtId="4" fontId="2" fillId="0" borderId="7" xfId="0" applyNumberFormat="1" applyFont="1" applyFill="1" applyBorder="1" applyAlignment="1" applyProtection="1">
      <alignment horizontal="right" vertical="top" wrapText="1"/>
    </xf>
    <xf numFmtId="10" fontId="2" fillId="0" borderId="13" xfId="0" applyNumberFormat="1" applyFont="1" applyFill="1" applyBorder="1" applyAlignment="1" applyProtection="1">
      <alignment horizontal="right" vertical="top" wrapText="1"/>
    </xf>
    <xf numFmtId="0" fontId="7" fillId="0" borderId="12" xfId="0" applyFont="1" applyBorder="1"/>
    <xf numFmtId="0" fontId="19" fillId="0" borderId="7" xfId="0" applyNumberFormat="1" applyFont="1" applyFill="1" applyBorder="1" applyAlignment="1" applyProtection="1">
      <alignment horizontal="right" vertical="top" wrapText="1"/>
    </xf>
    <xf numFmtId="0" fontId="19" fillId="0" borderId="13" xfId="0" applyNumberFormat="1" applyFont="1" applyFill="1" applyBorder="1" applyAlignment="1" applyProtection="1">
      <alignment horizontal="right" vertical="top" wrapText="1"/>
    </xf>
    <xf numFmtId="0" fontId="0" fillId="0" borderId="12" xfId="0" applyBorder="1"/>
    <xf numFmtId="0" fontId="20" fillId="0" borderId="12" xfId="0" applyFont="1" applyBorder="1"/>
    <xf numFmtId="0" fontId="21" fillId="2" borderId="0" xfId="0" applyNumberFormat="1" applyFont="1" applyFill="1" applyBorder="1" applyAlignment="1" applyProtection="1">
      <alignment horizontal="left" vertical="top" wrapText="1"/>
    </xf>
    <xf numFmtId="0" fontId="19" fillId="2" borderId="0" xfId="0" applyNumberFormat="1" applyFont="1" applyFill="1" applyBorder="1" applyAlignment="1" applyProtection="1">
      <alignment horizontal="left" vertical="top" wrapText="1"/>
    </xf>
    <xf numFmtId="0" fontId="21" fillId="2" borderId="27" xfId="0" applyNumberFormat="1" applyFont="1" applyFill="1" applyBorder="1" applyAlignment="1" applyProtection="1">
      <alignment horizontal="left" vertical="top" wrapText="1"/>
    </xf>
    <xf numFmtId="2" fontId="22" fillId="2" borderId="17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3" fillId="0" borderId="1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166" fontId="3" fillId="0" borderId="7" xfId="0" applyNumberFormat="1" applyFont="1" applyFill="1" applyBorder="1" applyAlignment="1" applyProtection="1">
      <alignment horizontal="right" vertical="top" wrapText="1"/>
    </xf>
    <xf numFmtId="166" fontId="2" fillId="0" borderId="7" xfId="0" applyNumberFormat="1" applyFont="1" applyFill="1" applyBorder="1" applyAlignment="1" applyProtection="1">
      <alignment horizontal="right" vertical="top" wrapText="1"/>
    </xf>
    <xf numFmtId="0" fontId="0" fillId="0" borderId="7" xfId="0" applyNumberFormat="1" applyFont="1" applyFill="1" applyBorder="1" applyAlignment="1"/>
    <xf numFmtId="0" fontId="0" fillId="0" borderId="12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15" fillId="2" borderId="0" xfId="0" applyNumberFormat="1" applyFont="1" applyFill="1" applyBorder="1" applyAlignment="1" applyProtection="1">
      <alignment horizontal="center" vertical="top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11" fillId="0" borderId="7" xfId="0" applyNumberFormat="1" applyFont="1" applyFill="1" applyBorder="1" applyAlignment="1" applyProtection="1">
      <alignment horizontal="left" vertical="top" wrapText="1"/>
    </xf>
    <xf numFmtId="164" fontId="11" fillId="0" borderId="7" xfId="0" applyNumberFormat="1" applyFont="1" applyFill="1" applyBorder="1" applyAlignment="1" applyProtection="1">
      <alignment horizontal="right" vertical="top" wrapText="1"/>
    </xf>
    <xf numFmtId="0" fontId="10" fillId="0" borderId="7" xfId="0" applyNumberFormat="1" applyFont="1" applyFill="1" applyBorder="1" applyAlignment="1" applyProtection="1">
      <alignment horizontal="right" vertical="top" wrapText="1"/>
    </xf>
    <xf numFmtId="0" fontId="11" fillId="0" borderId="7" xfId="0" applyNumberFormat="1" applyFont="1" applyFill="1" applyBorder="1" applyAlignment="1" applyProtection="1">
      <alignment horizontal="right" vertical="top" wrapText="1"/>
    </xf>
    <xf numFmtId="164" fontId="10" fillId="0" borderId="7" xfId="0" applyNumberFormat="1" applyFont="1" applyFill="1" applyBorder="1" applyAlignment="1" applyProtection="1">
      <alignment horizontal="right" vertical="top" wrapText="1"/>
    </xf>
    <xf numFmtId="0" fontId="2" fillId="0" borderId="15" xfId="0" applyNumberFormat="1" applyFont="1" applyFill="1" applyBorder="1" applyAlignment="1" applyProtection="1">
      <alignment horizontal="left" vertical="top" wrapText="1"/>
    </xf>
    <xf numFmtId="0" fontId="24" fillId="2" borderId="0" xfId="0" applyNumberFormat="1" applyFont="1" applyFill="1" applyBorder="1" applyAlignment="1"/>
    <xf numFmtId="0" fontId="19" fillId="2" borderId="0" xfId="0" applyNumberFormat="1" applyFont="1" applyFill="1" applyBorder="1" applyAlignment="1"/>
    <xf numFmtId="0" fontId="21" fillId="0" borderId="7" xfId="0" applyNumberFormat="1" applyFont="1" applyFill="1" applyBorder="1" applyAlignment="1" applyProtection="1">
      <alignment horizontal="left" vertical="center" wrapText="1"/>
    </xf>
    <xf numFmtId="0" fontId="21" fillId="0" borderId="7" xfId="0" applyNumberFormat="1" applyFont="1" applyFill="1" applyBorder="1" applyAlignment="1" applyProtection="1">
      <alignment horizontal="center" vertical="center" wrapText="1"/>
    </xf>
    <xf numFmtId="0" fontId="25" fillId="0" borderId="7" xfId="0" applyNumberFormat="1" applyFont="1" applyFill="1" applyBorder="1" applyAlignment="1" applyProtection="1">
      <alignment horizontal="right" vertical="center"/>
    </xf>
    <xf numFmtId="0" fontId="26" fillId="0" borderId="7" xfId="0" applyNumberFormat="1" applyFont="1" applyFill="1" applyBorder="1" applyAlignment="1" applyProtection="1">
      <alignment horizontal="center" vertical="center" wrapText="1"/>
    </xf>
    <xf numFmtId="4" fontId="26" fillId="0" borderId="7" xfId="0" applyNumberFormat="1" applyFont="1" applyFill="1" applyBorder="1" applyAlignment="1" applyProtection="1">
      <alignment horizontal="center" vertical="center" wrapText="1"/>
    </xf>
    <xf numFmtId="10" fontId="26" fillId="0" borderId="7" xfId="0" applyNumberFormat="1" applyFont="1" applyFill="1" applyBorder="1" applyAlignment="1" applyProtection="1">
      <alignment horizontal="center" vertical="center" wrapText="1"/>
    </xf>
    <xf numFmtId="0" fontId="20" fillId="0" borderId="7" xfId="0" applyNumberFormat="1" applyFont="1" applyFill="1" applyBorder="1" applyAlignment="1" applyProtection="1">
      <alignment horizontal="right" vertical="center"/>
    </xf>
    <xf numFmtId="0" fontId="16" fillId="2" borderId="0" xfId="0" applyNumberFormat="1" applyFont="1" applyFill="1" applyBorder="1" applyAlignment="1" applyProtection="1">
      <alignment horizontal="left" vertical="top" wrapText="1"/>
    </xf>
    <xf numFmtId="2" fontId="3" fillId="0" borderId="7" xfId="0" applyNumberFormat="1" applyFont="1" applyFill="1" applyBorder="1" applyAlignment="1" applyProtection="1">
      <alignment horizontal="left" vertical="top" wrapText="1"/>
    </xf>
    <xf numFmtId="0" fontId="9" fillId="0" borderId="12" xfId="0" applyFont="1" applyBorder="1"/>
    <xf numFmtId="166" fontId="3" fillId="0" borderId="13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2" fontId="2" fillId="0" borderId="10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6" fontId="2" fillId="0" borderId="16" xfId="0" applyNumberFormat="1" applyFont="1" applyFill="1" applyBorder="1" applyAlignment="1" applyProtection="1">
      <alignment horizontal="right" vertical="top" wrapText="1"/>
    </xf>
    <xf numFmtId="0" fontId="2" fillId="0" borderId="20" xfId="0" applyNumberFormat="1" applyFont="1" applyFill="1" applyBorder="1" applyAlignment="1" applyProtection="1">
      <alignment horizontal="lef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2" fontId="2" fillId="0" borderId="18" xfId="0" applyNumberFormat="1" applyFont="1" applyFill="1" applyBorder="1" applyAlignment="1" applyProtection="1">
      <alignment horizontal="right" vertical="top" wrapText="1"/>
    </xf>
    <xf numFmtId="164" fontId="2" fillId="0" borderId="18" xfId="0" applyNumberFormat="1" applyFont="1" applyFill="1" applyBorder="1" applyAlignment="1" applyProtection="1">
      <alignment horizontal="right" vertical="top" wrapText="1"/>
    </xf>
    <xf numFmtId="166" fontId="2" fillId="0" borderId="19" xfId="0" applyNumberFormat="1" applyFont="1" applyFill="1" applyBorder="1" applyAlignment="1" applyProtection="1">
      <alignment horizontal="right" vertical="top" wrapText="1"/>
    </xf>
    <xf numFmtId="0" fontId="18" fillId="2" borderId="0" xfId="0" applyNumberFormat="1" applyFont="1" applyFill="1" applyBorder="1" applyAlignment="1" applyProtection="1">
      <alignment horizontal="center" vertical="top" wrapText="1"/>
    </xf>
    <xf numFmtId="0" fontId="2" fillId="0" borderId="13" xfId="0" applyNumberFormat="1" applyFont="1" applyFill="1" applyBorder="1" applyAlignment="1" applyProtection="1">
      <alignment horizontal="right" vertical="top" wrapText="1"/>
    </xf>
    <xf numFmtId="0" fontId="10" fillId="0" borderId="12" xfId="0" applyNumberFormat="1" applyFont="1" applyFill="1" applyBorder="1" applyAlignment="1" applyProtection="1">
      <alignment horizontal="left" vertical="top" wrapText="1"/>
    </xf>
    <xf numFmtId="10" fontId="11" fillId="0" borderId="7" xfId="0" applyNumberFormat="1" applyFont="1" applyFill="1" applyBorder="1" applyAlignment="1" applyProtection="1">
      <alignment horizontal="right" vertical="top" wrapText="1"/>
    </xf>
    <xf numFmtId="10" fontId="10" fillId="0" borderId="7" xfId="0" applyNumberFormat="1" applyFont="1" applyFill="1" applyBorder="1" applyAlignment="1" applyProtection="1">
      <alignment horizontal="right" vertical="top" wrapText="1"/>
    </xf>
    <xf numFmtId="2" fontId="11" fillId="0" borderId="7" xfId="0" applyNumberFormat="1" applyFont="1" applyFill="1" applyBorder="1" applyAlignment="1" applyProtection="1">
      <alignment horizontal="right" vertical="top" wrapText="1"/>
    </xf>
    <xf numFmtId="0" fontId="13" fillId="0" borderId="7" xfId="0" applyNumberFormat="1" applyFont="1" applyFill="1" applyBorder="1" applyAlignment="1" applyProtection="1">
      <alignment horizontal="left" vertical="top" wrapText="1"/>
    </xf>
    <xf numFmtId="3" fontId="13" fillId="0" borderId="7" xfId="0" applyNumberFormat="1" applyFont="1" applyFill="1" applyBorder="1" applyAlignment="1" applyProtection="1">
      <alignment horizontal="right" vertical="top" wrapText="1"/>
    </xf>
    <xf numFmtId="2" fontId="13" fillId="0" borderId="7" xfId="0" applyNumberFormat="1" applyFont="1" applyFill="1" applyBorder="1" applyAlignment="1" applyProtection="1">
      <alignment horizontal="right" vertical="top" wrapText="1"/>
    </xf>
    <xf numFmtId="164" fontId="13" fillId="0" borderId="7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3" fillId="0" borderId="28" xfId="0" applyNumberFormat="1" applyFont="1" applyFill="1" applyBorder="1" applyAlignment="1" applyProtection="1">
      <alignment horizontal="left" vertical="top" wrapText="1"/>
    </xf>
    <xf numFmtId="2" fontId="3" fillId="0" borderId="28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Border="1" applyAlignment="1" applyProtection="1">
      <alignment horizontal="left" vertical="top" wrapText="1"/>
    </xf>
    <xf numFmtId="0" fontId="6" fillId="2" borderId="0" xfId="0" applyNumberFormat="1" applyFont="1" applyFill="1" applyBorder="1" applyAlignment="1" applyProtection="1">
      <alignment horizontal="left" vertical="top" wrapText="1"/>
    </xf>
    <xf numFmtId="2" fontId="0" fillId="2" borderId="0" xfId="0" applyNumberFormat="1" applyFont="1" applyFill="1" applyBorder="1" applyAlignment="1"/>
    <xf numFmtId="2" fontId="1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left" vertical="top" wrapText="1"/>
    </xf>
    <xf numFmtId="0" fontId="8" fillId="2" borderId="0" xfId="0" applyNumberFormat="1" applyFont="1" applyFill="1" applyBorder="1" applyAlignment="1" applyProtection="1">
      <alignment horizontal="left" vertical="top" wrapText="1"/>
    </xf>
    <xf numFmtId="0" fontId="16" fillId="2" borderId="0" xfId="0" applyNumberFormat="1" applyFont="1" applyFill="1" applyBorder="1" applyAlignment="1" applyProtection="1">
      <alignment horizontal="center" vertical="top" wrapText="1"/>
    </xf>
    <xf numFmtId="0" fontId="12" fillId="2" borderId="0" xfId="0" applyNumberFormat="1" applyFont="1" applyFill="1" applyBorder="1" applyAlignment="1" applyProtection="1">
      <alignment horizontal="left" vertical="top" wrapText="1"/>
    </xf>
    <xf numFmtId="10" fontId="0" fillId="2" borderId="0" xfId="0" applyNumberFormat="1" applyFont="1" applyFill="1" applyBorder="1" applyAlignment="1"/>
    <xf numFmtId="0" fontId="2" fillId="2" borderId="0" xfId="0" applyNumberFormat="1" applyFont="1" applyFill="1" applyBorder="1" applyAlignment="1" applyProtection="1">
      <alignment horizontal="center" vertical="top" wrapText="1"/>
    </xf>
    <xf numFmtId="2" fontId="2" fillId="2" borderId="0" xfId="0" applyNumberFormat="1" applyFont="1" applyFill="1" applyBorder="1" applyAlignment="1" applyProtection="1">
      <alignment horizontal="right" vertical="top" wrapText="1"/>
    </xf>
    <xf numFmtId="166" fontId="2" fillId="2" borderId="0" xfId="0" applyNumberFormat="1" applyFont="1" applyFill="1" applyBorder="1" applyAlignment="1" applyProtection="1">
      <alignment horizontal="right" vertical="top" wrapText="1"/>
    </xf>
    <xf numFmtId="0" fontId="7" fillId="2" borderId="0" xfId="0" applyNumberFormat="1" applyFont="1" applyFill="1" applyBorder="1" applyAlignment="1"/>
    <xf numFmtId="0" fontId="24" fillId="2" borderId="27" xfId="0" applyNumberFormat="1" applyFont="1" applyFill="1" applyBorder="1" applyAlignment="1" applyProtection="1">
      <alignment horizontal="left" vertical="top" wrapText="1"/>
    </xf>
    <xf numFmtId="0" fontId="16" fillId="2" borderId="27" xfId="0" applyNumberFormat="1" applyFont="1" applyFill="1" applyBorder="1" applyAlignment="1" applyProtection="1">
      <alignment horizontal="left" vertical="top" wrapText="1"/>
    </xf>
    <xf numFmtId="2" fontId="16" fillId="2" borderId="17" xfId="0" applyNumberFormat="1" applyFont="1" applyFill="1" applyBorder="1" applyAlignment="1" applyProtection="1">
      <alignment horizontal="center" vertical="top" wrapText="1"/>
    </xf>
    <xf numFmtId="0" fontId="27" fillId="2" borderId="0" xfId="0" applyNumberFormat="1" applyFont="1" applyFill="1" applyBorder="1" applyAlignment="1" applyProtection="1">
      <alignment horizontal="left" vertical="top" wrapText="1"/>
    </xf>
    <xf numFmtId="0" fontId="28" fillId="2" borderId="17" xfId="0" applyNumberFormat="1" applyFont="1" applyFill="1" applyBorder="1" applyAlignment="1" applyProtection="1">
      <alignment horizontal="center" wrapText="1"/>
    </xf>
    <xf numFmtId="2" fontId="18" fillId="2" borderId="29" xfId="0" applyNumberFormat="1" applyFont="1" applyFill="1" applyBorder="1" applyAlignment="1" applyProtection="1">
      <alignment horizontal="center" vertical="top" wrapText="1"/>
    </xf>
    <xf numFmtId="0" fontId="1" fillId="0" borderId="30" xfId="0" applyNumberFormat="1" applyFont="1" applyFill="1" applyBorder="1" applyAlignment="1" applyProtection="1">
      <alignment horizontal="left" vertical="top" wrapText="1"/>
    </xf>
    <xf numFmtId="164" fontId="3" fillId="0" borderId="30" xfId="0" applyNumberFormat="1" applyFont="1" applyFill="1" applyBorder="1" applyAlignment="1" applyProtection="1">
      <alignment horizontal="right" vertical="top" wrapText="1"/>
    </xf>
    <xf numFmtId="164" fontId="2" fillId="0" borderId="30" xfId="0" applyNumberFormat="1" applyFont="1" applyFill="1" applyBorder="1" applyAlignment="1" applyProtection="1">
      <alignment horizontal="right" vertical="top" wrapText="1"/>
    </xf>
    <xf numFmtId="164" fontId="11" fillId="0" borderId="30" xfId="0" applyNumberFormat="1" applyFont="1" applyFill="1" applyBorder="1" applyAlignment="1" applyProtection="1">
      <alignment horizontal="right" vertical="top" wrapText="1"/>
    </xf>
    <xf numFmtId="0" fontId="10" fillId="0" borderId="30" xfId="0" applyNumberFormat="1" applyFont="1" applyFill="1" applyBorder="1" applyAlignment="1" applyProtection="1">
      <alignment horizontal="right" vertical="top" wrapText="1"/>
    </xf>
    <xf numFmtId="0" fontId="11" fillId="0" borderId="30" xfId="0" applyNumberFormat="1" applyFont="1" applyFill="1" applyBorder="1" applyAlignment="1" applyProtection="1">
      <alignment horizontal="right" vertical="top" wrapText="1"/>
    </xf>
    <xf numFmtId="2" fontId="3" fillId="0" borderId="13" xfId="0" applyNumberFormat="1" applyFont="1" applyFill="1" applyBorder="1" applyAlignment="1" applyProtection="1">
      <alignment horizontal="right" vertical="top" wrapText="1"/>
    </xf>
    <xf numFmtId="2" fontId="2" fillId="0" borderId="13" xfId="0" applyNumberFormat="1" applyFont="1" applyFill="1" applyBorder="1" applyAlignment="1" applyProtection="1">
      <alignment horizontal="right" vertical="top" wrapText="1"/>
    </xf>
    <xf numFmtId="4" fontId="11" fillId="0" borderId="13" xfId="0" applyNumberFormat="1" applyFont="1" applyFill="1" applyBorder="1" applyAlignment="1" applyProtection="1">
      <alignment horizontal="right" vertical="top" wrapText="1"/>
    </xf>
    <xf numFmtId="0" fontId="19" fillId="0" borderId="12" xfId="0" applyFont="1" applyBorder="1"/>
    <xf numFmtId="0" fontId="10" fillId="0" borderId="13" xfId="0" applyNumberFormat="1" applyFont="1" applyFill="1" applyBorder="1" applyAlignment="1" applyProtection="1">
      <alignment horizontal="right" vertical="top" wrapText="1"/>
    </xf>
    <xf numFmtId="0" fontId="11" fillId="0" borderId="13" xfId="0" applyNumberFormat="1" applyFont="1" applyFill="1" applyBorder="1" applyAlignment="1" applyProtection="1">
      <alignment horizontal="right" vertical="top" wrapText="1"/>
    </xf>
    <xf numFmtId="166" fontId="11" fillId="0" borderId="13" xfId="0" applyNumberFormat="1" applyFont="1" applyFill="1" applyBorder="1" applyAlignment="1" applyProtection="1">
      <alignment horizontal="right" vertical="top" wrapText="1"/>
    </xf>
    <xf numFmtId="0" fontId="11" fillId="0" borderId="12" xfId="0" applyNumberFormat="1" applyFont="1" applyFill="1" applyBorder="1" applyAlignment="1" applyProtection="1">
      <alignment horizontal="left" vertical="top" wrapText="1"/>
    </xf>
    <xf numFmtId="10" fontId="13" fillId="0" borderId="13" xfId="0" applyNumberFormat="1" applyFont="1" applyFill="1" applyBorder="1" applyAlignment="1" applyProtection="1">
      <alignment horizontal="right" vertical="top" wrapText="1"/>
    </xf>
    <xf numFmtId="165" fontId="3" fillId="0" borderId="13" xfId="0" applyNumberFormat="1" applyFont="1" applyFill="1" applyBorder="1" applyAlignment="1" applyProtection="1">
      <alignment horizontal="right" vertical="top" wrapText="1"/>
    </xf>
    <xf numFmtId="164" fontId="10" fillId="0" borderId="13" xfId="0" applyNumberFormat="1" applyFont="1" applyFill="1" applyBorder="1" applyAlignment="1" applyProtection="1">
      <alignment horizontal="right" vertical="top" wrapText="1"/>
    </xf>
    <xf numFmtId="0" fontId="18" fillId="0" borderId="12" xfId="0" applyNumberFormat="1" applyFont="1" applyFill="1" applyBorder="1" applyAlignment="1" applyProtection="1">
      <alignment horizontal="left" vertical="top" wrapText="1"/>
    </xf>
    <xf numFmtId="0" fontId="20" fillId="0" borderId="12" xfId="0" applyFont="1" applyBorder="1" applyAlignment="1"/>
    <xf numFmtId="0" fontId="19" fillId="0" borderId="12" xfId="0" applyFont="1" applyBorder="1" applyAlignment="1"/>
    <xf numFmtId="0" fontId="25" fillId="0" borderId="13" xfId="0" applyNumberFormat="1" applyFont="1" applyFill="1" applyBorder="1" applyAlignment="1" applyProtection="1">
      <alignment horizontal="right" vertical="center"/>
    </xf>
    <xf numFmtId="4" fontId="26" fillId="0" borderId="13" xfId="0" applyNumberFormat="1" applyFont="1" applyFill="1" applyBorder="1" applyAlignment="1" applyProtection="1">
      <alignment horizontal="center" vertical="center" wrapText="1"/>
    </xf>
    <xf numFmtId="0" fontId="25" fillId="0" borderId="12" xfId="0" applyFont="1" applyBorder="1" applyAlignment="1"/>
    <xf numFmtId="0" fontId="20" fillId="0" borderId="13" xfId="0" applyNumberFormat="1" applyFont="1" applyFill="1" applyBorder="1" applyAlignment="1" applyProtection="1">
      <alignment horizontal="right" vertical="center"/>
    </xf>
    <xf numFmtId="0" fontId="14" fillId="0" borderId="32" xfId="0" applyFont="1" applyBorder="1"/>
    <xf numFmtId="0" fontId="2" fillId="0" borderId="27" xfId="0" applyNumberFormat="1" applyFont="1" applyFill="1" applyBorder="1" applyAlignment="1" applyProtection="1">
      <alignment horizontal="left" vertical="center" wrapText="1"/>
    </xf>
    <xf numFmtId="0" fontId="2" fillId="0" borderId="33" xfId="0" applyNumberFormat="1" applyFont="1" applyFill="1" applyBorder="1" applyAlignment="1" applyProtection="1">
      <alignment horizontal="left" vertical="center" wrapText="1"/>
    </xf>
    <xf numFmtId="0" fontId="2" fillId="0" borderId="34" xfId="0" applyNumberFormat="1" applyFont="1" applyFill="1" applyBorder="1" applyAlignment="1" applyProtection="1">
      <alignment horizontal="center" vertical="center" wrapText="1"/>
    </xf>
    <xf numFmtId="0" fontId="2" fillId="0" borderId="35" xfId="0" applyNumberFormat="1" applyFont="1" applyFill="1" applyBorder="1" applyAlignment="1" applyProtection="1">
      <alignment horizontal="center" vertical="center" wrapText="1"/>
    </xf>
    <xf numFmtId="0" fontId="2" fillId="0" borderId="33" xfId="0" applyNumberFormat="1" applyFont="1" applyFill="1" applyBorder="1" applyAlignment="1" applyProtection="1">
      <alignment horizontal="center" vertical="center" wrapText="1"/>
    </xf>
    <xf numFmtId="10" fontId="8" fillId="0" borderId="11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left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36" xfId="0" applyNumberFormat="1" applyFont="1" applyFill="1" applyBorder="1" applyAlignment="1" applyProtection="1">
      <alignment horizontal="left" vertical="top" wrapText="1"/>
    </xf>
    <xf numFmtId="166" fontId="3" fillId="0" borderId="37" xfId="0" applyNumberFormat="1" applyFont="1" applyFill="1" applyBorder="1" applyAlignment="1" applyProtection="1">
      <alignment horizontal="left" vertical="top" wrapText="1"/>
    </xf>
    <xf numFmtId="0" fontId="14" fillId="0" borderId="36" xfId="0" applyFont="1" applyBorder="1"/>
    <xf numFmtId="0" fontId="14" fillId="0" borderId="28" xfId="0" applyFont="1" applyBorder="1"/>
    <xf numFmtId="0" fontId="8" fillId="0" borderId="28" xfId="0" applyNumberFormat="1" applyFont="1" applyFill="1" applyBorder="1" applyAlignment="1" applyProtection="1">
      <alignment horizontal="center" vertical="center" wrapText="1"/>
    </xf>
    <xf numFmtId="4" fontId="8" fillId="0" borderId="28" xfId="0" applyNumberFormat="1" applyFont="1" applyFill="1" applyBorder="1" applyAlignment="1" applyProtection="1">
      <alignment horizontal="center" vertical="center" wrapText="1"/>
    </xf>
    <xf numFmtId="10" fontId="8" fillId="0" borderId="37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left" vertical="center" wrapText="1"/>
    </xf>
    <xf numFmtId="0" fontId="2" fillId="0" borderId="18" xfId="0" applyNumberFormat="1" applyFont="1" applyFill="1" applyBorder="1" applyAlignment="1" applyProtection="1">
      <alignment horizontal="left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1" fillId="0" borderId="28" xfId="0" applyNumberFormat="1" applyFont="1" applyFill="1" applyBorder="1" applyAlignment="1" applyProtection="1">
      <alignment horizontal="left" vertical="top" wrapText="1"/>
    </xf>
    <xf numFmtId="0" fontId="3" fillId="0" borderId="37" xfId="0" applyNumberFormat="1" applyFont="1" applyFill="1" applyBorder="1" applyAlignment="1" applyProtection="1">
      <alignment horizontal="left" vertical="top" wrapText="1"/>
    </xf>
    <xf numFmtId="0" fontId="20" fillId="0" borderId="36" xfId="0" applyFont="1" applyBorder="1" applyAlignment="1"/>
    <xf numFmtId="0" fontId="21" fillId="0" borderId="28" xfId="0" applyNumberFormat="1" applyFont="1" applyFill="1" applyBorder="1" applyAlignment="1" applyProtection="1">
      <alignment horizontal="left" vertical="center" wrapText="1"/>
    </xf>
    <xf numFmtId="0" fontId="21" fillId="0" borderId="28" xfId="0" applyNumberFormat="1" applyFont="1" applyFill="1" applyBorder="1" applyAlignment="1" applyProtection="1">
      <alignment horizontal="center" vertical="center" wrapText="1"/>
    </xf>
    <xf numFmtId="4" fontId="21" fillId="0" borderId="28" xfId="0" applyNumberFormat="1" applyFont="1" applyFill="1" applyBorder="1" applyAlignment="1" applyProtection="1">
      <alignment horizontal="center" vertical="center" wrapText="1"/>
    </xf>
    <xf numFmtId="10" fontId="21" fillId="0" borderId="28" xfId="0" applyNumberFormat="1" applyFont="1" applyFill="1" applyBorder="1" applyAlignment="1" applyProtection="1">
      <alignment horizontal="center" vertical="center" wrapText="1"/>
    </xf>
    <xf numFmtId="10" fontId="2" fillId="0" borderId="37" xfId="0" applyNumberFormat="1" applyFont="1" applyFill="1" applyBorder="1" applyAlignment="1" applyProtection="1">
      <alignment horizontal="center" vertical="center" wrapText="1"/>
    </xf>
    <xf numFmtId="0" fontId="1" fillId="0" borderId="38" xfId="0" applyNumberFormat="1" applyFont="1" applyFill="1" applyBorder="1" applyAlignment="1" applyProtection="1">
      <alignment horizontal="left" vertical="top" wrapText="1"/>
    </xf>
    <xf numFmtId="0" fontId="2" fillId="0" borderId="39" xfId="0" applyNumberFormat="1" applyFont="1" applyFill="1" applyBorder="1" applyAlignment="1" applyProtection="1">
      <alignment horizontal="center" vertical="center" wrapText="1"/>
    </xf>
    <xf numFmtId="167" fontId="2" fillId="0" borderId="19" xfId="0" applyNumberFormat="1" applyFont="1" applyFill="1" applyBorder="1" applyAlignment="1" applyProtection="1">
      <alignment horizontal="right" vertical="top" wrapText="1"/>
    </xf>
    <xf numFmtId="0" fontId="2" fillId="0" borderId="40" xfId="0" applyNumberFormat="1" applyFont="1" applyFill="1" applyBorder="1" applyAlignment="1" applyProtection="1">
      <alignment horizontal="left" vertical="top" wrapText="1"/>
    </xf>
    <xf numFmtId="0" fontId="3" fillId="0" borderId="35" xfId="0" applyNumberFormat="1" applyFont="1" applyFill="1" applyBorder="1" applyAlignment="1" applyProtection="1">
      <alignment horizontal="left" vertical="top" wrapText="1"/>
    </xf>
    <xf numFmtId="2" fontId="2" fillId="0" borderId="35" xfId="0" applyNumberFormat="1" applyFont="1" applyFill="1" applyBorder="1" applyAlignment="1" applyProtection="1">
      <alignment horizontal="right" vertical="top" wrapText="1"/>
    </xf>
    <xf numFmtId="164" fontId="2" fillId="0" borderId="33" xfId="0" applyNumberFormat="1" applyFont="1" applyFill="1" applyBorder="1" applyAlignment="1" applyProtection="1">
      <alignment horizontal="right" vertical="top" wrapText="1"/>
    </xf>
    <xf numFmtId="0" fontId="11" fillId="0" borderId="15" xfId="0" applyNumberFormat="1" applyFont="1" applyFill="1" applyBorder="1" applyAlignment="1" applyProtection="1">
      <alignment horizontal="left" vertical="top" wrapText="1"/>
    </xf>
    <xf numFmtId="167" fontId="2" fillId="0" borderId="34" xfId="0" applyNumberFormat="1" applyFont="1" applyFill="1" applyBorder="1" applyAlignment="1" applyProtection="1">
      <alignment horizontal="right" vertical="top" wrapText="1"/>
    </xf>
    <xf numFmtId="2" fontId="2" fillId="0" borderId="16" xfId="0" applyNumberFormat="1" applyFont="1" applyFill="1" applyBorder="1" applyAlignment="1" applyProtection="1">
      <alignment horizontal="right" vertical="top" wrapText="1"/>
    </xf>
    <xf numFmtId="164" fontId="2" fillId="0" borderId="41" xfId="0" applyNumberFormat="1" applyFont="1" applyFill="1" applyBorder="1" applyAlignment="1" applyProtection="1">
      <alignment horizontal="right" vertical="top" wrapText="1"/>
    </xf>
    <xf numFmtId="166" fontId="2" fillId="0" borderId="10" xfId="0" applyNumberFormat="1" applyFont="1" applyFill="1" applyBorder="1" applyAlignment="1" applyProtection="1">
      <alignment horizontal="right" vertical="top" wrapText="1"/>
    </xf>
    <xf numFmtId="2" fontId="2" fillId="0" borderId="19" xfId="0" applyNumberFormat="1" applyFont="1" applyFill="1" applyBorder="1" applyAlignment="1" applyProtection="1">
      <alignment horizontal="right" vertical="top" wrapText="1"/>
    </xf>
    <xf numFmtId="164" fontId="2" fillId="0" borderId="39" xfId="0" applyNumberFormat="1" applyFont="1" applyFill="1" applyBorder="1" applyAlignment="1" applyProtection="1">
      <alignment horizontal="right" vertical="top" wrapText="1"/>
    </xf>
    <xf numFmtId="0" fontId="0" fillId="0" borderId="15" xfId="0" applyNumberFormat="1" applyFont="1" applyFill="1" applyBorder="1" applyAlignment="1"/>
    <xf numFmtId="0" fontId="0" fillId="0" borderId="10" xfId="0" applyNumberFormat="1" applyFont="1" applyFill="1" applyBorder="1" applyAlignment="1"/>
    <xf numFmtId="0" fontId="0" fillId="0" borderId="16" xfId="0" applyNumberFormat="1" applyFont="1" applyFill="1" applyBorder="1" applyAlignment="1"/>
    <xf numFmtId="166" fontId="3" fillId="0" borderId="8" xfId="0" applyNumberFormat="1" applyFont="1" applyFill="1" applyBorder="1" applyAlignment="1" applyProtection="1">
      <alignment horizontal="right" vertical="top" wrapText="1"/>
    </xf>
    <xf numFmtId="0" fontId="7" fillId="0" borderId="0" xfId="0" applyNumberFormat="1" applyFont="1" applyFill="1" applyBorder="1" applyAlignment="1"/>
    <xf numFmtId="166" fontId="2" fillId="0" borderId="31" xfId="0" applyNumberFormat="1" applyFont="1" applyFill="1" applyBorder="1" applyAlignment="1" applyProtection="1">
      <alignment horizontal="right" vertical="top" wrapText="1"/>
    </xf>
    <xf numFmtId="164" fontId="2" fillId="0" borderId="42" xfId="0" applyNumberFormat="1" applyFont="1" applyFill="1" applyBorder="1" applyAlignment="1" applyProtection="1">
      <alignment horizontal="right" vertical="top" wrapText="1"/>
    </xf>
    <xf numFmtId="0" fontId="2" fillId="0" borderId="43" xfId="0" applyNumberFormat="1" applyFont="1" applyFill="1" applyBorder="1" applyAlignment="1" applyProtection="1">
      <alignment horizontal="left" vertical="top" wrapText="1"/>
    </xf>
    <xf numFmtId="0" fontId="3" fillId="0" borderId="44" xfId="0" applyNumberFormat="1" applyFont="1" applyFill="1" applyBorder="1" applyAlignment="1" applyProtection="1">
      <alignment horizontal="left" vertical="top" wrapText="1"/>
    </xf>
    <xf numFmtId="2" fontId="2" fillId="0" borderId="44" xfId="0" applyNumberFormat="1" applyFont="1" applyFill="1" applyBorder="1" applyAlignment="1" applyProtection="1">
      <alignment horizontal="right" vertical="top" wrapText="1"/>
    </xf>
    <xf numFmtId="164" fontId="2" fillId="0" borderId="44" xfId="0" applyNumberFormat="1" applyFont="1" applyFill="1" applyBorder="1" applyAlignment="1" applyProtection="1">
      <alignment horizontal="right" vertical="top" wrapText="1"/>
    </xf>
    <xf numFmtId="166" fontId="2" fillId="0" borderId="45" xfId="0" applyNumberFormat="1" applyFont="1" applyFill="1" applyBorder="1" applyAlignment="1" applyProtection="1">
      <alignment horizontal="right" vertical="top" wrapText="1"/>
    </xf>
    <xf numFmtId="0" fontId="11" fillId="0" borderId="18" xfId="0" applyNumberFormat="1" applyFont="1" applyFill="1" applyBorder="1" applyAlignment="1" applyProtection="1">
      <alignment horizontal="center" vertical="center" wrapText="1"/>
    </xf>
    <xf numFmtId="0" fontId="3" fillId="2" borderId="12" xfId="0" applyNumberFormat="1" applyFont="1" applyFill="1" applyBorder="1" applyAlignment="1" applyProtection="1">
      <alignment horizontal="left" vertical="top" wrapText="1"/>
    </xf>
    <xf numFmtId="0" fontId="3" fillId="2" borderId="7" xfId="0" applyNumberFormat="1" applyFont="1" applyFill="1" applyBorder="1" applyAlignment="1" applyProtection="1">
      <alignment horizontal="left" vertical="top" wrapText="1"/>
    </xf>
    <xf numFmtId="3" fontId="3" fillId="2" borderId="7" xfId="0" applyNumberFormat="1" applyFont="1" applyFill="1" applyBorder="1" applyAlignment="1" applyProtection="1">
      <alignment horizontal="right" vertical="top" wrapText="1"/>
    </xf>
    <xf numFmtId="2" fontId="11" fillId="2" borderId="7" xfId="0" applyNumberFormat="1" applyFont="1" applyFill="1" applyBorder="1" applyAlignment="1" applyProtection="1">
      <alignment horizontal="right" vertical="top" wrapText="1"/>
    </xf>
    <xf numFmtId="164" fontId="11" fillId="2" borderId="7" xfId="0" applyNumberFormat="1" applyFont="1" applyFill="1" applyBorder="1" applyAlignment="1" applyProtection="1">
      <alignment horizontal="right" vertical="top" wrapText="1"/>
    </xf>
    <xf numFmtId="166" fontId="11" fillId="2" borderId="13" xfId="0" applyNumberFormat="1" applyFont="1" applyFill="1" applyBorder="1" applyAlignment="1" applyProtection="1">
      <alignment horizontal="right" vertical="top" wrapText="1"/>
    </xf>
    <xf numFmtId="166" fontId="3" fillId="2" borderId="1" xfId="0" applyNumberFormat="1" applyFont="1" applyFill="1" applyBorder="1" applyAlignment="1" applyProtection="1">
      <alignment horizontal="right" vertical="top" wrapText="1"/>
    </xf>
    <xf numFmtId="0" fontId="2" fillId="2" borderId="12" xfId="0" applyNumberFormat="1" applyFont="1" applyFill="1" applyBorder="1" applyAlignment="1" applyProtection="1">
      <alignment horizontal="left" vertical="top" wrapText="1"/>
    </xf>
    <xf numFmtId="2" fontId="2" fillId="2" borderId="7" xfId="0" applyNumberFormat="1" applyFont="1" applyFill="1" applyBorder="1" applyAlignment="1" applyProtection="1">
      <alignment horizontal="right" vertical="top" wrapText="1"/>
    </xf>
    <xf numFmtId="164" fontId="2" fillId="2" borderId="7" xfId="0" applyNumberFormat="1" applyFont="1" applyFill="1" applyBorder="1" applyAlignment="1" applyProtection="1">
      <alignment horizontal="right" vertical="top" wrapText="1"/>
    </xf>
    <xf numFmtId="166" fontId="2" fillId="2" borderId="8" xfId="0" applyNumberFormat="1" applyFont="1" applyFill="1" applyBorder="1" applyAlignment="1" applyProtection="1">
      <alignment horizontal="right" vertical="top" wrapText="1"/>
    </xf>
    <xf numFmtId="0" fontId="1" fillId="2" borderId="7" xfId="0" applyNumberFormat="1" applyFont="1" applyFill="1" applyBorder="1" applyAlignment="1" applyProtection="1">
      <alignment horizontal="left" vertical="top" wrapText="1"/>
    </xf>
    <xf numFmtId="0" fontId="3" fillId="2" borderId="13" xfId="0" applyNumberFormat="1" applyFont="1" applyFill="1" applyBorder="1" applyAlignment="1" applyProtection="1">
      <alignment horizontal="left" vertical="top" wrapText="1"/>
    </xf>
    <xf numFmtId="0" fontId="5" fillId="2" borderId="1" xfId="0" applyNumberFormat="1" applyFont="1" applyFill="1" applyBorder="1" applyAlignment="1" applyProtection="1">
      <alignment horizontal="right" vertical="top" wrapText="1"/>
    </xf>
    <xf numFmtId="2" fontId="3" fillId="2" borderId="7" xfId="0" applyNumberFormat="1" applyFont="1" applyFill="1" applyBorder="1" applyAlignment="1" applyProtection="1">
      <alignment horizontal="right" vertical="top" wrapText="1"/>
    </xf>
    <xf numFmtId="164" fontId="3" fillId="2" borderId="7" xfId="0" applyNumberFormat="1" applyFont="1" applyFill="1" applyBorder="1" applyAlignment="1" applyProtection="1">
      <alignment horizontal="right" vertical="top" wrapText="1"/>
    </xf>
    <xf numFmtId="166" fontId="3" fillId="2" borderId="13" xfId="0" applyNumberFormat="1" applyFont="1" applyFill="1" applyBorder="1" applyAlignment="1" applyProtection="1">
      <alignment horizontal="right" vertical="top" wrapText="1"/>
    </xf>
    <xf numFmtId="166" fontId="2" fillId="2" borderId="13" xfId="0" applyNumberFormat="1" applyFont="1" applyFill="1" applyBorder="1" applyAlignment="1" applyProtection="1">
      <alignment horizontal="right" vertical="top" wrapText="1"/>
    </xf>
    <xf numFmtId="166" fontId="2" fillId="2" borderId="1" xfId="0" applyNumberFormat="1" applyFont="1" applyFill="1" applyBorder="1" applyAlignment="1" applyProtection="1">
      <alignment horizontal="right" vertical="top" wrapText="1"/>
    </xf>
    <xf numFmtId="0" fontId="14" fillId="2" borderId="12" xfId="0" applyFont="1" applyFill="1" applyBorder="1"/>
    <xf numFmtId="4" fontId="2" fillId="2" borderId="7" xfId="0" applyNumberFormat="1" applyFont="1" applyFill="1" applyBorder="1" applyAlignment="1" applyProtection="1">
      <alignment horizontal="right" vertical="top" wrapText="1"/>
    </xf>
    <xf numFmtId="10" fontId="2" fillId="2" borderId="13" xfId="0" applyNumberFormat="1" applyFont="1" applyFill="1" applyBorder="1" applyAlignment="1" applyProtection="1">
      <alignment horizontal="right" vertical="top" wrapText="1"/>
    </xf>
    <xf numFmtId="0" fontId="7" fillId="2" borderId="12" xfId="0" applyFont="1" applyFill="1" applyBorder="1"/>
    <xf numFmtId="0" fontId="7" fillId="2" borderId="7" xfId="0" applyNumberFormat="1" applyFont="1" applyFill="1" applyBorder="1" applyAlignment="1" applyProtection="1">
      <alignment horizontal="right" vertical="top" wrapText="1"/>
    </xf>
    <xf numFmtId="10" fontId="10" fillId="2" borderId="13" xfId="0" applyNumberFormat="1" applyFont="1" applyFill="1" applyBorder="1" applyAlignment="1" applyProtection="1">
      <alignment horizontal="right" vertical="top" wrapText="1"/>
    </xf>
    <xf numFmtId="0" fontId="0" fillId="2" borderId="12" xfId="0" applyFill="1" applyBorder="1"/>
    <xf numFmtId="0" fontId="30" fillId="2" borderId="7" xfId="0" applyNumberFormat="1" applyFont="1" applyFill="1" applyBorder="1" applyAlignment="1" applyProtection="1">
      <alignment horizontal="right" vertical="top" wrapText="1"/>
    </xf>
    <xf numFmtId="10" fontId="11" fillId="2" borderId="13" xfId="0" applyNumberFormat="1" applyFont="1" applyFill="1" applyBorder="1" applyAlignment="1" applyProtection="1">
      <alignment horizontal="right" vertical="top" wrapText="1"/>
    </xf>
    <xf numFmtId="0" fontId="18" fillId="2" borderId="12" xfId="0" applyNumberFormat="1" applyFont="1" applyFill="1" applyBorder="1" applyAlignment="1" applyProtection="1">
      <alignment horizontal="left" vertical="top" wrapText="1"/>
    </xf>
    <xf numFmtId="166" fontId="2" fillId="2" borderId="13" xfId="2" applyNumberFormat="1" applyFont="1" applyFill="1" applyBorder="1" applyAlignment="1" applyProtection="1">
      <alignment horizontal="right" vertical="top" wrapText="1"/>
    </xf>
    <xf numFmtId="167" fontId="2" fillId="2" borderId="9" xfId="0" applyNumberFormat="1" applyFont="1" applyFill="1" applyBorder="1" applyAlignment="1" applyProtection="1">
      <alignment horizontal="right" vertical="top" wrapText="1"/>
    </xf>
    <xf numFmtId="0" fontId="17" fillId="2" borderId="21" xfId="0" applyNumberFormat="1" applyFont="1" applyFill="1" applyBorder="1" applyAlignment="1" applyProtection="1">
      <alignment horizontal="center" vertical="top" wrapText="1"/>
    </xf>
    <xf numFmtId="0" fontId="17" fillId="2" borderId="22" xfId="0" applyNumberFormat="1" applyFont="1" applyFill="1" applyBorder="1" applyAlignment="1" applyProtection="1">
      <alignment horizontal="center" vertical="top" wrapText="1"/>
    </xf>
    <xf numFmtId="0" fontId="17" fillId="2" borderId="23" xfId="0" applyNumberFormat="1" applyFont="1" applyFill="1" applyBorder="1" applyAlignment="1" applyProtection="1">
      <alignment horizontal="center" vertical="top" wrapText="1"/>
    </xf>
    <xf numFmtId="0" fontId="18" fillId="2" borderId="24" xfId="0" applyNumberFormat="1" applyFont="1" applyFill="1" applyBorder="1" applyAlignment="1" applyProtection="1">
      <alignment horizontal="center" vertical="center" wrapText="1"/>
    </xf>
    <xf numFmtId="0" fontId="18" fillId="2" borderId="25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5" fillId="2" borderId="21" xfId="0" applyNumberFormat="1" applyFont="1" applyFill="1" applyBorder="1" applyAlignment="1" applyProtection="1">
      <alignment horizontal="center" vertical="top" wrapText="1"/>
    </xf>
    <xf numFmtId="0" fontId="15" fillId="2" borderId="22" xfId="0" applyNumberFormat="1" applyFont="1" applyFill="1" applyBorder="1" applyAlignment="1" applyProtection="1">
      <alignment horizontal="center" vertical="top" wrapText="1"/>
    </xf>
    <xf numFmtId="0" fontId="15" fillId="2" borderId="23" xfId="0" applyNumberFormat="1" applyFont="1" applyFill="1" applyBorder="1" applyAlignment="1" applyProtection="1">
      <alignment horizontal="center" vertical="top" wrapText="1"/>
    </xf>
    <xf numFmtId="0" fontId="18" fillId="2" borderId="24" xfId="0" applyNumberFormat="1" applyFont="1" applyFill="1" applyBorder="1" applyAlignment="1" applyProtection="1">
      <alignment horizontal="center" vertical="top" wrapText="1"/>
    </xf>
    <xf numFmtId="0" fontId="18" fillId="2" borderId="25" xfId="0" applyNumberFormat="1" applyFont="1" applyFill="1" applyBorder="1" applyAlignment="1" applyProtection="1">
      <alignment horizontal="center" vertical="top" wrapText="1"/>
    </xf>
    <xf numFmtId="0" fontId="18" fillId="2" borderId="26" xfId="0" applyNumberFormat="1" applyFont="1" applyFill="1" applyBorder="1" applyAlignment="1" applyProtection="1">
      <alignment horizontal="center" vertical="top" wrapText="1"/>
    </xf>
    <xf numFmtId="0" fontId="16" fillId="2" borderId="24" xfId="0" applyNumberFormat="1" applyFont="1" applyFill="1" applyBorder="1" applyAlignment="1" applyProtection="1">
      <alignment horizontal="center" vertical="top" wrapText="1"/>
    </xf>
    <xf numFmtId="0" fontId="16" fillId="2" borderId="25" xfId="0" applyNumberFormat="1" applyFont="1" applyFill="1" applyBorder="1" applyAlignment="1" applyProtection="1">
      <alignment horizontal="center" vertical="top" wrapText="1"/>
    </xf>
    <xf numFmtId="0" fontId="16" fillId="2" borderId="26" xfId="0" applyNumberFormat="1" applyFont="1" applyFill="1" applyBorder="1" applyAlignment="1" applyProtection="1">
      <alignment horizontal="center" vertical="top" wrapText="1"/>
    </xf>
    <xf numFmtId="0" fontId="15" fillId="2" borderId="21" xfId="1" applyNumberFormat="1" applyFont="1" applyFill="1" applyBorder="1" applyAlignment="1" applyProtection="1">
      <alignment horizontal="center" vertical="top" wrapText="1"/>
    </xf>
    <xf numFmtId="0" fontId="15" fillId="2" borderId="22" xfId="1" applyNumberFormat="1" applyFont="1" applyFill="1" applyBorder="1" applyAlignment="1" applyProtection="1">
      <alignment horizontal="center" vertical="top" wrapText="1"/>
    </xf>
    <xf numFmtId="0" fontId="15" fillId="2" borderId="23" xfId="1" applyNumberFormat="1" applyFont="1" applyFill="1" applyBorder="1" applyAlignment="1" applyProtection="1">
      <alignment horizontal="center" vertical="top" wrapText="1"/>
    </xf>
    <xf numFmtId="0" fontId="16" fillId="2" borderId="24" xfId="1" applyNumberFormat="1" applyFont="1" applyFill="1" applyBorder="1" applyAlignment="1" applyProtection="1">
      <alignment horizontal="center" vertical="top" wrapText="1"/>
    </xf>
    <xf numFmtId="0" fontId="16" fillId="2" borderId="25" xfId="1" applyNumberFormat="1" applyFont="1" applyFill="1" applyBorder="1" applyAlignment="1" applyProtection="1">
      <alignment horizontal="center" vertical="top" wrapText="1"/>
    </xf>
    <xf numFmtId="0" fontId="16" fillId="2" borderId="26" xfId="1" applyNumberFormat="1" applyFont="1" applyFill="1" applyBorder="1" applyAlignment="1" applyProtection="1">
      <alignment horizontal="center" vertical="top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4"/>
  <sheetViews>
    <sheetView tabSelected="1" zoomScaleNormal="100" workbookViewId="0">
      <selection activeCell="B4" sqref="B4"/>
    </sheetView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33.5703125" bestFit="1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43" width="9.140625" style="54"/>
  </cols>
  <sheetData>
    <row r="1" spans="1:9" ht="15.95" customHeight="1">
      <c r="A1" s="106"/>
      <c r="B1" s="236" t="s">
        <v>370</v>
      </c>
      <c r="C1" s="237"/>
      <c r="D1" s="237"/>
      <c r="E1" s="237"/>
      <c r="F1" s="237"/>
      <c r="G1" s="237"/>
      <c r="H1" s="238"/>
      <c r="I1" s="1"/>
    </row>
    <row r="2" spans="1:9" ht="15.95" customHeight="1" thickBot="1">
      <c r="A2" s="106"/>
      <c r="B2" s="239" t="s">
        <v>396</v>
      </c>
      <c r="C2" s="240"/>
      <c r="D2" s="240"/>
      <c r="E2" s="240"/>
      <c r="F2" s="240"/>
      <c r="G2" s="240"/>
      <c r="H2" s="241"/>
      <c r="I2" s="1"/>
    </row>
    <row r="3" spans="1:9" ht="12.95" customHeight="1">
      <c r="A3" s="106"/>
      <c r="B3" s="63" t="s">
        <v>1</v>
      </c>
      <c r="C3" s="63"/>
      <c r="D3" s="63"/>
      <c r="E3" s="63"/>
      <c r="F3" s="63"/>
      <c r="G3" s="63"/>
      <c r="H3" s="63"/>
      <c r="I3" s="106"/>
    </row>
    <row r="4" spans="1:9" ht="12.95" customHeight="1">
      <c r="A4" s="107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ht="12.95" customHeight="1" thickBot="1">
      <c r="A5" s="107"/>
      <c r="B5" s="2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66" t="s">
        <v>3</v>
      </c>
      <c r="C6" s="167" t="s">
        <v>4</v>
      </c>
      <c r="D6" s="204" t="s">
        <v>414</v>
      </c>
      <c r="E6" s="168" t="s">
        <v>6</v>
      </c>
      <c r="F6" s="168" t="s">
        <v>7</v>
      </c>
      <c r="G6" s="168" t="s">
        <v>8</v>
      </c>
      <c r="H6" s="169" t="s">
        <v>9</v>
      </c>
      <c r="I6" s="25" t="s">
        <v>10</v>
      </c>
    </row>
    <row r="7" spans="1:9" ht="12.95" customHeight="1">
      <c r="A7" s="106"/>
      <c r="B7" s="159" t="s">
        <v>51</v>
      </c>
      <c r="C7" s="104" t="s">
        <v>1</v>
      </c>
      <c r="D7" s="104" t="s">
        <v>1</v>
      </c>
      <c r="E7" s="104" t="s">
        <v>1</v>
      </c>
      <c r="F7" s="104" t="s">
        <v>1</v>
      </c>
      <c r="G7" s="170"/>
      <c r="H7" s="171" t="s">
        <v>1</v>
      </c>
      <c r="I7" s="12" t="s">
        <v>1</v>
      </c>
    </row>
    <row r="8" spans="1:9" ht="12.95" customHeight="1">
      <c r="A8" s="106"/>
      <c r="B8" s="22" t="s">
        <v>52</v>
      </c>
      <c r="C8" s="15" t="s">
        <v>1</v>
      </c>
      <c r="D8" s="15" t="s">
        <v>1</v>
      </c>
      <c r="E8" s="15" t="s">
        <v>1</v>
      </c>
      <c r="F8" s="15" t="s">
        <v>1</v>
      </c>
      <c r="G8" s="16"/>
      <c r="H8" s="23" t="s">
        <v>1</v>
      </c>
      <c r="I8" s="12" t="s">
        <v>1</v>
      </c>
    </row>
    <row r="9" spans="1:9" ht="12.95" customHeight="1">
      <c r="A9" s="108"/>
      <c r="B9" s="24" t="s">
        <v>206</v>
      </c>
      <c r="C9" s="15" t="s">
        <v>207</v>
      </c>
      <c r="D9" s="15" t="s">
        <v>55</v>
      </c>
      <c r="E9" s="17">
        <v>1018511</v>
      </c>
      <c r="F9" s="27">
        <v>10692.8377335</v>
      </c>
      <c r="G9" s="18">
        <v>10692.84</v>
      </c>
      <c r="H9" s="29">
        <v>7.3441466797237759E-2</v>
      </c>
      <c r="I9" s="3">
        <v>7.3400000000000007E-2</v>
      </c>
    </row>
    <row r="10" spans="1:9" ht="12.95" customHeight="1">
      <c r="A10" s="108"/>
      <c r="B10" s="24" t="s">
        <v>208</v>
      </c>
      <c r="C10" s="15" t="s">
        <v>209</v>
      </c>
      <c r="D10" s="15" t="s">
        <v>95</v>
      </c>
      <c r="E10" s="17">
        <v>719312</v>
      </c>
      <c r="F10" s="27">
        <v>8379.2654879999991</v>
      </c>
      <c r="G10" s="18">
        <v>8379.27</v>
      </c>
      <c r="H10" s="29">
        <v>5.7551191129949282E-2</v>
      </c>
      <c r="I10" s="3">
        <v>5.7599999999999998E-2</v>
      </c>
    </row>
    <row r="11" spans="1:9" ht="12.95" customHeight="1">
      <c r="A11" s="108"/>
      <c r="B11" s="24" t="s">
        <v>78</v>
      </c>
      <c r="C11" s="15" t="s">
        <v>79</v>
      </c>
      <c r="D11" s="15" t="s">
        <v>55</v>
      </c>
      <c r="E11" s="17">
        <v>3071000</v>
      </c>
      <c r="F11" s="27">
        <v>7067.9065000000001</v>
      </c>
      <c r="G11" s="18">
        <v>7067.91</v>
      </c>
      <c r="H11" s="29">
        <v>4.8544402663054861E-2</v>
      </c>
      <c r="I11" s="3">
        <v>4.8500000000000001E-2</v>
      </c>
    </row>
    <row r="12" spans="1:9" ht="12.95" customHeight="1">
      <c r="A12" s="108"/>
      <c r="B12" s="24" t="s">
        <v>210</v>
      </c>
      <c r="C12" s="15" t="s">
        <v>211</v>
      </c>
      <c r="D12" s="15" t="s">
        <v>58</v>
      </c>
      <c r="E12" s="17">
        <v>627400</v>
      </c>
      <c r="F12" s="27">
        <v>6496.0995999999996</v>
      </c>
      <c r="G12" s="18">
        <v>6496.1</v>
      </c>
      <c r="H12" s="29">
        <v>4.4617069385639099E-2</v>
      </c>
      <c r="I12" s="3">
        <v>4.4600000000000001E-2</v>
      </c>
    </row>
    <row r="13" spans="1:9" ht="12.95" customHeight="1">
      <c r="A13" s="108"/>
      <c r="B13" s="24" t="s">
        <v>212</v>
      </c>
      <c r="C13" s="15" t="s">
        <v>213</v>
      </c>
      <c r="D13" s="15" t="s">
        <v>61</v>
      </c>
      <c r="E13" s="17">
        <v>685104</v>
      </c>
      <c r="F13" s="27">
        <v>5980.6153679999998</v>
      </c>
      <c r="G13" s="18">
        <v>5980.62</v>
      </c>
      <c r="H13" s="29">
        <v>4.1076576295547493E-2</v>
      </c>
      <c r="I13" s="3">
        <v>4.1099999999999998E-2</v>
      </c>
    </row>
    <row r="14" spans="1:9" ht="12.75" customHeight="1">
      <c r="A14" s="108"/>
      <c r="B14" s="24" t="s">
        <v>85</v>
      </c>
      <c r="C14" s="15" t="s">
        <v>86</v>
      </c>
      <c r="D14" s="15" t="s">
        <v>55</v>
      </c>
      <c r="E14" s="17">
        <v>543342</v>
      </c>
      <c r="F14" s="27">
        <v>5046.5604960000001</v>
      </c>
      <c r="G14" s="18">
        <v>5046.5600000000004</v>
      </c>
      <c r="H14" s="29">
        <v>3.4661220374277713E-2</v>
      </c>
      <c r="I14" s="3">
        <v>3.4700000000000002E-2</v>
      </c>
    </row>
    <row r="15" spans="1:9" ht="12.95" customHeight="1">
      <c r="A15" s="108"/>
      <c r="B15" s="24" t="s">
        <v>214</v>
      </c>
      <c r="C15" s="15" t="s">
        <v>215</v>
      </c>
      <c r="D15" s="15" t="s">
        <v>146</v>
      </c>
      <c r="E15" s="17">
        <v>121670</v>
      </c>
      <c r="F15" s="27">
        <v>4983.4206949999998</v>
      </c>
      <c r="G15" s="18">
        <v>4983.42</v>
      </c>
      <c r="H15" s="29">
        <v>3.4227558168388433E-2</v>
      </c>
      <c r="I15" s="3">
        <v>3.4200000000000001E-2</v>
      </c>
    </row>
    <row r="16" spans="1:9" ht="12.95" customHeight="1">
      <c r="A16" s="108"/>
      <c r="B16" s="24" t="s">
        <v>56</v>
      </c>
      <c r="C16" s="15" t="s">
        <v>57</v>
      </c>
      <c r="D16" s="15" t="s">
        <v>58</v>
      </c>
      <c r="E16" s="17">
        <v>584306</v>
      </c>
      <c r="F16" s="27">
        <v>4767.6448069999997</v>
      </c>
      <c r="G16" s="18">
        <v>4767.6400000000003</v>
      </c>
      <c r="H16" s="29">
        <v>3.2745547676024077E-2</v>
      </c>
      <c r="I16" s="3">
        <v>3.27E-2</v>
      </c>
    </row>
    <row r="17" spans="1:9" ht="12.95" customHeight="1">
      <c r="A17" s="108"/>
      <c r="B17" s="24" t="s">
        <v>53</v>
      </c>
      <c r="C17" s="15" t="s">
        <v>54</v>
      </c>
      <c r="D17" s="15" t="s">
        <v>55</v>
      </c>
      <c r="E17" s="17">
        <v>603000</v>
      </c>
      <c r="F17" s="27">
        <v>4122.1080000000002</v>
      </c>
      <c r="G17" s="18">
        <v>4122.1099999999997</v>
      </c>
      <c r="H17" s="29">
        <v>2.8311816316840037E-2</v>
      </c>
      <c r="I17" s="3">
        <v>2.8299999999999999E-2</v>
      </c>
    </row>
    <row r="18" spans="1:9" ht="12.95" customHeight="1">
      <c r="A18" s="108"/>
      <c r="B18" s="24" t="s">
        <v>73</v>
      </c>
      <c r="C18" s="15" t="s">
        <v>74</v>
      </c>
      <c r="D18" s="15" t="s">
        <v>75</v>
      </c>
      <c r="E18" s="17">
        <v>870960</v>
      </c>
      <c r="F18" s="27">
        <v>3658.4674799999998</v>
      </c>
      <c r="G18" s="18">
        <v>3658.47</v>
      </c>
      <c r="H18" s="29">
        <v>2.5127400663663507E-2</v>
      </c>
      <c r="I18" s="3">
        <v>2.5100000000000001E-2</v>
      </c>
    </row>
    <row r="19" spans="1:9" ht="12.95" customHeight="1">
      <c r="A19" s="108"/>
      <c r="B19" s="24" t="s">
        <v>59</v>
      </c>
      <c r="C19" s="15" t="s">
        <v>60</v>
      </c>
      <c r="D19" s="15" t="s">
        <v>61</v>
      </c>
      <c r="E19" s="17">
        <v>259792</v>
      </c>
      <c r="F19" s="27">
        <v>3634.1003919999998</v>
      </c>
      <c r="G19" s="18">
        <v>3634.1</v>
      </c>
      <c r="H19" s="29">
        <v>2.4960040536361583E-2</v>
      </c>
      <c r="I19" s="3">
        <v>2.5000000000000001E-2</v>
      </c>
    </row>
    <row r="20" spans="1:9" ht="12.95" customHeight="1">
      <c r="A20" s="108"/>
      <c r="B20" s="24" t="s">
        <v>216</v>
      </c>
      <c r="C20" s="15" t="s">
        <v>217</v>
      </c>
      <c r="D20" s="15" t="s">
        <v>116</v>
      </c>
      <c r="E20" s="17">
        <v>420030</v>
      </c>
      <c r="F20" s="27">
        <v>3431.22507</v>
      </c>
      <c r="G20" s="18">
        <v>3431.23</v>
      </c>
      <c r="H20" s="29">
        <v>2.3566634819751592E-2</v>
      </c>
      <c r="I20" s="3">
        <v>2.3599999999999999E-2</v>
      </c>
    </row>
    <row r="21" spans="1:9" ht="12.95" customHeight="1">
      <c r="A21" s="108"/>
      <c r="B21" s="24" t="s">
        <v>219</v>
      </c>
      <c r="C21" s="15" t="s">
        <v>220</v>
      </c>
      <c r="D21" s="15" t="s">
        <v>55</v>
      </c>
      <c r="E21" s="17">
        <v>1884350</v>
      </c>
      <c r="F21" s="27">
        <v>3389.9456500000001</v>
      </c>
      <c r="G21" s="18">
        <v>3389.95</v>
      </c>
      <c r="H21" s="29">
        <v>2.3283115960782905E-2</v>
      </c>
      <c r="I21" s="3">
        <v>2.3300000000000001E-2</v>
      </c>
    </row>
    <row r="22" spans="1:9" ht="12.95" customHeight="1">
      <c r="A22" s="108"/>
      <c r="B22" s="24" t="s">
        <v>121</v>
      </c>
      <c r="C22" s="15" t="s">
        <v>122</v>
      </c>
      <c r="D22" s="15" t="s">
        <v>116</v>
      </c>
      <c r="E22" s="17">
        <v>349100</v>
      </c>
      <c r="F22" s="27">
        <v>3036.8209000000002</v>
      </c>
      <c r="G22" s="18">
        <v>3036.82</v>
      </c>
      <c r="H22" s="29">
        <v>2.0857754214091636E-2</v>
      </c>
      <c r="I22" s="3">
        <v>2.0899999999999998E-2</v>
      </c>
    </row>
    <row r="23" spans="1:9" ht="12.95" customHeight="1">
      <c r="A23" s="108"/>
      <c r="B23" s="24" t="s">
        <v>223</v>
      </c>
      <c r="C23" s="15" t="s">
        <v>224</v>
      </c>
      <c r="D23" s="15" t="s">
        <v>95</v>
      </c>
      <c r="E23" s="17">
        <v>125850</v>
      </c>
      <c r="F23" s="27">
        <v>3009.4510500000001</v>
      </c>
      <c r="G23" s="18">
        <v>3009.45</v>
      </c>
      <c r="H23" s="29">
        <v>2.0669770258838774E-2</v>
      </c>
      <c r="I23" s="3">
        <v>2.07E-2</v>
      </c>
    </row>
    <row r="24" spans="1:9" ht="12.95" customHeight="1">
      <c r="A24" s="108"/>
      <c r="B24" s="24" t="s">
        <v>394</v>
      </c>
      <c r="C24" s="15" t="s">
        <v>218</v>
      </c>
      <c r="D24" s="15" t="s">
        <v>146</v>
      </c>
      <c r="E24" s="17">
        <v>1093662</v>
      </c>
      <c r="F24" s="27">
        <v>2903.125779</v>
      </c>
      <c r="G24" s="18">
        <v>2903.13</v>
      </c>
      <c r="H24" s="29">
        <v>1.993949789761237E-2</v>
      </c>
      <c r="I24" s="3">
        <v>1.9900000000000001E-2</v>
      </c>
    </row>
    <row r="25" spans="1:9" ht="12.95" customHeight="1">
      <c r="A25" s="108"/>
      <c r="B25" s="24" t="s">
        <v>229</v>
      </c>
      <c r="C25" s="15" t="s">
        <v>230</v>
      </c>
      <c r="D25" s="15" t="s">
        <v>116</v>
      </c>
      <c r="E25" s="17">
        <v>893315</v>
      </c>
      <c r="F25" s="27">
        <v>2860.3946299999998</v>
      </c>
      <c r="G25" s="18">
        <v>2860.39</v>
      </c>
      <c r="H25" s="29">
        <v>1.9646008148800471E-2</v>
      </c>
      <c r="I25" s="3">
        <v>1.9599999999999999E-2</v>
      </c>
    </row>
    <row r="26" spans="1:9" ht="12.95" customHeight="1">
      <c r="A26" s="108"/>
      <c r="B26" s="24" t="s">
        <v>227</v>
      </c>
      <c r="C26" s="15" t="s">
        <v>228</v>
      </c>
      <c r="D26" s="15" t="s">
        <v>158</v>
      </c>
      <c r="E26" s="17">
        <v>90000</v>
      </c>
      <c r="F26" s="27">
        <v>2556.09</v>
      </c>
      <c r="G26" s="18">
        <v>2556.09</v>
      </c>
      <c r="H26" s="29">
        <v>1.7555956944677733E-2</v>
      </c>
      <c r="I26" s="3">
        <v>1.7600000000000001E-2</v>
      </c>
    </row>
    <row r="27" spans="1:9" ht="12.95" customHeight="1">
      <c r="A27" s="108"/>
      <c r="B27" s="24" t="s">
        <v>70</v>
      </c>
      <c r="C27" s="15" t="s">
        <v>71</v>
      </c>
      <c r="D27" s="15" t="s">
        <v>72</v>
      </c>
      <c r="E27" s="17">
        <v>885165</v>
      </c>
      <c r="F27" s="27">
        <v>2536.4403075</v>
      </c>
      <c r="G27" s="18">
        <v>2536.44</v>
      </c>
      <c r="H27" s="29">
        <v>1.7420997238444324E-2</v>
      </c>
      <c r="I27" s="3">
        <v>1.7399999999999999E-2</v>
      </c>
    </row>
    <row r="28" spans="1:9" ht="12.95" customHeight="1">
      <c r="A28" s="108"/>
      <c r="B28" s="24" t="s">
        <v>62</v>
      </c>
      <c r="C28" s="15" t="s">
        <v>63</v>
      </c>
      <c r="D28" s="15" t="s">
        <v>61</v>
      </c>
      <c r="E28" s="17">
        <v>475855</v>
      </c>
      <c r="F28" s="27">
        <v>2517.5108774999999</v>
      </c>
      <c r="G28" s="18">
        <v>2517.5100000000002</v>
      </c>
      <c r="H28" s="29">
        <v>1.7290984500994824E-2</v>
      </c>
      <c r="I28" s="3">
        <v>1.7299999999999999E-2</v>
      </c>
    </row>
    <row r="29" spans="1:9" ht="12.95" customHeight="1">
      <c r="A29" s="108"/>
      <c r="B29" s="24" t="s">
        <v>83</v>
      </c>
      <c r="C29" s="15" t="s">
        <v>84</v>
      </c>
      <c r="D29" s="15" t="s">
        <v>82</v>
      </c>
      <c r="E29" s="17">
        <v>902748</v>
      </c>
      <c r="F29" s="27">
        <v>2402.663802</v>
      </c>
      <c r="G29" s="18">
        <v>2402.66</v>
      </c>
      <c r="H29" s="29">
        <v>1.6502181949950005E-2</v>
      </c>
      <c r="I29" s="3">
        <v>1.6500000000000001E-2</v>
      </c>
    </row>
    <row r="30" spans="1:9" ht="12.95" customHeight="1">
      <c r="A30" s="108"/>
      <c r="B30" s="24" t="s">
        <v>240</v>
      </c>
      <c r="C30" s="15" t="s">
        <v>241</v>
      </c>
      <c r="D30" s="15" t="s">
        <v>72</v>
      </c>
      <c r="E30" s="17">
        <v>208250</v>
      </c>
      <c r="F30" s="27">
        <v>2294.1861250000002</v>
      </c>
      <c r="G30" s="18">
        <v>2294.19</v>
      </c>
      <c r="H30" s="29">
        <v>1.5757126248910271E-2</v>
      </c>
      <c r="I30" s="3">
        <v>1.5800000000000002E-2</v>
      </c>
    </row>
    <row r="31" spans="1:9" ht="12.95" customHeight="1">
      <c r="A31" s="108"/>
      <c r="B31" s="24" t="s">
        <v>67</v>
      </c>
      <c r="C31" s="15" t="s">
        <v>68</v>
      </c>
      <c r="D31" s="15" t="s">
        <v>69</v>
      </c>
      <c r="E31" s="17">
        <v>699787</v>
      </c>
      <c r="F31" s="27">
        <v>2115.8059945</v>
      </c>
      <c r="G31" s="18">
        <v>2115.81</v>
      </c>
      <c r="H31" s="29">
        <v>1.4531960511066925E-2</v>
      </c>
      <c r="I31" s="3">
        <v>1.4500000000000001E-2</v>
      </c>
    </row>
    <row r="32" spans="1:9" ht="12.95" customHeight="1">
      <c r="A32" s="108"/>
      <c r="B32" s="24" t="s">
        <v>153</v>
      </c>
      <c r="C32" s="15" t="s">
        <v>154</v>
      </c>
      <c r="D32" s="15" t="s">
        <v>155</v>
      </c>
      <c r="E32" s="17">
        <v>839135</v>
      </c>
      <c r="F32" s="27">
        <v>2095.320095</v>
      </c>
      <c r="G32" s="18">
        <v>2095.3200000000002</v>
      </c>
      <c r="H32" s="29">
        <v>1.4391257496073322E-2</v>
      </c>
      <c r="I32" s="3">
        <v>1.44E-2</v>
      </c>
    </row>
    <row r="33" spans="1:9" ht="12.95" customHeight="1">
      <c r="A33" s="108"/>
      <c r="B33" s="24" t="s">
        <v>238</v>
      </c>
      <c r="C33" s="15" t="s">
        <v>239</v>
      </c>
      <c r="D33" s="15" t="s">
        <v>66</v>
      </c>
      <c r="E33" s="17">
        <v>172275</v>
      </c>
      <c r="F33" s="27">
        <v>2032.845</v>
      </c>
      <c r="G33" s="18">
        <v>2032.85</v>
      </c>
      <c r="H33" s="29">
        <v>1.3962160681041516E-2</v>
      </c>
      <c r="I33" s="3">
        <v>1.4E-2</v>
      </c>
    </row>
    <row r="34" spans="1:9" ht="12.95" customHeight="1">
      <c r="A34" s="108"/>
      <c r="B34" s="24" t="s">
        <v>231</v>
      </c>
      <c r="C34" s="15" t="s">
        <v>232</v>
      </c>
      <c r="D34" s="15" t="s">
        <v>233</v>
      </c>
      <c r="E34" s="17">
        <v>689791</v>
      </c>
      <c r="F34" s="27">
        <v>1999.704109</v>
      </c>
      <c r="G34" s="18">
        <v>1999.7</v>
      </c>
      <c r="H34" s="29">
        <v>1.3734539566173003E-2</v>
      </c>
      <c r="I34" s="3">
        <v>1.37E-2</v>
      </c>
    </row>
    <row r="35" spans="1:9" ht="12.95" customHeight="1">
      <c r="A35" s="108"/>
      <c r="B35" s="24" t="s">
        <v>89</v>
      </c>
      <c r="C35" s="15" t="s">
        <v>90</v>
      </c>
      <c r="D35" s="15" t="s">
        <v>82</v>
      </c>
      <c r="E35" s="17">
        <v>232359</v>
      </c>
      <c r="F35" s="27">
        <v>1947.7493175</v>
      </c>
      <c r="G35" s="18">
        <v>1947.75</v>
      </c>
      <c r="H35" s="29">
        <v>1.3377699203492617E-2</v>
      </c>
      <c r="I35" s="3">
        <v>1.34E-2</v>
      </c>
    </row>
    <row r="36" spans="1:9" ht="12.95" customHeight="1">
      <c r="A36" s="108"/>
      <c r="B36" s="24" t="s">
        <v>245</v>
      </c>
      <c r="C36" s="15" t="s">
        <v>246</v>
      </c>
      <c r="D36" s="15" t="s">
        <v>55</v>
      </c>
      <c r="E36" s="17">
        <v>467000</v>
      </c>
      <c r="F36" s="27">
        <v>1907.2280000000001</v>
      </c>
      <c r="G36" s="18">
        <v>1907.23</v>
      </c>
      <c r="H36" s="29">
        <v>1.3099387209246867E-2</v>
      </c>
      <c r="I36" s="3">
        <v>1.3100000000000001E-2</v>
      </c>
    </row>
    <row r="37" spans="1:9" ht="12.95" customHeight="1">
      <c r="A37" s="108"/>
      <c r="B37" s="24" t="s">
        <v>236</v>
      </c>
      <c r="C37" s="15" t="s">
        <v>237</v>
      </c>
      <c r="D37" s="15" t="s">
        <v>95</v>
      </c>
      <c r="E37" s="17">
        <v>219500</v>
      </c>
      <c r="F37" s="27">
        <v>1900.32125</v>
      </c>
      <c r="G37" s="18">
        <v>1900.32</v>
      </c>
      <c r="H37" s="29">
        <v>1.3051949675502886E-2</v>
      </c>
      <c r="I37" s="3">
        <v>1.3100000000000001E-2</v>
      </c>
    </row>
    <row r="38" spans="1:9" ht="12.95" customHeight="1">
      <c r="A38" s="108"/>
      <c r="B38" s="24" t="s">
        <v>80</v>
      </c>
      <c r="C38" s="15" t="s">
        <v>81</v>
      </c>
      <c r="D38" s="15" t="s">
        <v>82</v>
      </c>
      <c r="E38" s="17">
        <v>1402155</v>
      </c>
      <c r="F38" s="27">
        <v>1686.0913875000001</v>
      </c>
      <c r="G38" s="18">
        <v>1686.09</v>
      </c>
      <c r="H38" s="29">
        <v>1.1580557728304536E-2</v>
      </c>
      <c r="I38" s="3">
        <v>1.1599999999999999E-2</v>
      </c>
    </row>
    <row r="39" spans="1:9" ht="12.95" customHeight="1">
      <c r="A39" s="108"/>
      <c r="B39" s="24" t="s">
        <v>123</v>
      </c>
      <c r="C39" s="15" t="s">
        <v>124</v>
      </c>
      <c r="D39" s="15" t="s">
        <v>109</v>
      </c>
      <c r="E39" s="17">
        <v>198573</v>
      </c>
      <c r="F39" s="27">
        <v>1655.2052415000001</v>
      </c>
      <c r="G39" s="18">
        <v>1655.21</v>
      </c>
      <c r="H39" s="29">
        <v>1.136842284676162E-2</v>
      </c>
      <c r="I39" s="3">
        <v>1.14E-2</v>
      </c>
    </row>
    <row r="40" spans="1:9" ht="12.95" customHeight="1">
      <c r="A40" s="108"/>
      <c r="B40" s="24" t="s">
        <v>87</v>
      </c>
      <c r="C40" s="15" t="s">
        <v>88</v>
      </c>
      <c r="D40" s="15" t="s">
        <v>61</v>
      </c>
      <c r="E40" s="17">
        <v>143112</v>
      </c>
      <c r="F40" s="27">
        <v>1632.836364</v>
      </c>
      <c r="G40" s="18">
        <v>1632.84</v>
      </c>
      <c r="H40" s="29">
        <v>1.1214787000492213E-2</v>
      </c>
      <c r="I40" s="3">
        <v>1.12E-2</v>
      </c>
    </row>
    <row r="41" spans="1:9" ht="12.95" customHeight="1">
      <c r="A41" s="108"/>
      <c r="B41" s="24" t="s">
        <v>91</v>
      </c>
      <c r="C41" s="15" t="s">
        <v>92</v>
      </c>
      <c r="D41" s="15" t="s">
        <v>82</v>
      </c>
      <c r="E41" s="17">
        <v>173000</v>
      </c>
      <c r="F41" s="27">
        <v>1627.1514999999999</v>
      </c>
      <c r="G41" s="18">
        <v>1627.15</v>
      </c>
      <c r="H41" s="29">
        <v>1.1175741729151865E-2</v>
      </c>
      <c r="I41" s="3">
        <v>1.12E-2</v>
      </c>
    </row>
    <row r="42" spans="1:9" ht="12.95" customHeight="1">
      <c r="A42" s="108"/>
      <c r="B42" s="24" t="s">
        <v>104</v>
      </c>
      <c r="C42" s="15" t="s">
        <v>105</v>
      </c>
      <c r="D42" s="15" t="s">
        <v>106</v>
      </c>
      <c r="E42" s="17">
        <v>680000</v>
      </c>
      <c r="F42" s="27">
        <v>1591.2</v>
      </c>
      <c r="G42" s="18">
        <v>1591.2</v>
      </c>
      <c r="H42" s="29">
        <v>1.0928816548075855E-2</v>
      </c>
      <c r="I42" s="3">
        <v>1.09E-2</v>
      </c>
    </row>
    <row r="43" spans="1:9" ht="12.95" customHeight="1">
      <c r="A43" s="108"/>
      <c r="B43" s="24" t="s">
        <v>132</v>
      </c>
      <c r="C43" s="15" t="s">
        <v>133</v>
      </c>
      <c r="D43" s="15" t="s">
        <v>134</v>
      </c>
      <c r="E43" s="17">
        <v>918000</v>
      </c>
      <c r="F43" s="27">
        <v>1573.9110000000001</v>
      </c>
      <c r="G43" s="18">
        <v>1573.91</v>
      </c>
      <c r="H43" s="29">
        <v>1.081007075289003E-2</v>
      </c>
      <c r="I43" s="3">
        <v>1.0800000000000001E-2</v>
      </c>
    </row>
    <row r="44" spans="1:9" ht="12.95" customHeight="1">
      <c r="A44" s="108"/>
      <c r="B44" s="24" t="s">
        <v>93</v>
      </c>
      <c r="C44" s="15" t="s">
        <v>94</v>
      </c>
      <c r="D44" s="15" t="s">
        <v>95</v>
      </c>
      <c r="E44" s="17">
        <v>198161</v>
      </c>
      <c r="F44" s="27">
        <v>1573.2992595000001</v>
      </c>
      <c r="G44" s="18">
        <v>1573.3</v>
      </c>
      <c r="H44" s="29">
        <v>1.0805869144230196E-2</v>
      </c>
      <c r="I44" s="3">
        <v>1.0800000000000001E-2</v>
      </c>
    </row>
    <row r="45" spans="1:9" ht="12.95" customHeight="1">
      <c r="A45" s="108"/>
      <c r="B45" s="24" t="s">
        <v>234</v>
      </c>
      <c r="C45" s="15" t="s">
        <v>235</v>
      </c>
      <c r="D45" s="15" t="s">
        <v>69</v>
      </c>
      <c r="E45" s="17">
        <v>725000</v>
      </c>
      <c r="F45" s="27">
        <v>1538.8125</v>
      </c>
      <c r="G45" s="18">
        <v>1538.81</v>
      </c>
      <c r="H45" s="29">
        <v>1.0569004219699583E-2</v>
      </c>
      <c r="I45" s="3">
        <v>1.06E-2</v>
      </c>
    </row>
    <row r="46" spans="1:9" ht="12.95" customHeight="1">
      <c r="A46" s="108"/>
      <c r="B46" s="24" t="s">
        <v>64</v>
      </c>
      <c r="C46" s="15" t="s">
        <v>65</v>
      </c>
      <c r="D46" s="15" t="s">
        <v>66</v>
      </c>
      <c r="E46" s="17">
        <v>112589</v>
      </c>
      <c r="F46" s="27">
        <v>1533.5184744999999</v>
      </c>
      <c r="G46" s="18">
        <v>1533.52</v>
      </c>
      <c r="H46" s="29">
        <v>1.0532643338923856E-2</v>
      </c>
      <c r="I46" s="3">
        <v>1.0500000000000001E-2</v>
      </c>
    </row>
    <row r="47" spans="1:9" ht="12.95" customHeight="1">
      <c r="A47" s="108"/>
      <c r="B47" s="24" t="s">
        <v>114</v>
      </c>
      <c r="C47" s="15" t="s">
        <v>115</v>
      </c>
      <c r="D47" s="15" t="s">
        <v>116</v>
      </c>
      <c r="E47" s="17">
        <v>144181</v>
      </c>
      <c r="F47" s="27">
        <v>1452.8398465</v>
      </c>
      <c r="G47" s="18">
        <v>1452.84</v>
      </c>
      <c r="H47" s="29">
        <v>9.9785194545834489E-3</v>
      </c>
      <c r="I47" s="3">
        <v>0.01</v>
      </c>
    </row>
    <row r="48" spans="1:9" ht="12.95" customHeight="1">
      <c r="A48" s="108"/>
      <c r="B48" s="24" t="s">
        <v>110</v>
      </c>
      <c r="C48" s="15" t="s">
        <v>111</v>
      </c>
      <c r="D48" s="15" t="s">
        <v>66</v>
      </c>
      <c r="E48" s="17">
        <v>385195</v>
      </c>
      <c r="F48" s="27">
        <v>1408.658115</v>
      </c>
      <c r="G48" s="18">
        <v>1408.66</v>
      </c>
      <c r="H48" s="29">
        <v>9.6750666904181371E-3</v>
      </c>
      <c r="I48" s="3">
        <v>9.7000000000000003E-3</v>
      </c>
    </row>
    <row r="49" spans="1:9" ht="12.95" customHeight="1">
      <c r="A49" s="108"/>
      <c r="B49" s="24" t="s">
        <v>107</v>
      </c>
      <c r="C49" s="15" t="s">
        <v>108</v>
      </c>
      <c r="D49" s="15" t="s">
        <v>109</v>
      </c>
      <c r="E49" s="17">
        <v>162603</v>
      </c>
      <c r="F49" s="27">
        <v>1336.4340569999999</v>
      </c>
      <c r="G49" s="18">
        <v>1336.43</v>
      </c>
      <c r="H49" s="29">
        <v>9.17901121012679E-3</v>
      </c>
      <c r="I49" s="3">
        <v>9.1999999999999998E-3</v>
      </c>
    </row>
    <row r="50" spans="1:9" ht="12.95" customHeight="1">
      <c r="A50" s="108"/>
      <c r="B50" s="24" t="s">
        <v>101</v>
      </c>
      <c r="C50" s="15" t="s">
        <v>102</v>
      </c>
      <c r="D50" s="15" t="s">
        <v>103</v>
      </c>
      <c r="E50" s="17">
        <v>738339</v>
      </c>
      <c r="F50" s="27">
        <v>1248.9004184999999</v>
      </c>
      <c r="G50" s="18">
        <v>1248.9000000000001</v>
      </c>
      <c r="H50" s="29">
        <v>8.5778051537215051E-3</v>
      </c>
      <c r="I50" s="3">
        <v>8.6E-3</v>
      </c>
    </row>
    <row r="51" spans="1:9" ht="12.95" customHeight="1">
      <c r="A51" s="108"/>
      <c r="B51" s="24" t="s">
        <v>221</v>
      </c>
      <c r="C51" s="15" t="s">
        <v>222</v>
      </c>
      <c r="D51" s="15" t="s">
        <v>106</v>
      </c>
      <c r="E51" s="17">
        <v>805000</v>
      </c>
      <c r="F51" s="27">
        <v>1190.1925000000001</v>
      </c>
      <c r="G51" s="18">
        <v>1190.19</v>
      </c>
      <c r="H51" s="29">
        <v>8.1745823839842711E-3</v>
      </c>
      <c r="I51" s="3">
        <v>8.2000000000000007E-3</v>
      </c>
    </row>
    <row r="52" spans="1:9" ht="12.95" customHeight="1">
      <c r="A52" s="108"/>
      <c r="B52" s="24" t="s">
        <v>156</v>
      </c>
      <c r="C52" s="15" t="s">
        <v>157</v>
      </c>
      <c r="D52" s="15" t="s">
        <v>158</v>
      </c>
      <c r="E52" s="17">
        <v>234750</v>
      </c>
      <c r="F52" s="27">
        <v>1165.5337500000001</v>
      </c>
      <c r="G52" s="18">
        <v>1165.53</v>
      </c>
      <c r="H52" s="29">
        <v>8.0052190386757822E-3</v>
      </c>
      <c r="I52" s="3">
        <v>8.0000000000000002E-3</v>
      </c>
    </row>
    <row r="53" spans="1:9" ht="12.95" customHeight="1">
      <c r="A53" s="108"/>
      <c r="B53" s="24" t="s">
        <v>151</v>
      </c>
      <c r="C53" s="15" t="s">
        <v>152</v>
      </c>
      <c r="D53" s="15" t="s">
        <v>129</v>
      </c>
      <c r="E53" s="17">
        <v>269986</v>
      </c>
      <c r="F53" s="27">
        <v>1118.8219839999999</v>
      </c>
      <c r="G53" s="18">
        <v>1118.82</v>
      </c>
      <c r="H53" s="29">
        <v>7.6843892741894539E-3</v>
      </c>
      <c r="I53" s="3">
        <v>7.7000000000000002E-3</v>
      </c>
    </row>
    <row r="54" spans="1:9" ht="12.95" customHeight="1">
      <c r="A54" s="108"/>
      <c r="B54" s="24" t="s">
        <v>76</v>
      </c>
      <c r="C54" s="15" t="s">
        <v>77</v>
      </c>
      <c r="D54" s="15" t="s">
        <v>55</v>
      </c>
      <c r="E54" s="17">
        <v>2319032</v>
      </c>
      <c r="F54" s="27">
        <v>1070.233268</v>
      </c>
      <c r="G54" s="18">
        <v>1070.23</v>
      </c>
      <c r="H54" s="29">
        <v>7.3506680804548141E-3</v>
      </c>
      <c r="I54" s="3">
        <v>7.4000000000000003E-3</v>
      </c>
    </row>
    <row r="55" spans="1:9" ht="12.95" customHeight="1">
      <c r="A55" s="108"/>
      <c r="B55" s="24" t="s">
        <v>130</v>
      </c>
      <c r="C55" s="15" t="s">
        <v>131</v>
      </c>
      <c r="D55" s="15" t="s">
        <v>129</v>
      </c>
      <c r="E55" s="17">
        <v>298012</v>
      </c>
      <c r="F55" s="27">
        <v>1053.025402</v>
      </c>
      <c r="G55" s="18">
        <v>1053.03</v>
      </c>
      <c r="H55" s="29">
        <v>7.2324795367784247E-3</v>
      </c>
      <c r="I55" s="3">
        <v>7.1999999999999998E-3</v>
      </c>
    </row>
    <row r="56" spans="1:9" ht="12.95" customHeight="1">
      <c r="A56" s="108"/>
      <c r="B56" s="24" t="s">
        <v>395</v>
      </c>
      <c r="C56" s="15" t="s">
        <v>268</v>
      </c>
      <c r="D56" s="15" t="s">
        <v>146</v>
      </c>
      <c r="E56" s="17">
        <v>264000</v>
      </c>
      <c r="F56" s="27">
        <v>889.41600000000005</v>
      </c>
      <c r="G56" s="18">
        <v>889.42</v>
      </c>
      <c r="H56" s="29">
        <v>6.1087633854471053E-3</v>
      </c>
      <c r="I56" s="3">
        <v>6.1000000000000004E-3</v>
      </c>
    </row>
    <row r="57" spans="1:9" ht="12.95" customHeight="1">
      <c r="A57" s="108"/>
      <c r="B57" s="24" t="s">
        <v>171</v>
      </c>
      <c r="C57" s="15" t="s">
        <v>172</v>
      </c>
      <c r="D57" s="15" t="s">
        <v>173</v>
      </c>
      <c r="E57" s="17">
        <v>307560</v>
      </c>
      <c r="F57" s="27">
        <v>843.17574000000002</v>
      </c>
      <c r="G57" s="18">
        <v>843.18</v>
      </c>
      <c r="H57" s="29">
        <v>5.7911720589794522E-3</v>
      </c>
      <c r="I57" s="3">
        <v>5.7999999999999996E-3</v>
      </c>
    </row>
    <row r="58" spans="1:9" ht="12.95" customHeight="1">
      <c r="A58" s="108"/>
      <c r="B58" s="24" t="s">
        <v>149</v>
      </c>
      <c r="C58" s="15" t="s">
        <v>150</v>
      </c>
      <c r="D58" s="15" t="s">
        <v>75</v>
      </c>
      <c r="E58" s="17">
        <v>1045243</v>
      </c>
      <c r="F58" s="27">
        <v>812.15381100000002</v>
      </c>
      <c r="G58" s="18">
        <v>812.15</v>
      </c>
      <c r="H58" s="29">
        <v>5.5781045809701292E-3</v>
      </c>
      <c r="I58" s="3">
        <v>5.5999999999999999E-3</v>
      </c>
    </row>
    <row r="59" spans="1:9" ht="12.95" customHeight="1">
      <c r="A59" s="108"/>
      <c r="B59" s="24" t="s">
        <v>178</v>
      </c>
      <c r="C59" s="15" t="s">
        <v>179</v>
      </c>
      <c r="D59" s="15" t="s">
        <v>66</v>
      </c>
      <c r="E59" s="17">
        <v>90500</v>
      </c>
      <c r="F59" s="27">
        <v>773.41300000000001</v>
      </c>
      <c r="G59" s="18">
        <v>773.41</v>
      </c>
      <c r="H59" s="29">
        <v>5.3120216144400398E-3</v>
      </c>
      <c r="I59" s="3">
        <v>5.3E-3</v>
      </c>
    </row>
    <row r="60" spans="1:9" ht="12.95" customHeight="1">
      <c r="A60" s="108"/>
      <c r="B60" s="24" t="s">
        <v>180</v>
      </c>
      <c r="C60" s="15" t="s">
        <v>181</v>
      </c>
      <c r="D60" s="15" t="s">
        <v>106</v>
      </c>
      <c r="E60" s="17">
        <v>157287</v>
      </c>
      <c r="F60" s="27">
        <v>711.40910099999996</v>
      </c>
      <c r="G60" s="18">
        <v>711.41</v>
      </c>
      <c r="H60" s="29">
        <v>4.8861611082582747E-3</v>
      </c>
      <c r="I60" s="3">
        <v>4.8999999999999998E-3</v>
      </c>
    </row>
    <row r="61" spans="1:9" ht="12.95" customHeight="1">
      <c r="A61" s="108"/>
      <c r="B61" s="24" t="s">
        <v>137</v>
      </c>
      <c r="C61" s="15" t="s">
        <v>138</v>
      </c>
      <c r="D61" s="15" t="s">
        <v>61</v>
      </c>
      <c r="E61" s="17">
        <v>46516</v>
      </c>
      <c r="F61" s="27">
        <v>632.05940799999996</v>
      </c>
      <c r="G61" s="18">
        <v>632.05999999999995</v>
      </c>
      <c r="H61" s="29">
        <v>4.341164729460425E-3</v>
      </c>
      <c r="I61" s="3">
        <v>4.3E-3</v>
      </c>
    </row>
    <row r="62" spans="1:9" ht="12.95" customHeight="1">
      <c r="A62" s="108"/>
      <c r="B62" s="24" t="s">
        <v>165</v>
      </c>
      <c r="C62" s="15" t="s">
        <v>166</v>
      </c>
      <c r="D62" s="15" t="s">
        <v>109</v>
      </c>
      <c r="E62" s="17">
        <v>242854</v>
      </c>
      <c r="F62" s="27">
        <v>418.92315000000002</v>
      </c>
      <c r="G62" s="18">
        <v>418.92</v>
      </c>
      <c r="H62" s="29">
        <v>2.877283970646093E-3</v>
      </c>
      <c r="I62" s="3">
        <v>2.8999999999999998E-3</v>
      </c>
    </row>
    <row r="63" spans="1:9" ht="12.95" customHeight="1">
      <c r="A63" s="108"/>
      <c r="B63" s="24" t="s">
        <v>242</v>
      </c>
      <c r="C63" s="15" t="s">
        <v>243</v>
      </c>
      <c r="D63" s="15" t="s">
        <v>244</v>
      </c>
      <c r="E63" s="17">
        <v>108000</v>
      </c>
      <c r="F63" s="27">
        <v>345.54599999999999</v>
      </c>
      <c r="G63" s="18">
        <v>345.55</v>
      </c>
      <c r="H63" s="29">
        <v>2.3733087248123549E-3</v>
      </c>
      <c r="I63" s="3">
        <v>2.3999999999999998E-3</v>
      </c>
    </row>
    <row r="64" spans="1:9" ht="12.95" customHeight="1">
      <c r="A64" s="108"/>
      <c r="B64" s="24" t="s">
        <v>182</v>
      </c>
      <c r="C64" s="15" t="s">
        <v>183</v>
      </c>
      <c r="D64" s="15" t="s">
        <v>61</v>
      </c>
      <c r="E64" s="17">
        <v>33582</v>
      </c>
      <c r="F64" s="27">
        <v>224.64678900000001</v>
      </c>
      <c r="G64" s="18">
        <v>224.65</v>
      </c>
      <c r="H64" s="29">
        <v>1.5429383767567276E-3</v>
      </c>
      <c r="I64" s="3">
        <v>1.5E-3</v>
      </c>
    </row>
    <row r="65" spans="1:9" ht="12.95" customHeight="1">
      <c r="A65" s="108"/>
      <c r="B65" s="24" t="s">
        <v>193</v>
      </c>
      <c r="C65" s="15" t="s">
        <v>194</v>
      </c>
      <c r="D65" s="15" t="s">
        <v>58</v>
      </c>
      <c r="E65" s="17">
        <v>121851</v>
      </c>
      <c r="F65" s="27">
        <v>174.1860045</v>
      </c>
      <c r="G65" s="18">
        <v>174.19</v>
      </c>
      <c r="H65" s="29">
        <v>1.1963592813114727E-3</v>
      </c>
      <c r="I65" s="3">
        <v>1.1999999999999999E-3</v>
      </c>
    </row>
    <row r="66" spans="1:9" ht="12.95" customHeight="1">
      <c r="A66" s="108"/>
      <c r="B66" s="24" t="s">
        <v>163</v>
      </c>
      <c r="C66" s="15" t="s">
        <v>164</v>
      </c>
      <c r="D66" s="15" t="s">
        <v>61</v>
      </c>
      <c r="E66" s="17">
        <v>15400</v>
      </c>
      <c r="F66" s="27">
        <v>118.78789999999999</v>
      </c>
      <c r="G66" s="18">
        <v>118.79</v>
      </c>
      <c r="H66" s="29">
        <v>8.1586926045197324E-4</v>
      </c>
      <c r="I66" s="3">
        <v>8.0000000000000004E-4</v>
      </c>
    </row>
    <row r="67" spans="1:9" ht="12.95" customHeight="1">
      <c r="A67" s="108"/>
      <c r="B67" s="24" t="s">
        <v>198</v>
      </c>
      <c r="C67" s="15" t="s">
        <v>199</v>
      </c>
      <c r="D67" s="15" t="s">
        <v>173</v>
      </c>
      <c r="E67" s="17">
        <v>30617</v>
      </c>
      <c r="F67" s="27">
        <v>111.354029</v>
      </c>
      <c r="G67" s="18">
        <v>111.35</v>
      </c>
      <c r="H67" s="29">
        <v>7.6481130896814892E-4</v>
      </c>
      <c r="I67" s="3">
        <v>8.0000000000000004E-4</v>
      </c>
    </row>
    <row r="68" spans="1:9" ht="12.95" customHeight="1">
      <c r="A68" s="108"/>
      <c r="B68" s="24" t="s">
        <v>117</v>
      </c>
      <c r="C68" s="15" t="s">
        <v>118</v>
      </c>
      <c r="D68" s="15" t="s">
        <v>116</v>
      </c>
      <c r="E68" s="17">
        <v>2663</v>
      </c>
      <c r="F68" s="27">
        <v>71.620053499999997</v>
      </c>
      <c r="G68" s="18">
        <v>71.62</v>
      </c>
      <c r="H68" s="29">
        <v>4.9190700469135124E-4</v>
      </c>
      <c r="I68" s="3">
        <v>5.0000000000000001E-4</v>
      </c>
    </row>
    <row r="69" spans="1:9" ht="12.95" customHeight="1">
      <c r="A69" s="108"/>
      <c r="B69" s="24" t="s">
        <v>308</v>
      </c>
      <c r="C69" s="15" t="s">
        <v>309</v>
      </c>
      <c r="D69" s="15" t="s">
        <v>197</v>
      </c>
      <c r="E69" s="17">
        <v>2097</v>
      </c>
      <c r="F69" s="27">
        <v>4.7444625</v>
      </c>
      <c r="G69" s="18">
        <v>4.74</v>
      </c>
      <c r="H69" s="29">
        <v>3.2586324963376909E-5</v>
      </c>
      <c r="I69" s="55" t="s">
        <v>249</v>
      </c>
    </row>
    <row r="70" spans="1:9" ht="12.95" customHeight="1">
      <c r="A70" s="108"/>
      <c r="B70" s="24" t="s">
        <v>247</v>
      </c>
      <c r="C70" s="15" t="s">
        <v>248</v>
      </c>
      <c r="D70" s="15" t="s">
        <v>61</v>
      </c>
      <c r="E70" s="17">
        <v>170</v>
      </c>
      <c r="F70" s="27">
        <v>2.9082750000000002</v>
      </c>
      <c r="G70" s="18">
        <v>2.91</v>
      </c>
      <c r="H70" s="29">
        <v>1.9974864219680308E-5</v>
      </c>
      <c r="I70" s="55" t="s">
        <v>249</v>
      </c>
    </row>
    <row r="71" spans="1:9" ht="12.95" customHeight="1">
      <c r="A71" s="106"/>
      <c r="B71" s="22" t="s">
        <v>16</v>
      </c>
      <c r="C71" s="15" t="s">
        <v>1</v>
      </c>
      <c r="D71" s="15" t="s">
        <v>1</v>
      </c>
      <c r="E71" s="15" t="s">
        <v>1</v>
      </c>
      <c r="F71" s="28">
        <v>141356.863308</v>
      </c>
      <c r="G71" s="20">
        <v>141356.89000000001</v>
      </c>
      <c r="H71" s="30">
        <v>0.9708793532582749</v>
      </c>
      <c r="I71" s="13">
        <v>0.97109999999999996</v>
      </c>
    </row>
    <row r="72" spans="1:9" ht="12.95" customHeight="1">
      <c r="A72" s="106"/>
      <c r="B72" s="22"/>
      <c r="C72" s="15"/>
      <c r="D72" s="15"/>
      <c r="E72" s="15"/>
      <c r="F72" s="28"/>
      <c r="G72" s="20"/>
      <c r="H72" s="30"/>
      <c r="I72" s="39"/>
    </row>
    <row r="73" spans="1:9" ht="12.95" customHeight="1">
      <c r="A73" s="106"/>
      <c r="B73" s="22" t="s">
        <v>200</v>
      </c>
      <c r="C73" s="15" t="s">
        <v>1</v>
      </c>
      <c r="D73" s="15" t="s">
        <v>1</v>
      </c>
      <c r="E73" s="15" t="s">
        <v>1</v>
      </c>
      <c r="F73" s="15" t="s">
        <v>1</v>
      </c>
      <c r="G73" s="16"/>
      <c r="H73" s="23" t="s">
        <v>1</v>
      </c>
      <c r="I73" s="12" t="s">
        <v>1</v>
      </c>
    </row>
    <row r="74" spans="1:9" ht="12.95" customHeight="1">
      <c r="A74" s="108"/>
      <c r="B74" s="24" t="s">
        <v>201</v>
      </c>
      <c r="C74" s="15"/>
      <c r="D74" s="15" t="s">
        <v>202</v>
      </c>
      <c r="E74" s="17">
        <v>385195</v>
      </c>
      <c r="F74" s="27">
        <v>425.64047499999998</v>
      </c>
      <c r="G74" s="18">
        <v>425.64</v>
      </c>
      <c r="H74" s="29">
        <v>2.9234204793306103E-3</v>
      </c>
      <c r="I74" s="3">
        <v>2.8999999999999998E-3</v>
      </c>
    </row>
    <row r="75" spans="1:9" ht="12.95" customHeight="1">
      <c r="A75" s="108"/>
      <c r="B75" s="24" t="s">
        <v>203</v>
      </c>
      <c r="C75" s="15"/>
      <c r="D75" s="15" t="s">
        <v>202</v>
      </c>
      <c r="E75" s="17">
        <v>77039</v>
      </c>
      <c r="F75" s="27">
        <v>48.141671100000003</v>
      </c>
      <c r="G75" s="18">
        <v>48.14</v>
      </c>
      <c r="H75" s="29">
        <v>3.306507615445608E-4</v>
      </c>
      <c r="I75" s="3">
        <v>2.9999999999999997E-4</v>
      </c>
    </row>
    <row r="76" spans="1:9" ht="12.95" customHeight="1">
      <c r="A76" s="106"/>
      <c r="B76" s="22" t="s">
        <v>16</v>
      </c>
      <c r="C76" s="15" t="s">
        <v>1</v>
      </c>
      <c r="D76" s="15" t="s">
        <v>1</v>
      </c>
      <c r="E76" s="15" t="s">
        <v>1</v>
      </c>
      <c r="F76" s="28">
        <v>473.78214609999998</v>
      </c>
      <c r="G76" s="20">
        <v>473.78</v>
      </c>
      <c r="H76" s="30">
        <v>3.2540712408751708E-3</v>
      </c>
      <c r="I76" s="13">
        <v>3.2000000000000002E-3</v>
      </c>
    </row>
    <row r="77" spans="1:9" ht="12.95" customHeight="1">
      <c r="A77" s="106"/>
      <c r="B77" s="22" t="s">
        <v>19</v>
      </c>
      <c r="C77" s="15" t="s">
        <v>1</v>
      </c>
      <c r="D77" s="15" t="s">
        <v>1</v>
      </c>
      <c r="E77" s="15" t="s">
        <v>1</v>
      </c>
      <c r="F77" s="28">
        <v>141830.64545410001</v>
      </c>
      <c r="G77" s="20">
        <v>141830.67000000001</v>
      </c>
      <c r="H77" s="30">
        <v>0.97413342449915008</v>
      </c>
      <c r="I77" s="13"/>
    </row>
    <row r="78" spans="1:9" ht="12.95" customHeight="1">
      <c r="A78" s="106"/>
      <c r="B78" s="22"/>
      <c r="C78" s="15"/>
      <c r="D78" s="15"/>
      <c r="E78" s="15"/>
      <c r="F78" s="28"/>
      <c r="G78" s="20"/>
      <c r="H78" s="30"/>
      <c r="I78" s="13"/>
    </row>
    <row r="79" spans="1:9" ht="12.95" customHeight="1">
      <c r="A79" s="106"/>
      <c r="B79" s="41" t="s">
        <v>397</v>
      </c>
      <c r="C79" s="38"/>
      <c r="D79" s="15"/>
      <c r="E79" s="15"/>
      <c r="F79" s="42"/>
      <c r="G79" s="42"/>
      <c r="H79" s="43"/>
      <c r="I79" s="13"/>
    </row>
    <row r="80" spans="1:9" ht="12.95" customHeight="1">
      <c r="A80" s="106"/>
      <c r="B80" s="44" t="s">
        <v>398</v>
      </c>
      <c r="C80" s="38"/>
      <c r="D80" s="15"/>
      <c r="E80" s="45" t="s">
        <v>18</v>
      </c>
      <c r="F80" s="45" t="s">
        <v>18</v>
      </c>
      <c r="G80" s="45" t="s">
        <v>18</v>
      </c>
      <c r="H80" s="46" t="s">
        <v>18</v>
      </c>
      <c r="I80" s="13"/>
    </row>
    <row r="81" spans="1:9" ht="12.95" customHeight="1">
      <c r="A81" s="106"/>
      <c r="B81" s="47" t="s">
        <v>399</v>
      </c>
      <c r="C81" s="38"/>
      <c r="D81" s="15"/>
      <c r="E81" s="45" t="s">
        <v>18</v>
      </c>
      <c r="F81" s="45" t="s">
        <v>18</v>
      </c>
      <c r="G81" s="45" t="s">
        <v>18</v>
      </c>
      <c r="H81" s="46" t="s">
        <v>18</v>
      </c>
      <c r="I81" s="13"/>
    </row>
    <row r="82" spans="1:9" ht="12.95" customHeight="1">
      <c r="A82" s="106"/>
      <c r="B82" s="47" t="s">
        <v>400</v>
      </c>
      <c r="C82" s="38"/>
      <c r="D82" s="15"/>
      <c r="E82" s="45" t="s">
        <v>18</v>
      </c>
      <c r="F82" s="45" t="s">
        <v>18</v>
      </c>
      <c r="G82" s="45" t="s">
        <v>18</v>
      </c>
      <c r="H82" s="46" t="s">
        <v>18</v>
      </c>
      <c r="I82" s="13"/>
    </row>
    <row r="83" spans="1:9" ht="12.95" customHeight="1">
      <c r="A83" s="106"/>
      <c r="B83" s="22"/>
      <c r="C83" s="15"/>
      <c r="D83" s="15"/>
      <c r="E83" s="15"/>
      <c r="F83" s="28"/>
      <c r="G83" s="20"/>
      <c r="H83" s="30"/>
      <c r="I83" s="13"/>
    </row>
    <row r="84" spans="1:9" ht="12.95" customHeight="1">
      <c r="A84" s="106"/>
      <c r="B84" s="48" t="s">
        <v>20</v>
      </c>
      <c r="C84" s="15"/>
      <c r="D84" s="15"/>
      <c r="E84" s="15"/>
      <c r="F84" s="28"/>
      <c r="G84" s="20"/>
      <c r="H84" s="30"/>
      <c r="I84" s="13"/>
    </row>
    <row r="85" spans="1:9" ht="12.95" customHeight="1">
      <c r="A85" s="106"/>
      <c r="B85" s="22" t="s">
        <v>42</v>
      </c>
      <c r="C85" s="15" t="s">
        <v>1</v>
      </c>
      <c r="D85" s="15" t="s">
        <v>1</v>
      </c>
      <c r="E85" s="15" t="s">
        <v>1</v>
      </c>
      <c r="F85" s="15" t="s">
        <v>1</v>
      </c>
      <c r="G85" s="16"/>
      <c r="H85" s="23" t="s">
        <v>1</v>
      </c>
      <c r="I85" s="12" t="s">
        <v>1</v>
      </c>
    </row>
    <row r="86" spans="1:9" ht="12.95" customHeight="1">
      <c r="A86" s="108"/>
      <c r="B86" s="24" t="s">
        <v>43</v>
      </c>
      <c r="C86" s="15" t="s">
        <v>1</v>
      </c>
      <c r="D86" s="15" t="s">
        <v>44</v>
      </c>
      <c r="E86" s="17"/>
      <c r="F86" s="27">
        <v>3107.1741499999998</v>
      </c>
      <c r="G86" s="18">
        <v>3107.17</v>
      </c>
      <c r="H86" s="29">
        <v>2.1340960450146763E-2</v>
      </c>
      <c r="I86" s="3">
        <v>2.1299999999999999E-2</v>
      </c>
    </row>
    <row r="87" spans="1:9" ht="12.95" customHeight="1">
      <c r="A87" s="106"/>
      <c r="B87" s="22" t="s">
        <v>16</v>
      </c>
      <c r="C87" s="15" t="s">
        <v>1</v>
      </c>
      <c r="D87" s="15" t="s">
        <v>1</v>
      </c>
      <c r="E87" s="15" t="s">
        <v>1</v>
      </c>
      <c r="F87" s="28">
        <v>3107.1741499999998</v>
      </c>
      <c r="G87" s="20">
        <v>3107.17</v>
      </c>
      <c r="H87" s="30">
        <v>2.1340960450146763E-2</v>
      </c>
      <c r="I87" s="13">
        <v>2.1299999999999999E-2</v>
      </c>
    </row>
    <row r="88" spans="1:9" ht="12.95" customHeight="1">
      <c r="A88" s="106"/>
      <c r="B88" s="22"/>
      <c r="C88" s="15"/>
      <c r="D88" s="15"/>
      <c r="E88" s="15"/>
      <c r="F88" s="28"/>
      <c r="G88" s="20"/>
      <c r="H88" s="30"/>
      <c r="I88" s="13"/>
    </row>
    <row r="89" spans="1:9" ht="12.95" customHeight="1">
      <c r="A89" s="106"/>
      <c r="B89" s="22" t="s">
        <v>303</v>
      </c>
      <c r="C89" s="15"/>
      <c r="D89" s="15"/>
      <c r="E89" s="15"/>
      <c r="F89" s="28"/>
      <c r="G89" s="20"/>
      <c r="H89" s="30"/>
      <c r="I89" s="13"/>
    </row>
    <row r="90" spans="1:9" ht="12.95" customHeight="1">
      <c r="A90" s="106"/>
      <c r="B90" s="95" t="s">
        <v>45</v>
      </c>
      <c r="C90" s="15" t="s">
        <v>1</v>
      </c>
      <c r="D90" s="15" t="s">
        <v>1</v>
      </c>
      <c r="E90" s="15" t="s">
        <v>1</v>
      </c>
      <c r="F90" s="28">
        <v>658.91477242769997</v>
      </c>
      <c r="G90" s="20">
        <v>658.89</v>
      </c>
      <c r="H90" s="30">
        <v>4.5256150507032031E-3</v>
      </c>
      <c r="I90" s="13"/>
    </row>
    <row r="91" spans="1:9" ht="12.95" customHeight="1">
      <c r="A91" s="106"/>
      <c r="B91" s="22" t="s">
        <v>16</v>
      </c>
      <c r="C91" s="15"/>
      <c r="D91" s="15"/>
      <c r="E91" s="15"/>
      <c r="F91" s="28">
        <v>658.91477242769997</v>
      </c>
      <c r="G91" s="20">
        <v>658.89</v>
      </c>
      <c r="H91" s="30">
        <v>4.5256150507032031E-3</v>
      </c>
      <c r="I91" s="13"/>
    </row>
    <row r="92" spans="1:9" ht="12.95" customHeight="1">
      <c r="A92" s="106"/>
      <c r="B92" s="22" t="s">
        <v>19</v>
      </c>
      <c r="C92" s="15" t="s">
        <v>1</v>
      </c>
      <c r="D92" s="15" t="s">
        <v>1</v>
      </c>
      <c r="E92" s="15" t="s">
        <v>1</v>
      </c>
      <c r="F92" s="28">
        <f>F87+F91</f>
        <v>3766.0889224276998</v>
      </c>
      <c r="G92" s="20"/>
      <c r="H92" s="30">
        <f>H87+H91</f>
        <v>2.5866575500849965E-2</v>
      </c>
      <c r="I92" s="13">
        <v>2.1299999999999999E-2</v>
      </c>
    </row>
    <row r="93" spans="1:9" ht="12.95" customHeight="1" thickBot="1">
      <c r="A93" s="106"/>
      <c r="B93" s="192"/>
      <c r="C93" s="193"/>
      <c r="D93" s="193"/>
      <c r="E93" s="193"/>
      <c r="F93" s="193"/>
      <c r="G93" s="193"/>
      <c r="H93" s="194"/>
      <c r="I93" s="13">
        <v>4.4000000000000003E-3</v>
      </c>
    </row>
    <row r="94" spans="1:9" ht="12.95" customHeight="1" thickBot="1">
      <c r="A94" s="106"/>
      <c r="B94" s="88" t="s">
        <v>46</v>
      </c>
      <c r="C94" s="89" t="s">
        <v>1</v>
      </c>
      <c r="D94" s="89" t="s">
        <v>1</v>
      </c>
      <c r="E94" s="89" t="s">
        <v>1</v>
      </c>
      <c r="F94" s="90">
        <v>145596.73437652769</v>
      </c>
      <c r="G94" s="91">
        <v>145596.73000000001</v>
      </c>
      <c r="H94" s="92">
        <v>1</v>
      </c>
      <c r="I94" s="21">
        <v>1</v>
      </c>
    </row>
    <row r="95" spans="1:9" s="54" customFormat="1" ht="12.95" customHeight="1">
      <c r="A95" s="106"/>
      <c r="B95" s="107" t="s">
        <v>1</v>
      </c>
      <c r="C95" s="106"/>
      <c r="D95" s="106"/>
      <c r="E95" s="106"/>
      <c r="F95" s="110"/>
      <c r="G95" s="106"/>
      <c r="H95" s="106"/>
      <c r="I95" s="106"/>
    </row>
    <row r="96" spans="1:9" s="54" customFormat="1" ht="12.95" customHeight="1">
      <c r="A96" s="106"/>
      <c r="B96" s="111" t="s">
        <v>44</v>
      </c>
      <c r="C96" s="106"/>
      <c r="D96" s="106"/>
      <c r="E96" s="106"/>
      <c r="F96" s="106"/>
      <c r="G96" s="106"/>
      <c r="H96" s="106"/>
      <c r="I96" s="106"/>
    </row>
    <row r="97" spans="1:9" s="54" customFormat="1" ht="12.95" customHeight="1">
      <c r="A97" s="106"/>
      <c r="B97" s="49" t="s">
        <v>266</v>
      </c>
      <c r="C97" s="50"/>
      <c r="D97" s="106"/>
      <c r="E97" s="106"/>
      <c r="F97" s="106"/>
      <c r="G97" s="106"/>
      <c r="H97" s="106"/>
      <c r="I97" s="106"/>
    </row>
    <row r="98" spans="1:9" s="54" customFormat="1" ht="12.95" customHeight="1">
      <c r="A98" s="106"/>
      <c r="B98" s="49" t="s">
        <v>389</v>
      </c>
      <c r="C98" s="50"/>
      <c r="D98" s="106"/>
      <c r="E98" s="106"/>
      <c r="F98" s="106"/>
      <c r="G98" s="106"/>
      <c r="H98" s="106"/>
      <c r="I98" s="106"/>
    </row>
    <row r="99" spans="1:9" s="54" customFormat="1" ht="12.95" customHeight="1" thickBot="1">
      <c r="A99" s="106"/>
      <c r="B99" s="49" t="s">
        <v>1</v>
      </c>
      <c r="C99" s="50"/>
      <c r="D99" s="106"/>
      <c r="E99" s="106"/>
      <c r="F99" s="106"/>
      <c r="G99" s="106"/>
      <c r="H99" s="106"/>
      <c r="I99" s="106"/>
    </row>
    <row r="100" spans="1:9" s="54" customFormat="1" ht="12.95" customHeight="1" thickBot="1">
      <c r="A100" s="106"/>
      <c r="B100" s="51" t="s">
        <v>408</v>
      </c>
      <c r="C100" s="52">
        <v>0.56279999999999997</v>
      </c>
      <c r="D100" s="106"/>
      <c r="E100" s="106"/>
      <c r="F100" s="106"/>
      <c r="G100" s="106"/>
      <c r="H100" s="106"/>
      <c r="I100" s="106"/>
    </row>
    <row r="101" spans="1:9" s="54" customFormat="1" ht="12.95" customHeight="1">
      <c r="A101" s="106"/>
      <c r="B101" s="53" t="s">
        <v>409</v>
      </c>
      <c r="C101" s="53"/>
      <c r="D101" s="106"/>
      <c r="E101" s="106"/>
      <c r="F101" s="106"/>
      <c r="G101" s="106"/>
      <c r="H101" s="106"/>
      <c r="I101" s="106"/>
    </row>
    <row r="102" spans="1:9" s="54" customFormat="1"/>
    <row r="103" spans="1:9" s="54" customFormat="1"/>
    <row r="104" spans="1:9" s="54" customFormat="1"/>
    <row r="105" spans="1:9" s="54" customFormat="1"/>
    <row r="106" spans="1:9" s="54" customFormat="1"/>
    <row r="107" spans="1:9" s="54" customFormat="1"/>
    <row r="108" spans="1:9" s="54" customFormat="1"/>
    <row r="109" spans="1:9" s="54" customFormat="1"/>
    <row r="110" spans="1:9" s="54" customFormat="1"/>
    <row r="111" spans="1:9" s="54" customFormat="1"/>
    <row r="112" spans="1:9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  <row r="249" s="54" customFormat="1"/>
    <row r="250" s="54" customFormat="1"/>
    <row r="251" s="54" customFormat="1"/>
    <row r="252" s="54" customFormat="1"/>
    <row r="253" s="54" customFormat="1"/>
    <row r="254" s="54" customFormat="1"/>
    <row r="255" s="54" customFormat="1"/>
    <row r="256" s="54" customFormat="1"/>
    <row r="257" s="54" customFormat="1"/>
    <row r="258" s="54" customFormat="1"/>
    <row r="259" s="54" customFormat="1"/>
    <row r="260" s="54" customFormat="1"/>
    <row r="261" s="54" customFormat="1"/>
    <row r="262" s="54" customFormat="1"/>
    <row r="263" s="54" customFormat="1"/>
    <row r="264" s="54" customFormat="1"/>
    <row r="265" s="54" customFormat="1"/>
    <row r="266" s="54" customFormat="1"/>
    <row r="267" s="54" customFormat="1"/>
    <row r="268" s="54" customFormat="1"/>
    <row r="269" s="54" customFormat="1"/>
    <row r="270" s="54" customFormat="1"/>
    <row r="271" s="54" customFormat="1"/>
    <row r="272" s="54" customFormat="1"/>
    <row r="273" s="54" customFormat="1"/>
    <row r="274" s="54" customFormat="1"/>
    <row r="275" s="54" customFormat="1"/>
    <row r="276" s="54" customFormat="1"/>
    <row r="277" s="54" customFormat="1"/>
    <row r="278" s="54" customFormat="1"/>
    <row r="279" s="54" customFormat="1"/>
    <row r="280" s="54" customFormat="1"/>
    <row r="281" s="54" customFormat="1"/>
    <row r="282" s="54" customFormat="1"/>
    <row r="283" s="54" customFormat="1"/>
    <row r="284" s="54" customFormat="1"/>
    <row r="285" s="54" customFormat="1"/>
    <row r="286" s="54" customFormat="1"/>
    <row r="287" s="54" customFormat="1"/>
    <row r="288" s="54" customFormat="1"/>
    <row r="289" s="54" customFormat="1"/>
    <row r="290" s="54" customFormat="1"/>
    <row r="291" s="54" customFormat="1"/>
    <row r="292" s="54" customFormat="1"/>
    <row r="293" s="54" customFormat="1"/>
    <row r="294" s="54" customFormat="1"/>
    <row r="295" s="54" customFormat="1"/>
    <row r="296" s="54" customFormat="1"/>
    <row r="297" s="54" customFormat="1"/>
    <row r="298" s="54" customFormat="1"/>
    <row r="299" s="54" customFormat="1"/>
    <row r="300" s="54" customFormat="1"/>
    <row r="301" s="54" customFormat="1"/>
    <row r="302" s="54" customFormat="1"/>
    <row r="303" s="54" customFormat="1"/>
    <row r="304" s="54" customFormat="1"/>
    <row r="305" s="54" customFormat="1"/>
    <row r="306" s="54" customFormat="1"/>
    <row r="307" s="54" customFormat="1"/>
    <row r="308" s="54" customFormat="1"/>
    <row r="309" s="54" customFormat="1"/>
    <row r="310" s="54" customFormat="1"/>
    <row r="311" s="54" customFormat="1"/>
    <row r="312" s="54" customFormat="1"/>
    <row r="313" s="54" customFormat="1"/>
    <row r="314" s="54" customFormat="1"/>
    <row r="315" s="54" customFormat="1"/>
    <row r="316" s="54" customFormat="1"/>
    <row r="317" s="54" customFormat="1"/>
    <row r="318" s="54" customFormat="1"/>
    <row r="319" s="54" customFormat="1"/>
    <row r="320" s="54" customFormat="1"/>
    <row r="321" s="54" customFormat="1"/>
    <row r="322" s="54" customFormat="1"/>
    <row r="323" s="54" customFormat="1"/>
    <row r="324" s="54" customFormat="1"/>
    <row r="325" s="54" customFormat="1"/>
    <row r="326" s="54" customFormat="1"/>
    <row r="327" s="54" customFormat="1"/>
    <row r="328" s="54" customFormat="1"/>
    <row r="329" s="54" customFormat="1"/>
    <row r="330" s="54" customFormat="1"/>
    <row r="331" s="54" customFormat="1"/>
    <row r="332" s="54" customFormat="1"/>
    <row r="333" s="54" customFormat="1"/>
    <row r="334" s="54" customFormat="1"/>
    <row r="335" s="54" customFormat="1"/>
    <row r="336" s="54" customFormat="1"/>
    <row r="337" s="54" customFormat="1"/>
    <row r="338" s="54" customFormat="1"/>
    <row r="339" s="54" customFormat="1"/>
    <row r="340" s="54" customFormat="1"/>
    <row r="341" s="54" customFormat="1"/>
    <row r="342" s="54" customFormat="1"/>
    <row r="343" s="54" customFormat="1"/>
    <row r="344" s="54" customFormat="1"/>
    <row r="345" s="54" customFormat="1"/>
    <row r="346" s="54" customFormat="1"/>
    <row r="347" s="54" customFormat="1"/>
    <row r="348" s="54" customFormat="1"/>
    <row r="349" s="54" customFormat="1"/>
    <row r="350" s="54" customFormat="1"/>
    <row r="351" s="54" customFormat="1"/>
    <row r="352" s="54" customFormat="1"/>
    <row r="353" s="54" customFormat="1"/>
    <row r="354" s="54" customFormat="1"/>
    <row r="355" s="54" customFormat="1"/>
    <row r="356" s="54" customFormat="1"/>
    <row r="357" s="54" customFormat="1"/>
    <row r="358" s="54" customFormat="1"/>
    <row r="359" s="54" customFormat="1"/>
    <row r="360" s="54" customFormat="1"/>
    <row r="361" s="54" customFormat="1"/>
    <row r="362" s="54" customFormat="1"/>
    <row r="363" s="54" customFormat="1"/>
    <row r="364" s="54" customFormat="1"/>
    <row r="365" s="54" customFormat="1"/>
    <row r="366" s="54" customFormat="1"/>
    <row r="367" s="54" customFormat="1"/>
    <row r="368" s="54" customFormat="1"/>
    <row r="369" s="54" customFormat="1"/>
    <row r="370" s="54" customFormat="1"/>
    <row r="371" s="54" customFormat="1"/>
    <row r="372" s="54" customFormat="1"/>
    <row r="373" s="54" customFormat="1"/>
    <row r="374" s="54" customFormat="1"/>
    <row r="375" s="54" customFormat="1"/>
    <row r="376" s="54" customFormat="1"/>
    <row r="377" s="54" customFormat="1"/>
    <row r="378" s="54" customFormat="1"/>
    <row r="379" s="54" customFormat="1"/>
    <row r="380" s="54" customFormat="1"/>
    <row r="381" s="54" customFormat="1"/>
    <row r="382" s="54" customFormat="1"/>
    <row r="383" s="54" customFormat="1"/>
    <row r="384" s="54" customFormat="1"/>
    <row r="385" s="54" customFormat="1"/>
    <row r="386" s="54" customFormat="1"/>
    <row r="387" s="54" customFormat="1"/>
    <row r="388" s="54" customFormat="1"/>
    <row r="389" s="54" customFormat="1"/>
    <row r="390" s="54" customFormat="1"/>
    <row r="391" s="54" customFormat="1"/>
    <row r="392" s="54" customFormat="1"/>
    <row r="393" s="54" customFormat="1"/>
    <row r="394" s="54" customFormat="1"/>
    <row r="395" s="54" customFormat="1"/>
    <row r="396" s="54" customFormat="1"/>
    <row r="397" s="54" customFormat="1"/>
    <row r="398" s="54" customFormat="1"/>
    <row r="399" s="54" customFormat="1"/>
    <row r="400" s="54" customFormat="1"/>
    <row r="401" s="54" customFormat="1"/>
    <row r="402" s="54" customFormat="1"/>
    <row r="403" s="54" customFormat="1"/>
    <row r="404" s="54" customFormat="1"/>
    <row r="405" s="54" customFormat="1"/>
    <row r="406" s="54" customFormat="1"/>
    <row r="407" s="54" customFormat="1"/>
    <row r="408" s="54" customFormat="1"/>
    <row r="409" s="54" customFormat="1"/>
    <row r="410" s="54" customFormat="1"/>
    <row r="411" s="54" customFormat="1"/>
    <row r="412" s="54" customFormat="1"/>
    <row r="413" s="54" customFormat="1"/>
    <row r="414" s="54" customFormat="1"/>
    <row r="415" s="54" customFormat="1"/>
    <row r="416" s="54" customFormat="1"/>
    <row r="417" s="54" customFormat="1"/>
    <row r="418" s="54" customFormat="1"/>
    <row r="419" s="54" customFormat="1"/>
    <row r="420" s="54" customFormat="1"/>
    <row r="421" s="54" customFormat="1"/>
    <row r="422" s="54" customFormat="1"/>
    <row r="423" s="54" customFormat="1"/>
    <row r="424" s="54" customFormat="1"/>
    <row r="425" s="54" customFormat="1"/>
    <row r="426" s="54" customFormat="1"/>
    <row r="427" s="54" customFormat="1"/>
    <row r="428" s="54" customFormat="1"/>
    <row r="429" s="54" customFormat="1"/>
    <row r="430" s="54" customFormat="1"/>
    <row r="431" s="54" customFormat="1"/>
    <row r="432" s="54" customFormat="1"/>
    <row r="433" s="54" customFormat="1"/>
    <row r="434" s="54" customFormat="1"/>
    <row r="435" s="54" customFormat="1"/>
    <row r="436" s="54" customFormat="1"/>
    <row r="437" s="54" customFormat="1"/>
    <row r="438" s="54" customFormat="1"/>
    <row r="439" s="54" customFormat="1"/>
    <row r="440" s="54" customFormat="1"/>
    <row r="441" s="54" customFormat="1"/>
    <row r="442" s="54" customFormat="1"/>
    <row r="443" s="54" customFormat="1"/>
    <row r="444" s="54" customFormat="1"/>
    <row r="445" s="54" customFormat="1"/>
    <row r="446" s="54" customFormat="1"/>
    <row r="447" s="54" customFormat="1"/>
    <row r="448" s="54" customFormat="1"/>
    <row r="449" s="54" customFormat="1"/>
    <row r="450" s="54" customFormat="1"/>
    <row r="451" s="54" customFormat="1"/>
    <row r="452" s="54" customFormat="1"/>
    <row r="453" s="54" customFormat="1"/>
    <row r="454" s="54" customFormat="1"/>
    <row r="455" s="54" customFormat="1"/>
    <row r="456" s="54" customFormat="1"/>
    <row r="457" s="54" customFormat="1"/>
    <row r="458" s="54" customFormat="1"/>
    <row r="459" s="54" customFormat="1"/>
    <row r="460" s="54" customFormat="1"/>
    <row r="461" s="54" customFormat="1"/>
    <row r="462" s="54" customFormat="1"/>
    <row r="463" s="54" customFormat="1"/>
    <row r="464" s="54" customFormat="1"/>
    <row r="465" s="54" customFormat="1"/>
    <row r="466" s="54" customFormat="1"/>
    <row r="467" s="54" customFormat="1"/>
    <row r="468" s="54" customFormat="1"/>
    <row r="469" s="54" customFormat="1"/>
    <row r="470" s="54" customFormat="1"/>
    <row r="471" s="54" customFormat="1"/>
    <row r="472" s="54" customFormat="1"/>
    <row r="473" s="54" customFormat="1"/>
    <row r="474" s="54" customFormat="1"/>
  </sheetData>
  <mergeCells count="2">
    <mergeCell ref="B1:H1"/>
    <mergeCell ref="B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0"/>
  <sheetViews>
    <sheetView zoomScaleNormal="100" workbookViewId="0">
      <selection activeCell="B4" sqref="B4"/>
    </sheetView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33.5703125" bestFit="1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60" width="9.140625" style="54"/>
  </cols>
  <sheetData>
    <row r="1" spans="1:9" ht="15.95" customHeight="1">
      <c r="A1" s="106"/>
      <c r="B1" s="242" t="s">
        <v>267</v>
      </c>
      <c r="C1" s="243"/>
      <c r="D1" s="243"/>
      <c r="E1" s="243"/>
      <c r="F1" s="243"/>
      <c r="G1" s="243"/>
      <c r="H1" s="244"/>
      <c r="I1" s="1"/>
    </row>
    <row r="2" spans="1:9" ht="12.95" customHeight="1" thickBot="1">
      <c r="A2" s="106"/>
      <c r="B2" s="245" t="s">
        <v>407</v>
      </c>
      <c r="C2" s="246"/>
      <c r="D2" s="246"/>
      <c r="E2" s="246"/>
      <c r="F2" s="246"/>
      <c r="G2" s="246"/>
      <c r="H2" s="247"/>
      <c r="I2" s="1"/>
    </row>
    <row r="3" spans="1:9" s="54" customFormat="1" ht="12.95" customHeight="1">
      <c r="A3" s="106"/>
      <c r="B3" s="93"/>
      <c r="C3" s="93"/>
      <c r="D3" s="93"/>
      <c r="E3" s="93"/>
      <c r="F3" s="93"/>
      <c r="G3" s="93"/>
      <c r="H3" s="93"/>
      <c r="I3" s="106"/>
    </row>
    <row r="4" spans="1:9" s="54" customFormat="1" ht="12.95" customHeight="1">
      <c r="A4" s="107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s="54" customFormat="1" ht="12.95" customHeight="1" thickBot="1">
      <c r="A5" s="107"/>
      <c r="B5" s="64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66" t="s">
        <v>3</v>
      </c>
      <c r="C6" s="167" t="s">
        <v>4</v>
      </c>
      <c r="D6" s="204" t="s">
        <v>414</v>
      </c>
      <c r="E6" s="168" t="s">
        <v>6</v>
      </c>
      <c r="F6" s="168" t="s">
        <v>7</v>
      </c>
      <c r="G6" s="168" t="s">
        <v>8</v>
      </c>
      <c r="H6" s="169" t="s">
        <v>9</v>
      </c>
      <c r="I6" s="25" t="s">
        <v>10</v>
      </c>
    </row>
    <row r="7" spans="1:9" ht="12.95" customHeight="1">
      <c r="A7" s="106"/>
      <c r="B7" s="159" t="s">
        <v>51</v>
      </c>
      <c r="C7" s="104" t="s">
        <v>1</v>
      </c>
      <c r="D7" s="104" t="s">
        <v>1</v>
      </c>
      <c r="E7" s="104" t="s">
        <v>1</v>
      </c>
      <c r="F7" s="104" t="s">
        <v>1</v>
      </c>
      <c r="G7" s="170"/>
      <c r="H7" s="171" t="s">
        <v>1</v>
      </c>
      <c r="I7" s="12" t="s">
        <v>1</v>
      </c>
    </row>
    <row r="8" spans="1:9" ht="12.95" customHeight="1">
      <c r="A8" s="106"/>
      <c r="B8" s="22" t="s">
        <v>52</v>
      </c>
      <c r="C8" s="15" t="s">
        <v>1</v>
      </c>
      <c r="D8" s="15" t="s">
        <v>1</v>
      </c>
      <c r="E8" s="15" t="s">
        <v>1</v>
      </c>
      <c r="F8" s="15" t="s">
        <v>1</v>
      </c>
      <c r="G8" s="16"/>
      <c r="H8" s="23" t="s">
        <v>1</v>
      </c>
      <c r="I8" s="12" t="s">
        <v>1</v>
      </c>
    </row>
    <row r="9" spans="1:9" ht="12.95" customHeight="1">
      <c r="A9" s="108"/>
      <c r="B9" s="24" t="s">
        <v>206</v>
      </c>
      <c r="C9" s="15" t="s">
        <v>207</v>
      </c>
      <c r="D9" s="15" t="s">
        <v>55</v>
      </c>
      <c r="E9" s="17">
        <v>22900</v>
      </c>
      <c r="F9" s="27">
        <v>240.41565</v>
      </c>
      <c r="G9" s="18">
        <v>240.42</v>
      </c>
      <c r="H9" s="29">
        <v>7.7378744985539816E-2</v>
      </c>
      <c r="I9" s="3">
        <v>7.7399999999999997E-2</v>
      </c>
    </row>
    <row r="10" spans="1:9" ht="12.95" customHeight="1">
      <c r="A10" s="108"/>
      <c r="B10" s="24" t="s">
        <v>53</v>
      </c>
      <c r="C10" s="15" t="s">
        <v>54</v>
      </c>
      <c r="D10" s="15" t="s">
        <v>55</v>
      </c>
      <c r="E10" s="17">
        <v>23750</v>
      </c>
      <c r="F10" s="27">
        <v>162.35499999999999</v>
      </c>
      <c r="G10" s="18">
        <v>162.36000000000001</v>
      </c>
      <c r="H10" s="29">
        <v>5.2254610472019257E-2</v>
      </c>
      <c r="I10" s="3">
        <v>5.2299999999999999E-2</v>
      </c>
    </row>
    <row r="11" spans="1:9" ht="12.95" customHeight="1">
      <c r="A11" s="108"/>
      <c r="B11" s="24" t="s">
        <v>208</v>
      </c>
      <c r="C11" s="15" t="s">
        <v>209</v>
      </c>
      <c r="D11" s="15" t="s">
        <v>95</v>
      </c>
      <c r="E11" s="17">
        <v>13800</v>
      </c>
      <c r="F11" s="27">
        <v>160.75620000000001</v>
      </c>
      <c r="G11" s="18">
        <v>160.76</v>
      </c>
      <c r="H11" s="29">
        <v>5.174003025445488E-2</v>
      </c>
      <c r="I11" s="3">
        <v>5.1700000000000003E-2</v>
      </c>
    </row>
    <row r="12" spans="1:9" ht="12.95" customHeight="1">
      <c r="A12" s="108"/>
      <c r="B12" s="24" t="s">
        <v>210</v>
      </c>
      <c r="C12" s="15" t="s">
        <v>211</v>
      </c>
      <c r="D12" s="15" t="s">
        <v>58</v>
      </c>
      <c r="E12" s="17">
        <v>13500</v>
      </c>
      <c r="F12" s="27">
        <v>139.779</v>
      </c>
      <c r="G12" s="18">
        <v>139.78</v>
      </c>
      <c r="H12" s="29">
        <v>4.4988433969809248E-2</v>
      </c>
      <c r="I12" s="3">
        <v>4.4999999999999998E-2</v>
      </c>
    </row>
    <row r="13" spans="1:9" ht="12.95" customHeight="1">
      <c r="A13" s="108"/>
      <c r="B13" s="24" t="s">
        <v>212</v>
      </c>
      <c r="C13" s="15" t="s">
        <v>213</v>
      </c>
      <c r="D13" s="15" t="s">
        <v>61</v>
      </c>
      <c r="E13" s="17">
        <v>15100</v>
      </c>
      <c r="F13" s="27">
        <v>131.81545</v>
      </c>
      <c r="G13" s="18">
        <v>131.82</v>
      </c>
      <c r="H13" s="29">
        <v>4.2425333337094216E-2</v>
      </c>
      <c r="I13" s="3">
        <v>4.24E-2</v>
      </c>
    </row>
    <row r="14" spans="1:9" ht="12.95" customHeight="1">
      <c r="A14" s="108"/>
      <c r="B14" s="24" t="s">
        <v>216</v>
      </c>
      <c r="C14" s="15" t="s">
        <v>217</v>
      </c>
      <c r="D14" s="15" t="s">
        <v>116</v>
      </c>
      <c r="E14" s="17">
        <v>16000</v>
      </c>
      <c r="F14" s="27">
        <v>130.70400000000001</v>
      </c>
      <c r="G14" s="18">
        <v>130.69999999999999</v>
      </c>
      <c r="H14" s="29">
        <v>4.2067608679343449E-2</v>
      </c>
      <c r="I14" s="3">
        <v>4.2099999999999999E-2</v>
      </c>
    </row>
    <row r="15" spans="1:9" ht="12.95" customHeight="1">
      <c r="A15" s="108"/>
      <c r="B15" s="24" t="s">
        <v>78</v>
      </c>
      <c r="C15" s="15" t="s">
        <v>79</v>
      </c>
      <c r="D15" s="15" t="s">
        <v>55</v>
      </c>
      <c r="E15" s="17">
        <v>52000</v>
      </c>
      <c r="F15" s="27">
        <v>119.678</v>
      </c>
      <c r="G15" s="18">
        <v>119.68</v>
      </c>
      <c r="H15" s="29">
        <v>3.8518846183180813E-2</v>
      </c>
      <c r="I15" s="3">
        <v>3.85E-2</v>
      </c>
    </row>
    <row r="16" spans="1:9" ht="12.95" customHeight="1">
      <c r="A16" s="108"/>
      <c r="B16" s="24" t="s">
        <v>56</v>
      </c>
      <c r="C16" s="15" t="s">
        <v>57</v>
      </c>
      <c r="D16" s="15" t="s">
        <v>58</v>
      </c>
      <c r="E16" s="17">
        <v>13250</v>
      </c>
      <c r="F16" s="27">
        <v>108.113375</v>
      </c>
      <c r="G16" s="18">
        <v>108.11</v>
      </c>
      <c r="H16" s="29">
        <v>3.4796725061995909E-2</v>
      </c>
      <c r="I16" s="3">
        <v>3.4799999999999998E-2</v>
      </c>
    </row>
    <row r="17" spans="1:9" ht="12.95" customHeight="1">
      <c r="A17" s="108"/>
      <c r="B17" s="24" t="s">
        <v>73</v>
      </c>
      <c r="C17" s="15" t="s">
        <v>74</v>
      </c>
      <c r="D17" s="15" t="s">
        <v>75</v>
      </c>
      <c r="E17" s="17">
        <v>25000</v>
      </c>
      <c r="F17" s="27">
        <v>105.0125</v>
      </c>
      <c r="G17" s="18">
        <v>105.01</v>
      </c>
      <c r="H17" s="29">
        <v>3.379869595758013E-2</v>
      </c>
      <c r="I17" s="3">
        <v>3.3799999999999997E-2</v>
      </c>
    </row>
    <row r="18" spans="1:9" ht="12.95" customHeight="1">
      <c r="A18" s="108"/>
      <c r="B18" s="24" t="s">
        <v>214</v>
      </c>
      <c r="C18" s="15" t="s">
        <v>215</v>
      </c>
      <c r="D18" s="15" t="s">
        <v>146</v>
      </c>
      <c r="E18" s="17">
        <v>2450</v>
      </c>
      <c r="F18" s="27">
        <v>100.348325</v>
      </c>
      <c r="G18" s="18">
        <v>100.35</v>
      </c>
      <c r="H18" s="29">
        <v>3.229751245354065E-2</v>
      </c>
      <c r="I18" s="3">
        <v>3.2300000000000002E-2</v>
      </c>
    </row>
    <row r="19" spans="1:9" ht="12.95" customHeight="1">
      <c r="A19" s="108"/>
      <c r="B19" s="24" t="s">
        <v>395</v>
      </c>
      <c r="C19" s="15" t="s">
        <v>268</v>
      </c>
      <c r="D19" s="15" t="s">
        <v>146</v>
      </c>
      <c r="E19" s="17">
        <v>28000</v>
      </c>
      <c r="F19" s="27">
        <v>94.331999999999994</v>
      </c>
      <c r="G19" s="18">
        <v>94.33</v>
      </c>
      <c r="H19" s="29">
        <v>3.0361134027572425E-2</v>
      </c>
      <c r="I19" s="3">
        <v>3.04E-2</v>
      </c>
    </row>
    <row r="20" spans="1:9" ht="12.95" customHeight="1">
      <c r="A20" s="108"/>
      <c r="B20" s="24" t="s">
        <v>223</v>
      </c>
      <c r="C20" s="15" t="s">
        <v>224</v>
      </c>
      <c r="D20" s="15" t="s">
        <v>95</v>
      </c>
      <c r="E20" s="17">
        <v>3900</v>
      </c>
      <c r="F20" s="27">
        <v>93.2607</v>
      </c>
      <c r="G20" s="18">
        <v>93.26</v>
      </c>
      <c r="H20" s="29">
        <v>3.0016331808985535E-2</v>
      </c>
      <c r="I20" s="3">
        <v>0.03</v>
      </c>
    </row>
    <row r="21" spans="1:9" ht="12.95" customHeight="1">
      <c r="A21" s="108"/>
      <c r="B21" s="24" t="s">
        <v>59</v>
      </c>
      <c r="C21" s="15" t="s">
        <v>60</v>
      </c>
      <c r="D21" s="15" t="s">
        <v>61</v>
      </c>
      <c r="E21" s="17">
        <v>6600</v>
      </c>
      <c r="F21" s="27">
        <v>92.324100000000001</v>
      </c>
      <c r="G21" s="18">
        <v>92.32</v>
      </c>
      <c r="H21" s="29">
        <v>2.9714883327767876E-2</v>
      </c>
      <c r="I21" s="3">
        <v>2.9700000000000001E-2</v>
      </c>
    </row>
    <row r="22" spans="1:9" ht="12.95" customHeight="1">
      <c r="A22" s="108"/>
      <c r="B22" s="24" t="s">
        <v>83</v>
      </c>
      <c r="C22" s="15" t="s">
        <v>84</v>
      </c>
      <c r="D22" s="15" t="s">
        <v>82</v>
      </c>
      <c r="E22" s="17">
        <v>32454</v>
      </c>
      <c r="F22" s="27">
        <v>86.376321000000004</v>
      </c>
      <c r="G22" s="18">
        <v>86.38</v>
      </c>
      <c r="H22" s="29">
        <v>2.7800566707899956E-2</v>
      </c>
      <c r="I22" s="3">
        <v>2.7799999999999998E-2</v>
      </c>
    </row>
    <row r="23" spans="1:9" ht="12.95" customHeight="1">
      <c r="A23" s="108"/>
      <c r="B23" s="24" t="s">
        <v>64</v>
      </c>
      <c r="C23" s="15" t="s">
        <v>65</v>
      </c>
      <c r="D23" s="15" t="s">
        <v>66</v>
      </c>
      <c r="E23" s="17">
        <v>6000</v>
      </c>
      <c r="F23" s="27">
        <v>81.722999999999999</v>
      </c>
      <c r="G23" s="18">
        <v>81.72</v>
      </c>
      <c r="H23" s="29">
        <v>2.6302876607464075E-2</v>
      </c>
      <c r="I23" s="3">
        <v>2.63E-2</v>
      </c>
    </row>
    <row r="24" spans="1:9" ht="12.95" customHeight="1">
      <c r="A24" s="108"/>
      <c r="B24" s="24" t="s">
        <v>104</v>
      </c>
      <c r="C24" s="15" t="s">
        <v>105</v>
      </c>
      <c r="D24" s="15" t="s">
        <v>106</v>
      </c>
      <c r="E24" s="17">
        <v>33661</v>
      </c>
      <c r="F24" s="27">
        <v>78.766739999999999</v>
      </c>
      <c r="G24" s="18">
        <v>78.77</v>
      </c>
      <c r="H24" s="29">
        <v>2.5351392423090254E-2</v>
      </c>
      <c r="I24" s="3">
        <v>2.5399999999999999E-2</v>
      </c>
    </row>
    <row r="25" spans="1:9" ht="12.95" customHeight="1">
      <c r="A25" s="108"/>
      <c r="B25" s="24" t="s">
        <v>62</v>
      </c>
      <c r="C25" s="15" t="s">
        <v>63</v>
      </c>
      <c r="D25" s="15" t="s">
        <v>61</v>
      </c>
      <c r="E25" s="17">
        <v>14600</v>
      </c>
      <c r="F25" s="27">
        <v>77.241299999999995</v>
      </c>
      <c r="G25" s="18">
        <v>77.239999999999995</v>
      </c>
      <c r="H25" s="29">
        <v>2.4860423416909742E-2</v>
      </c>
      <c r="I25" s="3">
        <v>2.4899999999999999E-2</v>
      </c>
    </row>
    <row r="26" spans="1:9" ht="12.95" customHeight="1">
      <c r="A26" s="108"/>
      <c r="B26" s="24" t="s">
        <v>80</v>
      </c>
      <c r="C26" s="15" t="s">
        <v>81</v>
      </c>
      <c r="D26" s="15" t="s">
        <v>82</v>
      </c>
      <c r="E26" s="17">
        <v>57900</v>
      </c>
      <c r="F26" s="27">
        <v>69.624750000000006</v>
      </c>
      <c r="G26" s="18">
        <v>69.62</v>
      </c>
      <c r="H26" s="29">
        <v>2.2409006131389381E-2</v>
      </c>
      <c r="I26" s="3">
        <v>2.24E-2</v>
      </c>
    </row>
    <row r="27" spans="1:9" ht="12.95" customHeight="1">
      <c r="A27" s="108"/>
      <c r="B27" s="24" t="s">
        <v>70</v>
      </c>
      <c r="C27" s="15" t="s">
        <v>71</v>
      </c>
      <c r="D27" s="15" t="s">
        <v>72</v>
      </c>
      <c r="E27" s="17">
        <v>21000</v>
      </c>
      <c r="F27" s="27">
        <v>60.1755</v>
      </c>
      <c r="G27" s="18">
        <v>60.18</v>
      </c>
      <c r="H27" s="29">
        <v>1.9367726971506852E-2</v>
      </c>
      <c r="I27" s="3">
        <v>1.9400000000000001E-2</v>
      </c>
    </row>
    <row r="28" spans="1:9" ht="12.95" customHeight="1">
      <c r="A28" s="108"/>
      <c r="B28" s="24" t="s">
        <v>67</v>
      </c>
      <c r="C28" s="15" t="s">
        <v>68</v>
      </c>
      <c r="D28" s="15" t="s">
        <v>69</v>
      </c>
      <c r="E28" s="17">
        <v>19273</v>
      </c>
      <c r="F28" s="27">
        <v>58.271915499999999</v>
      </c>
      <c r="G28" s="18">
        <v>58.27</v>
      </c>
      <c r="H28" s="29">
        <v>1.8755050635403416E-2</v>
      </c>
      <c r="I28" s="3">
        <v>1.8800000000000001E-2</v>
      </c>
    </row>
    <row r="29" spans="1:9" ht="12.95" customHeight="1">
      <c r="A29" s="108"/>
      <c r="B29" s="24" t="s">
        <v>110</v>
      </c>
      <c r="C29" s="15" t="s">
        <v>111</v>
      </c>
      <c r="D29" s="15" t="s">
        <v>66</v>
      </c>
      <c r="E29" s="17">
        <v>15500</v>
      </c>
      <c r="F29" s="27">
        <v>56.683500000000002</v>
      </c>
      <c r="G29" s="18">
        <v>56.68</v>
      </c>
      <c r="H29" s="29">
        <v>1.8243812710977202E-2</v>
      </c>
      <c r="I29" s="3">
        <v>1.8200000000000001E-2</v>
      </c>
    </row>
    <row r="30" spans="1:9" ht="12.95" customHeight="1">
      <c r="A30" s="108"/>
      <c r="B30" s="24" t="s">
        <v>137</v>
      </c>
      <c r="C30" s="15" t="s">
        <v>138</v>
      </c>
      <c r="D30" s="15" t="s">
        <v>61</v>
      </c>
      <c r="E30" s="17">
        <v>3500</v>
      </c>
      <c r="F30" s="27">
        <v>47.558</v>
      </c>
      <c r="G30" s="18">
        <v>47.56</v>
      </c>
      <c r="H30" s="29">
        <v>1.5306733792173274E-2</v>
      </c>
      <c r="I30" s="3">
        <v>1.5299999999999999E-2</v>
      </c>
    </row>
    <row r="31" spans="1:9" ht="12.95" customHeight="1">
      <c r="A31" s="108"/>
      <c r="B31" s="24" t="s">
        <v>91</v>
      </c>
      <c r="C31" s="15" t="s">
        <v>92</v>
      </c>
      <c r="D31" s="15" t="s">
        <v>82</v>
      </c>
      <c r="E31" s="17">
        <v>4800</v>
      </c>
      <c r="F31" s="27">
        <v>45.1464</v>
      </c>
      <c r="G31" s="18">
        <v>45.15</v>
      </c>
      <c r="H31" s="29">
        <v>1.4530550621871641E-2</v>
      </c>
      <c r="I31" s="3">
        <v>1.4500000000000001E-2</v>
      </c>
    </row>
    <row r="32" spans="1:9" ht="12.95" customHeight="1">
      <c r="A32" s="108"/>
      <c r="B32" s="24" t="s">
        <v>93</v>
      </c>
      <c r="C32" s="15" t="s">
        <v>94</v>
      </c>
      <c r="D32" s="15" t="s">
        <v>95</v>
      </c>
      <c r="E32" s="17">
        <v>5500</v>
      </c>
      <c r="F32" s="27">
        <v>43.667250000000003</v>
      </c>
      <c r="G32" s="18">
        <v>43.67</v>
      </c>
      <c r="H32" s="29">
        <v>1.4054480238577704E-2</v>
      </c>
      <c r="I32" s="3">
        <v>1.41E-2</v>
      </c>
    </row>
    <row r="33" spans="1:9" ht="12.95" customHeight="1">
      <c r="A33" s="108"/>
      <c r="B33" s="24" t="s">
        <v>112</v>
      </c>
      <c r="C33" s="15" t="s">
        <v>113</v>
      </c>
      <c r="D33" s="15" t="s">
        <v>95</v>
      </c>
      <c r="E33" s="17">
        <v>18000</v>
      </c>
      <c r="F33" s="27">
        <v>41.381999999999998</v>
      </c>
      <c r="G33" s="18">
        <v>41.38</v>
      </c>
      <c r="H33" s="29">
        <v>1.3318963324524043E-2</v>
      </c>
      <c r="I33" s="3">
        <v>1.3299999999999999E-2</v>
      </c>
    </row>
    <row r="34" spans="1:9" ht="12.95" customHeight="1">
      <c r="A34" s="108"/>
      <c r="B34" s="24" t="s">
        <v>219</v>
      </c>
      <c r="C34" s="15" t="s">
        <v>220</v>
      </c>
      <c r="D34" s="15" t="s">
        <v>55</v>
      </c>
      <c r="E34" s="17">
        <v>23000</v>
      </c>
      <c r="F34" s="27">
        <v>41.377000000000002</v>
      </c>
      <c r="G34" s="18">
        <v>41.38</v>
      </c>
      <c r="H34" s="29">
        <v>1.3317354054391555E-2</v>
      </c>
      <c r="I34" s="3">
        <v>1.3299999999999999E-2</v>
      </c>
    </row>
    <row r="35" spans="1:9" ht="12.95" customHeight="1">
      <c r="A35" s="108"/>
      <c r="B35" s="24" t="s">
        <v>87</v>
      </c>
      <c r="C35" s="15" t="s">
        <v>88</v>
      </c>
      <c r="D35" s="15" t="s">
        <v>61</v>
      </c>
      <c r="E35" s="17">
        <v>3424</v>
      </c>
      <c r="F35" s="27">
        <v>39.066127999999999</v>
      </c>
      <c r="G35" s="18">
        <v>39.07</v>
      </c>
      <c r="H35" s="29">
        <v>1.2573590596470972E-2</v>
      </c>
      <c r="I35" s="3">
        <v>1.26E-2</v>
      </c>
    </row>
    <row r="36" spans="1:9" ht="12.95" customHeight="1">
      <c r="A36" s="108"/>
      <c r="B36" s="24" t="s">
        <v>184</v>
      </c>
      <c r="C36" s="15" t="s">
        <v>185</v>
      </c>
      <c r="D36" s="15" t="s">
        <v>186</v>
      </c>
      <c r="E36" s="17">
        <v>45636</v>
      </c>
      <c r="F36" s="27">
        <v>38.585237999999997</v>
      </c>
      <c r="G36" s="18">
        <v>38.590000000000003</v>
      </c>
      <c r="H36" s="29">
        <v>1.2418814213668538E-2</v>
      </c>
      <c r="I36" s="3">
        <v>1.24E-2</v>
      </c>
    </row>
    <row r="37" spans="1:9" ht="12.95" customHeight="1">
      <c r="A37" s="108"/>
      <c r="B37" s="24" t="s">
        <v>149</v>
      </c>
      <c r="C37" s="15" t="s">
        <v>150</v>
      </c>
      <c r="D37" s="15" t="s">
        <v>75</v>
      </c>
      <c r="E37" s="17">
        <v>45000</v>
      </c>
      <c r="F37" s="27">
        <v>34.965000000000003</v>
      </c>
      <c r="G37" s="18">
        <v>34.97</v>
      </c>
      <c r="H37" s="29">
        <v>1.1253626036488888E-2</v>
      </c>
      <c r="I37" s="3">
        <v>1.1299999999999999E-2</v>
      </c>
    </row>
    <row r="38" spans="1:9" ht="12.95" customHeight="1">
      <c r="A38" s="108"/>
      <c r="B38" s="24" t="s">
        <v>76</v>
      </c>
      <c r="C38" s="15" t="s">
        <v>77</v>
      </c>
      <c r="D38" s="15" t="s">
        <v>55</v>
      </c>
      <c r="E38" s="17">
        <v>75000</v>
      </c>
      <c r="F38" s="27">
        <v>34.612499999999997</v>
      </c>
      <c r="G38" s="18">
        <v>34.61</v>
      </c>
      <c r="H38" s="29">
        <v>1.114017249214848E-2</v>
      </c>
      <c r="I38" s="3">
        <v>1.11E-2</v>
      </c>
    </row>
    <row r="39" spans="1:9" ht="12.95" customHeight="1">
      <c r="A39" s="108"/>
      <c r="B39" s="24" t="s">
        <v>141</v>
      </c>
      <c r="C39" s="15" t="s">
        <v>142</v>
      </c>
      <c r="D39" s="15" t="s">
        <v>143</v>
      </c>
      <c r="E39" s="17">
        <v>3500</v>
      </c>
      <c r="F39" s="27">
        <v>34.10575</v>
      </c>
      <c r="G39" s="18">
        <v>34.11</v>
      </c>
      <c r="H39" s="29">
        <v>1.0977072964220819E-2</v>
      </c>
      <c r="I39" s="3">
        <v>1.0999999999999999E-2</v>
      </c>
    </row>
    <row r="40" spans="1:9" ht="12.95" customHeight="1">
      <c r="A40" s="108"/>
      <c r="B40" s="24" t="s">
        <v>221</v>
      </c>
      <c r="C40" s="15" t="s">
        <v>222</v>
      </c>
      <c r="D40" s="15" t="s">
        <v>106</v>
      </c>
      <c r="E40" s="17">
        <v>23000</v>
      </c>
      <c r="F40" s="27">
        <v>34.005499999999998</v>
      </c>
      <c r="G40" s="18">
        <v>34.01</v>
      </c>
      <c r="H40" s="29">
        <v>1.0944807098064432E-2</v>
      </c>
      <c r="I40" s="3">
        <v>1.09E-2</v>
      </c>
    </row>
    <row r="41" spans="1:9" ht="12.95" customHeight="1">
      <c r="A41" s="108"/>
      <c r="B41" s="24" t="s">
        <v>193</v>
      </c>
      <c r="C41" s="15" t="s">
        <v>194</v>
      </c>
      <c r="D41" s="15" t="s">
        <v>58</v>
      </c>
      <c r="E41" s="17">
        <v>22597</v>
      </c>
      <c r="F41" s="27">
        <v>32.302411499999998</v>
      </c>
      <c r="G41" s="18">
        <v>32.299999999999997</v>
      </c>
      <c r="H41" s="29">
        <v>1.0396661206857659E-2</v>
      </c>
      <c r="I41" s="3">
        <v>1.04E-2</v>
      </c>
    </row>
    <row r="42" spans="1:9" ht="12.95" customHeight="1">
      <c r="A42" s="108"/>
      <c r="B42" s="24" t="s">
        <v>144</v>
      </c>
      <c r="C42" s="15" t="s">
        <v>145</v>
      </c>
      <c r="D42" s="15" t="s">
        <v>146</v>
      </c>
      <c r="E42" s="17">
        <v>2125</v>
      </c>
      <c r="F42" s="27">
        <v>31.700749999999999</v>
      </c>
      <c r="G42" s="18">
        <v>31.7</v>
      </c>
      <c r="H42" s="29">
        <v>1.0203014030494069E-2</v>
      </c>
      <c r="I42" s="3">
        <v>1.0200000000000001E-2</v>
      </c>
    </row>
    <row r="43" spans="1:9" ht="12.95" customHeight="1">
      <c r="A43" s="108"/>
      <c r="B43" s="24" t="s">
        <v>107</v>
      </c>
      <c r="C43" s="15" t="s">
        <v>108</v>
      </c>
      <c r="D43" s="15" t="s">
        <v>109</v>
      </c>
      <c r="E43" s="17">
        <v>3500</v>
      </c>
      <c r="F43" s="27">
        <v>28.766500000000001</v>
      </c>
      <c r="G43" s="18">
        <v>28.77</v>
      </c>
      <c r="H43" s="29">
        <v>9.2586138532434609E-3</v>
      </c>
      <c r="I43" s="3">
        <v>9.2999999999999992E-3</v>
      </c>
    </row>
    <row r="44" spans="1:9" ht="12.95" customHeight="1">
      <c r="A44" s="108"/>
      <c r="B44" s="24" t="s">
        <v>153</v>
      </c>
      <c r="C44" s="15" t="s">
        <v>154</v>
      </c>
      <c r="D44" s="15" t="s">
        <v>155</v>
      </c>
      <c r="E44" s="17">
        <v>10000</v>
      </c>
      <c r="F44" s="27">
        <v>24.97</v>
      </c>
      <c r="G44" s="18">
        <v>24.97</v>
      </c>
      <c r="H44" s="29">
        <v>8.0366950416452896E-3</v>
      </c>
      <c r="I44" s="3">
        <v>8.0000000000000002E-3</v>
      </c>
    </row>
    <row r="45" spans="1:9" ht="12.95" customHeight="1">
      <c r="A45" s="106"/>
      <c r="B45" s="22" t="s">
        <v>16</v>
      </c>
      <c r="C45" s="15" t="s">
        <v>1</v>
      </c>
      <c r="D45" s="15" t="s">
        <v>1</v>
      </c>
      <c r="E45" s="15" t="s">
        <v>1</v>
      </c>
      <c r="F45" s="28">
        <v>2799.9677539999998</v>
      </c>
      <c r="G45" s="20">
        <v>2800</v>
      </c>
      <c r="H45" s="30">
        <v>0.9011808956883659</v>
      </c>
      <c r="I45" s="13">
        <v>0.90129999999999999</v>
      </c>
    </row>
    <row r="46" spans="1:9" ht="12.95" customHeight="1">
      <c r="A46" s="106"/>
      <c r="B46" s="22" t="s">
        <v>200</v>
      </c>
      <c r="C46" s="15" t="s">
        <v>1</v>
      </c>
      <c r="D46" s="15" t="s">
        <v>1</v>
      </c>
      <c r="E46" s="15" t="s">
        <v>1</v>
      </c>
      <c r="F46" s="15" t="s">
        <v>1</v>
      </c>
      <c r="G46" s="16"/>
      <c r="H46" s="23" t="s">
        <v>1</v>
      </c>
      <c r="I46" s="12" t="s">
        <v>1</v>
      </c>
    </row>
    <row r="47" spans="1:9" ht="12.95" customHeight="1">
      <c r="A47" s="108"/>
      <c r="B47" s="24" t="s">
        <v>201</v>
      </c>
      <c r="C47" s="15"/>
      <c r="D47" s="15" t="s">
        <v>202</v>
      </c>
      <c r="E47" s="17">
        <v>15500</v>
      </c>
      <c r="F47" s="27">
        <v>17.127500000000001</v>
      </c>
      <c r="G47" s="18">
        <v>17.13</v>
      </c>
      <c r="H47" s="29">
        <v>5.5125548388377929E-3</v>
      </c>
      <c r="I47" s="3">
        <v>5.4999999999999997E-3</v>
      </c>
    </row>
    <row r="48" spans="1:9" ht="12.95" customHeight="1">
      <c r="A48" s="108"/>
      <c r="B48" s="24" t="s">
        <v>203</v>
      </c>
      <c r="C48" s="15"/>
      <c r="D48" s="15" t="s">
        <v>202</v>
      </c>
      <c r="E48" s="17">
        <v>3100</v>
      </c>
      <c r="F48" s="27">
        <v>1.93719</v>
      </c>
      <c r="G48" s="18">
        <v>1.94</v>
      </c>
      <c r="H48" s="29">
        <v>6.2349240159090258E-4</v>
      </c>
      <c r="I48" s="3">
        <v>5.9999999999999995E-4</v>
      </c>
    </row>
    <row r="49" spans="1:60" ht="12.95" customHeight="1">
      <c r="A49" s="106"/>
      <c r="B49" s="22" t="s">
        <v>16</v>
      </c>
      <c r="C49" s="15" t="s">
        <v>1</v>
      </c>
      <c r="D49" s="15" t="s">
        <v>1</v>
      </c>
      <c r="E49" s="15" t="s">
        <v>1</v>
      </c>
      <c r="F49" s="28">
        <v>19.064689999999999</v>
      </c>
      <c r="G49" s="20">
        <v>19.07</v>
      </c>
      <c r="H49" s="30">
        <v>6.1360472404286956E-3</v>
      </c>
      <c r="I49" s="13">
        <v>6.1000000000000004E-3</v>
      </c>
    </row>
    <row r="50" spans="1:60" ht="12.95" customHeight="1">
      <c r="A50" s="106"/>
      <c r="B50" s="22" t="s">
        <v>19</v>
      </c>
      <c r="C50" s="15" t="s">
        <v>1</v>
      </c>
      <c r="D50" s="15" t="s">
        <v>1</v>
      </c>
      <c r="E50" s="15" t="s">
        <v>1</v>
      </c>
      <c r="F50" s="28">
        <v>2819.0324439999999</v>
      </c>
      <c r="G50" s="20">
        <v>2819.07</v>
      </c>
      <c r="H50" s="30">
        <v>0.90731694292879461</v>
      </c>
      <c r="I50" s="13">
        <v>0.90739999999999998</v>
      </c>
    </row>
    <row r="51" spans="1:60" ht="12.95" customHeight="1">
      <c r="A51" s="106"/>
      <c r="B51" s="22"/>
      <c r="C51" s="15"/>
      <c r="D51" s="15"/>
      <c r="E51" s="15"/>
      <c r="F51" s="28"/>
      <c r="G51" s="20"/>
      <c r="H51" s="30"/>
      <c r="I51" s="39"/>
    </row>
    <row r="52" spans="1:60" ht="12.95" customHeight="1">
      <c r="A52" s="106"/>
      <c r="B52" s="22" t="s">
        <v>42</v>
      </c>
      <c r="C52" s="15" t="s">
        <v>1</v>
      </c>
      <c r="D52" s="15" t="s">
        <v>1</v>
      </c>
      <c r="E52" s="15" t="s">
        <v>1</v>
      </c>
      <c r="F52" s="15" t="s">
        <v>1</v>
      </c>
      <c r="G52" s="16"/>
      <c r="H52" s="23" t="s">
        <v>1</v>
      </c>
      <c r="I52" s="12" t="s">
        <v>1</v>
      </c>
    </row>
    <row r="53" spans="1:60" ht="12.95" customHeight="1">
      <c r="A53" s="108"/>
      <c r="B53" s="24" t="s">
        <v>43</v>
      </c>
      <c r="C53" s="15" t="s">
        <v>1</v>
      </c>
      <c r="D53" s="15" t="s">
        <v>44</v>
      </c>
      <c r="E53" s="17"/>
      <c r="F53" s="27">
        <v>92.01925</v>
      </c>
      <c r="G53" s="18">
        <v>92.02</v>
      </c>
      <c r="H53" s="29">
        <v>2.961676612779008E-2</v>
      </c>
      <c r="I53" s="3">
        <v>2.9600000000000001E-2</v>
      </c>
    </row>
    <row r="54" spans="1:60" ht="12.95" customHeight="1">
      <c r="A54" s="106"/>
      <c r="B54" s="22" t="s">
        <v>16</v>
      </c>
      <c r="C54" s="15" t="s">
        <v>1</v>
      </c>
      <c r="D54" s="15" t="s">
        <v>1</v>
      </c>
      <c r="E54" s="15" t="s">
        <v>1</v>
      </c>
      <c r="F54" s="28">
        <v>92.01925</v>
      </c>
      <c r="G54" s="20">
        <v>92.02</v>
      </c>
      <c r="H54" s="30">
        <v>2.961676612779008E-2</v>
      </c>
      <c r="I54" s="13">
        <v>2.9600000000000001E-2</v>
      </c>
    </row>
    <row r="55" spans="1:60" ht="12.95" customHeight="1">
      <c r="A55" s="106"/>
      <c r="B55" s="22"/>
      <c r="C55" s="15"/>
      <c r="D55" s="15"/>
      <c r="E55" s="15"/>
      <c r="F55" s="28"/>
      <c r="G55" s="20"/>
      <c r="H55" s="30"/>
      <c r="I55" s="13"/>
    </row>
    <row r="56" spans="1:60" ht="12.95" customHeight="1">
      <c r="A56" s="106"/>
      <c r="B56" s="22" t="s">
        <v>303</v>
      </c>
      <c r="C56" s="15"/>
      <c r="D56" s="15"/>
      <c r="E56" s="15"/>
      <c r="F56" s="28"/>
      <c r="G56" s="20"/>
      <c r="H56" s="30"/>
      <c r="I56" s="13"/>
    </row>
    <row r="57" spans="1:60" s="196" customFormat="1" ht="12.95" customHeight="1">
      <c r="A57" s="106"/>
      <c r="B57" s="24" t="s">
        <v>45</v>
      </c>
      <c r="C57" s="15" t="s">
        <v>1</v>
      </c>
      <c r="D57" s="15" t="s">
        <v>1</v>
      </c>
      <c r="E57" s="15" t="s">
        <v>1</v>
      </c>
      <c r="F57" s="27">
        <v>195.94687576129999</v>
      </c>
      <c r="G57" s="18">
        <v>195.91</v>
      </c>
      <c r="H57" s="29">
        <v>6.3066290943415315E-2</v>
      </c>
      <c r="I57" s="195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</row>
    <row r="58" spans="1:60" ht="12.95" customHeight="1">
      <c r="A58" s="106"/>
      <c r="B58" s="22" t="s">
        <v>16</v>
      </c>
      <c r="C58" s="15"/>
      <c r="D58" s="15"/>
      <c r="E58" s="15"/>
      <c r="F58" s="28">
        <v>195.94687576129999</v>
      </c>
      <c r="G58" s="20">
        <v>195.91</v>
      </c>
      <c r="H58" s="30">
        <v>6.3066290943415315E-2</v>
      </c>
      <c r="I58" s="13"/>
    </row>
    <row r="59" spans="1:60" ht="12.95" customHeight="1" thickBot="1">
      <c r="A59" s="106"/>
      <c r="B59" s="70" t="s">
        <v>19</v>
      </c>
      <c r="C59" s="84" t="s">
        <v>1</v>
      </c>
      <c r="D59" s="84" t="s">
        <v>1</v>
      </c>
      <c r="E59" s="84" t="s">
        <v>1</v>
      </c>
      <c r="F59" s="85">
        <f>F58+F54</f>
        <v>287.96612576129996</v>
      </c>
      <c r="G59" s="86"/>
      <c r="H59" s="87">
        <f>H58+H54</f>
        <v>9.2683057071205388E-2</v>
      </c>
      <c r="I59" s="13">
        <v>2.9600000000000001E-2</v>
      </c>
    </row>
    <row r="60" spans="1:60" ht="12.95" customHeight="1" thickBot="1">
      <c r="A60" s="106"/>
      <c r="B60" s="88" t="s">
        <v>46</v>
      </c>
      <c r="C60" s="89" t="s">
        <v>1</v>
      </c>
      <c r="D60" s="89" t="s">
        <v>1</v>
      </c>
      <c r="E60" s="89" t="s">
        <v>1</v>
      </c>
      <c r="F60" s="90">
        <v>3106.9985697613001</v>
      </c>
      <c r="G60" s="91">
        <v>3107</v>
      </c>
      <c r="H60" s="180">
        <v>1</v>
      </c>
      <c r="I60" s="21">
        <v>1</v>
      </c>
    </row>
    <row r="61" spans="1:60" s="54" customFormat="1" ht="12.95" customHeight="1">
      <c r="A61" s="106"/>
      <c r="B61" s="107" t="s">
        <v>1</v>
      </c>
      <c r="C61" s="106"/>
      <c r="D61" s="106"/>
      <c r="E61" s="106"/>
      <c r="F61" s="110"/>
      <c r="G61" s="106"/>
      <c r="H61" s="106"/>
      <c r="I61" s="106"/>
    </row>
    <row r="62" spans="1:60" s="54" customFormat="1" ht="12.95" customHeight="1">
      <c r="A62" s="106"/>
      <c r="B62" s="111"/>
      <c r="C62" s="106"/>
      <c r="D62" s="106"/>
      <c r="E62" s="106"/>
      <c r="F62" s="106"/>
      <c r="G62" s="106"/>
      <c r="H62" s="106"/>
      <c r="I62" s="106"/>
    </row>
    <row r="63" spans="1:60" s="54" customFormat="1" ht="12.95" customHeight="1">
      <c r="A63" s="106"/>
      <c r="B63" s="111"/>
      <c r="C63" s="106"/>
      <c r="D63" s="106"/>
      <c r="E63" s="106"/>
      <c r="F63" s="106"/>
      <c r="G63" s="106"/>
      <c r="H63" s="106"/>
      <c r="I63" s="106"/>
    </row>
    <row r="64" spans="1:60" s="54" customFormat="1" ht="12.95" customHeight="1">
      <c r="A64" s="106"/>
      <c r="B64" s="111"/>
      <c r="C64" s="106"/>
      <c r="D64" s="106"/>
      <c r="E64" s="106"/>
      <c r="F64" s="106"/>
      <c r="G64" s="106"/>
      <c r="H64" s="106"/>
      <c r="I64" s="106"/>
    </row>
    <row r="65" spans="1:9" s="54" customFormat="1" ht="12.95" customHeight="1">
      <c r="A65" s="106"/>
      <c r="B65" s="111"/>
      <c r="C65" s="106"/>
      <c r="D65" s="106"/>
      <c r="E65" s="106"/>
      <c r="F65" s="106"/>
      <c r="G65" s="106"/>
      <c r="H65" s="106"/>
      <c r="I65" s="106"/>
    </row>
    <row r="66" spans="1:9" s="54" customFormat="1" ht="12.95" customHeight="1">
      <c r="A66" s="106"/>
      <c r="B66" s="112"/>
      <c r="C66" s="106"/>
      <c r="D66" s="106"/>
      <c r="E66" s="106"/>
      <c r="F66" s="106"/>
      <c r="G66" s="106"/>
      <c r="H66" s="106"/>
      <c r="I66" s="106"/>
    </row>
    <row r="67" spans="1:9" s="54" customFormat="1"/>
    <row r="68" spans="1:9" s="54" customFormat="1"/>
    <row r="69" spans="1:9" s="54" customFormat="1"/>
    <row r="70" spans="1:9" s="54" customFormat="1"/>
    <row r="71" spans="1:9" s="54" customFormat="1"/>
    <row r="72" spans="1:9" s="54" customFormat="1"/>
    <row r="73" spans="1:9" s="54" customFormat="1"/>
    <row r="74" spans="1:9" s="54" customFormat="1"/>
    <row r="75" spans="1:9" s="54" customFormat="1"/>
    <row r="76" spans="1:9" s="54" customFormat="1"/>
    <row r="77" spans="1:9" s="54" customFormat="1"/>
    <row r="78" spans="1:9" s="54" customFormat="1"/>
    <row r="79" spans="1:9" s="54" customFormat="1"/>
    <row r="80" spans="1:9" s="54" customFormat="1"/>
    <row r="81" s="54" customFormat="1"/>
    <row r="82" s="54" customFormat="1"/>
    <row r="83" s="54" customFormat="1"/>
    <row r="84" s="54" customFormat="1"/>
    <row r="85" s="54" customFormat="1"/>
    <row r="86" s="54" customFormat="1"/>
    <row r="87" s="54" customFormat="1"/>
    <row r="88" s="54" customFormat="1"/>
    <row r="89" s="54" customFormat="1"/>
    <row r="90" s="54" customFormat="1"/>
    <row r="91" s="54" customFormat="1"/>
    <row r="92" s="54" customFormat="1"/>
    <row r="93" s="54" customFormat="1"/>
    <row r="94" s="54" customFormat="1"/>
    <row r="95" s="54" customFormat="1"/>
    <row r="96" s="54" customFormat="1"/>
    <row r="97" s="54" customFormat="1"/>
    <row r="98" s="54" customFormat="1"/>
    <row r="99" s="54" customFormat="1"/>
    <row r="100" s="54" customFormat="1"/>
    <row r="101" s="54" customFormat="1"/>
    <row r="102" s="54" customFormat="1"/>
    <row r="103" s="54" customFormat="1"/>
    <row r="104" s="54" customFormat="1"/>
    <row r="105" s="54" customFormat="1"/>
    <row r="106" s="54" customFormat="1"/>
    <row r="107" s="54" customFormat="1"/>
    <row r="108" s="54" customFormat="1"/>
    <row r="109" s="54" customFormat="1"/>
    <row r="110" s="54" customFormat="1"/>
    <row r="111" s="54" customFormat="1"/>
    <row r="112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  <row r="249" s="54" customFormat="1"/>
    <row r="250" s="54" customFormat="1"/>
    <row r="251" s="54" customFormat="1"/>
    <row r="252" s="54" customFormat="1"/>
    <row r="253" s="54" customFormat="1"/>
    <row r="254" s="54" customFormat="1"/>
    <row r="255" s="54" customFormat="1"/>
    <row r="256" s="54" customFormat="1"/>
    <row r="257" s="54" customFormat="1"/>
    <row r="258" s="54" customFormat="1"/>
    <row r="259" s="54" customFormat="1"/>
    <row r="260" s="54" customFormat="1"/>
    <row r="261" s="54" customFormat="1"/>
    <row r="262" s="54" customFormat="1"/>
    <row r="263" s="54" customFormat="1"/>
    <row r="264" s="54" customFormat="1"/>
    <row r="265" s="54" customFormat="1"/>
    <row r="266" s="54" customFormat="1"/>
    <row r="267" s="54" customFormat="1"/>
    <row r="268" s="54" customFormat="1"/>
    <row r="269" s="54" customFormat="1"/>
    <row r="270" s="54" customFormat="1"/>
    <row r="271" s="54" customFormat="1"/>
    <row r="272" s="54" customFormat="1"/>
    <row r="273" s="54" customFormat="1"/>
    <row r="274" s="54" customFormat="1"/>
    <row r="275" s="54" customFormat="1"/>
    <row r="276" s="54" customFormat="1"/>
    <row r="277" s="54" customFormat="1"/>
    <row r="278" s="54" customFormat="1"/>
    <row r="279" s="54" customFormat="1"/>
    <row r="280" s="54" customFormat="1"/>
    <row r="281" s="54" customFormat="1"/>
    <row r="282" s="54" customFormat="1"/>
    <row r="283" s="54" customFormat="1"/>
    <row r="284" s="54" customFormat="1"/>
    <row r="285" s="54" customFormat="1"/>
    <row r="286" s="54" customFormat="1"/>
    <row r="287" s="54" customFormat="1"/>
    <row r="288" s="54" customFormat="1"/>
    <row r="289" s="54" customFormat="1"/>
    <row r="290" s="54" customFormat="1"/>
    <row r="291" s="54" customFormat="1"/>
    <row r="292" s="54" customFormat="1"/>
    <row r="293" s="54" customFormat="1"/>
    <row r="294" s="54" customFormat="1"/>
    <row r="295" s="54" customFormat="1"/>
    <row r="296" s="54" customFormat="1"/>
    <row r="297" s="54" customFormat="1"/>
    <row r="298" s="54" customFormat="1"/>
    <row r="299" s="54" customFormat="1"/>
    <row r="300" s="54" customFormat="1"/>
    <row r="301" s="54" customFormat="1"/>
    <row r="302" s="54" customFormat="1"/>
    <row r="303" s="54" customFormat="1"/>
    <row r="304" s="54" customFormat="1"/>
    <row r="305" s="54" customFormat="1"/>
    <row r="306" s="54" customFormat="1"/>
    <row r="307" s="54" customFormat="1"/>
    <row r="308" s="54" customFormat="1"/>
    <row r="309" s="54" customFormat="1"/>
    <row r="310" s="54" customFormat="1"/>
    <row r="311" s="54" customFormat="1"/>
    <row r="312" s="54" customFormat="1"/>
    <row r="313" s="54" customFormat="1"/>
    <row r="314" s="54" customFormat="1"/>
    <row r="315" s="54" customFormat="1"/>
    <row r="316" s="54" customFormat="1"/>
    <row r="317" s="54" customFormat="1"/>
    <row r="318" s="54" customFormat="1"/>
    <row r="319" s="54" customFormat="1"/>
    <row r="320" s="54" customFormat="1"/>
    <row r="321" s="54" customFormat="1"/>
    <row r="322" s="54" customFormat="1"/>
    <row r="323" s="54" customFormat="1"/>
    <row r="324" s="54" customFormat="1"/>
    <row r="325" s="54" customFormat="1"/>
    <row r="326" s="54" customFormat="1"/>
    <row r="327" s="54" customFormat="1"/>
    <row r="328" s="54" customFormat="1"/>
    <row r="329" s="54" customFormat="1"/>
    <row r="330" s="54" customFormat="1"/>
    <row r="331" s="54" customFormat="1"/>
    <row r="332" s="54" customFormat="1"/>
    <row r="333" s="54" customFormat="1"/>
    <row r="334" s="54" customFormat="1"/>
    <row r="335" s="54" customFormat="1"/>
    <row r="336" s="54" customFormat="1"/>
    <row r="337" s="54" customFormat="1"/>
    <row r="338" s="54" customFormat="1"/>
    <row r="339" s="54" customFormat="1"/>
    <row r="340" s="54" customFormat="1"/>
    <row r="341" s="54" customFormat="1"/>
    <row r="342" s="54" customFormat="1"/>
    <row r="343" s="54" customFormat="1"/>
    <row r="344" s="54" customFormat="1"/>
    <row r="345" s="54" customFormat="1"/>
    <row r="346" s="54" customFormat="1"/>
    <row r="347" s="54" customFormat="1"/>
    <row r="348" s="54" customFormat="1"/>
    <row r="349" s="54" customFormat="1"/>
    <row r="350" s="54" customFormat="1"/>
    <row r="351" s="54" customFormat="1"/>
    <row r="352" s="54" customFormat="1"/>
    <row r="353" s="54" customFormat="1"/>
    <row r="354" s="54" customFormat="1"/>
    <row r="355" s="54" customFormat="1"/>
    <row r="356" s="54" customFormat="1"/>
    <row r="357" s="54" customFormat="1"/>
    <row r="358" s="54" customFormat="1"/>
    <row r="359" s="54" customFormat="1"/>
    <row r="360" s="54" customFormat="1"/>
    <row r="361" s="54" customFormat="1"/>
    <row r="362" s="54" customFormat="1"/>
    <row r="363" s="54" customFormat="1"/>
    <row r="364" s="54" customFormat="1"/>
    <row r="365" s="54" customFormat="1"/>
    <row r="366" s="54" customFormat="1"/>
    <row r="367" s="54" customFormat="1"/>
    <row r="368" s="54" customFormat="1"/>
    <row r="369" s="54" customFormat="1"/>
    <row r="370" s="54" customFormat="1"/>
    <row r="371" s="54" customFormat="1"/>
    <row r="372" s="54" customFormat="1"/>
    <row r="373" s="54" customFormat="1"/>
    <row r="374" s="54" customFormat="1"/>
    <row r="375" s="54" customFormat="1"/>
    <row r="376" s="54" customFormat="1"/>
    <row r="377" s="54" customFormat="1"/>
    <row r="378" s="54" customFormat="1"/>
    <row r="379" s="54" customFormat="1"/>
    <row r="380" s="54" customFormat="1"/>
    <row r="381" s="54" customFormat="1"/>
    <row r="382" s="54" customFormat="1"/>
    <row r="383" s="54" customFormat="1"/>
    <row r="384" s="54" customFormat="1"/>
    <row r="385" s="54" customFormat="1"/>
    <row r="386" s="54" customFormat="1"/>
    <row r="387" s="54" customFormat="1"/>
    <row r="388" s="54" customFormat="1"/>
    <row r="389" s="54" customFormat="1"/>
    <row r="390" s="54" customFormat="1"/>
    <row r="391" s="54" customFormat="1"/>
    <row r="392" s="54" customFormat="1"/>
    <row r="393" s="54" customFormat="1"/>
    <row r="394" s="54" customFormat="1"/>
    <row r="395" s="54" customFormat="1"/>
    <row r="396" s="54" customFormat="1"/>
    <row r="397" s="54" customFormat="1"/>
    <row r="398" s="54" customFormat="1"/>
    <row r="399" s="54" customFormat="1"/>
    <row r="400" s="54" customFormat="1"/>
    <row r="401" s="54" customFormat="1"/>
    <row r="402" s="54" customFormat="1"/>
    <row r="403" s="54" customFormat="1"/>
    <row r="404" s="54" customFormat="1"/>
    <row r="405" s="54" customFormat="1"/>
    <row r="406" s="54" customFormat="1"/>
    <row r="407" s="54" customFormat="1"/>
    <row r="408" s="54" customFormat="1"/>
    <row r="409" s="54" customFormat="1"/>
    <row r="410" s="54" customFormat="1"/>
    <row r="411" s="54" customFormat="1"/>
    <row r="412" s="54" customFormat="1"/>
    <row r="413" s="54" customFormat="1"/>
    <row r="414" s="54" customFormat="1"/>
    <row r="415" s="54" customFormat="1"/>
    <row r="416" s="54" customFormat="1"/>
    <row r="417" s="54" customFormat="1"/>
    <row r="418" s="54" customFormat="1"/>
    <row r="419" s="54" customFormat="1"/>
    <row r="420" s="54" customFormat="1"/>
  </sheetData>
  <mergeCells count="2">
    <mergeCell ref="B1:H1"/>
    <mergeCell ref="B2:H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6"/>
  <sheetViews>
    <sheetView zoomScaleNormal="100" workbookViewId="0">
      <selection activeCell="B4" sqref="B4"/>
    </sheetView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33.5703125" bestFit="1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48" width="9.140625" style="54"/>
  </cols>
  <sheetData>
    <row r="1" spans="1:9" ht="15.95" customHeight="1">
      <c r="A1" s="106"/>
      <c r="B1" s="242" t="s">
        <v>49</v>
      </c>
      <c r="C1" s="243"/>
      <c r="D1" s="243"/>
      <c r="E1" s="243"/>
      <c r="F1" s="243"/>
      <c r="G1" s="243"/>
      <c r="H1" s="244"/>
      <c r="I1" s="1"/>
    </row>
    <row r="2" spans="1:9" ht="15.95" customHeight="1" thickBot="1">
      <c r="A2" s="106"/>
      <c r="B2" s="245" t="s">
        <v>401</v>
      </c>
      <c r="C2" s="246"/>
      <c r="D2" s="246"/>
      <c r="E2" s="246"/>
      <c r="F2" s="246"/>
      <c r="G2" s="246"/>
      <c r="H2" s="247"/>
      <c r="I2" s="1"/>
    </row>
    <row r="3" spans="1:9" s="54" customFormat="1" ht="15.95" customHeight="1">
      <c r="A3" s="106"/>
      <c r="B3" s="63"/>
      <c r="C3" s="63"/>
      <c r="D3" s="63"/>
      <c r="E3" s="63"/>
      <c r="F3" s="63"/>
      <c r="G3" s="63"/>
      <c r="H3" s="63"/>
      <c r="I3" s="106"/>
    </row>
    <row r="4" spans="1:9" s="54" customFormat="1" ht="12.95" customHeight="1">
      <c r="A4" s="106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s="54" customFormat="1" ht="12.95" customHeight="1" thickBot="1">
      <c r="A5" s="107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66" t="s">
        <v>3</v>
      </c>
      <c r="C6" s="167" t="s">
        <v>4</v>
      </c>
      <c r="D6" s="204" t="s">
        <v>414</v>
      </c>
      <c r="E6" s="168" t="s">
        <v>6</v>
      </c>
      <c r="F6" s="169" t="s">
        <v>7</v>
      </c>
      <c r="G6" s="179" t="s">
        <v>8</v>
      </c>
      <c r="H6" s="169" t="s">
        <v>9</v>
      </c>
      <c r="I6" s="25" t="s">
        <v>10</v>
      </c>
    </row>
    <row r="7" spans="1:9" ht="12.95" customHeight="1">
      <c r="A7" s="106"/>
      <c r="B7" s="159" t="s">
        <v>51</v>
      </c>
      <c r="C7" s="104" t="s">
        <v>1</v>
      </c>
      <c r="D7" s="104" t="s">
        <v>1</v>
      </c>
      <c r="E7" s="104" t="s">
        <v>1</v>
      </c>
      <c r="F7" s="171" t="s">
        <v>1</v>
      </c>
      <c r="G7" s="178"/>
      <c r="H7" s="104" t="s">
        <v>1</v>
      </c>
      <c r="I7" s="12" t="s">
        <v>1</v>
      </c>
    </row>
    <row r="8" spans="1:9" ht="12.95" customHeight="1">
      <c r="A8" s="106"/>
      <c r="B8" s="22" t="s">
        <v>52</v>
      </c>
      <c r="C8" s="15" t="s">
        <v>1</v>
      </c>
      <c r="D8" s="15" t="s">
        <v>1</v>
      </c>
      <c r="E8" s="15" t="s">
        <v>1</v>
      </c>
      <c r="F8" s="23" t="s">
        <v>1</v>
      </c>
      <c r="G8" s="126"/>
      <c r="H8" s="15" t="s">
        <v>1</v>
      </c>
      <c r="I8" s="12" t="s">
        <v>1</v>
      </c>
    </row>
    <row r="9" spans="1:9" ht="12.95" customHeight="1">
      <c r="A9" s="108"/>
      <c r="B9" s="24" t="s">
        <v>53</v>
      </c>
      <c r="C9" s="15" t="s">
        <v>54</v>
      </c>
      <c r="D9" s="15" t="s">
        <v>55</v>
      </c>
      <c r="E9" s="17">
        <v>726546</v>
      </c>
      <c r="F9" s="132">
        <v>4966.6684560000003</v>
      </c>
      <c r="G9" s="127">
        <v>4966.67</v>
      </c>
      <c r="H9" s="58">
        <v>4.1711027404253968E-2</v>
      </c>
      <c r="I9" s="3">
        <v>4.1700000000000001E-2</v>
      </c>
    </row>
    <row r="10" spans="1:9" ht="12.95" customHeight="1">
      <c r="A10" s="108"/>
      <c r="B10" s="24" t="s">
        <v>56</v>
      </c>
      <c r="C10" s="15" t="s">
        <v>57</v>
      </c>
      <c r="D10" s="15" t="s">
        <v>58</v>
      </c>
      <c r="E10" s="17">
        <v>513644</v>
      </c>
      <c r="F10" s="132">
        <v>4191.0782179999997</v>
      </c>
      <c r="G10" s="127">
        <v>4191.08</v>
      </c>
      <c r="H10" s="58">
        <v>3.5197472904233224E-2</v>
      </c>
      <c r="I10" s="3">
        <v>3.5200000000000002E-2</v>
      </c>
    </row>
    <row r="11" spans="1:9" ht="12.95" customHeight="1">
      <c r="A11" s="108"/>
      <c r="B11" s="24" t="s">
        <v>59</v>
      </c>
      <c r="C11" s="15" t="s">
        <v>60</v>
      </c>
      <c r="D11" s="15" t="s">
        <v>61</v>
      </c>
      <c r="E11" s="17">
        <v>277417</v>
      </c>
      <c r="F11" s="132">
        <v>3880.6477045000001</v>
      </c>
      <c r="G11" s="127">
        <v>3880.65</v>
      </c>
      <c r="H11" s="58">
        <v>3.2590418342322049E-2</v>
      </c>
      <c r="I11" s="3">
        <v>3.2599999999999997E-2</v>
      </c>
    </row>
    <row r="12" spans="1:9" ht="12.95" customHeight="1">
      <c r="A12" s="108"/>
      <c r="B12" s="24" t="s">
        <v>62</v>
      </c>
      <c r="C12" s="15" t="s">
        <v>63</v>
      </c>
      <c r="D12" s="15" t="s">
        <v>61</v>
      </c>
      <c r="E12" s="17">
        <v>681540</v>
      </c>
      <c r="F12" s="132">
        <v>3605.6873700000001</v>
      </c>
      <c r="G12" s="127">
        <v>3605.69</v>
      </c>
      <c r="H12" s="58">
        <v>3.0281249097582688E-2</v>
      </c>
      <c r="I12" s="3">
        <v>3.0300000000000001E-2</v>
      </c>
    </row>
    <row r="13" spans="1:9" ht="12.95" customHeight="1">
      <c r="A13" s="108"/>
      <c r="B13" s="24" t="s">
        <v>64</v>
      </c>
      <c r="C13" s="15" t="s">
        <v>65</v>
      </c>
      <c r="D13" s="15" t="s">
        <v>66</v>
      </c>
      <c r="E13" s="17">
        <v>249498</v>
      </c>
      <c r="F13" s="132">
        <v>3398.2875089999998</v>
      </c>
      <c r="G13" s="127">
        <v>3398.29</v>
      </c>
      <c r="H13" s="58">
        <v>2.8539465573587091E-2</v>
      </c>
      <c r="I13" s="3">
        <v>2.8500000000000001E-2</v>
      </c>
    </row>
    <row r="14" spans="1:9" ht="12.95" customHeight="1">
      <c r="A14" s="108"/>
      <c r="B14" s="24" t="s">
        <v>67</v>
      </c>
      <c r="C14" s="15" t="s">
        <v>68</v>
      </c>
      <c r="D14" s="15" t="s">
        <v>69</v>
      </c>
      <c r="E14" s="17">
        <v>1035411</v>
      </c>
      <c r="F14" s="132">
        <v>3130.5651585000001</v>
      </c>
      <c r="G14" s="127">
        <v>3130.57</v>
      </c>
      <c r="H14" s="58">
        <v>2.6291082296675081E-2</v>
      </c>
      <c r="I14" s="3">
        <v>2.63E-2</v>
      </c>
    </row>
    <row r="15" spans="1:9" ht="12.95" customHeight="1">
      <c r="A15" s="108"/>
      <c r="B15" s="24" t="s">
        <v>70</v>
      </c>
      <c r="C15" s="15" t="s">
        <v>71</v>
      </c>
      <c r="D15" s="15" t="s">
        <v>72</v>
      </c>
      <c r="E15" s="17">
        <v>1083446</v>
      </c>
      <c r="F15" s="132">
        <v>3104.614513</v>
      </c>
      <c r="G15" s="127">
        <v>3104.61</v>
      </c>
      <c r="H15" s="58">
        <v>2.6073143834464876E-2</v>
      </c>
      <c r="I15" s="3">
        <v>2.6100000000000002E-2</v>
      </c>
    </row>
    <row r="16" spans="1:9" ht="12.95" customHeight="1">
      <c r="A16" s="108"/>
      <c r="B16" s="24" t="s">
        <v>73</v>
      </c>
      <c r="C16" s="15" t="s">
        <v>74</v>
      </c>
      <c r="D16" s="15" t="s">
        <v>75</v>
      </c>
      <c r="E16" s="17">
        <v>724183</v>
      </c>
      <c r="F16" s="132">
        <v>3041.9306915000002</v>
      </c>
      <c r="G16" s="127">
        <v>3041.93</v>
      </c>
      <c r="H16" s="58">
        <v>2.5546713165787709E-2</v>
      </c>
      <c r="I16" s="3">
        <v>2.5499999999999998E-2</v>
      </c>
    </row>
    <row r="17" spans="1:9" ht="12.95" customHeight="1">
      <c r="A17" s="108"/>
      <c r="B17" s="24" t="s">
        <v>76</v>
      </c>
      <c r="C17" s="15" t="s">
        <v>77</v>
      </c>
      <c r="D17" s="15" t="s">
        <v>55</v>
      </c>
      <c r="E17" s="17">
        <v>5944646</v>
      </c>
      <c r="F17" s="132">
        <v>2743.4541290000002</v>
      </c>
      <c r="G17" s="127">
        <v>2743.45</v>
      </c>
      <c r="H17" s="58">
        <v>2.3040050160544216E-2</v>
      </c>
      <c r="I17" s="3">
        <v>2.3E-2</v>
      </c>
    </row>
    <row r="18" spans="1:9" ht="12.95" customHeight="1">
      <c r="A18" s="108"/>
      <c r="B18" s="24" t="s">
        <v>78</v>
      </c>
      <c r="C18" s="15" t="s">
        <v>79</v>
      </c>
      <c r="D18" s="15" t="s">
        <v>55</v>
      </c>
      <c r="E18" s="17">
        <v>1166000</v>
      </c>
      <c r="F18" s="132">
        <v>2683.549</v>
      </c>
      <c r="G18" s="127">
        <v>2683.55</v>
      </c>
      <c r="H18" s="58">
        <v>2.2536955480577044E-2</v>
      </c>
      <c r="I18" s="3">
        <v>2.2499999999999999E-2</v>
      </c>
    </row>
    <row r="19" spans="1:9" ht="12.95" customHeight="1">
      <c r="A19" s="108"/>
      <c r="B19" s="24" t="s">
        <v>80</v>
      </c>
      <c r="C19" s="15" t="s">
        <v>81</v>
      </c>
      <c r="D19" s="15" t="s">
        <v>82</v>
      </c>
      <c r="E19" s="17">
        <v>2156145</v>
      </c>
      <c r="F19" s="132">
        <v>2592.7643625000001</v>
      </c>
      <c r="G19" s="127">
        <v>2592.7600000000002</v>
      </c>
      <c r="H19" s="58">
        <v>2.1774528808413494E-2</v>
      </c>
      <c r="I19" s="3">
        <v>2.18E-2</v>
      </c>
    </row>
    <row r="20" spans="1:9" ht="12.95" customHeight="1">
      <c r="A20" s="108"/>
      <c r="B20" s="24" t="s">
        <v>83</v>
      </c>
      <c r="C20" s="15" t="s">
        <v>84</v>
      </c>
      <c r="D20" s="15" t="s">
        <v>82</v>
      </c>
      <c r="E20" s="17">
        <v>925748</v>
      </c>
      <c r="F20" s="132">
        <v>2463.8783020000001</v>
      </c>
      <c r="G20" s="127">
        <v>2463.88</v>
      </c>
      <c r="H20" s="58">
        <v>2.0692119130947026E-2</v>
      </c>
      <c r="I20" s="3">
        <v>2.07E-2</v>
      </c>
    </row>
    <row r="21" spans="1:9" ht="12.95" customHeight="1">
      <c r="A21" s="108"/>
      <c r="B21" s="24" t="s">
        <v>85</v>
      </c>
      <c r="C21" s="15" t="s">
        <v>86</v>
      </c>
      <c r="D21" s="15" t="s">
        <v>55</v>
      </c>
      <c r="E21" s="17">
        <v>260758</v>
      </c>
      <c r="F21" s="132">
        <v>2421.9203040000002</v>
      </c>
      <c r="G21" s="127">
        <v>2421.92</v>
      </c>
      <c r="H21" s="58">
        <v>2.03397478744579E-2</v>
      </c>
      <c r="I21" s="3">
        <v>2.0299999999999999E-2</v>
      </c>
    </row>
    <row r="22" spans="1:9" ht="12.95" customHeight="1">
      <c r="A22" s="108"/>
      <c r="B22" s="24" t="s">
        <v>87</v>
      </c>
      <c r="C22" s="15" t="s">
        <v>88</v>
      </c>
      <c r="D22" s="15" t="s">
        <v>61</v>
      </c>
      <c r="E22" s="17">
        <v>210234</v>
      </c>
      <c r="F22" s="132">
        <v>2398.6648230000001</v>
      </c>
      <c r="G22" s="127">
        <v>2398.66</v>
      </c>
      <c r="H22" s="58">
        <v>2.0144443916908995E-2</v>
      </c>
      <c r="I22" s="3">
        <v>2.01E-2</v>
      </c>
    </row>
    <row r="23" spans="1:9" ht="12.95" customHeight="1">
      <c r="A23" s="108"/>
      <c r="B23" s="24" t="s">
        <v>89</v>
      </c>
      <c r="C23" s="15" t="s">
        <v>90</v>
      </c>
      <c r="D23" s="15" t="s">
        <v>82</v>
      </c>
      <c r="E23" s="17">
        <v>284359</v>
      </c>
      <c r="F23" s="132">
        <v>2383.6393174999998</v>
      </c>
      <c r="G23" s="127">
        <v>2383.64</v>
      </c>
      <c r="H23" s="58">
        <v>2.001825686069103E-2</v>
      </c>
      <c r="I23" s="3">
        <v>0.02</v>
      </c>
    </row>
    <row r="24" spans="1:9" ht="12.95" customHeight="1">
      <c r="A24" s="108"/>
      <c r="B24" s="24" t="s">
        <v>91</v>
      </c>
      <c r="C24" s="15" t="s">
        <v>92</v>
      </c>
      <c r="D24" s="15" t="s">
        <v>82</v>
      </c>
      <c r="E24" s="17">
        <v>253000</v>
      </c>
      <c r="F24" s="132">
        <v>2379.5915</v>
      </c>
      <c r="G24" s="127">
        <v>2379.59</v>
      </c>
      <c r="H24" s="58">
        <v>1.9984262518575047E-2</v>
      </c>
      <c r="I24" s="3">
        <v>0.02</v>
      </c>
    </row>
    <row r="25" spans="1:9" ht="12.95" customHeight="1">
      <c r="A25" s="108"/>
      <c r="B25" s="24" t="s">
        <v>93</v>
      </c>
      <c r="C25" s="15" t="s">
        <v>94</v>
      </c>
      <c r="D25" s="15" t="s">
        <v>95</v>
      </c>
      <c r="E25" s="17">
        <v>293584</v>
      </c>
      <c r="F25" s="132">
        <v>2330.9101679999999</v>
      </c>
      <c r="G25" s="127">
        <v>2330.91</v>
      </c>
      <c r="H25" s="58">
        <v>1.9575427422953841E-2</v>
      </c>
      <c r="I25" s="3">
        <v>1.9599999999999999E-2</v>
      </c>
    </row>
    <row r="26" spans="1:9" ht="12.95" customHeight="1">
      <c r="A26" s="108"/>
      <c r="B26" s="24" t="s">
        <v>96</v>
      </c>
      <c r="C26" s="15" t="s">
        <v>97</v>
      </c>
      <c r="D26" s="15" t="s">
        <v>98</v>
      </c>
      <c r="E26" s="17">
        <v>913014</v>
      </c>
      <c r="F26" s="132">
        <v>2242.362384</v>
      </c>
      <c r="G26" s="127">
        <v>2242.36</v>
      </c>
      <c r="H26" s="58">
        <v>1.883178627240591E-2</v>
      </c>
      <c r="I26" s="3">
        <v>1.8800000000000001E-2</v>
      </c>
    </row>
    <row r="27" spans="1:9" ht="12.95" customHeight="1">
      <c r="A27" s="108"/>
      <c r="B27" s="24" t="s">
        <v>99</v>
      </c>
      <c r="C27" s="15" t="s">
        <v>100</v>
      </c>
      <c r="D27" s="15" t="s">
        <v>66</v>
      </c>
      <c r="E27" s="17">
        <v>37763</v>
      </c>
      <c r="F27" s="132">
        <v>2238.7416920000001</v>
      </c>
      <c r="G27" s="127">
        <v>2238.7399999999998</v>
      </c>
      <c r="H27" s="58">
        <v>1.8801379011568534E-2</v>
      </c>
      <c r="I27" s="3">
        <v>1.8800000000000001E-2</v>
      </c>
    </row>
    <row r="28" spans="1:9" ht="12.95" customHeight="1">
      <c r="A28" s="108"/>
      <c r="B28" s="24" t="s">
        <v>101</v>
      </c>
      <c r="C28" s="15" t="s">
        <v>102</v>
      </c>
      <c r="D28" s="15" t="s">
        <v>103</v>
      </c>
      <c r="E28" s="17">
        <v>1307775</v>
      </c>
      <c r="F28" s="132">
        <v>2212.1014125000002</v>
      </c>
      <c r="G28" s="127">
        <v>2212.1</v>
      </c>
      <c r="H28" s="58">
        <v>1.8577648871712087E-2</v>
      </c>
      <c r="I28" s="3">
        <v>1.8599999999999998E-2</v>
      </c>
    </row>
    <row r="29" spans="1:9" ht="12.95" customHeight="1">
      <c r="A29" s="108"/>
      <c r="B29" s="24" t="s">
        <v>104</v>
      </c>
      <c r="C29" s="15" t="s">
        <v>105</v>
      </c>
      <c r="D29" s="15" t="s">
        <v>106</v>
      </c>
      <c r="E29" s="17">
        <v>942000</v>
      </c>
      <c r="F29" s="132">
        <v>2204.2800000000002</v>
      </c>
      <c r="G29" s="127">
        <v>2204.2800000000002</v>
      </c>
      <c r="H29" s="58">
        <v>1.8511963160250239E-2</v>
      </c>
      <c r="I29" s="3">
        <v>1.8499999999999999E-2</v>
      </c>
    </row>
    <row r="30" spans="1:9" ht="12.95" customHeight="1">
      <c r="A30" s="108"/>
      <c r="B30" s="24" t="s">
        <v>107</v>
      </c>
      <c r="C30" s="15" t="s">
        <v>108</v>
      </c>
      <c r="D30" s="15" t="s">
        <v>109</v>
      </c>
      <c r="E30" s="17">
        <v>265738</v>
      </c>
      <c r="F30" s="132">
        <v>2184.1006219999999</v>
      </c>
      <c r="G30" s="127">
        <v>2184.1</v>
      </c>
      <c r="H30" s="58">
        <v>1.8342492901420704E-2</v>
      </c>
      <c r="I30" s="3">
        <v>1.83E-2</v>
      </c>
    </row>
    <row r="31" spans="1:9" ht="12.95" customHeight="1">
      <c r="A31" s="108"/>
      <c r="B31" s="24" t="s">
        <v>110</v>
      </c>
      <c r="C31" s="15" t="s">
        <v>111</v>
      </c>
      <c r="D31" s="15" t="s">
        <v>66</v>
      </c>
      <c r="E31" s="17">
        <v>586257</v>
      </c>
      <c r="F31" s="132">
        <v>2143.9418489999998</v>
      </c>
      <c r="G31" s="127">
        <v>2143.94</v>
      </c>
      <c r="H31" s="58">
        <v>1.8005231879074698E-2</v>
      </c>
      <c r="I31" s="3">
        <v>1.7999999999999999E-2</v>
      </c>
    </row>
    <row r="32" spans="1:9" ht="12.95" customHeight="1">
      <c r="A32" s="108"/>
      <c r="B32" s="24" t="s">
        <v>112</v>
      </c>
      <c r="C32" s="15" t="s">
        <v>113</v>
      </c>
      <c r="D32" s="15" t="s">
        <v>95</v>
      </c>
      <c r="E32" s="17">
        <v>922000</v>
      </c>
      <c r="F32" s="132">
        <v>2119.6779999999999</v>
      </c>
      <c r="G32" s="127">
        <v>2119.6799999999998</v>
      </c>
      <c r="H32" s="58">
        <v>1.7801459455056935E-2</v>
      </c>
      <c r="I32" s="3">
        <v>1.78E-2</v>
      </c>
    </row>
    <row r="33" spans="1:9" ht="12.95" customHeight="1">
      <c r="A33" s="108"/>
      <c r="B33" s="24" t="s">
        <v>114</v>
      </c>
      <c r="C33" s="15" t="s">
        <v>115</v>
      </c>
      <c r="D33" s="15" t="s">
        <v>116</v>
      </c>
      <c r="E33" s="17">
        <v>191750</v>
      </c>
      <c r="F33" s="132">
        <v>1932.1688750000001</v>
      </c>
      <c r="G33" s="127">
        <v>1932.17</v>
      </c>
      <c r="H33" s="58">
        <v>1.6226722119414116E-2</v>
      </c>
      <c r="I33" s="3">
        <v>1.6199999999999999E-2</v>
      </c>
    </row>
    <row r="34" spans="1:9" ht="12.95" customHeight="1">
      <c r="A34" s="108"/>
      <c r="B34" s="24" t="s">
        <v>117</v>
      </c>
      <c r="C34" s="15" t="s">
        <v>118</v>
      </c>
      <c r="D34" s="15" t="s">
        <v>116</v>
      </c>
      <c r="E34" s="17">
        <v>71840</v>
      </c>
      <c r="F34" s="132">
        <v>1932.10088</v>
      </c>
      <c r="G34" s="127">
        <v>1932.1</v>
      </c>
      <c r="H34" s="58">
        <v>1.6226151084457085E-2</v>
      </c>
      <c r="I34" s="3">
        <v>1.6199999999999999E-2</v>
      </c>
    </row>
    <row r="35" spans="1:9" ht="12.95" customHeight="1">
      <c r="A35" s="108"/>
      <c r="B35" s="24" t="s">
        <v>119</v>
      </c>
      <c r="C35" s="15" t="s">
        <v>120</v>
      </c>
      <c r="D35" s="15" t="s">
        <v>109</v>
      </c>
      <c r="E35" s="17">
        <v>48718</v>
      </c>
      <c r="F35" s="132">
        <v>1931.2789560000001</v>
      </c>
      <c r="G35" s="127">
        <v>1931.28</v>
      </c>
      <c r="H35" s="58">
        <v>1.6219248410201309E-2</v>
      </c>
      <c r="I35" s="3">
        <v>1.6199999999999999E-2</v>
      </c>
    </row>
    <row r="36" spans="1:9" ht="12.95" customHeight="1">
      <c r="A36" s="108"/>
      <c r="B36" s="24" t="s">
        <v>121</v>
      </c>
      <c r="C36" s="15" t="s">
        <v>122</v>
      </c>
      <c r="D36" s="15" t="s">
        <v>116</v>
      </c>
      <c r="E36" s="17">
        <v>219100</v>
      </c>
      <c r="F36" s="132">
        <v>1905.9509</v>
      </c>
      <c r="G36" s="127">
        <v>1905.95</v>
      </c>
      <c r="H36" s="58">
        <v>1.6006538573160301E-2</v>
      </c>
      <c r="I36" s="3">
        <v>1.6E-2</v>
      </c>
    </row>
    <row r="37" spans="1:9" ht="12.95" customHeight="1">
      <c r="A37" s="108"/>
      <c r="B37" s="24" t="s">
        <v>123</v>
      </c>
      <c r="C37" s="15" t="s">
        <v>124</v>
      </c>
      <c r="D37" s="15" t="s">
        <v>109</v>
      </c>
      <c r="E37" s="17">
        <v>222073</v>
      </c>
      <c r="F37" s="132">
        <v>1851.0894914999999</v>
      </c>
      <c r="G37" s="127">
        <v>1851.09</v>
      </c>
      <c r="H37" s="58">
        <v>1.5545802018334489E-2</v>
      </c>
      <c r="I37" s="3">
        <v>1.55E-2</v>
      </c>
    </row>
    <row r="38" spans="1:9" ht="12.95" customHeight="1">
      <c r="A38" s="108"/>
      <c r="B38" s="24" t="s">
        <v>125</v>
      </c>
      <c r="C38" s="15" t="s">
        <v>126</v>
      </c>
      <c r="D38" s="15" t="s">
        <v>95</v>
      </c>
      <c r="E38" s="17">
        <v>380437</v>
      </c>
      <c r="F38" s="132">
        <v>1735.3633755000001</v>
      </c>
      <c r="G38" s="127">
        <v>1735.36</v>
      </c>
      <c r="H38" s="58">
        <v>1.4573912060583729E-2</v>
      </c>
      <c r="I38" s="3">
        <v>1.46E-2</v>
      </c>
    </row>
    <row r="39" spans="1:9" ht="12.95" customHeight="1">
      <c r="A39" s="108"/>
      <c r="B39" s="24" t="s">
        <v>127</v>
      </c>
      <c r="C39" s="15" t="s">
        <v>128</v>
      </c>
      <c r="D39" s="15" t="s">
        <v>129</v>
      </c>
      <c r="E39" s="17">
        <v>347619</v>
      </c>
      <c r="F39" s="132">
        <v>1712.718813</v>
      </c>
      <c r="G39" s="127">
        <v>1712.72</v>
      </c>
      <c r="H39" s="58">
        <v>1.4383738712923729E-2</v>
      </c>
      <c r="I39" s="3">
        <v>1.44E-2</v>
      </c>
    </row>
    <row r="40" spans="1:9" ht="12.95" customHeight="1">
      <c r="A40" s="108"/>
      <c r="B40" s="24" t="s">
        <v>130</v>
      </c>
      <c r="C40" s="15" t="s">
        <v>131</v>
      </c>
      <c r="D40" s="15" t="s">
        <v>129</v>
      </c>
      <c r="E40" s="17">
        <v>460535</v>
      </c>
      <c r="F40" s="132">
        <v>1627.3004225</v>
      </c>
      <c r="G40" s="127">
        <v>1627.3</v>
      </c>
      <c r="H40" s="58">
        <v>1.3666378804861292E-2</v>
      </c>
      <c r="I40" s="3">
        <v>1.37E-2</v>
      </c>
    </row>
    <row r="41" spans="1:9" ht="12.95" customHeight="1">
      <c r="A41" s="108"/>
      <c r="B41" s="24" t="s">
        <v>132</v>
      </c>
      <c r="C41" s="15" t="s">
        <v>133</v>
      </c>
      <c r="D41" s="15" t="s">
        <v>134</v>
      </c>
      <c r="E41" s="17">
        <v>891027</v>
      </c>
      <c r="F41" s="132">
        <v>1527.6657915000001</v>
      </c>
      <c r="G41" s="127">
        <v>1527.67</v>
      </c>
      <c r="H41" s="58">
        <v>1.2829628202144247E-2</v>
      </c>
      <c r="I41" s="3">
        <v>1.2800000000000001E-2</v>
      </c>
    </row>
    <row r="42" spans="1:9" ht="12.95" customHeight="1">
      <c r="A42" s="108"/>
      <c r="B42" s="24" t="s">
        <v>135</v>
      </c>
      <c r="C42" s="15" t="s">
        <v>136</v>
      </c>
      <c r="D42" s="15" t="s">
        <v>95</v>
      </c>
      <c r="E42" s="17">
        <v>104378</v>
      </c>
      <c r="F42" s="132">
        <v>1471.5732330000001</v>
      </c>
      <c r="G42" s="127">
        <v>1471.57</v>
      </c>
      <c r="H42" s="58">
        <v>1.2358552215193323E-2</v>
      </c>
      <c r="I42" s="3">
        <v>1.24E-2</v>
      </c>
    </row>
    <row r="43" spans="1:9" ht="12.95" customHeight="1">
      <c r="A43" s="108"/>
      <c r="B43" s="24" t="s">
        <v>137</v>
      </c>
      <c r="C43" s="15" t="s">
        <v>138</v>
      </c>
      <c r="D43" s="15" t="s">
        <v>61</v>
      </c>
      <c r="E43" s="17">
        <v>106565</v>
      </c>
      <c r="F43" s="132">
        <v>1448.00522</v>
      </c>
      <c r="G43" s="127">
        <v>1448.01</v>
      </c>
      <c r="H43" s="58">
        <v>1.2160623554398734E-2</v>
      </c>
      <c r="I43" s="3">
        <v>1.2200000000000001E-2</v>
      </c>
    </row>
    <row r="44" spans="1:9" ht="12.95" customHeight="1">
      <c r="A44" s="108"/>
      <c r="B44" s="24" t="s">
        <v>139</v>
      </c>
      <c r="C44" s="15" t="s">
        <v>140</v>
      </c>
      <c r="D44" s="15" t="s">
        <v>61</v>
      </c>
      <c r="E44" s="17">
        <v>34000</v>
      </c>
      <c r="F44" s="132">
        <v>1444.9659999999999</v>
      </c>
      <c r="G44" s="127">
        <v>1444.97</v>
      </c>
      <c r="H44" s="58">
        <v>1.2135099606136309E-2</v>
      </c>
      <c r="I44" s="3">
        <v>1.21E-2</v>
      </c>
    </row>
    <row r="45" spans="1:9" ht="12.95" customHeight="1">
      <c r="A45" s="108"/>
      <c r="B45" s="24" t="s">
        <v>141</v>
      </c>
      <c r="C45" s="15" t="s">
        <v>142</v>
      </c>
      <c r="D45" s="15" t="s">
        <v>143</v>
      </c>
      <c r="E45" s="17">
        <v>145689</v>
      </c>
      <c r="F45" s="132">
        <v>1419.6664605000001</v>
      </c>
      <c r="G45" s="127">
        <v>1419.67</v>
      </c>
      <c r="H45" s="58">
        <v>1.1922629256092171E-2</v>
      </c>
      <c r="I45" s="3">
        <v>1.1900000000000001E-2</v>
      </c>
    </row>
    <row r="46" spans="1:9" ht="12.95" customHeight="1">
      <c r="A46" s="108"/>
      <c r="B46" s="24" t="s">
        <v>144</v>
      </c>
      <c r="C46" s="15" t="s">
        <v>145</v>
      </c>
      <c r="D46" s="15" t="s">
        <v>146</v>
      </c>
      <c r="E46" s="17">
        <v>94873</v>
      </c>
      <c r="F46" s="132">
        <v>1415.3154139999999</v>
      </c>
      <c r="G46" s="127">
        <v>1415.32</v>
      </c>
      <c r="H46" s="58">
        <v>1.1886088339095902E-2</v>
      </c>
      <c r="I46" s="3">
        <v>1.1900000000000001E-2</v>
      </c>
    </row>
    <row r="47" spans="1:9" ht="12.95" customHeight="1">
      <c r="A47" s="108"/>
      <c r="B47" s="24" t="s">
        <v>147</v>
      </c>
      <c r="C47" s="15" t="s">
        <v>148</v>
      </c>
      <c r="D47" s="15" t="s">
        <v>95</v>
      </c>
      <c r="E47" s="17">
        <v>251596</v>
      </c>
      <c r="F47" s="132">
        <v>1388.055132</v>
      </c>
      <c r="G47" s="127">
        <v>1388.06</v>
      </c>
      <c r="H47" s="58">
        <v>1.1657151300188852E-2</v>
      </c>
      <c r="I47" s="3">
        <v>1.17E-2</v>
      </c>
    </row>
    <row r="48" spans="1:9" ht="12.95" customHeight="1">
      <c r="A48" s="108"/>
      <c r="B48" s="24" t="s">
        <v>149</v>
      </c>
      <c r="C48" s="15" t="s">
        <v>150</v>
      </c>
      <c r="D48" s="15" t="s">
        <v>75</v>
      </c>
      <c r="E48" s="17">
        <v>1755802</v>
      </c>
      <c r="F48" s="132">
        <v>1364.2581540000001</v>
      </c>
      <c r="G48" s="127">
        <v>1364.26</v>
      </c>
      <c r="H48" s="58">
        <v>1.1457299747726694E-2</v>
      </c>
      <c r="I48" s="3">
        <v>1.15E-2</v>
      </c>
    </row>
    <row r="49" spans="1:9" ht="12.95" customHeight="1">
      <c r="A49" s="108"/>
      <c r="B49" s="24" t="s">
        <v>151</v>
      </c>
      <c r="C49" s="15" t="s">
        <v>152</v>
      </c>
      <c r="D49" s="15" t="s">
        <v>129</v>
      </c>
      <c r="E49" s="17">
        <v>327299</v>
      </c>
      <c r="F49" s="132">
        <v>1356.3270560000001</v>
      </c>
      <c r="G49" s="127">
        <v>1356.33</v>
      </c>
      <c r="H49" s="58">
        <v>1.1390692876550467E-2</v>
      </c>
      <c r="I49" s="3">
        <v>1.14E-2</v>
      </c>
    </row>
    <row r="50" spans="1:9" ht="12.95" customHeight="1">
      <c r="A50" s="108"/>
      <c r="B50" s="24" t="s">
        <v>153</v>
      </c>
      <c r="C50" s="15" t="s">
        <v>154</v>
      </c>
      <c r="D50" s="15" t="s">
        <v>155</v>
      </c>
      <c r="E50" s="17">
        <v>532500</v>
      </c>
      <c r="F50" s="132">
        <v>1329.6524999999999</v>
      </c>
      <c r="G50" s="127">
        <v>1329.65</v>
      </c>
      <c r="H50" s="58">
        <v>1.1166674876120379E-2</v>
      </c>
      <c r="I50" s="3">
        <v>1.12E-2</v>
      </c>
    </row>
    <row r="51" spans="1:9" ht="12.95" customHeight="1">
      <c r="A51" s="108"/>
      <c r="B51" s="24" t="s">
        <v>156</v>
      </c>
      <c r="C51" s="15" t="s">
        <v>157</v>
      </c>
      <c r="D51" s="15" t="s">
        <v>158</v>
      </c>
      <c r="E51" s="17">
        <v>258881</v>
      </c>
      <c r="F51" s="132">
        <v>1285.344165</v>
      </c>
      <c r="G51" s="127">
        <v>1285.3399999999999</v>
      </c>
      <c r="H51" s="58">
        <v>1.0794565041974071E-2</v>
      </c>
      <c r="I51" s="3">
        <v>1.0800000000000001E-2</v>
      </c>
    </row>
    <row r="52" spans="1:9" ht="12.95" customHeight="1">
      <c r="A52" s="108"/>
      <c r="B52" s="24" t="s">
        <v>159</v>
      </c>
      <c r="C52" s="15" t="s">
        <v>160</v>
      </c>
      <c r="D52" s="15" t="s">
        <v>109</v>
      </c>
      <c r="E52" s="17">
        <v>169722</v>
      </c>
      <c r="F52" s="132">
        <v>1257.215715</v>
      </c>
      <c r="G52" s="127">
        <v>1257.22</v>
      </c>
      <c r="H52" s="58">
        <v>1.0558336962893853E-2</v>
      </c>
      <c r="I52" s="3">
        <v>1.06E-2</v>
      </c>
    </row>
    <row r="53" spans="1:9" ht="12.95" customHeight="1">
      <c r="A53" s="108"/>
      <c r="B53" s="24" t="s">
        <v>161</v>
      </c>
      <c r="C53" s="15" t="s">
        <v>162</v>
      </c>
      <c r="D53" s="15" t="s">
        <v>58</v>
      </c>
      <c r="E53" s="17">
        <v>226821</v>
      </c>
      <c r="F53" s="132">
        <v>1183.4385675000001</v>
      </c>
      <c r="G53" s="127">
        <v>1183.44</v>
      </c>
      <c r="H53" s="58">
        <v>9.9387424301719002E-3</v>
      </c>
      <c r="I53" s="3">
        <v>9.9000000000000008E-3</v>
      </c>
    </row>
    <row r="54" spans="1:9" ht="12.95" customHeight="1">
      <c r="A54" s="108"/>
      <c r="B54" s="24" t="s">
        <v>163</v>
      </c>
      <c r="C54" s="15" t="s">
        <v>164</v>
      </c>
      <c r="D54" s="15" t="s">
        <v>61</v>
      </c>
      <c r="E54" s="17">
        <v>152310</v>
      </c>
      <c r="F54" s="132">
        <v>1174.8431849999999</v>
      </c>
      <c r="G54" s="127">
        <v>1174.8399999999999</v>
      </c>
      <c r="H54" s="58">
        <v>9.866556771277268E-3</v>
      </c>
      <c r="I54" s="3">
        <v>9.9000000000000008E-3</v>
      </c>
    </row>
    <row r="55" spans="1:9" ht="12.95" customHeight="1">
      <c r="A55" s="108"/>
      <c r="B55" s="24" t="s">
        <v>165</v>
      </c>
      <c r="C55" s="15" t="s">
        <v>166</v>
      </c>
      <c r="D55" s="15" t="s">
        <v>109</v>
      </c>
      <c r="E55" s="17">
        <v>673495</v>
      </c>
      <c r="F55" s="132">
        <v>1161.778875</v>
      </c>
      <c r="G55" s="127">
        <v>1161.78</v>
      </c>
      <c r="H55" s="58">
        <v>9.7568402083024683E-3</v>
      </c>
      <c r="I55" s="3">
        <v>9.7999999999999997E-3</v>
      </c>
    </row>
    <row r="56" spans="1:9" ht="12.95" customHeight="1">
      <c r="A56" s="108"/>
      <c r="B56" s="24" t="s">
        <v>167</v>
      </c>
      <c r="C56" s="15" t="s">
        <v>168</v>
      </c>
      <c r="D56" s="15" t="s">
        <v>66</v>
      </c>
      <c r="E56" s="17">
        <v>95657</v>
      </c>
      <c r="F56" s="132">
        <v>1157.545357</v>
      </c>
      <c r="G56" s="127">
        <v>1157.55</v>
      </c>
      <c r="H56" s="58">
        <v>9.7212863180279781E-3</v>
      </c>
      <c r="I56" s="3">
        <v>9.7000000000000003E-3</v>
      </c>
    </row>
    <row r="57" spans="1:9" ht="12.95" customHeight="1">
      <c r="A57" s="108"/>
      <c r="B57" s="24" t="s">
        <v>169</v>
      </c>
      <c r="C57" s="15" t="s">
        <v>170</v>
      </c>
      <c r="D57" s="15" t="s">
        <v>69</v>
      </c>
      <c r="E57" s="17">
        <v>17769</v>
      </c>
      <c r="F57" s="132">
        <v>1117.4479875</v>
      </c>
      <c r="G57" s="127">
        <v>1117.45</v>
      </c>
      <c r="H57" s="58">
        <v>9.3845409739669039E-3</v>
      </c>
      <c r="I57" s="3">
        <v>9.4000000000000004E-3</v>
      </c>
    </row>
    <row r="58" spans="1:9" ht="12.95" customHeight="1">
      <c r="A58" s="108"/>
      <c r="B58" s="24" t="s">
        <v>171</v>
      </c>
      <c r="C58" s="15" t="s">
        <v>172</v>
      </c>
      <c r="D58" s="15" t="s">
        <v>173</v>
      </c>
      <c r="E58" s="17">
        <v>407261</v>
      </c>
      <c r="F58" s="132">
        <v>1116.5060315000001</v>
      </c>
      <c r="G58" s="127">
        <v>1116.51</v>
      </c>
      <c r="H58" s="58">
        <v>9.3766302481196537E-3</v>
      </c>
      <c r="I58" s="3">
        <v>9.4000000000000004E-3</v>
      </c>
    </row>
    <row r="59" spans="1:9" ht="12.95" customHeight="1">
      <c r="A59" s="108"/>
      <c r="B59" s="24" t="s">
        <v>174</v>
      </c>
      <c r="C59" s="15" t="s">
        <v>175</v>
      </c>
      <c r="D59" s="15" t="s">
        <v>116</v>
      </c>
      <c r="E59" s="17">
        <v>23823</v>
      </c>
      <c r="F59" s="132">
        <v>1067.8421519999999</v>
      </c>
      <c r="G59" s="127">
        <v>1067.8399999999999</v>
      </c>
      <c r="H59" s="58">
        <v>8.9679417219166047E-3</v>
      </c>
      <c r="I59" s="3">
        <v>8.9999999999999993E-3</v>
      </c>
    </row>
    <row r="60" spans="1:9" ht="12.95" customHeight="1">
      <c r="A60" s="108"/>
      <c r="B60" s="24" t="s">
        <v>176</v>
      </c>
      <c r="C60" s="15" t="s">
        <v>177</v>
      </c>
      <c r="D60" s="15" t="s">
        <v>116</v>
      </c>
      <c r="E60" s="17">
        <v>79266</v>
      </c>
      <c r="F60" s="132">
        <v>1062.322932</v>
      </c>
      <c r="G60" s="127">
        <v>1062.32</v>
      </c>
      <c r="H60" s="58">
        <v>8.9215902614336734E-3</v>
      </c>
      <c r="I60" s="3">
        <v>8.8999999999999999E-3</v>
      </c>
    </row>
    <row r="61" spans="1:9" ht="12.95" customHeight="1">
      <c r="A61" s="108"/>
      <c r="B61" s="24" t="s">
        <v>178</v>
      </c>
      <c r="C61" s="15" t="s">
        <v>179</v>
      </c>
      <c r="D61" s="15" t="s">
        <v>66</v>
      </c>
      <c r="E61" s="17">
        <v>123500</v>
      </c>
      <c r="F61" s="132">
        <v>1055.431</v>
      </c>
      <c r="G61" s="127">
        <v>1055.43</v>
      </c>
      <c r="H61" s="58">
        <v>8.8637105041945979E-3</v>
      </c>
      <c r="I61" s="3">
        <v>8.8999999999999999E-3</v>
      </c>
    </row>
    <row r="62" spans="1:9" ht="12.95" customHeight="1">
      <c r="A62" s="108"/>
      <c r="B62" s="24" t="s">
        <v>180</v>
      </c>
      <c r="C62" s="15" t="s">
        <v>181</v>
      </c>
      <c r="D62" s="15" t="s">
        <v>106</v>
      </c>
      <c r="E62" s="17">
        <v>222024</v>
      </c>
      <c r="F62" s="132">
        <v>1004.214552</v>
      </c>
      <c r="G62" s="127">
        <v>1004.21</v>
      </c>
      <c r="H62" s="58">
        <v>8.4335850216901657E-3</v>
      </c>
      <c r="I62" s="3">
        <v>8.3999999999999995E-3</v>
      </c>
    </row>
    <row r="63" spans="1:9" ht="12.95" customHeight="1">
      <c r="A63" s="108"/>
      <c r="B63" s="24" t="s">
        <v>182</v>
      </c>
      <c r="C63" s="15" t="s">
        <v>183</v>
      </c>
      <c r="D63" s="15" t="s">
        <v>61</v>
      </c>
      <c r="E63" s="17">
        <v>139173</v>
      </c>
      <c r="F63" s="132">
        <v>930.99778349999997</v>
      </c>
      <c r="G63" s="127">
        <v>931</v>
      </c>
      <c r="H63" s="58">
        <v>7.8186966585128154E-3</v>
      </c>
      <c r="I63" s="3">
        <v>7.7999999999999996E-3</v>
      </c>
    </row>
    <row r="64" spans="1:9" ht="12.95" customHeight="1">
      <c r="A64" s="108"/>
      <c r="B64" s="24" t="s">
        <v>184</v>
      </c>
      <c r="C64" s="15" t="s">
        <v>185</v>
      </c>
      <c r="D64" s="15" t="s">
        <v>186</v>
      </c>
      <c r="E64" s="17">
        <v>1051385</v>
      </c>
      <c r="F64" s="132">
        <v>888.94601750000004</v>
      </c>
      <c r="G64" s="127">
        <v>888.95</v>
      </c>
      <c r="H64" s="58">
        <v>7.4655379205051829E-3</v>
      </c>
      <c r="I64" s="3">
        <v>7.4999999999999997E-3</v>
      </c>
    </row>
    <row r="65" spans="1:9" ht="12.95" customHeight="1">
      <c r="A65" s="108"/>
      <c r="B65" s="24" t="s">
        <v>187</v>
      </c>
      <c r="C65" s="15" t="s">
        <v>188</v>
      </c>
      <c r="D65" s="15" t="s">
        <v>116</v>
      </c>
      <c r="E65" s="17">
        <v>56606</v>
      </c>
      <c r="F65" s="132">
        <v>692.036653</v>
      </c>
      <c r="G65" s="127">
        <v>692.04</v>
      </c>
      <c r="H65" s="58">
        <v>5.8118555836277046E-3</v>
      </c>
      <c r="I65" s="3">
        <v>5.7999999999999996E-3</v>
      </c>
    </row>
    <row r="66" spans="1:9" ht="12.95" customHeight="1">
      <c r="A66" s="108"/>
      <c r="B66" s="24" t="s">
        <v>189</v>
      </c>
      <c r="C66" s="15" t="s">
        <v>190</v>
      </c>
      <c r="D66" s="15" t="s">
        <v>134</v>
      </c>
      <c r="E66" s="17">
        <v>560425</v>
      </c>
      <c r="F66" s="132">
        <v>559.5843625</v>
      </c>
      <c r="G66" s="127">
        <v>559.58000000000004</v>
      </c>
      <c r="H66" s="58">
        <v>4.6994960275700522E-3</v>
      </c>
      <c r="I66" s="3">
        <v>4.7000000000000002E-3</v>
      </c>
    </row>
    <row r="67" spans="1:9" ht="12.95" customHeight="1">
      <c r="A67" s="108"/>
      <c r="B67" s="24" t="s">
        <v>191</v>
      </c>
      <c r="C67" s="15" t="s">
        <v>192</v>
      </c>
      <c r="D67" s="15" t="s">
        <v>134</v>
      </c>
      <c r="E67" s="17">
        <v>66662</v>
      </c>
      <c r="F67" s="132">
        <v>558.96087</v>
      </c>
      <c r="G67" s="127">
        <v>558.96</v>
      </c>
      <c r="H67" s="58">
        <v>4.6942598188349132E-3</v>
      </c>
      <c r="I67" s="3">
        <v>4.7000000000000002E-3</v>
      </c>
    </row>
    <row r="68" spans="1:9" ht="12.95" customHeight="1">
      <c r="A68" s="108"/>
      <c r="B68" s="24" t="s">
        <v>193</v>
      </c>
      <c r="C68" s="15" t="s">
        <v>194</v>
      </c>
      <c r="D68" s="15" t="s">
        <v>58</v>
      </c>
      <c r="E68" s="17">
        <v>191866</v>
      </c>
      <c r="F68" s="132">
        <v>274.272447</v>
      </c>
      <c r="G68" s="127">
        <v>274.27</v>
      </c>
      <c r="H68" s="58">
        <v>2.3033922345326754E-3</v>
      </c>
      <c r="I68" s="3">
        <v>2.3E-3</v>
      </c>
    </row>
    <row r="69" spans="1:9" ht="12.95" customHeight="1">
      <c r="A69" s="108"/>
      <c r="B69" s="24" t="s">
        <v>195</v>
      </c>
      <c r="C69" s="15" t="s">
        <v>196</v>
      </c>
      <c r="D69" s="15" t="s">
        <v>197</v>
      </c>
      <c r="E69" s="17">
        <v>61500</v>
      </c>
      <c r="F69" s="132">
        <v>216.20325</v>
      </c>
      <c r="G69" s="127">
        <v>216.2</v>
      </c>
      <c r="H69" s="58">
        <v>1.8157160610840603E-3</v>
      </c>
      <c r="I69" s="3">
        <v>1.8E-3</v>
      </c>
    </row>
    <row r="70" spans="1:9" ht="12.95" customHeight="1">
      <c r="A70" s="108"/>
      <c r="B70" s="24" t="s">
        <v>198</v>
      </c>
      <c r="C70" s="15" t="s">
        <v>199</v>
      </c>
      <c r="D70" s="15" t="s">
        <v>173</v>
      </c>
      <c r="E70" s="17">
        <v>33833</v>
      </c>
      <c r="F70" s="132">
        <v>123.05062100000001</v>
      </c>
      <c r="G70" s="127">
        <v>123.05</v>
      </c>
      <c r="H70" s="58">
        <v>1.0334025454107076E-3</v>
      </c>
      <c r="I70" s="3">
        <v>1E-3</v>
      </c>
    </row>
    <row r="71" spans="1:9" ht="12.95" customHeight="1">
      <c r="A71" s="106"/>
      <c r="B71" s="22" t="s">
        <v>16</v>
      </c>
      <c r="C71" s="15" t="s">
        <v>1</v>
      </c>
      <c r="D71" s="15" t="s">
        <v>1</v>
      </c>
      <c r="E71" s="15" t="s">
        <v>1</v>
      </c>
      <c r="F71" s="133">
        <v>113744.4966845</v>
      </c>
      <c r="G71" s="128">
        <v>113744.51</v>
      </c>
      <c r="H71" s="59">
        <v>0.95524794141609481</v>
      </c>
      <c r="I71" s="13">
        <v>0.95520000000000005</v>
      </c>
    </row>
    <row r="72" spans="1:9" ht="12.95" customHeight="1">
      <c r="A72" s="106"/>
      <c r="B72" s="22" t="s">
        <v>200</v>
      </c>
      <c r="C72" s="15"/>
      <c r="D72" s="15" t="s">
        <v>1</v>
      </c>
      <c r="E72" s="15" t="s">
        <v>1</v>
      </c>
      <c r="F72" s="23" t="s">
        <v>1</v>
      </c>
      <c r="G72" s="126"/>
      <c r="H72" s="15" t="s">
        <v>1</v>
      </c>
      <c r="I72" s="12" t="s">
        <v>1</v>
      </c>
    </row>
    <row r="73" spans="1:9" ht="12.95" customHeight="1">
      <c r="A73" s="108"/>
      <c r="B73" s="24" t="s">
        <v>201</v>
      </c>
      <c r="C73" s="15"/>
      <c r="D73" s="15" t="s">
        <v>202</v>
      </c>
      <c r="E73" s="17">
        <v>586257</v>
      </c>
      <c r="F73" s="132">
        <v>647.813985</v>
      </c>
      <c r="G73" s="127">
        <v>647.80999999999995</v>
      </c>
      <c r="H73" s="58">
        <v>5.4404651972593775E-3</v>
      </c>
      <c r="I73" s="3">
        <v>5.4000000000000003E-3</v>
      </c>
    </row>
    <row r="74" spans="1:9" ht="12.95" customHeight="1">
      <c r="A74" s="108"/>
      <c r="B74" s="24" t="s">
        <v>203</v>
      </c>
      <c r="C74" s="15"/>
      <c r="D74" s="15" t="s">
        <v>202</v>
      </c>
      <c r="E74" s="17">
        <v>117251</v>
      </c>
      <c r="F74" s="132">
        <v>73.270149900000007</v>
      </c>
      <c r="G74" s="127">
        <v>73.27</v>
      </c>
      <c r="H74" s="58">
        <v>6.1533667033898264E-4</v>
      </c>
      <c r="I74" s="3">
        <v>5.9999999999999995E-4</v>
      </c>
    </row>
    <row r="75" spans="1:9" ht="12.95" customHeight="1">
      <c r="A75" s="106"/>
      <c r="B75" s="22" t="s">
        <v>16</v>
      </c>
      <c r="C75" s="15" t="s">
        <v>1</v>
      </c>
      <c r="D75" s="15" t="s">
        <v>1</v>
      </c>
      <c r="E75" s="15" t="s">
        <v>1</v>
      </c>
      <c r="F75" s="133">
        <v>721.08413489999998</v>
      </c>
      <c r="G75" s="128">
        <v>721.08</v>
      </c>
      <c r="H75" s="59">
        <v>6.0558018675983599E-3</v>
      </c>
      <c r="I75" s="13">
        <v>6.0000000000000001E-3</v>
      </c>
    </row>
    <row r="76" spans="1:9" ht="12.95" customHeight="1">
      <c r="A76" s="106"/>
      <c r="B76" s="22" t="s">
        <v>19</v>
      </c>
      <c r="C76" s="15" t="s">
        <v>1</v>
      </c>
      <c r="D76" s="15" t="s">
        <v>1</v>
      </c>
      <c r="E76" s="15" t="s">
        <v>1</v>
      </c>
      <c r="F76" s="133">
        <v>114465.5808194</v>
      </c>
      <c r="G76" s="128">
        <v>114465.59</v>
      </c>
      <c r="H76" s="59">
        <v>0.96130374328369317</v>
      </c>
      <c r="I76" s="13">
        <v>0.96120000000000005</v>
      </c>
    </row>
    <row r="77" spans="1:9" ht="12.95" customHeight="1">
      <c r="A77" s="106"/>
      <c r="B77" s="22"/>
      <c r="C77" s="15"/>
      <c r="D77" s="15"/>
      <c r="E77" s="15"/>
      <c r="F77" s="133"/>
      <c r="G77" s="128"/>
      <c r="H77" s="59"/>
      <c r="I77" s="39"/>
    </row>
    <row r="78" spans="1:9" ht="12.95" customHeight="1">
      <c r="A78" s="106"/>
      <c r="B78" s="48" t="s">
        <v>397</v>
      </c>
      <c r="C78" s="15"/>
      <c r="D78" s="15"/>
      <c r="E78" s="65"/>
      <c r="F78" s="134"/>
      <c r="G78" s="129"/>
      <c r="H78" s="96"/>
      <c r="I78" s="39"/>
    </row>
    <row r="79" spans="1:9" ht="12.95" customHeight="1">
      <c r="A79" s="106"/>
      <c r="B79" s="135" t="s">
        <v>398</v>
      </c>
      <c r="C79" s="15"/>
      <c r="D79" s="15"/>
      <c r="E79" s="67" t="s">
        <v>18</v>
      </c>
      <c r="F79" s="136" t="s">
        <v>18</v>
      </c>
      <c r="G79" s="130" t="s">
        <v>18</v>
      </c>
      <c r="H79" s="97" t="s">
        <v>18</v>
      </c>
      <c r="I79" s="39"/>
    </row>
    <row r="80" spans="1:9" ht="12.95" customHeight="1">
      <c r="A80" s="106"/>
      <c r="B80" s="135" t="s">
        <v>399</v>
      </c>
      <c r="C80" s="15"/>
      <c r="D80" s="15"/>
      <c r="E80" s="67" t="s">
        <v>18</v>
      </c>
      <c r="F80" s="136" t="s">
        <v>18</v>
      </c>
      <c r="G80" s="130" t="s">
        <v>18</v>
      </c>
      <c r="H80" s="97" t="s">
        <v>18</v>
      </c>
      <c r="I80" s="39"/>
    </row>
    <row r="81" spans="1:48" ht="12.95" customHeight="1">
      <c r="A81" s="106"/>
      <c r="B81" s="135" t="s">
        <v>400</v>
      </c>
      <c r="C81" s="15"/>
      <c r="D81" s="15"/>
      <c r="E81" s="67" t="s">
        <v>18</v>
      </c>
      <c r="F81" s="136" t="s">
        <v>18</v>
      </c>
      <c r="G81" s="130" t="s">
        <v>18</v>
      </c>
      <c r="H81" s="97" t="s">
        <v>18</v>
      </c>
      <c r="I81" s="39"/>
    </row>
    <row r="82" spans="1:48" ht="12.95" customHeight="1">
      <c r="A82" s="106"/>
      <c r="B82" s="135"/>
      <c r="C82" s="15"/>
      <c r="D82" s="15"/>
      <c r="E82" s="68"/>
      <c r="F82" s="137"/>
      <c r="G82" s="131"/>
      <c r="H82" s="96"/>
      <c r="I82" s="39"/>
    </row>
    <row r="83" spans="1:48" ht="12.95" customHeight="1">
      <c r="A83" s="106"/>
      <c r="B83" s="48" t="s">
        <v>20</v>
      </c>
      <c r="C83" s="15"/>
      <c r="D83" s="15"/>
      <c r="E83" s="15"/>
      <c r="F83" s="133"/>
      <c r="G83" s="128"/>
      <c r="H83" s="59"/>
      <c r="I83" s="39"/>
    </row>
    <row r="84" spans="1:48" ht="12.95" customHeight="1">
      <c r="A84" s="106"/>
      <c r="B84" s="22" t="s">
        <v>42</v>
      </c>
      <c r="C84" s="15" t="s">
        <v>1</v>
      </c>
      <c r="D84" s="15" t="s">
        <v>1</v>
      </c>
      <c r="E84" s="15" t="s">
        <v>1</v>
      </c>
      <c r="F84" s="23" t="s">
        <v>1</v>
      </c>
      <c r="G84" s="126"/>
      <c r="H84" s="15" t="s">
        <v>1</v>
      </c>
      <c r="I84" s="12" t="s">
        <v>1</v>
      </c>
    </row>
    <row r="85" spans="1:48" ht="12.95" customHeight="1">
      <c r="A85" s="108"/>
      <c r="B85" s="24" t="s">
        <v>43</v>
      </c>
      <c r="C85" s="15" t="s">
        <v>1</v>
      </c>
      <c r="D85" s="15" t="s">
        <v>44</v>
      </c>
      <c r="E85" s="17"/>
      <c r="F85" s="132">
        <v>1440.4545900000001</v>
      </c>
      <c r="G85" s="127">
        <v>1440.45</v>
      </c>
      <c r="H85" s="58">
        <v>1.2097211925931987E-2</v>
      </c>
      <c r="I85" s="3">
        <v>1.21E-2</v>
      </c>
    </row>
    <row r="86" spans="1:48" ht="12.95" customHeight="1">
      <c r="A86" s="106"/>
      <c r="B86" s="22" t="s">
        <v>16</v>
      </c>
      <c r="C86" s="15" t="s">
        <v>1</v>
      </c>
      <c r="D86" s="15" t="s">
        <v>1</v>
      </c>
      <c r="E86" s="15" t="s">
        <v>1</v>
      </c>
      <c r="F86" s="133">
        <v>1440.4545900000001</v>
      </c>
      <c r="G86" s="128">
        <v>1440.45</v>
      </c>
      <c r="H86" s="59">
        <v>1.2097211925931987E-2</v>
      </c>
      <c r="I86" s="13">
        <v>1.21E-2</v>
      </c>
    </row>
    <row r="87" spans="1:48" ht="12.95" customHeight="1">
      <c r="A87" s="106"/>
      <c r="B87" s="22"/>
      <c r="C87" s="15"/>
      <c r="D87" s="15"/>
      <c r="E87" s="15"/>
      <c r="F87" s="133"/>
      <c r="G87" s="128"/>
      <c r="H87" s="59"/>
      <c r="I87" s="13"/>
    </row>
    <row r="88" spans="1:48" ht="12.95" customHeight="1">
      <c r="A88" s="106"/>
      <c r="B88" s="22" t="s">
        <v>303</v>
      </c>
      <c r="C88" s="15"/>
      <c r="D88" s="15"/>
      <c r="E88" s="15"/>
      <c r="F88" s="133"/>
      <c r="G88" s="128"/>
      <c r="H88" s="59"/>
      <c r="I88" s="13"/>
    </row>
    <row r="89" spans="1:48" s="196" customFormat="1" ht="12.95" customHeight="1">
      <c r="A89" s="106"/>
      <c r="B89" s="24" t="s">
        <v>45</v>
      </c>
      <c r="C89" s="15" t="s">
        <v>1</v>
      </c>
      <c r="D89" s="15" t="s">
        <v>1</v>
      </c>
      <c r="E89" s="15" t="s">
        <v>1</v>
      </c>
      <c r="F89" s="132">
        <v>3167.2352598683001</v>
      </c>
      <c r="G89" s="127">
        <v>3167.23</v>
      </c>
      <c r="H89" s="58">
        <v>2.6599044790374889E-2</v>
      </c>
      <c r="I89" s="195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</row>
    <row r="90" spans="1:48" ht="12.95" customHeight="1">
      <c r="A90" s="106"/>
      <c r="B90" s="22" t="s">
        <v>16</v>
      </c>
      <c r="C90" s="15"/>
      <c r="D90" s="15"/>
      <c r="E90" s="15"/>
      <c r="F90" s="133">
        <v>3167.2352598683001</v>
      </c>
      <c r="G90" s="128"/>
      <c r="H90" s="59">
        <v>2.6599044790374889E-2</v>
      </c>
      <c r="I90" s="13"/>
    </row>
    <row r="91" spans="1:48" ht="12.95" customHeight="1" thickBot="1">
      <c r="A91" s="106"/>
      <c r="B91" s="70" t="s">
        <v>19</v>
      </c>
      <c r="C91" s="84" t="s">
        <v>1</v>
      </c>
      <c r="D91" s="84" t="s">
        <v>1</v>
      </c>
      <c r="E91" s="84" t="s">
        <v>1</v>
      </c>
      <c r="F91" s="187">
        <f>F86+F90</f>
        <v>4607.6898498683004</v>
      </c>
      <c r="G91" s="188">
        <v>1440.45</v>
      </c>
      <c r="H91" s="189">
        <f>H86+H90</f>
        <v>3.8696256716306873E-2</v>
      </c>
      <c r="I91" s="13">
        <v>1.21E-2</v>
      </c>
      <c r="J91" s="109"/>
    </row>
    <row r="92" spans="1:48" ht="12.95" customHeight="1" thickBot="1">
      <c r="A92" s="106"/>
      <c r="B92" s="88" t="s">
        <v>46</v>
      </c>
      <c r="C92" s="89" t="s">
        <v>1</v>
      </c>
      <c r="D92" s="89" t="s">
        <v>1</v>
      </c>
      <c r="E92" s="89" t="s">
        <v>1</v>
      </c>
      <c r="F92" s="190">
        <v>119073.2706692683</v>
      </c>
      <c r="G92" s="191">
        <v>119073.27</v>
      </c>
      <c r="H92" s="92">
        <v>1</v>
      </c>
      <c r="I92" s="21">
        <v>1</v>
      </c>
    </row>
    <row r="93" spans="1:48" s="54" customFormat="1" ht="12.75" customHeight="1">
      <c r="A93" s="106"/>
      <c r="B93" s="107" t="s">
        <v>1</v>
      </c>
      <c r="C93" s="106"/>
      <c r="D93" s="106"/>
      <c r="E93" s="106"/>
      <c r="F93" s="110"/>
      <c r="G93" s="106"/>
      <c r="H93" s="106"/>
      <c r="I93" s="106"/>
    </row>
    <row r="94" spans="1:48" s="54" customFormat="1" ht="12.95" customHeight="1">
      <c r="A94" s="106"/>
      <c r="B94" s="111" t="s">
        <v>44</v>
      </c>
      <c r="C94" s="106"/>
      <c r="D94" s="106"/>
      <c r="E94" s="106"/>
      <c r="F94" s="106"/>
      <c r="G94" s="106"/>
      <c r="H94" s="106"/>
      <c r="I94" s="106"/>
    </row>
    <row r="95" spans="1:48" s="54" customFormat="1">
      <c r="B95" s="49" t="s">
        <v>266</v>
      </c>
      <c r="C95" s="50"/>
    </row>
    <row r="96" spans="1:48" s="54" customFormat="1">
      <c r="B96" s="49" t="s">
        <v>389</v>
      </c>
      <c r="C96" s="50"/>
    </row>
    <row r="97" spans="2:3" s="54" customFormat="1" ht="13.5" thickBot="1">
      <c r="B97" s="49" t="s">
        <v>1</v>
      </c>
      <c r="C97" s="50"/>
    </row>
    <row r="98" spans="2:3" s="54" customFormat="1" ht="13.5" thickBot="1">
      <c r="B98" s="120" t="s">
        <v>408</v>
      </c>
      <c r="C98" s="52">
        <v>0.71199999999999997</v>
      </c>
    </row>
    <row r="99" spans="2:3" s="54" customFormat="1">
      <c r="B99" s="50" t="s">
        <v>409</v>
      </c>
      <c r="C99" s="50"/>
    </row>
    <row r="100" spans="2:3" s="54" customFormat="1"/>
    <row r="101" spans="2:3" s="54" customFormat="1"/>
    <row r="102" spans="2:3" s="54" customFormat="1"/>
    <row r="103" spans="2:3" s="54" customFormat="1"/>
    <row r="104" spans="2:3" s="54" customFormat="1"/>
    <row r="105" spans="2:3" s="54" customFormat="1"/>
    <row r="106" spans="2:3" s="54" customFormat="1"/>
    <row r="107" spans="2:3" s="54" customFormat="1"/>
    <row r="108" spans="2:3" s="54" customFormat="1"/>
    <row r="109" spans="2:3" s="54" customFormat="1"/>
    <row r="110" spans="2:3" s="54" customFormat="1"/>
    <row r="111" spans="2:3" s="54" customFormat="1"/>
    <row r="112" spans="2:3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  <row r="249" s="54" customFormat="1"/>
    <row r="250" s="54" customFormat="1"/>
    <row r="251" s="54" customFormat="1"/>
    <row r="252" s="54" customFormat="1"/>
    <row r="253" s="54" customFormat="1"/>
    <row r="254" s="54" customFormat="1"/>
    <row r="255" s="54" customFormat="1"/>
    <row r="256" s="54" customFormat="1"/>
    <row r="257" s="54" customFormat="1"/>
    <row r="258" s="54" customFormat="1"/>
    <row r="259" s="54" customFormat="1"/>
    <row r="260" s="54" customFormat="1"/>
    <row r="261" s="54" customFormat="1"/>
    <row r="262" s="54" customFormat="1"/>
    <row r="263" s="54" customFormat="1"/>
    <row r="264" s="54" customFormat="1"/>
    <row r="265" s="54" customFormat="1"/>
    <row r="266" s="54" customFormat="1"/>
    <row r="267" s="54" customFormat="1"/>
    <row r="268" s="54" customFormat="1"/>
    <row r="269" s="54" customFormat="1"/>
    <row r="270" s="54" customFormat="1"/>
    <row r="271" s="54" customFormat="1"/>
    <row r="272" s="54" customFormat="1"/>
    <row r="273" s="54" customFormat="1"/>
    <row r="274" s="54" customFormat="1"/>
    <row r="275" s="54" customFormat="1"/>
    <row r="276" s="54" customFormat="1"/>
    <row r="277" s="54" customFormat="1"/>
    <row r="278" s="54" customFormat="1"/>
    <row r="279" s="54" customFormat="1"/>
    <row r="280" s="54" customFormat="1"/>
    <row r="281" s="54" customFormat="1"/>
    <row r="282" s="54" customFormat="1"/>
    <row r="283" s="54" customFormat="1"/>
    <row r="284" s="54" customFormat="1"/>
    <row r="285" s="54" customFormat="1"/>
    <row r="286" s="54" customFormat="1"/>
    <row r="287" s="54" customFormat="1"/>
    <row r="288" s="54" customFormat="1"/>
    <row r="289" s="54" customFormat="1"/>
    <row r="290" s="54" customFormat="1"/>
    <row r="291" s="54" customFormat="1"/>
    <row r="292" s="54" customFormat="1"/>
    <row r="293" s="54" customFormat="1"/>
    <row r="294" s="54" customFormat="1"/>
    <row r="295" s="54" customFormat="1"/>
    <row r="296" s="54" customFormat="1"/>
  </sheetData>
  <mergeCells count="2">
    <mergeCell ref="B1:H1"/>
    <mergeCell ref="B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4"/>
  <sheetViews>
    <sheetView zoomScaleNormal="100" workbookViewId="0">
      <selection activeCell="F64" sqref="F64"/>
    </sheetView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33.5703125" bestFit="1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34" width="9.140625" style="54"/>
  </cols>
  <sheetData>
    <row r="1" spans="1:9" ht="15.95" customHeight="1">
      <c r="A1" s="106"/>
      <c r="B1" s="242" t="s">
        <v>269</v>
      </c>
      <c r="C1" s="243"/>
      <c r="D1" s="243"/>
      <c r="E1" s="243"/>
      <c r="F1" s="243"/>
      <c r="G1" s="243"/>
      <c r="H1" s="244"/>
      <c r="I1" s="1"/>
    </row>
    <row r="2" spans="1:9" ht="12.95" customHeight="1" thickBot="1">
      <c r="A2" s="106"/>
      <c r="B2" s="248" t="s">
        <v>396</v>
      </c>
      <c r="C2" s="249"/>
      <c r="D2" s="249"/>
      <c r="E2" s="249"/>
      <c r="F2" s="249"/>
      <c r="G2" s="249"/>
      <c r="H2" s="250"/>
      <c r="I2" s="1"/>
    </row>
    <row r="3" spans="1:9" ht="12.95" customHeight="1">
      <c r="A3" s="106"/>
      <c r="B3" s="113"/>
      <c r="C3" s="113"/>
      <c r="D3" s="113"/>
      <c r="E3" s="113"/>
      <c r="F3" s="113"/>
      <c r="G3" s="113"/>
      <c r="H3" s="113"/>
      <c r="I3" s="1"/>
    </row>
    <row r="4" spans="1:9" s="54" customFormat="1" ht="12.75" customHeight="1">
      <c r="A4" s="107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s="54" customFormat="1" ht="12.95" customHeight="1" thickBot="1">
      <c r="A5" s="107"/>
      <c r="B5" s="64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66" t="s">
        <v>3</v>
      </c>
      <c r="C6" s="167" t="s">
        <v>4</v>
      </c>
      <c r="D6" s="168" t="s">
        <v>50</v>
      </c>
      <c r="E6" s="168" t="s">
        <v>6</v>
      </c>
      <c r="F6" s="168" t="s">
        <v>7</v>
      </c>
      <c r="G6" s="168" t="s">
        <v>8</v>
      </c>
      <c r="H6" s="169" t="s">
        <v>9</v>
      </c>
      <c r="I6" s="25" t="s">
        <v>10</v>
      </c>
    </row>
    <row r="7" spans="1:9" ht="12.95" customHeight="1">
      <c r="A7" s="106"/>
      <c r="B7" s="159" t="s">
        <v>51</v>
      </c>
      <c r="C7" s="104" t="s">
        <v>1</v>
      </c>
      <c r="D7" s="104" t="s">
        <v>1</v>
      </c>
      <c r="E7" s="104" t="s">
        <v>1</v>
      </c>
      <c r="F7" s="104" t="s">
        <v>1</v>
      </c>
      <c r="G7" s="170"/>
      <c r="H7" s="171" t="s">
        <v>1</v>
      </c>
      <c r="I7" s="12" t="s">
        <v>1</v>
      </c>
    </row>
    <row r="8" spans="1:9" ht="12.95" customHeight="1">
      <c r="A8" s="106"/>
      <c r="B8" s="22" t="s">
        <v>52</v>
      </c>
      <c r="C8" s="15" t="s">
        <v>1</v>
      </c>
      <c r="D8" s="15" t="s">
        <v>1</v>
      </c>
      <c r="E8" s="15" t="s">
        <v>1</v>
      </c>
      <c r="F8" s="15" t="s">
        <v>1</v>
      </c>
      <c r="G8" s="16"/>
      <c r="H8" s="23" t="s">
        <v>1</v>
      </c>
      <c r="I8" s="12" t="s">
        <v>1</v>
      </c>
    </row>
    <row r="9" spans="1:9" ht="12.95" customHeight="1">
      <c r="A9" s="108"/>
      <c r="B9" s="24" t="s">
        <v>206</v>
      </c>
      <c r="C9" s="15" t="s">
        <v>207</v>
      </c>
      <c r="D9" s="15" t="s">
        <v>55</v>
      </c>
      <c r="E9" s="17">
        <v>24000</v>
      </c>
      <c r="F9" s="27">
        <v>251.964</v>
      </c>
      <c r="G9" s="18">
        <v>251.96</v>
      </c>
      <c r="H9" s="29">
        <v>7.8823866391449796E-2</v>
      </c>
      <c r="I9" s="3">
        <v>7.8799999999999995E-2</v>
      </c>
    </row>
    <row r="10" spans="1:9" ht="12.95" customHeight="1">
      <c r="A10" s="108"/>
      <c r="B10" s="24" t="s">
        <v>78</v>
      </c>
      <c r="C10" s="15" t="s">
        <v>79</v>
      </c>
      <c r="D10" s="15" t="s">
        <v>55</v>
      </c>
      <c r="E10" s="17">
        <v>68750</v>
      </c>
      <c r="F10" s="27">
        <v>158.22812500000001</v>
      </c>
      <c r="G10" s="18">
        <v>158.22999999999999</v>
      </c>
      <c r="H10" s="29">
        <v>4.9499740377076162E-2</v>
      </c>
      <c r="I10" s="3">
        <v>4.9500000000000002E-2</v>
      </c>
    </row>
    <row r="11" spans="1:9" ht="12.95" customHeight="1">
      <c r="A11" s="108"/>
      <c r="B11" s="24" t="s">
        <v>214</v>
      </c>
      <c r="C11" s="15" t="s">
        <v>215</v>
      </c>
      <c r="D11" s="15" t="s">
        <v>146</v>
      </c>
      <c r="E11" s="17">
        <v>3530</v>
      </c>
      <c r="F11" s="27">
        <v>144.583505</v>
      </c>
      <c r="G11" s="18">
        <v>144.58000000000001</v>
      </c>
      <c r="H11" s="29">
        <v>4.5231187314566816E-2</v>
      </c>
      <c r="I11" s="3">
        <v>4.5199999999999997E-2</v>
      </c>
    </row>
    <row r="12" spans="1:9" ht="12.95" customHeight="1">
      <c r="A12" s="108"/>
      <c r="B12" s="24" t="s">
        <v>85</v>
      </c>
      <c r="C12" s="15" t="s">
        <v>86</v>
      </c>
      <c r="D12" s="15" t="s">
        <v>55</v>
      </c>
      <c r="E12" s="17">
        <v>15500</v>
      </c>
      <c r="F12" s="27">
        <v>143.964</v>
      </c>
      <c r="G12" s="18">
        <v>143.96</v>
      </c>
      <c r="H12" s="29">
        <v>4.5037382726019107E-2</v>
      </c>
      <c r="I12" s="3">
        <v>4.4999999999999998E-2</v>
      </c>
    </row>
    <row r="13" spans="1:9" ht="12.95" customHeight="1">
      <c r="A13" s="108"/>
      <c r="B13" s="24" t="s">
        <v>216</v>
      </c>
      <c r="C13" s="15" t="s">
        <v>217</v>
      </c>
      <c r="D13" s="15" t="s">
        <v>116</v>
      </c>
      <c r="E13" s="17">
        <v>17200</v>
      </c>
      <c r="F13" s="27">
        <v>140.5068</v>
      </c>
      <c r="G13" s="18">
        <v>140.51</v>
      </c>
      <c r="H13" s="29">
        <v>4.3955839843351267E-2</v>
      </c>
      <c r="I13" s="3">
        <v>4.3999999999999997E-2</v>
      </c>
    </row>
    <row r="14" spans="1:9" ht="12.95" customHeight="1">
      <c r="A14" s="108"/>
      <c r="B14" s="24" t="s">
        <v>121</v>
      </c>
      <c r="C14" s="15" t="s">
        <v>122</v>
      </c>
      <c r="D14" s="15" t="s">
        <v>116</v>
      </c>
      <c r="E14" s="17">
        <v>15250</v>
      </c>
      <c r="F14" s="27">
        <v>132.65975</v>
      </c>
      <c r="G14" s="18">
        <v>132.66</v>
      </c>
      <c r="H14" s="29">
        <v>4.1500985892917772E-2</v>
      </c>
      <c r="I14" s="3">
        <v>4.1500000000000002E-2</v>
      </c>
    </row>
    <row r="15" spans="1:9" ht="12.95" customHeight="1">
      <c r="A15" s="108"/>
      <c r="B15" s="24" t="s">
        <v>73</v>
      </c>
      <c r="C15" s="15" t="s">
        <v>74</v>
      </c>
      <c r="D15" s="15" t="s">
        <v>75</v>
      </c>
      <c r="E15" s="17">
        <v>29300</v>
      </c>
      <c r="F15" s="27">
        <v>123.07465000000001</v>
      </c>
      <c r="G15" s="18">
        <v>123.07</v>
      </c>
      <c r="H15" s="29">
        <v>3.8502404183829622E-2</v>
      </c>
      <c r="I15" s="3">
        <v>3.85E-2</v>
      </c>
    </row>
    <row r="16" spans="1:9" ht="12.95" customHeight="1">
      <c r="A16" s="108"/>
      <c r="B16" s="24" t="s">
        <v>56</v>
      </c>
      <c r="C16" s="15" t="s">
        <v>57</v>
      </c>
      <c r="D16" s="15" t="s">
        <v>58</v>
      </c>
      <c r="E16" s="17">
        <v>14100</v>
      </c>
      <c r="F16" s="27">
        <v>115.04895</v>
      </c>
      <c r="G16" s="18">
        <v>115.05</v>
      </c>
      <c r="H16" s="29">
        <v>3.5991661758332891E-2</v>
      </c>
      <c r="I16" s="3">
        <v>3.5999999999999997E-2</v>
      </c>
    </row>
    <row r="17" spans="1:9" ht="12.95" customHeight="1">
      <c r="A17" s="108"/>
      <c r="B17" s="24" t="s">
        <v>89</v>
      </c>
      <c r="C17" s="15" t="s">
        <v>90</v>
      </c>
      <c r="D17" s="15" t="s">
        <v>82</v>
      </c>
      <c r="E17" s="17">
        <v>12385</v>
      </c>
      <c r="F17" s="27">
        <v>103.8172625</v>
      </c>
      <c r="G17" s="18">
        <v>103.82</v>
      </c>
      <c r="H17" s="29">
        <v>3.2477965218944263E-2</v>
      </c>
      <c r="I17" s="3">
        <v>3.2500000000000001E-2</v>
      </c>
    </row>
    <row r="18" spans="1:9" ht="12.95" customHeight="1">
      <c r="A18" s="108"/>
      <c r="B18" s="24" t="s">
        <v>225</v>
      </c>
      <c r="C18" s="15" t="s">
        <v>226</v>
      </c>
      <c r="D18" s="15" t="s">
        <v>116</v>
      </c>
      <c r="E18" s="17">
        <v>36100</v>
      </c>
      <c r="F18" s="27">
        <v>90.484650000000002</v>
      </c>
      <c r="G18" s="18">
        <v>90.48</v>
      </c>
      <c r="H18" s="29">
        <v>2.8307019899974195E-2</v>
      </c>
      <c r="I18" s="3">
        <v>2.8299999999999999E-2</v>
      </c>
    </row>
    <row r="19" spans="1:9" ht="12.95" customHeight="1">
      <c r="A19" s="108"/>
      <c r="B19" s="24" t="s">
        <v>219</v>
      </c>
      <c r="C19" s="15" t="s">
        <v>220</v>
      </c>
      <c r="D19" s="15" t="s">
        <v>55</v>
      </c>
      <c r="E19" s="17">
        <v>45950</v>
      </c>
      <c r="F19" s="27">
        <v>82.664050000000003</v>
      </c>
      <c r="G19" s="18">
        <v>82.66</v>
      </c>
      <c r="H19" s="29">
        <v>2.5860440509660611E-2</v>
      </c>
      <c r="I19" s="3">
        <v>2.5899999999999999E-2</v>
      </c>
    </row>
    <row r="20" spans="1:9" ht="12.95" customHeight="1">
      <c r="A20" s="108"/>
      <c r="B20" s="24" t="s">
        <v>273</v>
      </c>
      <c r="C20" s="15" t="s">
        <v>274</v>
      </c>
      <c r="D20" s="15" t="s">
        <v>116</v>
      </c>
      <c r="E20" s="17">
        <v>1400</v>
      </c>
      <c r="F20" s="27">
        <v>81.742500000000007</v>
      </c>
      <c r="G20" s="18">
        <v>81.739999999999995</v>
      </c>
      <c r="H20" s="29">
        <v>2.5572144824272853E-2</v>
      </c>
      <c r="I20" s="3">
        <v>2.5600000000000001E-2</v>
      </c>
    </row>
    <row r="21" spans="1:9" ht="12.95" customHeight="1">
      <c r="A21" s="108"/>
      <c r="B21" s="24" t="s">
        <v>67</v>
      </c>
      <c r="C21" s="15" t="s">
        <v>68</v>
      </c>
      <c r="D21" s="15" t="s">
        <v>69</v>
      </c>
      <c r="E21" s="17">
        <v>26979</v>
      </c>
      <c r="F21" s="27">
        <v>81.571006499999996</v>
      </c>
      <c r="G21" s="18">
        <v>81.569999999999993</v>
      </c>
      <c r="H21" s="29">
        <v>2.5518495173009172E-2</v>
      </c>
      <c r="I21" s="3">
        <v>2.5499999999999998E-2</v>
      </c>
    </row>
    <row r="22" spans="1:9" ht="12.95" customHeight="1">
      <c r="A22" s="108"/>
      <c r="B22" s="24" t="s">
        <v>278</v>
      </c>
      <c r="C22" s="15" t="s">
        <v>279</v>
      </c>
      <c r="D22" s="15" t="s">
        <v>116</v>
      </c>
      <c r="E22" s="17">
        <v>1400</v>
      </c>
      <c r="F22" s="27">
        <v>77.772800000000004</v>
      </c>
      <c r="G22" s="18">
        <v>77.77</v>
      </c>
      <c r="H22" s="29">
        <v>2.4330272563100074E-2</v>
      </c>
      <c r="I22" s="3">
        <v>2.4299999999999999E-2</v>
      </c>
    </row>
    <row r="23" spans="1:9" ht="12.95" customHeight="1">
      <c r="A23" s="108"/>
      <c r="B23" s="24" t="s">
        <v>117</v>
      </c>
      <c r="C23" s="15" t="s">
        <v>118</v>
      </c>
      <c r="D23" s="15" t="s">
        <v>116</v>
      </c>
      <c r="E23" s="17">
        <v>2734</v>
      </c>
      <c r="F23" s="27">
        <v>73.529562999999996</v>
      </c>
      <c r="G23" s="18">
        <v>73.53</v>
      </c>
      <c r="H23" s="29">
        <v>2.3002827585423675E-2</v>
      </c>
      <c r="I23" s="3">
        <v>2.3E-2</v>
      </c>
    </row>
    <row r="24" spans="1:9" ht="12.95" customHeight="1">
      <c r="A24" s="108"/>
      <c r="B24" s="24" t="s">
        <v>394</v>
      </c>
      <c r="C24" s="15" t="s">
        <v>218</v>
      </c>
      <c r="D24" s="15" t="s">
        <v>146</v>
      </c>
      <c r="E24" s="17">
        <v>27186</v>
      </c>
      <c r="F24" s="27">
        <v>72.165237000000005</v>
      </c>
      <c r="G24" s="18">
        <v>72.17</v>
      </c>
      <c r="H24" s="29">
        <v>2.2576014825115134E-2</v>
      </c>
      <c r="I24" s="3">
        <v>2.2599999999999999E-2</v>
      </c>
    </row>
    <row r="25" spans="1:9" ht="12.95" customHeight="1">
      <c r="A25" s="108"/>
      <c r="B25" s="24" t="s">
        <v>174</v>
      </c>
      <c r="C25" s="15" t="s">
        <v>175</v>
      </c>
      <c r="D25" s="15" t="s">
        <v>116</v>
      </c>
      <c r="E25" s="17">
        <v>1500</v>
      </c>
      <c r="F25" s="27">
        <v>67.236000000000004</v>
      </c>
      <c r="G25" s="18">
        <v>67.239999999999995</v>
      </c>
      <c r="H25" s="29">
        <v>2.1033963108600905E-2</v>
      </c>
      <c r="I25" s="3">
        <v>2.1000000000000001E-2</v>
      </c>
    </row>
    <row r="26" spans="1:9" ht="12.95" customHeight="1">
      <c r="A26" s="108"/>
      <c r="B26" s="24" t="s">
        <v>93</v>
      </c>
      <c r="C26" s="15" t="s">
        <v>94</v>
      </c>
      <c r="D26" s="15" t="s">
        <v>95</v>
      </c>
      <c r="E26" s="17">
        <v>7944</v>
      </c>
      <c r="F26" s="27">
        <v>63.071387999999999</v>
      </c>
      <c r="G26" s="18">
        <v>63.07</v>
      </c>
      <c r="H26" s="29">
        <v>1.9731115003870751E-2</v>
      </c>
      <c r="I26" s="3">
        <v>1.9699999999999999E-2</v>
      </c>
    </row>
    <row r="27" spans="1:9" ht="12.95" customHeight="1">
      <c r="A27" s="108"/>
      <c r="B27" s="24" t="s">
        <v>229</v>
      </c>
      <c r="C27" s="15" t="s">
        <v>230</v>
      </c>
      <c r="D27" s="15" t="s">
        <v>116</v>
      </c>
      <c r="E27" s="17">
        <v>18600</v>
      </c>
      <c r="F27" s="27">
        <v>59.557200000000002</v>
      </c>
      <c r="G27" s="18">
        <v>59.56</v>
      </c>
      <c r="H27" s="29">
        <v>1.8631744119988785E-2</v>
      </c>
      <c r="I27" s="3">
        <v>1.8599999999999998E-2</v>
      </c>
    </row>
    <row r="28" spans="1:9" ht="12.95" customHeight="1">
      <c r="A28" s="108"/>
      <c r="B28" s="24" t="s">
        <v>110</v>
      </c>
      <c r="C28" s="15" t="s">
        <v>111</v>
      </c>
      <c r="D28" s="15" t="s">
        <v>66</v>
      </c>
      <c r="E28" s="17">
        <v>13984</v>
      </c>
      <c r="F28" s="27">
        <v>51.139488</v>
      </c>
      <c r="G28" s="18">
        <v>51.14</v>
      </c>
      <c r="H28" s="29">
        <v>1.5998365518245267E-2</v>
      </c>
      <c r="I28" s="3">
        <v>1.6E-2</v>
      </c>
    </row>
    <row r="29" spans="1:9" ht="12.95" customHeight="1">
      <c r="A29" s="108"/>
      <c r="B29" s="24" t="s">
        <v>114</v>
      </c>
      <c r="C29" s="15" t="s">
        <v>115</v>
      </c>
      <c r="D29" s="15" t="s">
        <v>116</v>
      </c>
      <c r="E29" s="17">
        <v>4400</v>
      </c>
      <c r="F29" s="27">
        <v>44.336599999999997</v>
      </c>
      <c r="G29" s="18">
        <v>44.34</v>
      </c>
      <c r="H29" s="29">
        <v>1.3870164922969762E-2</v>
      </c>
      <c r="I29" s="3">
        <v>1.3899999999999999E-2</v>
      </c>
    </row>
    <row r="30" spans="1:9" ht="12.95" customHeight="1">
      <c r="A30" s="108"/>
      <c r="B30" s="24" t="s">
        <v>169</v>
      </c>
      <c r="C30" s="15" t="s">
        <v>170</v>
      </c>
      <c r="D30" s="15" t="s">
        <v>69</v>
      </c>
      <c r="E30" s="17">
        <v>700</v>
      </c>
      <c r="F30" s="27">
        <v>44.021250000000002</v>
      </c>
      <c r="G30" s="18">
        <v>44.02</v>
      </c>
      <c r="H30" s="29">
        <v>1.3771511519044821E-2</v>
      </c>
      <c r="I30" s="3">
        <v>1.38E-2</v>
      </c>
    </row>
    <row r="31" spans="1:9" ht="12.95" customHeight="1">
      <c r="A31" s="108"/>
      <c r="B31" s="24" t="s">
        <v>171</v>
      </c>
      <c r="C31" s="15" t="s">
        <v>172</v>
      </c>
      <c r="D31" s="15" t="s">
        <v>173</v>
      </c>
      <c r="E31" s="17">
        <v>15309</v>
      </c>
      <c r="F31" s="27">
        <v>41.969623499999997</v>
      </c>
      <c r="G31" s="18">
        <v>41.97</v>
      </c>
      <c r="H31" s="29">
        <v>1.3129685174324316E-2</v>
      </c>
      <c r="I31" s="3">
        <v>1.3100000000000001E-2</v>
      </c>
    </row>
    <row r="32" spans="1:9" ht="12.95" customHeight="1">
      <c r="A32" s="108"/>
      <c r="B32" s="24" t="s">
        <v>156</v>
      </c>
      <c r="C32" s="15" t="s">
        <v>157</v>
      </c>
      <c r="D32" s="15" t="s">
        <v>158</v>
      </c>
      <c r="E32" s="17">
        <v>7813</v>
      </c>
      <c r="F32" s="27">
        <v>38.791544999999999</v>
      </c>
      <c r="G32" s="18">
        <v>38.79</v>
      </c>
      <c r="H32" s="29">
        <v>1.2135462050919626E-2</v>
      </c>
      <c r="I32" s="3">
        <v>1.21E-2</v>
      </c>
    </row>
    <row r="33" spans="1:9" ht="12.95" customHeight="1">
      <c r="A33" s="108"/>
      <c r="B33" s="24" t="s">
        <v>238</v>
      </c>
      <c r="C33" s="15" t="s">
        <v>239</v>
      </c>
      <c r="D33" s="15" t="s">
        <v>66</v>
      </c>
      <c r="E33" s="17">
        <v>3216</v>
      </c>
      <c r="F33" s="27">
        <v>37.948799999999999</v>
      </c>
      <c r="G33" s="18">
        <v>37.950000000000003</v>
      </c>
      <c r="H33" s="29">
        <v>1.1871819549284224E-2</v>
      </c>
      <c r="I33" s="3">
        <v>1.1900000000000001E-2</v>
      </c>
    </row>
    <row r="34" spans="1:9" ht="12.95" customHeight="1">
      <c r="A34" s="108"/>
      <c r="B34" s="24" t="s">
        <v>70</v>
      </c>
      <c r="C34" s="15" t="s">
        <v>71</v>
      </c>
      <c r="D34" s="15" t="s">
        <v>72</v>
      </c>
      <c r="E34" s="17">
        <v>13000</v>
      </c>
      <c r="F34" s="27">
        <v>37.2515</v>
      </c>
      <c r="G34" s="18">
        <v>37.25</v>
      </c>
      <c r="H34" s="29">
        <v>1.1653677743173994E-2</v>
      </c>
      <c r="I34" s="3">
        <v>1.17E-2</v>
      </c>
    </row>
    <row r="35" spans="1:9" ht="12.95" customHeight="1">
      <c r="A35" s="108"/>
      <c r="B35" s="24" t="s">
        <v>184</v>
      </c>
      <c r="C35" s="15" t="s">
        <v>185</v>
      </c>
      <c r="D35" s="15" t="s">
        <v>186</v>
      </c>
      <c r="E35" s="17">
        <v>39544</v>
      </c>
      <c r="F35" s="27">
        <v>33.434452</v>
      </c>
      <c r="G35" s="18">
        <v>33.43</v>
      </c>
      <c r="H35" s="29">
        <v>1.045956079963543E-2</v>
      </c>
      <c r="I35" s="3">
        <v>1.0500000000000001E-2</v>
      </c>
    </row>
    <row r="36" spans="1:9" ht="12.95" customHeight="1">
      <c r="A36" s="108"/>
      <c r="B36" s="24" t="s">
        <v>231</v>
      </c>
      <c r="C36" s="15" t="s">
        <v>232</v>
      </c>
      <c r="D36" s="15" t="s">
        <v>233</v>
      </c>
      <c r="E36" s="17">
        <v>11078</v>
      </c>
      <c r="F36" s="27">
        <v>32.115122</v>
      </c>
      <c r="G36" s="18">
        <v>32.119999999999997</v>
      </c>
      <c r="H36" s="29">
        <v>1.0046824489502906E-2</v>
      </c>
      <c r="I36" s="3">
        <v>0.01</v>
      </c>
    </row>
    <row r="37" spans="1:9" ht="12.95" customHeight="1">
      <c r="A37" s="108"/>
      <c r="B37" s="24" t="s">
        <v>80</v>
      </c>
      <c r="C37" s="15" t="s">
        <v>81</v>
      </c>
      <c r="D37" s="15" t="s">
        <v>82</v>
      </c>
      <c r="E37" s="17">
        <v>25000</v>
      </c>
      <c r="F37" s="27">
        <v>30.0625</v>
      </c>
      <c r="G37" s="18">
        <v>30.06</v>
      </c>
      <c r="H37" s="29">
        <v>9.4046867147408349E-3</v>
      </c>
      <c r="I37" s="3">
        <v>9.4000000000000004E-3</v>
      </c>
    </row>
    <row r="38" spans="1:9" ht="12.95" customHeight="1">
      <c r="A38" s="108"/>
      <c r="B38" s="24" t="s">
        <v>198</v>
      </c>
      <c r="C38" s="15" t="s">
        <v>199</v>
      </c>
      <c r="D38" s="15" t="s">
        <v>173</v>
      </c>
      <c r="E38" s="17">
        <v>6314</v>
      </c>
      <c r="F38" s="27">
        <v>22.964017999999999</v>
      </c>
      <c r="G38" s="18">
        <v>22.96</v>
      </c>
      <c r="H38" s="29">
        <v>7.1840131393486701E-3</v>
      </c>
      <c r="I38" s="3">
        <v>7.1999999999999998E-3</v>
      </c>
    </row>
    <row r="39" spans="1:9" ht="12.95" customHeight="1">
      <c r="A39" s="108"/>
      <c r="B39" s="22" t="s">
        <v>16</v>
      </c>
      <c r="C39" s="15"/>
      <c r="D39" s="15"/>
      <c r="E39" s="17"/>
      <c r="F39" s="98">
        <f>SUM(F9:F38)</f>
        <v>2477.6763355000007</v>
      </c>
      <c r="G39" s="66"/>
      <c r="H39" s="138">
        <f>SUM(H9:H38)</f>
        <v>0.77511084294069366</v>
      </c>
      <c r="I39" s="3"/>
    </row>
    <row r="40" spans="1:9" ht="12.95" customHeight="1">
      <c r="A40" s="108"/>
      <c r="B40" s="22"/>
      <c r="C40" s="15"/>
      <c r="D40" s="15"/>
      <c r="E40" s="17"/>
      <c r="F40" s="98"/>
      <c r="G40" s="66"/>
      <c r="H40" s="138"/>
      <c r="I40" s="3"/>
    </row>
    <row r="41" spans="1:9" ht="12.95" customHeight="1">
      <c r="A41" s="108"/>
      <c r="B41" s="139" t="s">
        <v>390</v>
      </c>
      <c r="C41" s="15"/>
      <c r="D41" s="15"/>
      <c r="E41" s="17"/>
      <c r="F41" s="27"/>
      <c r="G41" s="18"/>
      <c r="H41" s="29"/>
      <c r="I41" s="3"/>
    </row>
    <row r="42" spans="1:9" ht="12.95" customHeight="1">
      <c r="A42" s="108"/>
      <c r="B42" s="139" t="s">
        <v>391</v>
      </c>
      <c r="C42" s="15"/>
      <c r="D42" s="15"/>
      <c r="E42" s="17"/>
      <c r="F42" s="27"/>
      <c r="G42" s="18"/>
      <c r="H42" s="29"/>
      <c r="I42" s="3"/>
    </row>
    <row r="43" spans="1:9" ht="12.95" customHeight="1">
      <c r="A43" s="108"/>
      <c r="B43" s="24" t="s">
        <v>282</v>
      </c>
      <c r="C43" s="15" t="s">
        <v>283</v>
      </c>
      <c r="D43" s="15" t="s">
        <v>272</v>
      </c>
      <c r="E43" s="17">
        <v>1600</v>
      </c>
      <c r="F43" s="27">
        <v>72.676511899999994</v>
      </c>
      <c r="G43" s="18">
        <v>72.680000000000007</v>
      </c>
      <c r="H43" s="29">
        <v>2.2735960946016938E-2</v>
      </c>
      <c r="I43" s="3">
        <v>2.2700000000000001E-2</v>
      </c>
    </row>
    <row r="44" spans="1:9" ht="12.95" customHeight="1">
      <c r="A44" s="108"/>
      <c r="B44" s="24" t="s">
        <v>291</v>
      </c>
      <c r="C44" s="15" t="s">
        <v>292</v>
      </c>
      <c r="D44" s="15" t="s">
        <v>272</v>
      </c>
      <c r="E44" s="17">
        <v>350</v>
      </c>
      <c r="F44" s="27">
        <v>37.283772800000001</v>
      </c>
      <c r="G44" s="18">
        <v>37.28</v>
      </c>
      <c r="H44" s="29">
        <v>1.1663773895303972E-2</v>
      </c>
      <c r="I44" s="3">
        <v>1.17E-2</v>
      </c>
    </row>
    <row r="45" spans="1:9" ht="12.95" customHeight="1">
      <c r="A45" s="108"/>
      <c r="B45" s="24" t="s">
        <v>287</v>
      </c>
      <c r="C45" s="15" t="s">
        <v>288</v>
      </c>
      <c r="D45" s="15" t="s">
        <v>202</v>
      </c>
      <c r="E45" s="17">
        <v>2900</v>
      </c>
      <c r="F45" s="27">
        <v>49.938630199999999</v>
      </c>
      <c r="G45" s="18">
        <v>49.94</v>
      </c>
      <c r="H45" s="29">
        <v>1.5622691791910035E-2</v>
      </c>
      <c r="I45" s="3">
        <v>1.5599999999999999E-2</v>
      </c>
    </row>
    <row r="46" spans="1:9" ht="12.95" customHeight="1">
      <c r="A46" s="108"/>
      <c r="B46" s="24" t="s">
        <v>289</v>
      </c>
      <c r="C46" s="15" t="s">
        <v>290</v>
      </c>
      <c r="D46" s="15" t="s">
        <v>202</v>
      </c>
      <c r="E46" s="17">
        <v>5000</v>
      </c>
      <c r="F46" s="27">
        <v>41.302728600000002</v>
      </c>
      <c r="G46" s="18">
        <v>41.3</v>
      </c>
      <c r="H46" s="29">
        <v>1.292105523316312E-2</v>
      </c>
      <c r="I46" s="3">
        <v>1.29E-2</v>
      </c>
    </row>
    <row r="47" spans="1:9" ht="12.95" customHeight="1">
      <c r="A47" s="108"/>
      <c r="B47" s="22" t="s">
        <v>16</v>
      </c>
      <c r="C47" s="15"/>
      <c r="D47" s="15"/>
      <c r="E47" s="17"/>
      <c r="F47" s="98">
        <f>SUM(F43:F46)</f>
        <v>201.20164349999999</v>
      </c>
      <c r="G47" s="18"/>
      <c r="H47" s="138">
        <f>SUM(H43:H46)</f>
        <v>6.2943481866394063E-2</v>
      </c>
      <c r="I47" s="3"/>
    </row>
    <row r="48" spans="1:9" ht="12.95" customHeight="1">
      <c r="A48" s="108"/>
      <c r="B48" s="22"/>
      <c r="C48" s="15"/>
      <c r="D48" s="15"/>
      <c r="E48" s="17"/>
      <c r="F48" s="98"/>
      <c r="G48" s="18"/>
      <c r="H48" s="138"/>
      <c r="I48" s="3"/>
    </row>
    <row r="49" spans="1:11" ht="12.95" customHeight="1">
      <c r="A49" s="114"/>
      <c r="B49" s="139" t="s">
        <v>392</v>
      </c>
      <c r="C49" s="99"/>
      <c r="D49" s="99"/>
      <c r="E49" s="100"/>
      <c r="F49" s="101"/>
      <c r="G49" s="102"/>
      <c r="H49" s="140"/>
      <c r="I49" s="32"/>
    </row>
    <row r="50" spans="1:11" ht="12.95" customHeight="1">
      <c r="A50" s="108"/>
      <c r="B50" s="24" t="s">
        <v>270</v>
      </c>
      <c r="C50" s="15" t="s">
        <v>271</v>
      </c>
      <c r="D50" s="15" t="s">
        <v>272</v>
      </c>
      <c r="E50" s="17">
        <v>10800</v>
      </c>
      <c r="F50" s="27">
        <v>136.18090330000001</v>
      </c>
      <c r="G50" s="18">
        <v>136.18</v>
      </c>
      <c r="H50" s="29">
        <v>4.2602535786009692E-2</v>
      </c>
      <c r="I50" s="3">
        <v>4.2599999999999999E-2</v>
      </c>
    </row>
    <row r="51" spans="1:11" ht="12.95" customHeight="1">
      <c r="A51" s="108"/>
      <c r="B51" s="24" t="s">
        <v>280</v>
      </c>
      <c r="C51" s="15" t="s">
        <v>281</v>
      </c>
      <c r="D51" s="15" t="s">
        <v>277</v>
      </c>
      <c r="E51" s="17">
        <v>24000</v>
      </c>
      <c r="F51" s="27">
        <v>72.993214800000004</v>
      </c>
      <c r="G51" s="18">
        <v>72.989999999999995</v>
      </c>
      <c r="H51" s="29">
        <v>2.2835037588217349E-2</v>
      </c>
      <c r="I51" s="3">
        <v>2.2800000000000001E-2</v>
      </c>
    </row>
    <row r="52" spans="1:11" ht="12.95" customHeight="1">
      <c r="A52" s="108"/>
      <c r="B52" s="24" t="s">
        <v>275</v>
      </c>
      <c r="C52" s="15" t="s">
        <v>276</v>
      </c>
      <c r="D52" s="15" t="s">
        <v>277</v>
      </c>
      <c r="E52" s="17">
        <v>21200</v>
      </c>
      <c r="F52" s="27">
        <v>79.051616800000005</v>
      </c>
      <c r="G52" s="18">
        <v>79.05</v>
      </c>
      <c r="H52" s="29">
        <v>2.4730334812398946E-2</v>
      </c>
      <c r="I52" s="3">
        <v>2.47E-2</v>
      </c>
    </row>
    <row r="53" spans="1:11" ht="12.95" customHeight="1">
      <c r="A53" s="108"/>
      <c r="B53" s="24" t="s">
        <v>284</v>
      </c>
      <c r="C53" s="15" t="s">
        <v>285</v>
      </c>
      <c r="D53" s="15" t="s">
        <v>286</v>
      </c>
      <c r="E53" s="17">
        <v>40800</v>
      </c>
      <c r="F53" s="27">
        <v>71.186658800000004</v>
      </c>
      <c r="G53" s="18">
        <v>71.19</v>
      </c>
      <c r="H53" s="29">
        <v>2.2269878562433221E-2</v>
      </c>
      <c r="I53" s="3">
        <v>2.23E-2</v>
      </c>
    </row>
    <row r="54" spans="1:11" ht="12.95" customHeight="1">
      <c r="A54" s="108"/>
      <c r="B54" s="24" t="s">
        <v>293</v>
      </c>
      <c r="C54" s="15" t="s">
        <v>294</v>
      </c>
      <c r="D54" s="15" t="s">
        <v>295</v>
      </c>
      <c r="E54" s="17">
        <v>62000</v>
      </c>
      <c r="F54" s="27">
        <v>37.119677799999998</v>
      </c>
      <c r="G54" s="18">
        <v>37.119999999999997</v>
      </c>
      <c r="H54" s="29">
        <v>1.161243877459028E-2</v>
      </c>
      <c r="I54" s="3">
        <v>1.1599999999999999E-2</v>
      </c>
    </row>
    <row r="55" spans="1:11" ht="12.95" customHeight="1">
      <c r="A55" s="108"/>
      <c r="B55" s="24" t="s">
        <v>300</v>
      </c>
      <c r="C55" s="15" t="s">
        <v>301</v>
      </c>
      <c r="D55" s="15" t="s">
        <v>61</v>
      </c>
      <c r="E55" s="17">
        <v>127000</v>
      </c>
      <c r="F55" s="27">
        <v>11.8252837</v>
      </c>
      <c r="G55" s="18">
        <v>11.83</v>
      </c>
      <c r="H55" s="29">
        <v>3.6993958756401275E-3</v>
      </c>
      <c r="I55" s="3">
        <v>3.7000000000000002E-3</v>
      </c>
    </row>
    <row r="56" spans="1:11" ht="12.95" customHeight="1">
      <c r="A56" s="108"/>
      <c r="B56" s="24" t="s">
        <v>298</v>
      </c>
      <c r="C56" s="15" t="s">
        <v>299</v>
      </c>
      <c r="D56" s="15" t="s">
        <v>277</v>
      </c>
      <c r="E56" s="17">
        <v>14000</v>
      </c>
      <c r="F56" s="27">
        <v>22.879561299999999</v>
      </c>
      <c r="G56" s="18">
        <v>22.88</v>
      </c>
      <c r="H56" s="29">
        <v>7.1575918901358344E-3</v>
      </c>
      <c r="I56" s="3">
        <v>7.1999999999999998E-3</v>
      </c>
    </row>
    <row r="57" spans="1:11" ht="12.95" customHeight="1">
      <c r="A57" s="108"/>
      <c r="B57" s="24" t="s">
        <v>296</v>
      </c>
      <c r="C57" s="15" t="s">
        <v>297</v>
      </c>
      <c r="D57" s="15" t="s">
        <v>61</v>
      </c>
      <c r="E57" s="17">
        <v>58000</v>
      </c>
      <c r="F57" s="27">
        <v>33.008805700000003</v>
      </c>
      <c r="G57" s="18">
        <v>33.01</v>
      </c>
      <c r="H57" s="29">
        <v>1.0326402542578014E-2</v>
      </c>
      <c r="I57" s="3">
        <v>1.03E-2</v>
      </c>
    </row>
    <row r="58" spans="1:11" s="54" customFormat="1" ht="12.95" customHeight="1">
      <c r="A58" s="108"/>
      <c r="B58" s="205"/>
      <c r="C58" s="206"/>
      <c r="D58" s="206"/>
      <c r="E58" s="207"/>
      <c r="F58" s="208">
        <f>SUM(F50:F57)</f>
        <v>464.24572219999999</v>
      </c>
      <c r="G58" s="209"/>
      <c r="H58" s="210">
        <f>SUM(H50:H57)</f>
        <v>0.14523361583200348</v>
      </c>
      <c r="I58" s="211"/>
    </row>
    <row r="59" spans="1:11" s="54" customFormat="1" ht="12.95" customHeight="1">
      <c r="A59" s="106"/>
      <c r="B59" s="212" t="s">
        <v>16</v>
      </c>
      <c r="C59" s="206" t="s">
        <v>1</v>
      </c>
      <c r="D59" s="206" t="s">
        <v>1</v>
      </c>
      <c r="E59" s="206" t="s">
        <v>1</v>
      </c>
      <c r="F59" s="213">
        <f>F58+F47+F39</f>
        <v>3143.1237012000006</v>
      </c>
      <c r="G59" s="214">
        <v>3143.11</v>
      </c>
      <c r="H59" s="210">
        <f>H58+H47+H39</f>
        <v>0.9832879406390912</v>
      </c>
      <c r="I59" s="215">
        <v>0.98319999999999996</v>
      </c>
    </row>
    <row r="60" spans="1:11" s="54" customFormat="1" ht="12.95" customHeight="1">
      <c r="A60" s="106"/>
      <c r="B60" s="212" t="s">
        <v>200</v>
      </c>
      <c r="C60" s="206" t="s">
        <v>1</v>
      </c>
      <c r="D60" s="206" t="s">
        <v>1</v>
      </c>
      <c r="E60" s="206" t="s">
        <v>1</v>
      </c>
      <c r="F60" s="206" t="s">
        <v>1</v>
      </c>
      <c r="G60" s="216"/>
      <c r="H60" s="217" t="s">
        <v>1</v>
      </c>
      <c r="I60" s="218" t="s">
        <v>1</v>
      </c>
    </row>
    <row r="61" spans="1:11" s="54" customFormat="1" ht="12.95" customHeight="1">
      <c r="A61" s="108"/>
      <c r="B61" s="205" t="s">
        <v>201</v>
      </c>
      <c r="C61" s="206"/>
      <c r="D61" s="206" t="s">
        <v>202</v>
      </c>
      <c r="E61" s="207">
        <v>13984</v>
      </c>
      <c r="F61" s="219">
        <v>15.45232</v>
      </c>
      <c r="G61" s="220">
        <v>15.45</v>
      </c>
      <c r="H61" s="221">
        <v>4.8340699747500739E-3</v>
      </c>
      <c r="I61" s="211">
        <v>4.7999999999999996E-3</v>
      </c>
    </row>
    <row r="62" spans="1:11" s="54" customFormat="1" ht="12.95" customHeight="1">
      <c r="A62" s="108"/>
      <c r="B62" s="205" t="s">
        <v>203</v>
      </c>
      <c r="C62" s="206"/>
      <c r="D62" s="206" t="s">
        <v>202</v>
      </c>
      <c r="E62" s="207">
        <v>2796</v>
      </c>
      <c r="F62" s="219">
        <v>1.7472204</v>
      </c>
      <c r="G62" s="220">
        <v>1.75</v>
      </c>
      <c r="H62" s="221">
        <v>5.4659660652321555E-4</v>
      </c>
      <c r="I62" s="211">
        <v>5.0000000000000001E-4</v>
      </c>
    </row>
    <row r="63" spans="1:11" s="54" customFormat="1" ht="12.95" customHeight="1">
      <c r="A63" s="106"/>
      <c r="B63" s="212" t="s">
        <v>16</v>
      </c>
      <c r="C63" s="206"/>
      <c r="D63" s="206" t="s">
        <v>1</v>
      </c>
      <c r="E63" s="206" t="s">
        <v>1</v>
      </c>
      <c r="F63" s="213">
        <v>17.1995404</v>
      </c>
      <c r="G63" s="214">
        <v>17.2</v>
      </c>
      <c r="H63" s="222">
        <v>5.3806665812732891E-3</v>
      </c>
      <c r="I63" s="215">
        <v>5.3E-3</v>
      </c>
    </row>
    <row r="64" spans="1:11" s="54" customFormat="1" ht="12.95" customHeight="1">
      <c r="A64" s="106"/>
      <c r="B64" s="212" t="s">
        <v>19</v>
      </c>
      <c r="C64" s="206" t="s">
        <v>1</v>
      </c>
      <c r="D64" s="206" t="s">
        <v>1</v>
      </c>
      <c r="E64" s="206" t="s">
        <v>1</v>
      </c>
      <c r="F64" s="213">
        <f>F63+F59</f>
        <v>3160.3232416000005</v>
      </c>
      <c r="G64" s="214">
        <v>3160.31</v>
      </c>
      <c r="H64" s="222">
        <f>H59+H63</f>
        <v>0.98866860722036454</v>
      </c>
      <c r="I64" s="215">
        <v>0.98850000000000005</v>
      </c>
      <c r="K64" s="115"/>
    </row>
    <row r="65" spans="1:34" s="54" customFormat="1" ht="12.95" customHeight="1">
      <c r="A65" s="106"/>
      <c r="B65" s="212"/>
      <c r="C65" s="206"/>
      <c r="D65" s="206"/>
      <c r="E65" s="206"/>
      <c r="F65" s="213"/>
      <c r="G65" s="214"/>
      <c r="H65" s="222"/>
      <c r="I65" s="223"/>
      <c r="K65" s="115"/>
    </row>
    <row r="66" spans="1:34" s="54" customFormat="1" ht="12.95" customHeight="1">
      <c r="A66" s="106"/>
      <c r="B66" s="224" t="s">
        <v>397</v>
      </c>
      <c r="C66" s="206"/>
      <c r="D66" s="206"/>
      <c r="E66" s="206"/>
      <c r="F66" s="225"/>
      <c r="G66" s="214"/>
      <c r="H66" s="226"/>
      <c r="I66" s="218" t="s">
        <v>1</v>
      </c>
    </row>
    <row r="67" spans="1:34" s="54" customFormat="1" ht="12.95" customHeight="1">
      <c r="A67" s="108"/>
      <c r="B67" s="227" t="s">
        <v>398</v>
      </c>
      <c r="C67" s="206"/>
      <c r="D67" s="206"/>
      <c r="E67" s="228" t="s">
        <v>18</v>
      </c>
      <c r="F67" s="228" t="s">
        <v>18</v>
      </c>
      <c r="G67" s="228" t="s">
        <v>18</v>
      </c>
      <c r="H67" s="229" t="s">
        <v>18</v>
      </c>
      <c r="I67" s="211">
        <v>2.7199999999999998E-2</v>
      </c>
    </row>
    <row r="68" spans="1:34" s="54" customFormat="1" ht="12.95" customHeight="1">
      <c r="A68" s="106"/>
      <c r="B68" s="230" t="s">
        <v>399</v>
      </c>
      <c r="C68" s="206"/>
      <c r="D68" s="206"/>
      <c r="E68" s="228" t="s">
        <v>18</v>
      </c>
      <c r="F68" s="228" t="s">
        <v>18</v>
      </c>
      <c r="G68" s="228" t="s">
        <v>18</v>
      </c>
      <c r="H68" s="229" t="s">
        <v>18</v>
      </c>
      <c r="I68" s="215">
        <v>2.7199999999999998E-2</v>
      </c>
    </row>
    <row r="69" spans="1:34" s="54" customFormat="1" ht="12.95" customHeight="1">
      <c r="A69" s="106"/>
      <c r="B69" s="230" t="s">
        <v>400</v>
      </c>
      <c r="C69" s="206"/>
      <c r="D69" s="206"/>
      <c r="E69" s="228" t="s">
        <v>18</v>
      </c>
      <c r="F69" s="228" t="s">
        <v>18</v>
      </c>
      <c r="G69" s="228" t="s">
        <v>18</v>
      </c>
      <c r="H69" s="229" t="s">
        <v>18</v>
      </c>
      <c r="I69" s="215">
        <v>2.7199999999999998E-2</v>
      </c>
    </row>
    <row r="70" spans="1:34" s="54" customFormat="1" ht="12.95" customHeight="1">
      <c r="A70" s="106"/>
      <c r="B70" s="230"/>
      <c r="C70" s="206"/>
      <c r="D70" s="206"/>
      <c r="E70" s="231"/>
      <c r="F70" s="231"/>
      <c r="G70" s="231"/>
      <c r="H70" s="232"/>
      <c r="I70" s="215">
        <v>-4.1000000000000003E-3</v>
      </c>
    </row>
    <row r="71" spans="1:34" s="54" customFormat="1" ht="12.95" customHeight="1" thickBot="1">
      <c r="A71" s="106"/>
      <c r="B71" s="233" t="s">
        <v>20</v>
      </c>
      <c r="C71" s="206"/>
      <c r="D71" s="206"/>
      <c r="E71" s="206"/>
      <c r="F71" s="225"/>
      <c r="G71" s="214"/>
      <c r="H71" s="234"/>
      <c r="I71" s="235">
        <v>1</v>
      </c>
    </row>
    <row r="72" spans="1:34" s="54" customFormat="1" ht="12.95" customHeight="1">
      <c r="A72" s="106"/>
      <c r="B72" s="212" t="s">
        <v>42</v>
      </c>
      <c r="C72" s="206" t="s">
        <v>1</v>
      </c>
      <c r="D72" s="206" t="s">
        <v>1</v>
      </c>
      <c r="E72" s="206" t="s">
        <v>1</v>
      </c>
      <c r="F72" s="206" t="s">
        <v>1</v>
      </c>
      <c r="G72" s="216"/>
      <c r="H72" s="217" t="s">
        <v>1</v>
      </c>
      <c r="I72" s="218" t="s">
        <v>1</v>
      </c>
    </row>
    <row r="73" spans="1:34" ht="12.95" customHeight="1">
      <c r="A73" s="108"/>
      <c r="B73" s="24" t="s">
        <v>43</v>
      </c>
      <c r="C73" s="15" t="s">
        <v>1</v>
      </c>
      <c r="D73" s="15" t="s">
        <v>44</v>
      </c>
      <c r="E73" s="17"/>
      <c r="F73" s="27">
        <v>64.220650000000006</v>
      </c>
      <c r="G73" s="18">
        <v>64.22</v>
      </c>
      <c r="H73" s="29">
        <v>2.0090647613040198E-2</v>
      </c>
      <c r="I73" s="3">
        <v>2.01E-2</v>
      </c>
    </row>
    <row r="74" spans="1:34" ht="12.95" customHeight="1">
      <c r="A74" s="106"/>
      <c r="B74" s="22" t="s">
        <v>16</v>
      </c>
      <c r="C74" s="15" t="s">
        <v>1</v>
      </c>
      <c r="D74" s="15" t="s">
        <v>1</v>
      </c>
      <c r="E74" s="15" t="s">
        <v>1</v>
      </c>
      <c r="F74" s="28">
        <v>64.220650000000006</v>
      </c>
      <c r="G74" s="20">
        <v>64.22</v>
      </c>
      <c r="H74" s="30">
        <v>2.0090647613040198E-2</v>
      </c>
      <c r="I74" s="13">
        <v>2.01E-2</v>
      </c>
    </row>
    <row r="75" spans="1:34" ht="12.95" customHeight="1">
      <c r="A75" s="106"/>
      <c r="B75" s="22"/>
      <c r="C75" s="15"/>
      <c r="D75" s="15"/>
      <c r="E75" s="15"/>
      <c r="F75" s="28"/>
      <c r="G75" s="20"/>
      <c r="H75" s="30"/>
      <c r="I75" s="13"/>
    </row>
    <row r="76" spans="1:34" ht="12.95" customHeight="1">
      <c r="A76" s="106"/>
      <c r="B76" s="22" t="s">
        <v>303</v>
      </c>
      <c r="C76" s="15"/>
      <c r="D76" s="15"/>
      <c r="E76" s="15"/>
      <c r="F76" s="28"/>
      <c r="G76" s="20"/>
      <c r="H76" s="30"/>
      <c r="I76" s="13">
        <v>2.01E-2</v>
      </c>
    </row>
    <row r="77" spans="1:34" s="196" customFormat="1" ht="12.95" customHeight="1">
      <c r="A77" s="106"/>
      <c r="B77" s="24" t="s">
        <v>45</v>
      </c>
      <c r="C77" s="15" t="s">
        <v>1</v>
      </c>
      <c r="D77" s="15" t="s">
        <v>1</v>
      </c>
      <c r="E77" s="15" t="s">
        <v>1</v>
      </c>
      <c r="F77" s="27">
        <v>-27.9993482416</v>
      </c>
      <c r="G77" s="18">
        <v>-27.99</v>
      </c>
      <c r="H77" s="29">
        <v>-8.7592548334047195E-3</v>
      </c>
      <c r="I77" s="195">
        <v>-8.6E-3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ht="12.95" customHeight="1">
      <c r="A78" s="106"/>
      <c r="B78" s="22" t="s">
        <v>16</v>
      </c>
      <c r="C78" s="15"/>
      <c r="D78" s="15"/>
      <c r="E78" s="15"/>
      <c r="F78" s="28">
        <v>-27.9993482416</v>
      </c>
      <c r="G78" s="20"/>
      <c r="H78" s="30">
        <v>-8.7592548334047195E-3</v>
      </c>
      <c r="I78" s="40"/>
    </row>
    <row r="79" spans="1:34" ht="12.95" customHeight="1" thickBot="1">
      <c r="A79" s="106"/>
      <c r="B79" s="70" t="s">
        <v>19</v>
      </c>
      <c r="C79" s="84"/>
      <c r="D79" s="84"/>
      <c r="E79" s="84"/>
      <c r="F79" s="85">
        <f>F78+F74</f>
        <v>36.221301758400003</v>
      </c>
      <c r="G79" s="86"/>
      <c r="H79" s="87">
        <f>H78+H74</f>
        <v>1.1331392779635479E-2</v>
      </c>
      <c r="I79" s="40"/>
    </row>
    <row r="80" spans="1:34" ht="12.95" customHeight="1" thickBot="1">
      <c r="A80" s="106"/>
      <c r="B80" s="88" t="s">
        <v>46</v>
      </c>
      <c r="C80" s="89" t="s">
        <v>1</v>
      </c>
      <c r="D80" s="89" t="s">
        <v>1</v>
      </c>
      <c r="E80" s="89" t="s">
        <v>1</v>
      </c>
      <c r="F80" s="90">
        <v>3196.5445433584</v>
      </c>
      <c r="G80" s="91">
        <v>3196.54</v>
      </c>
      <c r="H80" s="180">
        <v>1</v>
      </c>
      <c r="I80" s="21">
        <v>1</v>
      </c>
    </row>
    <row r="81" spans="1:9" s="54" customFormat="1" ht="12.95" customHeight="1">
      <c r="A81" s="106"/>
      <c r="B81" s="107" t="s">
        <v>1</v>
      </c>
      <c r="C81" s="106"/>
      <c r="D81" s="106"/>
      <c r="E81" s="106"/>
      <c r="F81" s="106"/>
      <c r="G81" s="106"/>
      <c r="H81" s="106"/>
      <c r="I81" s="106"/>
    </row>
    <row r="82" spans="1:9" s="54" customFormat="1" ht="12.95" customHeight="1">
      <c r="A82" s="106"/>
      <c r="B82" s="111" t="s">
        <v>44</v>
      </c>
      <c r="C82" s="106"/>
      <c r="D82" s="106"/>
      <c r="E82" s="106"/>
      <c r="F82" s="110"/>
      <c r="G82" s="106"/>
      <c r="H82" s="106"/>
      <c r="I82" s="106"/>
    </row>
    <row r="83" spans="1:9" s="54" customFormat="1">
      <c r="B83" s="49" t="s">
        <v>389</v>
      </c>
      <c r="C83" s="50"/>
      <c r="D83" s="106"/>
    </row>
    <row r="84" spans="1:9" s="54" customFormat="1">
      <c r="B84" s="71" t="s">
        <v>393</v>
      </c>
      <c r="C84" s="50"/>
      <c r="D84" s="106"/>
    </row>
    <row r="85" spans="1:9" s="54" customFormat="1" ht="13.5" thickBot="1">
      <c r="B85" s="72"/>
      <c r="C85" s="72"/>
      <c r="D85" s="106"/>
    </row>
    <row r="86" spans="1:9" s="54" customFormat="1" ht="13.5" thickBot="1">
      <c r="B86" s="121" t="s">
        <v>408</v>
      </c>
      <c r="C86" s="122">
        <v>0.61539999999999995</v>
      </c>
      <c r="D86" s="106"/>
    </row>
    <row r="87" spans="1:9" s="54" customFormat="1">
      <c r="B87" s="123" t="s">
        <v>409</v>
      </c>
      <c r="C87" s="123"/>
      <c r="D87" s="106"/>
    </row>
    <row r="88" spans="1:9" s="54" customFormat="1">
      <c r="B88" s="54" t="s">
        <v>389</v>
      </c>
    </row>
    <row r="89" spans="1:9" s="54" customFormat="1"/>
    <row r="90" spans="1:9" s="54" customFormat="1"/>
    <row r="91" spans="1:9" s="54" customFormat="1"/>
    <row r="92" spans="1:9" s="54" customFormat="1"/>
    <row r="93" spans="1:9" s="54" customFormat="1"/>
    <row r="94" spans="1:9" s="54" customFormat="1"/>
    <row r="95" spans="1:9" s="54" customFormat="1"/>
    <row r="96" spans="1:9" s="54" customFormat="1"/>
    <row r="97" s="54" customFormat="1"/>
    <row r="98" s="54" customFormat="1"/>
    <row r="99" s="54" customFormat="1"/>
    <row r="100" s="54" customFormat="1"/>
    <row r="101" s="54" customFormat="1"/>
    <row r="102" s="54" customFormat="1"/>
    <row r="103" s="54" customFormat="1"/>
    <row r="104" s="54" customFormat="1"/>
    <row r="105" s="54" customFormat="1"/>
    <row r="106" s="54" customFormat="1"/>
    <row r="107" s="54" customFormat="1"/>
    <row r="108" s="54" customFormat="1"/>
    <row r="109" s="54" customFormat="1"/>
    <row r="110" s="54" customFormat="1"/>
    <row r="111" s="54" customFormat="1"/>
    <row r="112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</sheetData>
  <mergeCells count="2">
    <mergeCell ref="B1:H1"/>
    <mergeCell ref="B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1"/>
  <sheetViews>
    <sheetView zoomScaleNormal="100" workbookViewId="0">
      <selection activeCell="B4" sqref="B4"/>
    </sheetView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33.5703125" bestFit="1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29" width="9.140625" style="54"/>
  </cols>
  <sheetData>
    <row r="1" spans="1:9" ht="15.95" customHeight="1">
      <c r="A1" s="106"/>
      <c r="B1" s="236" t="s">
        <v>307</v>
      </c>
      <c r="C1" s="237"/>
      <c r="D1" s="237"/>
      <c r="E1" s="237"/>
      <c r="F1" s="237"/>
      <c r="G1" s="237"/>
      <c r="H1" s="238"/>
      <c r="I1" s="1"/>
    </row>
    <row r="2" spans="1:9" ht="15.95" customHeight="1" thickBot="1">
      <c r="A2" s="106"/>
      <c r="B2" s="245" t="s">
        <v>396</v>
      </c>
      <c r="C2" s="246"/>
      <c r="D2" s="246"/>
      <c r="E2" s="246"/>
      <c r="F2" s="246"/>
      <c r="G2" s="246"/>
      <c r="H2" s="247"/>
      <c r="I2" s="1"/>
    </row>
    <row r="3" spans="1:9" s="54" customFormat="1" ht="12.95" customHeight="1">
      <c r="A3" s="106"/>
      <c r="B3" s="116" t="s">
        <v>1</v>
      </c>
      <c r="C3" s="106"/>
      <c r="D3" s="106"/>
      <c r="E3" s="106"/>
      <c r="F3" s="106"/>
      <c r="G3" s="106"/>
      <c r="H3" s="106"/>
      <c r="I3" s="106"/>
    </row>
    <row r="4" spans="1:9" s="54" customFormat="1" ht="12.95" customHeight="1">
      <c r="A4" s="107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s="54" customFormat="1" ht="12.95" customHeight="1" thickBot="1">
      <c r="A5" s="107"/>
      <c r="B5" s="64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66" t="s">
        <v>3</v>
      </c>
      <c r="C6" s="167" t="s">
        <v>4</v>
      </c>
      <c r="D6" s="168" t="s">
        <v>50</v>
      </c>
      <c r="E6" s="168" t="s">
        <v>6</v>
      </c>
      <c r="F6" s="168" t="s">
        <v>7</v>
      </c>
      <c r="G6" s="168" t="s">
        <v>8</v>
      </c>
      <c r="H6" s="169" t="s">
        <v>9</v>
      </c>
      <c r="I6" s="25" t="s">
        <v>10</v>
      </c>
    </row>
    <row r="7" spans="1:9" ht="12.95" customHeight="1">
      <c r="A7" s="106"/>
      <c r="B7" s="159" t="s">
        <v>51</v>
      </c>
      <c r="C7" s="104" t="s">
        <v>1</v>
      </c>
      <c r="D7" s="104" t="s">
        <v>1</v>
      </c>
      <c r="E7" s="104" t="s">
        <v>1</v>
      </c>
      <c r="F7" s="104" t="s">
        <v>1</v>
      </c>
      <c r="G7" s="170"/>
      <c r="H7" s="171" t="s">
        <v>1</v>
      </c>
      <c r="I7" s="12" t="s">
        <v>1</v>
      </c>
    </row>
    <row r="8" spans="1:9" ht="12.95" customHeight="1">
      <c r="A8" s="106"/>
      <c r="B8" s="22" t="s">
        <v>52</v>
      </c>
      <c r="C8" s="15" t="s">
        <v>1</v>
      </c>
      <c r="D8" s="15" t="s">
        <v>1</v>
      </c>
      <c r="E8" s="15" t="s">
        <v>1</v>
      </c>
      <c r="F8" s="15" t="s">
        <v>1</v>
      </c>
      <c r="G8" s="16"/>
      <c r="H8" s="23" t="s">
        <v>1</v>
      </c>
      <c r="I8" s="12" t="s">
        <v>1</v>
      </c>
    </row>
    <row r="9" spans="1:9" ht="12.95" customHeight="1">
      <c r="A9" s="108"/>
      <c r="B9" s="24" t="s">
        <v>210</v>
      </c>
      <c r="C9" s="15" t="s">
        <v>211</v>
      </c>
      <c r="D9" s="15" t="s">
        <v>58</v>
      </c>
      <c r="E9" s="17">
        <v>8800</v>
      </c>
      <c r="F9" s="27">
        <v>91.115200000000002</v>
      </c>
      <c r="G9" s="18">
        <v>91.12</v>
      </c>
      <c r="H9" s="29">
        <v>0.14486023380353868</v>
      </c>
      <c r="I9" s="3">
        <v>0.1449</v>
      </c>
    </row>
    <row r="10" spans="1:9" ht="12.95" customHeight="1">
      <c r="A10" s="108"/>
      <c r="B10" s="24" t="s">
        <v>308</v>
      </c>
      <c r="C10" s="15" t="s">
        <v>309</v>
      </c>
      <c r="D10" s="15" t="s">
        <v>197</v>
      </c>
      <c r="E10" s="17">
        <v>24000</v>
      </c>
      <c r="F10" s="27">
        <v>54.3</v>
      </c>
      <c r="G10" s="18">
        <v>54.3</v>
      </c>
      <c r="H10" s="29">
        <v>8.6329291880302625E-2</v>
      </c>
      <c r="I10" s="3">
        <v>8.6300000000000002E-2</v>
      </c>
    </row>
    <row r="11" spans="1:9" ht="12.95" customHeight="1">
      <c r="A11" s="108"/>
      <c r="B11" s="24" t="s">
        <v>242</v>
      </c>
      <c r="C11" s="15" t="s">
        <v>243</v>
      </c>
      <c r="D11" s="15" t="s">
        <v>244</v>
      </c>
      <c r="E11" s="17">
        <v>9500</v>
      </c>
      <c r="F11" s="27">
        <v>30.395250000000001</v>
      </c>
      <c r="G11" s="18">
        <v>30.4</v>
      </c>
      <c r="H11" s="29">
        <v>4.8324132762887079E-2</v>
      </c>
      <c r="I11" s="3">
        <v>4.8300000000000003E-2</v>
      </c>
    </row>
    <row r="12" spans="1:9" ht="12.95" customHeight="1">
      <c r="A12" s="108"/>
      <c r="B12" s="24" t="s">
        <v>328</v>
      </c>
      <c r="C12" s="15" t="s">
        <v>329</v>
      </c>
      <c r="D12" s="15" t="s">
        <v>58</v>
      </c>
      <c r="E12" s="17">
        <v>2400</v>
      </c>
      <c r="F12" s="27">
        <v>21.435600000000001</v>
      </c>
      <c r="G12" s="18">
        <v>21.44</v>
      </c>
      <c r="H12" s="29">
        <v>3.4079561123930298E-2</v>
      </c>
      <c r="I12" s="3">
        <v>3.4099999999999998E-2</v>
      </c>
    </row>
    <row r="13" spans="1:9" ht="12.95" customHeight="1">
      <c r="A13" s="108"/>
      <c r="B13" s="24" t="s">
        <v>340</v>
      </c>
      <c r="C13" s="15" t="s">
        <v>341</v>
      </c>
      <c r="D13" s="15" t="s">
        <v>342</v>
      </c>
      <c r="E13" s="17">
        <v>19000</v>
      </c>
      <c r="F13" s="27">
        <v>13.6325</v>
      </c>
      <c r="G13" s="18">
        <v>13.63</v>
      </c>
      <c r="H13" s="29">
        <v>2.1673739807702128E-2</v>
      </c>
      <c r="I13" s="3">
        <v>2.1700000000000001E-2</v>
      </c>
    </row>
    <row r="14" spans="1:9" ht="12.95" customHeight="1">
      <c r="A14" s="108"/>
      <c r="B14" s="24" t="s">
        <v>358</v>
      </c>
      <c r="C14" s="15" t="s">
        <v>359</v>
      </c>
      <c r="D14" s="15" t="s">
        <v>342</v>
      </c>
      <c r="E14" s="17">
        <v>12000</v>
      </c>
      <c r="F14" s="27">
        <v>8.4600000000000009</v>
      </c>
      <c r="G14" s="18">
        <v>8.4600000000000009</v>
      </c>
      <c r="H14" s="29">
        <v>1.3450199066433891E-2</v>
      </c>
      <c r="I14" s="3">
        <v>1.35E-2</v>
      </c>
    </row>
    <row r="15" spans="1:9" ht="12.95" customHeight="1">
      <c r="A15" s="108"/>
      <c r="B15" s="24" t="s">
        <v>364</v>
      </c>
      <c r="C15" s="15" t="s">
        <v>365</v>
      </c>
      <c r="D15" s="15" t="s">
        <v>197</v>
      </c>
      <c r="E15" s="17">
        <v>5000</v>
      </c>
      <c r="F15" s="27">
        <v>6.1074999999999999</v>
      </c>
      <c r="G15" s="18">
        <v>6.11</v>
      </c>
      <c r="H15" s="29">
        <v>9.7100580139769486E-3</v>
      </c>
      <c r="I15" s="3">
        <v>9.7000000000000003E-3</v>
      </c>
    </row>
    <row r="16" spans="1:9" ht="12.95" customHeight="1">
      <c r="A16" s="108"/>
      <c r="B16" s="24" t="s">
        <v>195</v>
      </c>
      <c r="C16" s="15" t="s">
        <v>196</v>
      </c>
      <c r="D16" s="15" t="s">
        <v>197</v>
      </c>
      <c r="E16" s="17">
        <v>1500</v>
      </c>
      <c r="F16" s="27">
        <v>5.27325</v>
      </c>
      <c r="G16" s="18">
        <v>5.27</v>
      </c>
      <c r="H16" s="29">
        <v>8.3837189393702726E-3</v>
      </c>
      <c r="I16" s="3">
        <v>8.3999999999999995E-3</v>
      </c>
    </row>
    <row r="17" spans="1:9" ht="12.95" customHeight="1">
      <c r="A17" s="108"/>
      <c r="B17" s="24"/>
      <c r="C17" s="15"/>
      <c r="D17" s="15"/>
      <c r="E17" s="17"/>
      <c r="F17" s="98">
        <f>SUM(F9:F16)</f>
        <v>230.71929999999998</v>
      </c>
      <c r="G17" s="66"/>
      <c r="H17" s="138">
        <f>SUM(H9:H16)</f>
        <v>0.36681093539814197</v>
      </c>
      <c r="I17" s="3"/>
    </row>
    <row r="18" spans="1:9" ht="12.95" customHeight="1">
      <c r="A18" s="108"/>
      <c r="B18" s="24"/>
      <c r="C18" s="15"/>
      <c r="D18" s="15"/>
      <c r="E18" s="17"/>
      <c r="F18" s="103"/>
      <c r="G18" s="18"/>
      <c r="H18" s="141"/>
      <c r="I18" s="3"/>
    </row>
    <row r="19" spans="1:9" ht="12.95" customHeight="1">
      <c r="A19" s="114"/>
      <c r="B19" s="139" t="s">
        <v>390</v>
      </c>
      <c r="C19" s="99"/>
      <c r="D19" s="99"/>
      <c r="E19" s="100"/>
      <c r="F19" s="101"/>
      <c r="G19" s="102"/>
      <c r="H19" s="140"/>
      <c r="I19" s="32"/>
    </row>
    <row r="20" spans="1:9" ht="12.95" customHeight="1">
      <c r="A20" s="114"/>
      <c r="B20" s="139" t="s">
        <v>392</v>
      </c>
      <c r="C20" s="99"/>
      <c r="D20" s="99"/>
      <c r="E20" s="100"/>
      <c r="F20" s="101"/>
      <c r="G20" s="102"/>
      <c r="H20" s="140"/>
      <c r="I20" s="32"/>
    </row>
    <row r="21" spans="1:9" ht="12.95" customHeight="1">
      <c r="A21" s="108"/>
      <c r="B21" s="24"/>
      <c r="C21" s="15"/>
      <c r="D21" s="15"/>
      <c r="E21" s="17"/>
      <c r="F21" s="103"/>
      <c r="G21" s="18"/>
      <c r="H21" s="141"/>
      <c r="I21" s="3"/>
    </row>
    <row r="22" spans="1:9" ht="12.95" customHeight="1">
      <c r="A22" s="108"/>
      <c r="B22" s="24" t="s">
        <v>310</v>
      </c>
      <c r="C22" s="15" t="s">
        <v>311</v>
      </c>
      <c r="D22" s="15" t="s">
        <v>312</v>
      </c>
      <c r="E22" s="17">
        <v>63000</v>
      </c>
      <c r="F22" s="27">
        <v>43.200705200000002</v>
      </c>
      <c r="G22" s="18">
        <v>43.2</v>
      </c>
      <c r="H22" s="29">
        <v>6.8682988741173248E-2</v>
      </c>
      <c r="I22" s="3">
        <v>6.8699999999999997E-2</v>
      </c>
    </row>
    <row r="23" spans="1:9" ht="12.95" customHeight="1">
      <c r="A23" s="108"/>
      <c r="B23" s="24" t="s">
        <v>313</v>
      </c>
      <c r="C23" s="15" t="s">
        <v>314</v>
      </c>
      <c r="D23" s="15" t="s">
        <v>315</v>
      </c>
      <c r="E23" s="17">
        <v>5700</v>
      </c>
      <c r="F23" s="27">
        <v>42.0203487</v>
      </c>
      <c r="G23" s="18">
        <v>42.02</v>
      </c>
      <c r="H23" s="29">
        <v>6.68063894628802E-2</v>
      </c>
      <c r="I23" s="3">
        <v>6.6799999999999998E-2</v>
      </c>
    </row>
    <row r="24" spans="1:9" ht="12.95" customHeight="1">
      <c r="A24" s="108"/>
      <c r="B24" s="24" t="s">
        <v>316</v>
      </c>
      <c r="C24" s="15" t="s">
        <v>317</v>
      </c>
      <c r="D24" s="15" t="s">
        <v>318</v>
      </c>
      <c r="E24" s="17">
        <v>100000</v>
      </c>
      <c r="F24" s="27">
        <v>37.680092999999999</v>
      </c>
      <c r="G24" s="18">
        <v>37.68</v>
      </c>
      <c r="H24" s="29">
        <v>5.9905999017936425E-2</v>
      </c>
      <c r="I24" s="3">
        <v>5.9900000000000002E-2</v>
      </c>
    </row>
    <row r="25" spans="1:9" ht="12.95" customHeight="1">
      <c r="A25" s="108"/>
      <c r="B25" s="24" t="s">
        <v>319</v>
      </c>
      <c r="C25" s="15" t="s">
        <v>320</v>
      </c>
      <c r="D25" s="15" t="s">
        <v>318</v>
      </c>
      <c r="E25" s="17">
        <v>84000</v>
      </c>
      <c r="F25" s="27">
        <v>34.721378999999999</v>
      </c>
      <c r="G25" s="18">
        <v>34.72</v>
      </c>
      <c r="H25" s="29">
        <v>5.520206376017698E-2</v>
      </c>
      <c r="I25" s="3">
        <v>5.5199999999999999E-2</v>
      </c>
    </row>
    <row r="26" spans="1:9" ht="12.95" customHeight="1">
      <c r="A26" s="108"/>
      <c r="B26" s="24" t="s">
        <v>321</v>
      </c>
      <c r="C26" s="15" t="s">
        <v>322</v>
      </c>
      <c r="D26" s="15" t="s">
        <v>323</v>
      </c>
      <c r="E26" s="17">
        <v>4949</v>
      </c>
      <c r="F26" s="27">
        <v>31.611529600000001</v>
      </c>
      <c r="G26" s="18">
        <v>31.61</v>
      </c>
      <c r="H26" s="29">
        <v>5.0257844670740813E-2</v>
      </c>
      <c r="I26" s="3">
        <v>5.0299999999999997E-2</v>
      </c>
    </row>
    <row r="27" spans="1:9" ht="12.95" customHeight="1">
      <c r="A27" s="108"/>
      <c r="B27" s="24" t="s">
        <v>324</v>
      </c>
      <c r="C27" s="15" t="s">
        <v>325</v>
      </c>
      <c r="D27" s="15" t="s">
        <v>312</v>
      </c>
      <c r="E27" s="17">
        <v>2300</v>
      </c>
      <c r="F27" s="27">
        <v>30.873514100000001</v>
      </c>
      <c r="G27" s="18">
        <v>30.87</v>
      </c>
      <c r="H27" s="29">
        <v>4.9084504790230916E-2</v>
      </c>
      <c r="I27" s="3">
        <v>4.9099999999999998E-2</v>
      </c>
    </row>
    <row r="28" spans="1:9" ht="12.95" customHeight="1">
      <c r="A28" s="108"/>
      <c r="B28" s="24" t="s">
        <v>326</v>
      </c>
      <c r="C28" s="15" t="s">
        <v>327</v>
      </c>
      <c r="D28" s="15" t="s">
        <v>315</v>
      </c>
      <c r="E28" s="17">
        <v>1300</v>
      </c>
      <c r="F28" s="27">
        <v>24.430345899999999</v>
      </c>
      <c r="G28" s="18">
        <v>24.43</v>
      </c>
      <c r="H28" s="29">
        <v>3.8840781987805793E-2</v>
      </c>
      <c r="I28" s="3">
        <v>3.8800000000000001E-2</v>
      </c>
    </row>
    <row r="29" spans="1:9" ht="12.95" customHeight="1">
      <c r="A29" s="108"/>
      <c r="B29" s="24" t="s">
        <v>330</v>
      </c>
      <c r="C29" s="15" t="s">
        <v>331</v>
      </c>
      <c r="D29" s="15" t="s">
        <v>332</v>
      </c>
      <c r="E29" s="17">
        <v>100</v>
      </c>
      <c r="F29" s="27">
        <v>16.592324999999999</v>
      </c>
      <c r="G29" s="18">
        <v>16.59</v>
      </c>
      <c r="H29" s="29">
        <v>2.6379441397750319E-2</v>
      </c>
      <c r="I29" s="3">
        <v>2.64E-2</v>
      </c>
    </row>
    <row r="30" spans="1:9" ht="12.95" customHeight="1">
      <c r="A30" s="108"/>
      <c r="B30" s="24" t="s">
        <v>333</v>
      </c>
      <c r="C30" s="15" t="s">
        <v>334</v>
      </c>
      <c r="D30" s="15" t="s">
        <v>312</v>
      </c>
      <c r="E30" s="17">
        <v>5043</v>
      </c>
      <c r="F30" s="27">
        <v>15.7426827</v>
      </c>
      <c r="G30" s="18">
        <v>15.74</v>
      </c>
      <c r="H30" s="29">
        <v>2.5028630751147158E-2</v>
      </c>
      <c r="I30" s="3">
        <v>2.5000000000000001E-2</v>
      </c>
    </row>
    <row r="31" spans="1:9" ht="12.95" customHeight="1">
      <c r="A31" s="108"/>
      <c r="B31" s="24" t="s">
        <v>335</v>
      </c>
      <c r="C31" s="15" t="s">
        <v>336</v>
      </c>
      <c r="D31" s="15" t="s">
        <v>332</v>
      </c>
      <c r="E31" s="17">
        <v>2161</v>
      </c>
      <c r="F31" s="27">
        <v>14.7581112</v>
      </c>
      <c r="G31" s="18">
        <v>14.76</v>
      </c>
      <c r="H31" s="29">
        <v>2.3463301830327132E-2</v>
      </c>
      <c r="I31" s="3">
        <v>2.35E-2</v>
      </c>
    </row>
    <row r="32" spans="1:9" ht="12.95" customHeight="1">
      <c r="A32" s="108"/>
      <c r="B32" s="24" t="s">
        <v>337</v>
      </c>
      <c r="C32" s="15" t="s">
        <v>338</v>
      </c>
      <c r="D32" s="15" t="s">
        <v>339</v>
      </c>
      <c r="E32" s="17">
        <v>200</v>
      </c>
      <c r="F32" s="27">
        <v>14.7113</v>
      </c>
      <c r="G32" s="18">
        <v>14.71</v>
      </c>
      <c r="H32" s="29">
        <v>2.3388878667379299E-2</v>
      </c>
      <c r="I32" s="3">
        <v>2.3400000000000001E-2</v>
      </c>
    </row>
    <row r="33" spans="1:9" ht="12.95" customHeight="1">
      <c r="A33" s="108"/>
      <c r="B33" s="24" t="s">
        <v>343</v>
      </c>
      <c r="C33" s="15" t="s">
        <v>344</v>
      </c>
      <c r="D33" s="15" t="s">
        <v>345</v>
      </c>
      <c r="E33" s="17">
        <v>9000</v>
      </c>
      <c r="F33" s="27">
        <v>11.8731452</v>
      </c>
      <c r="G33" s="18">
        <v>11.87</v>
      </c>
      <c r="H33" s="29">
        <v>1.8876615423720332E-2</v>
      </c>
      <c r="I33" s="3">
        <v>1.89E-2</v>
      </c>
    </row>
    <row r="34" spans="1:9" ht="12.95" customHeight="1">
      <c r="A34" s="108"/>
      <c r="B34" s="24" t="s">
        <v>346</v>
      </c>
      <c r="C34" s="15" t="s">
        <v>347</v>
      </c>
      <c r="D34" s="15" t="s">
        <v>312</v>
      </c>
      <c r="E34" s="17">
        <v>22000</v>
      </c>
      <c r="F34" s="27">
        <v>11.084735</v>
      </c>
      <c r="G34" s="18">
        <v>11.08</v>
      </c>
      <c r="H34" s="29">
        <v>1.7623155123955916E-2</v>
      </c>
      <c r="I34" s="3">
        <v>1.7600000000000001E-2</v>
      </c>
    </row>
    <row r="35" spans="1:9" ht="12.95" customHeight="1">
      <c r="A35" s="108"/>
      <c r="B35" s="24" t="s">
        <v>348</v>
      </c>
      <c r="C35" s="15" t="s">
        <v>349</v>
      </c>
      <c r="D35" s="15" t="s">
        <v>345</v>
      </c>
      <c r="E35" s="17">
        <v>20000</v>
      </c>
      <c r="F35" s="27">
        <v>10.870990000000001</v>
      </c>
      <c r="G35" s="18">
        <v>10.87</v>
      </c>
      <c r="H35" s="29">
        <v>1.7283330915982525E-2</v>
      </c>
      <c r="I35" s="3">
        <v>1.7299999999999999E-2</v>
      </c>
    </row>
    <row r="36" spans="1:9" ht="12.95" customHeight="1">
      <c r="A36" s="108"/>
      <c r="B36" s="24" t="s">
        <v>350</v>
      </c>
      <c r="C36" s="15" t="s">
        <v>351</v>
      </c>
      <c r="D36" s="15" t="s">
        <v>352</v>
      </c>
      <c r="E36" s="17">
        <v>10000</v>
      </c>
      <c r="F36" s="27">
        <v>10.1118402</v>
      </c>
      <c r="G36" s="18">
        <v>10.11</v>
      </c>
      <c r="H36" s="29">
        <v>1.6076390498577859E-2</v>
      </c>
      <c r="I36" s="3">
        <v>1.61E-2</v>
      </c>
    </row>
    <row r="37" spans="1:9" ht="12.95" customHeight="1">
      <c r="A37" s="108"/>
      <c r="B37" s="24" t="s">
        <v>353</v>
      </c>
      <c r="C37" s="15" t="s">
        <v>354</v>
      </c>
      <c r="D37" s="15" t="s">
        <v>355</v>
      </c>
      <c r="E37" s="17">
        <v>100</v>
      </c>
      <c r="F37" s="27">
        <v>10.022774999999999</v>
      </c>
      <c r="G37" s="18">
        <v>10.02</v>
      </c>
      <c r="H37" s="29">
        <v>1.593478947376796E-2</v>
      </c>
      <c r="I37" s="3">
        <v>1.5900000000000001E-2</v>
      </c>
    </row>
    <row r="38" spans="1:9" ht="12.95" customHeight="1">
      <c r="A38" s="108"/>
      <c r="B38" s="24" t="s">
        <v>356</v>
      </c>
      <c r="C38" s="15" t="s">
        <v>357</v>
      </c>
      <c r="D38" s="15" t="s">
        <v>318</v>
      </c>
      <c r="E38" s="17">
        <v>4708</v>
      </c>
      <c r="F38" s="27">
        <v>9.2703626999999997</v>
      </c>
      <c r="G38" s="18">
        <v>9.27</v>
      </c>
      <c r="H38" s="29">
        <v>1.4738560724946047E-2</v>
      </c>
      <c r="I38" s="3">
        <v>1.47E-2</v>
      </c>
    </row>
    <row r="39" spans="1:9" ht="12.95" customHeight="1">
      <c r="A39" s="108"/>
      <c r="B39" s="24" t="s">
        <v>360</v>
      </c>
      <c r="C39" s="15" t="s">
        <v>361</v>
      </c>
      <c r="D39" s="15" t="s">
        <v>312</v>
      </c>
      <c r="E39" s="17">
        <v>5522</v>
      </c>
      <c r="F39" s="27">
        <v>8.3803064999999997</v>
      </c>
      <c r="G39" s="18">
        <v>8.3800000000000008</v>
      </c>
      <c r="H39" s="29">
        <v>1.3323497714270669E-2</v>
      </c>
      <c r="I39" s="3">
        <v>1.3299999999999999E-2</v>
      </c>
    </row>
    <row r="40" spans="1:9" ht="12.95" customHeight="1">
      <c r="A40" s="108"/>
      <c r="B40" s="24" t="s">
        <v>362</v>
      </c>
      <c r="C40" s="15" t="s">
        <v>363</v>
      </c>
      <c r="D40" s="15" t="s">
        <v>315</v>
      </c>
      <c r="E40" s="17">
        <v>12000</v>
      </c>
      <c r="F40" s="27">
        <v>8.1242806000000005</v>
      </c>
      <c r="G40" s="18">
        <v>8.1199999999999992</v>
      </c>
      <c r="H40" s="29">
        <v>1.2916452877253778E-2</v>
      </c>
      <c r="I40" s="3">
        <v>1.29E-2</v>
      </c>
    </row>
    <row r="41" spans="1:9" ht="12.95" customHeight="1">
      <c r="A41" s="108"/>
      <c r="B41" s="24" t="s">
        <v>366</v>
      </c>
      <c r="C41" s="15" t="s">
        <v>367</v>
      </c>
      <c r="D41" s="15" t="s">
        <v>323</v>
      </c>
      <c r="E41" s="17">
        <v>4812</v>
      </c>
      <c r="F41" s="27">
        <v>5.0611144000000001</v>
      </c>
      <c r="G41" s="18">
        <v>5.0599999999999996</v>
      </c>
      <c r="H41" s="29">
        <v>8.0464534489355938E-3</v>
      </c>
      <c r="I41" s="3">
        <v>8.0000000000000002E-3</v>
      </c>
    </row>
    <row r="42" spans="1:9" ht="12.95" customHeight="1">
      <c r="A42" s="108"/>
      <c r="B42" s="24" t="s">
        <v>368</v>
      </c>
      <c r="C42" s="15" t="s">
        <v>369</v>
      </c>
      <c r="D42" s="15" t="s">
        <v>345</v>
      </c>
      <c r="E42" s="17">
        <v>16000</v>
      </c>
      <c r="F42" s="27">
        <v>4.4833219</v>
      </c>
      <c r="G42" s="18">
        <v>4.4800000000000004</v>
      </c>
      <c r="H42" s="29">
        <v>7.1278453940783228E-3</v>
      </c>
      <c r="I42" s="3">
        <v>7.1000000000000004E-3</v>
      </c>
    </row>
    <row r="43" spans="1:9" ht="12.95" customHeight="1">
      <c r="A43" s="106"/>
      <c r="B43" s="22" t="s">
        <v>16</v>
      </c>
      <c r="C43" s="15" t="s">
        <v>1</v>
      </c>
      <c r="D43" s="15" t="s">
        <v>1</v>
      </c>
      <c r="E43" s="15" t="s">
        <v>1</v>
      </c>
      <c r="F43" s="28">
        <f>SUM(F22:F42)</f>
        <v>395.62520590000014</v>
      </c>
      <c r="G43" s="20">
        <v>626.32000000000005</v>
      </c>
      <c r="H43" s="138">
        <f>SUM(H22:H42)</f>
        <v>0.62898791667303733</v>
      </c>
      <c r="I43" s="13">
        <v>0.99580000000000002</v>
      </c>
    </row>
    <row r="44" spans="1:9" ht="12.95" customHeight="1">
      <c r="A44" s="106"/>
      <c r="B44" s="22"/>
      <c r="C44" s="15"/>
      <c r="D44" s="15"/>
      <c r="E44" s="15"/>
      <c r="F44" s="28"/>
      <c r="G44" s="20"/>
      <c r="H44" s="138"/>
      <c r="I44" s="13"/>
    </row>
    <row r="45" spans="1:9" ht="12.95" customHeight="1">
      <c r="A45" s="106"/>
      <c r="B45" s="22" t="s">
        <v>200</v>
      </c>
      <c r="C45" s="15" t="s">
        <v>1</v>
      </c>
      <c r="D45" s="15" t="s">
        <v>1</v>
      </c>
      <c r="E45" s="15" t="s">
        <v>1</v>
      </c>
      <c r="F45" s="19" t="s">
        <v>18</v>
      </c>
      <c r="G45" s="19" t="s">
        <v>18</v>
      </c>
      <c r="H45" s="94" t="s">
        <v>18</v>
      </c>
      <c r="I45" s="14" t="s">
        <v>18</v>
      </c>
    </row>
    <row r="46" spans="1:9" ht="12.95" customHeight="1">
      <c r="A46" s="106"/>
      <c r="B46" s="22" t="s">
        <v>16</v>
      </c>
      <c r="C46" s="15" t="s">
        <v>1</v>
      </c>
      <c r="D46" s="15" t="s">
        <v>1</v>
      </c>
      <c r="E46" s="15" t="s">
        <v>1</v>
      </c>
      <c r="F46" s="19" t="s">
        <v>18</v>
      </c>
      <c r="G46" s="19" t="s">
        <v>18</v>
      </c>
      <c r="H46" s="94" t="s">
        <v>18</v>
      </c>
      <c r="I46" s="14" t="s">
        <v>18</v>
      </c>
    </row>
    <row r="47" spans="1:9" ht="12.95" customHeight="1">
      <c r="A47" s="106"/>
      <c r="B47" s="22" t="s">
        <v>19</v>
      </c>
      <c r="C47" s="15" t="s">
        <v>1</v>
      </c>
      <c r="D47" s="15" t="s">
        <v>1</v>
      </c>
      <c r="E47" s="15" t="s">
        <v>1</v>
      </c>
      <c r="F47" s="28">
        <f>F43+F17</f>
        <v>626.34450590000006</v>
      </c>
      <c r="G47" s="20">
        <v>626.32000000000005</v>
      </c>
      <c r="H47" s="138">
        <f>H43+H17</f>
        <v>0.99579885207117935</v>
      </c>
      <c r="I47" s="13">
        <v>0.99580000000000002</v>
      </c>
    </row>
    <row r="48" spans="1:9" ht="12.95" customHeight="1">
      <c r="A48" s="106"/>
      <c r="B48" s="22"/>
      <c r="C48" s="15"/>
      <c r="D48" s="15"/>
      <c r="E48" s="15"/>
      <c r="F48" s="28"/>
      <c r="G48" s="20"/>
      <c r="H48" s="138"/>
      <c r="I48" s="39"/>
    </row>
    <row r="49" spans="1:9" ht="12.95" customHeight="1">
      <c r="A49" s="106"/>
      <c r="B49" s="41" t="s">
        <v>397</v>
      </c>
      <c r="C49" s="38"/>
      <c r="D49" s="15"/>
      <c r="E49" s="15"/>
      <c r="F49" s="28"/>
      <c r="G49" s="20"/>
      <c r="H49" s="43"/>
      <c r="I49" s="39"/>
    </row>
    <row r="50" spans="1:9" ht="12.95" customHeight="1">
      <c r="A50" s="106"/>
      <c r="B50" s="44" t="s">
        <v>398</v>
      </c>
      <c r="C50" s="38"/>
      <c r="D50" s="15"/>
      <c r="E50" s="69" t="s">
        <v>18</v>
      </c>
      <c r="F50" s="69" t="s">
        <v>18</v>
      </c>
      <c r="G50" s="69" t="s">
        <v>18</v>
      </c>
      <c r="H50" s="142" t="s">
        <v>18</v>
      </c>
      <c r="I50" s="39"/>
    </row>
    <row r="51" spans="1:9" ht="12.95" customHeight="1">
      <c r="A51" s="106"/>
      <c r="B51" s="47" t="s">
        <v>399</v>
      </c>
      <c r="C51" s="38"/>
      <c r="D51" s="15"/>
      <c r="E51" s="69" t="s">
        <v>18</v>
      </c>
      <c r="F51" s="69" t="s">
        <v>18</v>
      </c>
      <c r="G51" s="69" t="s">
        <v>18</v>
      </c>
      <c r="H51" s="142" t="s">
        <v>18</v>
      </c>
      <c r="I51" s="39"/>
    </row>
    <row r="52" spans="1:9" ht="12.95" customHeight="1">
      <c r="A52" s="106"/>
      <c r="B52" s="47" t="s">
        <v>400</v>
      </c>
      <c r="C52" s="38"/>
      <c r="D52" s="15"/>
      <c r="E52" s="69" t="s">
        <v>18</v>
      </c>
      <c r="F52" s="69" t="s">
        <v>18</v>
      </c>
      <c r="G52" s="69" t="s">
        <v>18</v>
      </c>
      <c r="H52" s="142" t="s">
        <v>18</v>
      </c>
      <c r="I52" s="39"/>
    </row>
    <row r="53" spans="1:9" ht="12.95" customHeight="1">
      <c r="A53" s="106"/>
      <c r="B53" s="22"/>
      <c r="C53" s="15"/>
      <c r="D53" s="15"/>
      <c r="E53" s="15"/>
      <c r="F53" s="28"/>
      <c r="G53" s="20"/>
      <c r="H53" s="138"/>
      <c r="I53" s="39"/>
    </row>
    <row r="54" spans="1:9" ht="12.95" customHeight="1">
      <c r="A54" s="106"/>
      <c r="B54" s="143" t="s">
        <v>20</v>
      </c>
      <c r="C54" s="15"/>
      <c r="D54" s="15"/>
      <c r="E54" s="15"/>
      <c r="F54" s="28"/>
      <c r="G54" s="20"/>
      <c r="H54" s="138"/>
      <c r="I54" s="39"/>
    </row>
    <row r="55" spans="1:9" ht="12.95" customHeight="1">
      <c r="A55" s="106"/>
      <c r="B55" s="22" t="s">
        <v>42</v>
      </c>
      <c r="C55" s="15" t="s">
        <v>1</v>
      </c>
      <c r="D55" s="15" t="s">
        <v>1</v>
      </c>
      <c r="E55" s="15" t="s">
        <v>1</v>
      </c>
      <c r="F55" s="15" t="s">
        <v>1</v>
      </c>
      <c r="G55" s="16"/>
      <c r="H55" s="23" t="s">
        <v>1</v>
      </c>
      <c r="I55" s="12" t="s">
        <v>1</v>
      </c>
    </row>
    <row r="56" spans="1:9" ht="12.95" customHeight="1">
      <c r="A56" s="108"/>
      <c r="B56" s="24" t="s">
        <v>43</v>
      </c>
      <c r="C56" s="15" t="s">
        <v>1</v>
      </c>
      <c r="D56" s="15" t="s">
        <v>44</v>
      </c>
      <c r="E56" s="17"/>
      <c r="F56" s="27">
        <v>4.95465</v>
      </c>
      <c r="G56" s="18">
        <v>4.95</v>
      </c>
      <c r="H56" s="29">
        <v>7.877190166017338E-3</v>
      </c>
      <c r="I56" s="3">
        <v>7.9000000000000008E-3</v>
      </c>
    </row>
    <row r="57" spans="1:9" ht="12.95" customHeight="1">
      <c r="A57" s="106"/>
      <c r="B57" s="22" t="s">
        <v>16</v>
      </c>
      <c r="C57" s="15" t="s">
        <v>1</v>
      </c>
      <c r="D57" s="15" t="s">
        <v>1</v>
      </c>
      <c r="E57" s="15" t="s">
        <v>1</v>
      </c>
      <c r="F57" s="28">
        <v>4.95465</v>
      </c>
      <c r="G57" s="20">
        <v>4.95</v>
      </c>
      <c r="H57" s="30">
        <v>7.877190166017338E-3</v>
      </c>
      <c r="I57" s="13">
        <v>7.9000000000000008E-3</v>
      </c>
    </row>
    <row r="58" spans="1:9" ht="12.95" customHeight="1">
      <c r="A58" s="106"/>
      <c r="B58" s="22"/>
      <c r="C58" s="15"/>
      <c r="D58" s="15"/>
      <c r="E58" s="15"/>
      <c r="F58" s="28"/>
      <c r="G58" s="20"/>
      <c r="H58" s="30"/>
      <c r="I58" s="13"/>
    </row>
    <row r="59" spans="1:9" ht="12.95" customHeight="1">
      <c r="A59" s="106"/>
      <c r="B59" s="22" t="s">
        <v>303</v>
      </c>
      <c r="C59" s="15"/>
      <c r="D59" s="15"/>
      <c r="E59" s="15"/>
      <c r="F59" s="28"/>
      <c r="G59" s="20"/>
      <c r="H59" s="30"/>
      <c r="I59" s="13"/>
    </row>
    <row r="60" spans="1:9" ht="12.95" customHeight="1">
      <c r="A60" s="106"/>
      <c r="B60" s="22" t="s">
        <v>45</v>
      </c>
      <c r="C60" s="15" t="s">
        <v>1</v>
      </c>
      <c r="D60" s="15" t="s">
        <v>1</v>
      </c>
      <c r="E60" s="15" t="s">
        <v>1</v>
      </c>
      <c r="F60" s="28">
        <v>-2.3121826801999998</v>
      </c>
      <c r="G60" s="20">
        <v>-2.2799999999999998</v>
      </c>
      <c r="H60" s="30">
        <v>-3.676042237196548E-3</v>
      </c>
      <c r="I60" s="13">
        <v>-3.7000000000000002E-3</v>
      </c>
    </row>
    <row r="61" spans="1:9" ht="12.95" customHeight="1">
      <c r="A61" s="106"/>
      <c r="B61" s="22" t="s">
        <v>16</v>
      </c>
      <c r="C61" s="15"/>
      <c r="D61" s="15"/>
      <c r="E61" s="15"/>
      <c r="F61" s="28">
        <v>-2.3121826801999998</v>
      </c>
      <c r="G61" s="20"/>
      <c r="H61" s="30">
        <v>-3.676042237196548E-3</v>
      </c>
      <c r="I61" s="40"/>
    </row>
    <row r="62" spans="1:9" ht="12.95" customHeight="1" thickBot="1">
      <c r="A62" s="106"/>
      <c r="B62" s="70" t="s">
        <v>19</v>
      </c>
      <c r="C62" s="84"/>
      <c r="D62" s="84"/>
      <c r="E62" s="84"/>
      <c r="F62" s="85">
        <f>F57+F61</f>
        <v>2.6424673198000002</v>
      </c>
      <c r="G62" s="86"/>
      <c r="H62" s="87">
        <f>H57+H61</f>
        <v>4.2011479288207899E-3</v>
      </c>
      <c r="I62" s="40"/>
    </row>
    <row r="63" spans="1:9" ht="12.95" customHeight="1" thickBot="1">
      <c r="A63" s="106"/>
      <c r="B63" s="181" t="s">
        <v>46</v>
      </c>
      <c r="C63" s="182" t="s">
        <v>1</v>
      </c>
      <c r="D63" s="182" t="s">
        <v>1</v>
      </c>
      <c r="E63" s="182" t="s">
        <v>1</v>
      </c>
      <c r="F63" s="183">
        <f>F47+F56+F60</f>
        <v>628.98697321980012</v>
      </c>
      <c r="G63" s="184">
        <v>628.99</v>
      </c>
      <c r="H63" s="186">
        <v>1</v>
      </c>
      <c r="I63" s="21">
        <v>1</v>
      </c>
    </row>
    <row r="64" spans="1:9" s="54" customFormat="1" ht="12.95" customHeight="1">
      <c r="A64" s="106"/>
      <c r="B64" s="107" t="s">
        <v>1</v>
      </c>
      <c r="C64" s="106"/>
      <c r="D64" s="106"/>
      <c r="E64" s="106"/>
      <c r="F64" s="106"/>
      <c r="G64" s="106"/>
      <c r="H64" s="106"/>
      <c r="I64" s="106"/>
    </row>
    <row r="65" spans="2:4" s="54" customFormat="1">
      <c r="B65" s="49" t="s">
        <v>389</v>
      </c>
      <c r="C65" s="50"/>
      <c r="D65" s="106"/>
    </row>
    <row r="66" spans="2:4" s="54" customFormat="1">
      <c r="B66" s="71" t="s">
        <v>393</v>
      </c>
      <c r="C66" s="50"/>
      <c r="D66" s="106"/>
    </row>
    <row r="67" spans="2:4" s="54" customFormat="1" ht="13.5" thickBot="1">
      <c r="B67" s="72"/>
      <c r="C67" s="72"/>
      <c r="D67" s="106"/>
    </row>
    <row r="68" spans="2:4" s="54" customFormat="1" ht="13.5" thickBot="1">
      <c r="B68" s="121" t="s">
        <v>408</v>
      </c>
      <c r="C68" s="122">
        <v>0</v>
      </c>
    </row>
    <row r="69" spans="2:4" s="54" customFormat="1">
      <c r="B69" s="123" t="s">
        <v>409</v>
      </c>
      <c r="C69" s="123"/>
    </row>
    <row r="70" spans="2:4" s="54" customFormat="1"/>
    <row r="71" spans="2:4" s="54" customFormat="1"/>
    <row r="72" spans="2:4" s="54" customFormat="1"/>
    <row r="73" spans="2:4" s="54" customFormat="1"/>
    <row r="74" spans="2:4" s="54" customFormat="1"/>
    <row r="75" spans="2:4" s="54" customFormat="1"/>
    <row r="76" spans="2:4" s="54" customFormat="1"/>
    <row r="77" spans="2:4" s="54" customFormat="1"/>
    <row r="78" spans="2:4" s="54" customFormat="1"/>
    <row r="79" spans="2:4" s="54" customFormat="1"/>
    <row r="80" spans="2:4" s="54" customFormat="1"/>
    <row r="81" s="54" customFormat="1"/>
    <row r="82" s="54" customFormat="1"/>
    <row r="83" s="54" customFormat="1"/>
    <row r="84" s="54" customFormat="1"/>
    <row r="85" s="54" customFormat="1"/>
    <row r="86" s="54" customFormat="1"/>
    <row r="87" s="54" customFormat="1"/>
    <row r="88" s="54" customFormat="1"/>
    <row r="89" s="54" customFormat="1"/>
    <row r="90" s="54" customFormat="1"/>
    <row r="91" s="54" customFormat="1"/>
    <row r="92" s="54" customFormat="1"/>
    <row r="93" s="54" customFormat="1"/>
    <row r="94" s="54" customFormat="1"/>
    <row r="95" s="54" customFormat="1"/>
    <row r="96" s="54" customFormat="1"/>
    <row r="97" s="54" customFormat="1"/>
    <row r="98" s="54" customFormat="1"/>
    <row r="99" s="54" customFormat="1"/>
    <row r="100" s="54" customFormat="1"/>
    <row r="101" s="54" customFormat="1"/>
    <row r="102" s="54" customFormat="1"/>
    <row r="103" s="54" customFormat="1"/>
    <row r="104" s="54" customFormat="1"/>
    <row r="105" s="54" customFormat="1"/>
    <row r="106" s="54" customFormat="1"/>
    <row r="107" s="54" customFormat="1"/>
    <row r="108" s="54" customFormat="1"/>
    <row r="109" s="54" customFormat="1"/>
    <row r="110" s="54" customFormat="1"/>
    <row r="111" s="54" customFormat="1"/>
    <row r="112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  <row r="249" s="54" customFormat="1"/>
    <row r="250" s="54" customFormat="1"/>
    <row r="251" s="54" customFormat="1"/>
    <row r="252" s="54" customFormat="1"/>
    <row r="253" s="54" customFormat="1"/>
    <row r="254" s="54" customFormat="1"/>
    <row r="255" s="54" customFormat="1"/>
    <row r="256" s="54" customFormat="1"/>
    <row r="257" s="54" customFormat="1"/>
    <row r="258" s="54" customFormat="1"/>
    <row r="259" s="54" customFormat="1"/>
    <row r="260" s="54" customFormat="1"/>
    <row r="261" s="54" customFormat="1"/>
    <row r="262" s="54" customFormat="1"/>
    <row r="263" s="54" customFormat="1"/>
    <row r="264" s="54" customFormat="1"/>
    <row r="265" s="54" customFormat="1"/>
    <row r="266" s="54" customFormat="1"/>
    <row r="267" s="54" customFormat="1"/>
    <row r="268" s="54" customFormat="1"/>
    <row r="269" s="54" customFormat="1"/>
    <row r="270" s="54" customFormat="1"/>
    <row r="271" s="54" customFormat="1"/>
    <row r="272" s="54" customFormat="1"/>
    <row r="273" s="54" customFormat="1"/>
    <row r="274" s="54" customFormat="1"/>
    <row r="275" s="54" customFormat="1"/>
    <row r="276" s="54" customFormat="1"/>
    <row r="277" s="54" customFormat="1"/>
    <row r="278" s="54" customFormat="1"/>
    <row r="279" s="54" customFormat="1"/>
    <row r="280" s="54" customFormat="1"/>
    <row r="281" s="54" customFormat="1"/>
    <row r="282" s="54" customFormat="1"/>
    <row r="283" s="54" customFormat="1"/>
    <row r="284" s="54" customFormat="1"/>
    <row r="285" s="54" customFormat="1"/>
    <row r="286" s="54" customFormat="1"/>
    <row r="287" s="54" customFormat="1"/>
    <row r="288" s="54" customFormat="1"/>
    <row r="289" s="54" customFormat="1"/>
    <row r="290" s="54" customFormat="1"/>
    <row r="291" s="54" customFormat="1"/>
    <row r="292" s="54" customFormat="1"/>
    <row r="293" s="54" customFormat="1"/>
    <row r="294" s="54" customFormat="1"/>
    <row r="295" s="54" customFormat="1"/>
    <row r="296" s="54" customFormat="1"/>
    <row r="297" s="54" customFormat="1"/>
    <row r="298" s="54" customFormat="1"/>
    <row r="299" s="54" customFormat="1"/>
    <row r="300" s="54" customFormat="1"/>
    <row r="301" s="54" customFormat="1"/>
    <row r="302" s="54" customFormat="1"/>
    <row r="303" s="54" customFormat="1"/>
    <row r="304" s="54" customFormat="1"/>
    <row r="305" s="54" customFormat="1"/>
    <row r="306" s="54" customFormat="1"/>
    <row r="307" s="54" customFormat="1"/>
    <row r="308" s="54" customFormat="1"/>
    <row r="309" s="54" customFormat="1"/>
    <row r="310" s="54" customFormat="1"/>
    <row r="311" s="54" customFormat="1"/>
    <row r="312" s="54" customFormat="1"/>
    <row r="313" s="54" customFormat="1"/>
    <row r="314" s="54" customFormat="1"/>
    <row r="315" s="54" customFormat="1"/>
    <row r="316" s="54" customFormat="1"/>
    <row r="317" s="54" customFormat="1"/>
    <row r="318" s="54" customFormat="1"/>
    <row r="319" s="54" customFormat="1"/>
    <row r="320" s="54" customFormat="1"/>
    <row r="321" s="54" customFormat="1"/>
    <row r="322" s="54" customFormat="1"/>
    <row r="323" s="54" customFormat="1"/>
    <row r="324" s="54" customFormat="1"/>
    <row r="325" s="54" customFormat="1"/>
    <row r="326" s="54" customFormat="1"/>
    <row r="327" s="54" customFormat="1"/>
    <row r="328" s="54" customFormat="1"/>
    <row r="329" s="54" customFormat="1"/>
    <row r="330" s="54" customFormat="1"/>
    <row r="331" s="54" customFormat="1"/>
    <row r="332" s="54" customFormat="1"/>
    <row r="333" s="54" customFormat="1"/>
    <row r="334" s="54" customFormat="1"/>
    <row r="335" s="54" customFormat="1"/>
    <row r="336" s="54" customFormat="1"/>
    <row r="337" s="54" customFormat="1"/>
    <row r="338" s="54" customFormat="1"/>
    <row r="339" s="54" customFormat="1"/>
    <row r="340" s="54" customFormat="1"/>
    <row r="341" s="54" customFormat="1"/>
    <row r="342" s="54" customFormat="1"/>
    <row r="343" s="54" customFormat="1"/>
    <row r="344" s="54" customFormat="1"/>
    <row r="345" s="54" customFormat="1"/>
    <row r="346" s="54" customFormat="1"/>
    <row r="347" s="54" customFormat="1"/>
    <row r="348" s="54" customFormat="1"/>
    <row r="349" s="54" customFormat="1"/>
    <row r="350" s="54" customFormat="1"/>
    <row r="351" s="54" customFormat="1"/>
    <row r="352" s="54" customFormat="1"/>
    <row r="353" s="54" customFormat="1"/>
    <row r="354" s="54" customFormat="1"/>
    <row r="355" s="54" customFormat="1"/>
    <row r="356" s="54" customFormat="1"/>
    <row r="357" s="54" customFormat="1"/>
    <row r="358" s="54" customFormat="1"/>
    <row r="359" s="54" customFormat="1"/>
    <row r="360" s="54" customFormat="1"/>
    <row r="361" s="54" customFormat="1"/>
    <row r="362" s="54" customFormat="1"/>
    <row r="363" s="54" customFormat="1"/>
    <row r="364" s="54" customFormat="1"/>
    <row r="365" s="54" customFormat="1"/>
    <row r="366" s="54" customFormat="1"/>
    <row r="367" s="54" customFormat="1"/>
    <row r="368" s="54" customFormat="1"/>
    <row r="369" s="54" customFormat="1"/>
    <row r="370" s="54" customFormat="1"/>
    <row r="371" s="54" customFormat="1"/>
  </sheetData>
  <mergeCells count="2">
    <mergeCell ref="B1:H1"/>
    <mergeCell ref="B2:H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8"/>
  <sheetViews>
    <sheetView zoomScaleNormal="100" workbookViewId="0"/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33.5703125" bestFit="1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36" width="9.140625" style="54"/>
  </cols>
  <sheetData>
    <row r="1" spans="1:9" ht="15.95" customHeight="1">
      <c r="A1" s="106"/>
      <c r="B1" s="236" t="s">
        <v>302</v>
      </c>
      <c r="C1" s="237"/>
      <c r="D1" s="237"/>
      <c r="E1" s="237"/>
      <c r="F1" s="237"/>
      <c r="G1" s="237"/>
      <c r="H1" s="238"/>
      <c r="I1" s="1"/>
    </row>
    <row r="2" spans="1:9" ht="15.95" customHeight="1" thickBot="1">
      <c r="A2" s="106"/>
      <c r="B2" s="245" t="s">
        <v>402</v>
      </c>
      <c r="C2" s="246"/>
      <c r="D2" s="246"/>
      <c r="E2" s="246"/>
      <c r="F2" s="246"/>
      <c r="G2" s="246"/>
      <c r="H2" s="247"/>
      <c r="I2" s="1"/>
    </row>
    <row r="3" spans="1:9" s="54" customFormat="1" ht="12.95" customHeight="1">
      <c r="A3" s="106"/>
      <c r="B3" s="116" t="s">
        <v>1</v>
      </c>
      <c r="C3" s="106"/>
      <c r="D3" s="106"/>
      <c r="E3" s="106"/>
      <c r="F3" s="106"/>
      <c r="G3" s="106"/>
      <c r="H3" s="106"/>
      <c r="I3" s="106"/>
    </row>
    <row r="4" spans="1:9" s="54" customFormat="1" ht="12.95" customHeight="1">
      <c r="A4" s="107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s="54" customFormat="1" ht="12.95" customHeight="1" thickBot="1">
      <c r="A5" s="107"/>
      <c r="B5" s="64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66" t="s">
        <v>3</v>
      </c>
      <c r="C6" s="167" t="s">
        <v>4</v>
      </c>
      <c r="D6" s="168" t="s">
        <v>205</v>
      </c>
      <c r="E6" s="168" t="s">
        <v>6</v>
      </c>
      <c r="F6" s="168" t="s">
        <v>7</v>
      </c>
      <c r="G6" s="168" t="s">
        <v>8</v>
      </c>
      <c r="H6" s="169" t="s">
        <v>9</v>
      </c>
      <c r="I6" s="25" t="s">
        <v>10</v>
      </c>
    </row>
    <row r="7" spans="1:9" ht="12.95" customHeight="1">
      <c r="A7" s="106"/>
      <c r="B7" s="172" t="s">
        <v>387</v>
      </c>
      <c r="C7" s="173"/>
      <c r="D7" s="174"/>
      <c r="E7" s="174"/>
      <c r="F7" s="175"/>
      <c r="G7" s="176"/>
      <c r="H7" s="177"/>
      <c r="I7" s="12" t="s">
        <v>1</v>
      </c>
    </row>
    <row r="8" spans="1:9" ht="12.95" customHeight="1">
      <c r="A8" s="106"/>
      <c r="B8" s="145" t="s">
        <v>388</v>
      </c>
      <c r="C8" s="73"/>
      <c r="D8" s="74"/>
      <c r="E8" s="75" t="s">
        <v>18</v>
      </c>
      <c r="F8" s="75" t="s">
        <v>18</v>
      </c>
      <c r="G8" s="75" t="s">
        <v>18</v>
      </c>
      <c r="H8" s="146" t="s">
        <v>18</v>
      </c>
      <c r="I8" s="12" t="s">
        <v>1</v>
      </c>
    </row>
    <row r="9" spans="1:9" ht="12.95" customHeight="1">
      <c r="A9" s="108"/>
      <c r="B9" s="145" t="s">
        <v>200</v>
      </c>
      <c r="C9" s="73"/>
      <c r="D9" s="74"/>
      <c r="E9" s="75" t="s">
        <v>18</v>
      </c>
      <c r="F9" s="75" t="s">
        <v>18</v>
      </c>
      <c r="G9" s="75" t="s">
        <v>18</v>
      </c>
      <c r="H9" s="146" t="s">
        <v>18</v>
      </c>
      <c r="I9" s="3">
        <v>0.99280000000000002</v>
      </c>
    </row>
    <row r="10" spans="1:9" ht="12.95" customHeight="1">
      <c r="A10" s="106"/>
      <c r="B10" s="145"/>
      <c r="C10" s="73"/>
      <c r="D10" s="74"/>
      <c r="E10" s="75"/>
      <c r="F10" s="75"/>
      <c r="G10" s="75"/>
      <c r="H10" s="146"/>
      <c r="I10" s="13">
        <v>0.99280000000000002</v>
      </c>
    </row>
    <row r="11" spans="1:9" ht="12.95" customHeight="1">
      <c r="A11" s="106"/>
      <c r="B11" s="144" t="s">
        <v>397</v>
      </c>
      <c r="C11" s="73"/>
      <c r="D11" s="74"/>
      <c r="E11" s="76"/>
      <c r="F11" s="77"/>
      <c r="G11" s="78"/>
      <c r="H11" s="147"/>
      <c r="I11" s="13">
        <v>0.99280000000000002</v>
      </c>
    </row>
    <row r="12" spans="1:9" ht="12.95" customHeight="1">
      <c r="A12" s="106"/>
      <c r="B12" s="148" t="s">
        <v>398</v>
      </c>
      <c r="C12" s="73"/>
      <c r="D12" s="74"/>
      <c r="E12" s="75" t="s">
        <v>18</v>
      </c>
      <c r="F12" s="75" t="s">
        <v>18</v>
      </c>
      <c r="G12" s="75" t="s">
        <v>18</v>
      </c>
      <c r="H12" s="146" t="s">
        <v>18</v>
      </c>
      <c r="I12" s="12" t="s">
        <v>1</v>
      </c>
    </row>
    <row r="13" spans="1:9" ht="12.95" customHeight="1">
      <c r="A13" s="108"/>
      <c r="B13" s="148" t="s">
        <v>399</v>
      </c>
      <c r="C13" s="73"/>
      <c r="D13" s="74"/>
      <c r="E13" s="75" t="s">
        <v>18</v>
      </c>
      <c r="F13" s="75" t="s">
        <v>18</v>
      </c>
      <c r="G13" s="75" t="s">
        <v>18</v>
      </c>
      <c r="H13" s="146" t="s">
        <v>18</v>
      </c>
      <c r="I13" s="3">
        <v>6.6E-3</v>
      </c>
    </row>
    <row r="14" spans="1:9" ht="12.95" customHeight="1">
      <c r="A14" s="106"/>
      <c r="B14" s="148" t="s">
        <v>400</v>
      </c>
      <c r="C14" s="73"/>
      <c r="D14" s="74"/>
      <c r="E14" s="75" t="s">
        <v>18</v>
      </c>
      <c r="F14" s="75" t="s">
        <v>18</v>
      </c>
      <c r="G14" s="75" t="s">
        <v>18</v>
      </c>
      <c r="H14" s="146" t="s">
        <v>18</v>
      </c>
      <c r="I14" s="13">
        <v>6.6E-3</v>
      </c>
    </row>
    <row r="15" spans="1:9" ht="12.95" customHeight="1">
      <c r="A15" s="106"/>
      <c r="B15" s="148"/>
      <c r="C15" s="73"/>
      <c r="D15" s="74"/>
      <c r="E15" s="79"/>
      <c r="F15" s="79"/>
      <c r="G15" s="79"/>
      <c r="H15" s="149"/>
      <c r="I15" s="13">
        <v>6.6E-3</v>
      </c>
    </row>
    <row r="16" spans="1:9" ht="12.95" customHeight="1">
      <c r="A16" s="106"/>
      <c r="B16" s="143" t="s">
        <v>20</v>
      </c>
      <c r="C16" s="60"/>
      <c r="D16" s="60"/>
      <c r="E16" s="60"/>
      <c r="F16" s="60"/>
      <c r="G16" s="60"/>
      <c r="H16" s="62"/>
      <c r="I16" s="13">
        <v>5.9999999999999995E-4</v>
      </c>
    </row>
    <row r="17" spans="1:9" ht="12.95" customHeight="1" thickBot="1">
      <c r="A17" s="106"/>
      <c r="B17" s="22" t="s">
        <v>42</v>
      </c>
      <c r="C17" s="15" t="s">
        <v>1</v>
      </c>
      <c r="D17" s="15" t="s">
        <v>1</v>
      </c>
      <c r="E17" s="15" t="s">
        <v>1</v>
      </c>
      <c r="F17" s="15" t="s">
        <v>1</v>
      </c>
      <c r="G17" s="16"/>
      <c r="H17" s="23" t="s">
        <v>1</v>
      </c>
      <c r="I17" s="21">
        <v>1</v>
      </c>
    </row>
    <row r="18" spans="1:9" ht="12.95" customHeight="1">
      <c r="A18" s="106"/>
      <c r="B18" s="24" t="s">
        <v>43</v>
      </c>
      <c r="C18" s="15" t="s">
        <v>1</v>
      </c>
      <c r="D18" s="15" t="s">
        <v>44</v>
      </c>
      <c r="E18" s="17"/>
      <c r="F18" s="27">
        <v>8.8208000000000002</v>
      </c>
      <c r="G18" s="18">
        <v>8.82</v>
      </c>
      <c r="H18" s="29">
        <v>6.6062541211842846E-3</v>
      </c>
      <c r="I18" s="1"/>
    </row>
    <row r="19" spans="1:9" ht="12.95" customHeight="1">
      <c r="A19" s="106"/>
      <c r="B19" s="22" t="s">
        <v>16</v>
      </c>
      <c r="C19" s="15" t="s">
        <v>1</v>
      </c>
      <c r="D19" s="15" t="s">
        <v>1</v>
      </c>
      <c r="E19" s="15" t="s">
        <v>1</v>
      </c>
      <c r="F19" s="28">
        <v>8.8208000000000002</v>
      </c>
      <c r="G19" s="20">
        <v>8.82</v>
      </c>
      <c r="H19" s="30">
        <v>6.6062541211842846E-3</v>
      </c>
      <c r="I19" s="1"/>
    </row>
    <row r="20" spans="1:9">
      <c r="B20" s="61"/>
      <c r="C20" s="60"/>
      <c r="D20" s="60"/>
      <c r="E20" s="60"/>
      <c r="F20" s="60"/>
      <c r="G20" s="60"/>
      <c r="H20" s="62"/>
    </row>
    <row r="21" spans="1:9">
      <c r="B21" s="22" t="s">
        <v>303</v>
      </c>
      <c r="C21" s="15" t="s">
        <v>1</v>
      </c>
      <c r="D21" s="15" t="s">
        <v>1</v>
      </c>
      <c r="E21" s="15" t="s">
        <v>1</v>
      </c>
      <c r="F21" s="15" t="s">
        <v>1</v>
      </c>
      <c r="G21" s="16"/>
      <c r="H21" s="23" t="s">
        <v>1</v>
      </c>
    </row>
    <row r="22" spans="1:9">
      <c r="B22" s="22" t="s">
        <v>304</v>
      </c>
      <c r="C22" s="15" t="s">
        <v>1</v>
      </c>
      <c r="D22" s="15" t="s">
        <v>1</v>
      </c>
      <c r="E22" s="15" t="s">
        <v>1</v>
      </c>
      <c r="F22" s="15" t="s">
        <v>1</v>
      </c>
      <c r="G22" s="16"/>
      <c r="H22" s="23" t="s">
        <v>1</v>
      </c>
    </row>
    <row r="23" spans="1:9">
      <c r="B23" s="24" t="s">
        <v>305</v>
      </c>
      <c r="C23" s="15" t="s">
        <v>306</v>
      </c>
      <c r="D23" s="15" t="s">
        <v>1</v>
      </c>
      <c r="E23" s="17">
        <v>232225.57953330001</v>
      </c>
      <c r="F23" s="27">
        <v>1325.6357594000001</v>
      </c>
      <c r="G23" s="18">
        <v>1325.64</v>
      </c>
      <c r="H23" s="29">
        <v>0.99282227221176178</v>
      </c>
    </row>
    <row r="24" spans="1:9">
      <c r="B24" s="22" t="s">
        <v>16</v>
      </c>
      <c r="C24" s="15" t="s">
        <v>1</v>
      </c>
      <c r="D24" s="15" t="s">
        <v>1</v>
      </c>
      <c r="E24" s="15" t="s">
        <v>1</v>
      </c>
      <c r="F24" s="28">
        <v>1325.6357594000001</v>
      </c>
      <c r="G24" s="20">
        <v>1325.64</v>
      </c>
      <c r="H24" s="30">
        <v>0.99282227221176178</v>
      </c>
    </row>
    <row r="25" spans="1:9">
      <c r="B25" s="22" t="s">
        <v>19</v>
      </c>
      <c r="C25" s="15" t="s">
        <v>1</v>
      </c>
      <c r="D25" s="15" t="s">
        <v>1</v>
      </c>
      <c r="E25" s="15" t="s">
        <v>1</v>
      </c>
      <c r="F25" s="28">
        <v>1325.6357594000001</v>
      </c>
      <c r="G25" s="20">
        <v>1325.64</v>
      </c>
      <c r="H25" s="30">
        <v>0.99282227221176178</v>
      </c>
    </row>
    <row r="26" spans="1:9">
      <c r="B26" s="61"/>
      <c r="C26" s="60"/>
      <c r="D26" s="60"/>
      <c r="E26" s="60"/>
      <c r="F26" s="60"/>
      <c r="G26" s="60"/>
      <c r="H26" s="62"/>
    </row>
    <row r="27" spans="1:9">
      <c r="B27" s="22" t="s">
        <v>303</v>
      </c>
      <c r="C27" s="60"/>
      <c r="D27" s="60"/>
      <c r="E27" s="60"/>
      <c r="F27" s="60"/>
      <c r="G27" s="60"/>
      <c r="H27" s="62"/>
    </row>
    <row r="28" spans="1:9">
      <c r="B28" s="95" t="s">
        <v>45</v>
      </c>
      <c r="C28" s="15" t="s">
        <v>1</v>
      </c>
      <c r="D28" s="15" t="s">
        <v>1</v>
      </c>
      <c r="E28" s="15" t="s">
        <v>1</v>
      </c>
      <c r="F28" s="28">
        <v>0.76304284239999998</v>
      </c>
      <c r="G28" s="20">
        <v>0.76</v>
      </c>
      <c r="H28" s="30">
        <v>5.7147366705388269E-4</v>
      </c>
    </row>
    <row r="29" spans="1:9">
      <c r="B29" s="22" t="s">
        <v>16</v>
      </c>
      <c r="C29" s="60"/>
      <c r="D29" s="60"/>
      <c r="E29" s="60"/>
      <c r="F29" s="28">
        <v>0.76304284239999998</v>
      </c>
      <c r="G29" s="60"/>
      <c r="H29" s="30">
        <v>5.7147366705388269E-4</v>
      </c>
    </row>
    <row r="30" spans="1:9" ht="13.5" thickBot="1">
      <c r="B30" s="70" t="s">
        <v>19</v>
      </c>
      <c r="C30" s="84" t="s">
        <v>1</v>
      </c>
      <c r="D30" s="84" t="s">
        <v>1</v>
      </c>
      <c r="E30" s="84" t="s">
        <v>1</v>
      </c>
      <c r="F30" s="85">
        <v>8.8208000000000002</v>
      </c>
      <c r="G30" s="86">
        <v>8.82</v>
      </c>
      <c r="H30" s="87">
        <v>6.6062541211842846E-3</v>
      </c>
    </row>
    <row r="31" spans="1:9" ht="13.5" thickBot="1">
      <c r="B31" s="88" t="s">
        <v>46</v>
      </c>
      <c r="C31" s="89" t="s">
        <v>1</v>
      </c>
      <c r="D31" s="89" t="s">
        <v>1</v>
      </c>
      <c r="E31" s="89" t="s">
        <v>1</v>
      </c>
      <c r="F31" s="90">
        <v>1335.2196022424</v>
      </c>
      <c r="G31" s="91">
        <v>1335.22</v>
      </c>
      <c r="H31" s="180">
        <v>1</v>
      </c>
    </row>
    <row r="32" spans="1:9" s="54" customFormat="1"/>
    <row r="33" s="54" customFormat="1"/>
    <row r="34" s="54" customFormat="1"/>
    <row r="35" s="54" customFormat="1"/>
    <row r="36" s="54" customFormat="1"/>
    <row r="37" s="54" customFormat="1"/>
    <row r="38" s="54" customFormat="1"/>
    <row r="39" s="54" customFormat="1"/>
    <row r="40" s="54" customFormat="1"/>
    <row r="41" s="54" customFormat="1"/>
    <row r="42" s="54" customFormat="1"/>
    <row r="43" s="54" customFormat="1"/>
    <row r="44" s="54" customFormat="1"/>
    <row r="45" s="54" customFormat="1"/>
    <row r="46" s="54" customFormat="1"/>
    <row r="47" s="54" customFormat="1"/>
    <row r="48" s="54" customFormat="1"/>
    <row r="49" s="54" customFormat="1"/>
    <row r="50" s="54" customFormat="1"/>
    <row r="51" s="54" customFormat="1"/>
    <row r="52" s="54" customFormat="1"/>
    <row r="53" s="54" customFormat="1"/>
    <row r="54" s="54" customFormat="1"/>
    <row r="55" s="54" customFormat="1"/>
    <row r="56" s="54" customFormat="1"/>
    <row r="57" s="54" customFormat="1"/>
    <row r="58" s="54" customFormat="1"/>
    <row r="59" s="54" customFormat="1"/>
    <row r="60" s="54" customFormat="1"/>
    <row r="61" s="54" customFormat="1"/>
    <row r="62" s="54" customFormat="1"/>
    <row r="63" s="54" customFormat="1"/>
    <row r="64" s="54" customFormat="1"/>
    <row r="65" s="54" customFormat="1"/>
    <row r="66" s="54" customFormat="1"/>
    <row r="67" s="54" customFormat="1"/>
    <row r="68" s="54" customFormat="1"/>
    <row r="69" s="54" customFormat="1"/>
    <row r="70" s="54" customFormat="1"/>
    <row r="71" s="54" customFormat="1"/>
    <row r="72" s="54" customFormat="1"/>
    <row r="73" s="54" customFormat="1"/>
    <row r="74" s="54" customFormat="1"/>
    <row r="75" s="54" customFormat="1"/>
    <row r="76" s="54" customFormat="1"/>
    <row r="77" s="54" customFormat="1"/>
    <row r="78" s="54" customFormat="1"/>
    <row r="79" s="54" customFormat="1"/>
    <row r="80" s="54" customFormat="1"/>
    <row r="81" s="54" customFormat="1"/>
    <row r="82" s="54" customFormat="1"/>
    <row r="83" s="54" customFormat="1"/>
    <row r="84" s="54" customFormat="1"/>
    <row r="85" s="54" customFormat="1"/>
    <row r="86" s="54" customFormat="1"/>
    <row r="87" s="54" customFormat="1"/>
    <row r="88" s="54" customFormat="1"/>
    <row r="89" s="54" customFormat="1"/>
    <row r="90" s="54" customFormat="1"/>
    <row r="91" s="54" customFormat="1"/>
    <row r="92" s="54" customFormat="1"/>
    <row r="93" s="54" customFormat="1"/>
    <row r="94" s="54" customFormat="1"/>
    <row r="95" s="54" customFormat="1"/>
    <row r="96" s="54" customFormat="1"/>
    <row r="97" s="54" customFormat="1"/>
    <row r="98" s="54" customFormat="1"/>
    <row r="99" s="54" customFormat="1"/>
    <row r="100" s="54" customFormat="1"/>
    <row r="101" s="54" customFormat="1"/>
    <row r="102" s="54" customFormat="1"/>
    <row r="103" s="54" customFormat="1"/>
    <row r="104" s="54" customFormat="1"/>
    <row r="105" s="54" customFormat="1"/>
    <row r="106" s="54" customFormat="1"/>
    <row r="107" s="54" customFormat="1"/>
    <row r="108" s="54" customFormat="1"/>
    <row r="109" s="54" customFormat="1"/>
    <row r="110" s="54" customFormat="1"/>
    <row r="111" s="54" customFormat="1"/>
    <row r="112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</sheetData>
  <mergeCells count="2">
    <mergeCell ref="B1:H1"/>
    <mergeCell ref="B2:H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3"/>
  <sheetViews>
    <sheetView zoomScaleNormal="100" workbookViewId="0">
      <selection activeCell="B4" sqref="B4"/>
    </sheetView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16.42578125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40" width="9.140625" style="54"/>
  </cols>
  <sheetData>
    <row r="1" spans="1:9" ht="15.95" customHeight="1">
      <c r="A1" s="106"/>
      <c r="B1" s="251" t="s">
        <v>0</v>
      </c>
      <c r="C1" s="252"/>
      <c r="D1" s="252"/>
      <c r="E1" s="252"/>
      <c r="F1" s="252"/>
      <c r="G1" s="252"/>
      <c r="H1" s="253"/>
      <c r="I1" s="1"/>
    </row>
    <row r="2" spans="1:9" ht="12.95" customHeight="1" thickBot="1">
      <c r="A2" s="106"/>
      <c r="B2" s="254" t="s">
        <v>403</v>
      </c>
      <c r="C2" s="255"/>
      <c r="D2" s="255"/>
      <c r="E2" s="255"/>
      <c r="F2" s="255"/>
      <c r="G2" s="255"/>
      <c r="H2" s="256"/>
      <c r="I2" s="1"/>
    </row>
    <row r="3" spans="1:9" s="54" customFormat="1" ht="12.95" customHeight="1">
      <c r="A3" s="106"/>
      <c r="B3" s="34"/>
      <c r="C3" s="34"/>
      <c r="D3" s="34"/>
      <c r="E3" s="34"/>
      <c r="F3" s="34"/>
      <c r="G3" s="34"/>
      <c r="H3" s="34"/>
      <c r="I3" s="106"/>
    </row>
    <row r="4" spans="1:9" s="54" customFormat="1" ht="12.95" customHeight="1">
      <c r="A4" s="107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s="54" customFormat="1" ht="12.95" customHeight="1" thickBot="1">
      <c r="A5" s="107"/>
      <c r="B5" s="64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66" t="s">
        <v>3</v>
      </c>
      <c r="C6" s="167" t="s">
        <v>4</v>
      </c>
      <c r="D6" s="168" t="s">
        <v>5</v>
      </c>
      <c r="E6" s="168" t="s">
        <v>6</v>
      </c>
      <c r="F6" s="168" t="s">
        <v>7</v>
      </c>
      <c r="G6" s="168" t="s">
        <v>8</v>
      </c>
      <c r="H6" s="169" t="s">
        <v>9</v>
      </c>
      <c r="I6" s="25" t="s">
        <v>10</v>
      </c>
    </row>
    <row r="7" spans="1:9" ht="15">
      <c r="A7" s="106"/>
      <c r="B7" s="161" t="s">
        <v>387</v>
      </c>
      <c r="C7" s="162"/>
      <c r="D7" s="163"/>
      <c r="E7" s="163"/>
      <c r="F7" s="164"/>
      <c r="G7" s="163"/>
      <c r="H7" s="165"/>
      <c r="I7" s="10"/>
    </row>
    <row r="8" spans="1:9">
      <c r="A8" s="106"/>
      <c r="B8" s="82" t="s">
        <v>388</v>
      </c>
      <c r="C8" s="35"/>
      <c r="D8" s="36"/>
      <c r="E8" s="37" t="s">
        <v>18</v>
      </c>
      <c r="F8" s="11" t="s">
        <v>18</v>
      </c>
      <c r="G8" s="37" t="s">
        <v>18</v>
      </c>
      <c r="H8" s="26" t="s">
        <v>18</v>
      </c>
      <c r="I8" s="10"/>
    </row>
    <row r="9" spans="1:9">
      <c r="A9" s="106"/>
      <c r="B9" s="47" t="s">
        <v>200</v>
      </c>
      <c r="C9" s="35"/>
      <c r="D9" s="36"/>
      <c r="E9" s="37" t="s">
        <v>18</v>
      </c>
      <c r="F9" s="11" t="s">
        <v>18</v>
      </c>
      <c r="G9" s="37" t="s">
        <v>18</v>
      </c>
      <c r="H9" s="26" t="s">
        <v>18</v>
      </c>
      <c r="I9" s="10"/>
    </row>
    <row r="10" spans="1:9">
      <c r="A10" s="106"/>
      <c r="B10" s="47"/>
      <c r="C10" s="35"/>
      <c r="D10" s="36"/>
      <c r="E10" s="37"/>
      <c r="F10" s="11"/>
      <c r="G10" s="37"/>
      <c r="H10" s="26"/>
      <c r="I10" s="10"/>
    </row>
    <row r="11" spans="1:9" ht="12.95" customHeight="1">
      <c r="A11" s="106"/>
      <c r="B11" s="22" t="s">
        <v>11</v>
      </c>
      <c r="C11" s="15" t="s">
        <v>1</v>
      </c>
      <c r="D11" s="15" t="s">
        <v>1</v>
      </c>
      <c r="E11" s="15" t="s">
        <v>1</v>
      </c>
      <c r="F11" s="15" t="s">
        <v>1</v>
      </c>
      <c r="G11" s="16"/>
      <c r="H11" s="23" t="s">
        <v>1</v>
      </c>
      <c r="I11" s="12" t="s">
        <v>1</v>
      </c>
    </row>
    <row r="12" spans="1:9" ht="12.95" customHeight="1">
      <c r="A12" s="106"/>
      <c r="B12" s="22" t="s">
        <v>12</v>
      </c>
      <c r="C12" s="15" t="s">
        <v>1</v>
      </c>
      <c r="D12" s="15" t="s">
        <v>1</v>
      </c>
      <c r="E12" s="15" t="s">
        <v>1</v>
      </c>
      <c r="F12" s="15" t="s">
        <v>1</v>
      </c>
      <c r="G12" s="16"/>
      <c r="H12" s="23" t="s">
        <v>1</v>
      </c>
      <c r="I12" s="12" t="s">
        <v>1</v>
      </c>
    </row>
    <row r="13" spans="1:9" ht="12.95" customHeight="1">
      <c r="A13" s="108"/>
      <c r="B13" s="24" t="s">
        <v>13</v>
      </c>
      <c r="C13" s="15" t="s">
        <v>14</v>
      </c>
      <c r="D13" s="15" t="s">
        <v>15</v>
      </c>
      <c r="E13" s="17">
        <v>500000</v>
      </c>
      <c r="F13" s="27">
        <v>500.18830000000003</v>
      </c>
      <c r="G13" s="18">
        <v>500.19</v>
      </c>
      <c r="H13" s="29">
        <v>5.7299732983939422E-2</v>
      </c>
      <c r="I13" s="3">
        <v>5.7299999999999997E-2</v>
      </c>
    </row>
    <row r="14" spans="1:9" ht="12.95" customHeight="1">
      <c r="A14" s="106"/>
      <c r="B14" s="22" t="s">
        <v>16</v>
      </c>
      <c r="C14" s="15" t="s">
        <v>1</v>
      </c>
      <c r="D14" s="15" t="s">
        <v>1</v>
      </c>
      <c r="E14" s="15" t="s">
        <v>1</v>
      </c>
      <c r="F14" s="28">
        <v>500.18830000000003</v>
      </c>
      <c r="G14" s="20">
        <v>500.19</v>
      </c>
      <c r="H14" s="30">
        <v>5.7299732983939422E-2</v>
      </c>
      <c r="I14" s="13">
        <v>5.7299999999999997E-2</v>
      </c>
    </row>
    <row r="15" spans="1:9" ht="12.95" customHeight="1">
      <c r="A15" s="106"/>
      <c r="B15" s="22" t="s">
        <v>17</v>
      </c>
      <c r="C15" s="15" t="s">
        <v>1</v>
      </c>
      <c r="D15" s="15" t="s">
        <v>1</v>
      </c>
      <c r="E15" s="15" t="s">
        <v>1</v>
      </c>
      <c r="F15" s="28" t="s">
        <v>18</v>
      </c>
      <c r="G15" s="19" t="s">
        <v>18</v>
      </c>
      <c r="H15" s="30" t="s">
        <v>18</v>
      </c>
      <c r="I15" s="14" t="s">
        <v>18</v>
      </c>
    </row>
    <row r="16" spans="1:9" ht="12.95" customHeight="1">
      <c r="A16" s="106"/>
      <c r="B16" s="22" t="s">
        <v>16</v>
      </c>
      <c r="C16" s="15" t="s">
        <v>1</v>
      </c>
      <c r="D16" s="15" t="s">
        <v>1</v>
      </c>
      <c r="E16" s="15" t="s">
        <v>1</v>
      </c>
      <c r="F16" s="28" t="s">
        <v>18</v>
      </c>
      <c r="G16" s="19" t="s">
        <v>18</v>
      </c>
      <c r="H16" s="30" t="s">
        <v>18</v>
      </c>
      <c r="I16" s="14" t="s">
        <v>18</v>
      </c>
    </row>
    <row r="17" spans="1:14" ht="12.95" customHeight="1">
      <c r="A17" s="106"/>
      <c r="B17" s="22" t="s">
        <v>19</v>
      </c>
      <c r="C17" s="15" t="s">
        <v>1</v>
      </c>
      <c r="D17" s="15" t="s">
        <v>1</v>
      </c>
      <c r="E17" s="15" t="s">
        <v>1</v>
      </c>
      <c r="F17" s="28">
        <v>500.18830000000003</v>
      </c>
      <c r="G17" s="20">
        <v>500.19</v>
      </c>
      <c r="H17" s="30">
        <v>5.7299732983939422E-2</v>
      </c>
      <c r="I17" s="13">
        <v>5.7299999999999997E-2</v>
      </c>
    </row>
    <row r="18" spans="1:14" ht="12.95" customHeight="1">
      <c r="A18" s="106"/>
      <c r="B18" s="22"/>
      <c r="C18" s="15"/>
      <c r="D18" s="15"/>
      <c r="E18" s="15"/>
      <c r="F18" s="28"/>
      <c r="G18" s="20"/>
      <c r="H18" s="30"/>
      <c r="I18" s="39"/>
    </row>
    <row r="19" spans="1:14" ht="12.95" customHeight="1">
      <c r="A19" s="106"/>
      <c r="B19" s="22" t="s">
        <v>20</v>
      </c>
      <c r="C19" s="15" t="s">
        <v>1</v>
      </c>
      <c r="D19" s="15" t="s">
        <v>1</v>
      </c>
      <c r="E19" s="15" t="s">
        <v>1</v>
      </c>
      <c r="F19" s="15" t="s">
        <v>1</v>
      </c>
      <c r="G19" s="16"/>
      <c r="H19" s="23" t="s">
        <v>1</v>
      </c>
      <c r="I19" s="12" t="s">
        <v>1</v>
      </c>
    </row>
    <row r="20" spans="1:14" ht="12.95" customHeight="1">
      <c r="A20" s="106"/>
      <c r="B20" s="22" t="s">
        <v>21</v>
      </c>
      <c r="C20" s="15" t="s">
        <v>1</v>
      </c>
      <c r="D20" s="15" t="s">
        <v>1</v>
      </c>
      <c r="E20" s="15" t="s">
        <v>1</v>
      </c>
      <c r="F20" s="15" t="s">
        <v>1</v>
      </c>
      <c r="G20" s="16"/>
      <c r="H20" s="23" t="s">
        <v>1</v>
      </c>
      <c r="I20" s="12" t="s">
        <v>1</v>
      </c>
      <c r="M20" s="117"/>
      <c r="N20" s="118"/>
    </row>
    <row r="21" spans="1:14" ht="12.95" customHeight="1">
      <c r="A21" s="108"/>
      <c r="B21" s="24" t="s">
        <v>22</v>
      </c>
      <c r="C21" s="15" t="s">
        <v>23</v>
      </c>
      <c r="D21" s="15" t="s">
        <v>24</v>
      </c>
      <c r="E21" s="17">
        <v>2000000</v>
      </c>
      <c r="F21" s="27">
        <v>1987.6404199999999</v>
      </c>
      <c r="G21" s="18">
        <v>1987.64</v>
      </c>
      <c r="H21" s="29">
        <v>0.22769678006079952</v>
      </c>
      <c r="I21" s="3">
        <v>0.22770000000000001</v>
      </c>
    </row>
    <row r="22" spans="1:14" ht="12.95" customHeight="1">
      <c r="A22" s="108"/>
      <c r="B22" s="24" t="s">
        <v>25</v>
      </c>
      <c r="C22" s="15" t="s">
        <v>26</v>
      </c>
      <c r="D22" s="15" t="s">
        <v>24</v>
      </c>
      <c r="E22" s="17">
        <v>1000000</v>
      </c>
      <c r="F22" s="27">
        <v>996.60850000000005</v>
      </c>
      <c r="G22" s="18">
        <v>996.61</v>
      </c>
      <c r="H22" s="29">
        <v>0.11416780628320254</v>
      </c>
      <c r="I22" s="3">
        <v>0.1142</v>
      </c>
    </row>
    <row r="23" spans="1:14" ht="12.95" customHeight="1">
      <c r="A23" s="108"/>
      <c r="B23" s="24" t="s">
        <v>27</v>
      </c>
      <c r="C23" s="15" t="s">
        <v>28</v>
      </c>
      <c r="D23" s="15" t="s">
        <v>29</v>
      </c>
      <c r="E23" s="17">
        <v>500000</v>
      </c>
      <c r="F23" s="27">
        <v>499.29225500000001</v>
      </c>
      <c r="G23" s="18">
        <v>499.29</v>
      </c>
      <c r="H23" s="29">
        <v>5.719708536255045E-2</v>
      </c>
      <c r="I23" s="3">
        <v>5.7200000000000001E-2</v>
      </c>
    </row>
    <row r="24" spans="1:14" ht="12.95" customHeight="1">
      <c r="A24" s="108"/>
      <c r="B24" s="24" t="s">
        <v>30</v>
      </c>
      <c r="C24" s="15" t="s">
        <v>31</v>
      </c>
      <c r="D24" s="15" t="s">
        <v>29</v>
      </c>
      <c r="E24" s="17">
        <v>500000</v>
      </c>
      <c r="F24" s="27">
        <v>498.989285</v>
      </c>
      <c r="G24" s="18">
        <v>498.99</v>
      </c>
      <c r="H24" s="29">
        <v>5.7162378233051134E-2</v>
      </c>
      <c r="I24" s="3">
        <v>5.7200000000000001E-2</v>
      </c>
    </row>
    <row r="25" spans="1:14" ht="12.95" customHeight="1">
      <c r="A25" s="108"/>
      <c r="B25" s="24" t="s">
        <v>32</v>
      </c>
      <c r="C25" s="15" t="s">
        <v>33</v>
      </c>
      <c r="D25" s="15" t="s">
        <v>34</v>
      </c>
      <c r="E25" s="17">
        <v>500000</v>
      </c>
      <c r="F25" s="27">
        <v>497.86981500000002</v>
      </c>
      <c r="G25" s="18">
        <v>497.87</v>
      </c>
      <c r="H25" s="29">
        <v>5.7034135864959895E-2</v>
      </c>
      <c r="I25" s="3">
        <v>5.7000000000000002E-2</v>
      </c>
    </row>
    <row r="26" spans="1:14" ht="12.95" customHeight="1">
      <c r="A26" s="108"/>
      <c r="B26" s="24" t="s">
        <v>35</v>
      </c>
      <c r="C26" s="15" t="s">
        <v>36</v>
      </c>
      <c r="D26" s="15" t="s">
        <v>24</v>
      </c>
      <c r="E26" s="17">
        <v>500000</v>
      </c>
      <c r="F26" s="27">
        <v>497.00981000000002</v>
      </c>
      <c r="G26" s="18">
        <v>497.01</v>
      </c>
      <c r="H26" s="29">
        <v>5.6935616853489912E-2</v>
      </c>
      <c r="I26" s="3">
        <v>5.6899999999999999E-2</v>
      </c>
    </row>
    <row r="27" spans="1:14" ht="12.95" customHeight="1">
      <c r="A27" s="106"/>
      <c r="B27" s="22" t="s">
        <v>16</v>
      </c>
      <c r="C27" s="15" t="s">
        <v>1</v>
      </c>
      <c r="D27" s="15" t="s">
        <v>1</v>
      </c>
      <c r="E27" s="15" t="s">
        <v>1</v>
      </c>
      <c r="F27" s="28">
        <v>4977.4100850000004</v>
      </c>
      <c r="G27" s="20">
        <v>4977.41</v>
      </c>
      <c r="H27" s="30">
        <v>0.57019380265805342</v>
      </c>
      <c r="I27" s="13">
        <v>0.57020000000000004</v>
      </c>
    </row>
    <row r="28" spans="1:14" ht="12.95" customHeight="1">
      <c r="A28" s="106"/>
      <c r="B28" s="22"/>
      <c r="C28" s="15"/>
      <c r="D28" s="15"/>
      <c r="E28" s="15"/>
      <c r="F28" s="28"/>
      <c r="G28" s="20"/>
      <c r="H28" s="30"/>
      <c r="I28" s="39"/>
    </row>
    <row r="29" spans="1:14" ht="12.95" customHeight="1">
      <c r="A29" s="106"/>
      <c r="B29" s="22" t="s">
        <v>37</v>
      </c>
      <c r="C29" s="15" t="s">
        <v>1</v>
      </c>
      <c r="D29" s="15" t="s">
        <v>1</v>
      </c>
      <c r="E29" s="15" t="s">
        <v>1</v>
      </c>
      <c r="F29" s="15" t="s">
        <v>1</v>
      </c>
      <c r="G29" s="16"/>
      <c r="H29" s="23" t="s">
        <v>1</v>
      </c>
      <c r="I29" s="12" t="s">
        <v>1</v>
      </c>
    </row>
    <row r="30" spans="1:14" ht="12.95" customHeight="1">
      <c r="A30" s="108"/>
      <c r="B30" s="24" t="s">
        <v>38</v>
      </c>
      <c r="C30" s="15" t="s">
        <v>39</v>
      </c>
      <c r="D30" s="15" t="s">
        <v>24</v>
      </c>
      <c r="E30" s="17">
        <v>1000000</v>
      </c>
      <c r="F30" s="27">
        <v>994.64266999999995</v>
      </c>
      <c r="G30" s="18">
        <v>994.64</v>
      </c>
      <c r="H30" s="29">
        <v>0.11394260802468306</v>
      </c>
      <c r="I30" s="3">
        <v>0.1139</v>
      </c>
    </row>
    <row r="31" spans="1:14" ht="12.95" customHeight="1">
      <c r="A31" s="108"/>
      <c r="B31" s="24" t="s">
        <v>40</v>
      </c>
      <c r="C31" s="15" t="s">
        <v>41</v>
      </c>
      <c r="D31" s="15" t="s">
        <v>29</v>
      </c>
      <c r="E31" s="17">
        <v>990000</v>
      </c>
      <c r="F31" s="27">
        <v>982.46471399999996</v>
      </c>
      <c r="G31" s="18">
        <v>982.46</v>
      </c>
      <c r="H31" s="29">
        <v>0.11254754615080444</v>
      </c>
      <c r="I31" s="3">
        <v>0.1125</v>
      </c>
    </row>
    <row r="32" spans="1:14" ht="12.95" customHeight="1">
      <c r="A32" s="106"/>
      <c r="B32" s="22" t="s">
        <v>16</v>
      </c>
      <c r="C32" s="15" t="s">
        <v>1</v>
      </c>
      <c r="D32" s="15" t="s">
        <v>1</v>
      </c>
      <c r="E32" s="15" t="s">
        <v>1</v>
      </c>
      <c r="F32" s="28">
        <v>1977.1073839999999</v>
      </c>
      <c r="G32" s="20">
        <v>1977.1</v>
      </c>
      <c r="H32" s="30">
        <v>0.22649015417548748</v>
      </c>
      <c r="I32" s="13">
        <v>0.22639999999999999</v>
      </c>
    </row>
    <row r="33" spans="1:9" ht="12.95" customHeight="1">
      <c r="A33" s="106"/>
      <c r="B33" s="22" t="s">
        <v>19</v>
      </c>
      <c r="C33" s="15" t="s">
        <v>1</v>
      </c>
      <c r="D33" s="15" t="s">
        <v>1</v>
      </c>
      <c r="E33" s="15" t="s">
        <v>1</v>
      </c>
      <c r="F33" s="28">
        <f>F27+F32</f>
        <v>6954.5174690000003</v>
      </c>
      <c r="G33" s="20">
        <v>6954.51</v>
      </c>
      <c r="H33" s="30">
        <v>0.79668395683354098</v>
      </c>
      <c r="I33" s="13">
        <v>0.79659999999999997</v>
      </c>
    </row>
    <row r="34" spans="1:9" ht="12.95" customHeight="1">
      <c r="A34" s="106"/>
      <c r="B34" s="22"/>
      <c r="C34" s="15"/>
      <c r="D34" s="15"/>
      <c r="E34" s="15"/>
      <c r="F34" s="28"/>
      <c r="G34" s="20"/>
      <c r="H34" s="30"/>
      <c r="I34" s="39"/>
    </row>
    <row r="35" spans="1:9" ht="12.95" customHeight="1">
      <c r="A35" s="106"/>
      <c r="B35" s="22" t="s">
        <v>42</v>
      </c>
      <c r="C35" s="15" t="s">
        <v>1</v>
      </c>
      <c r="D35" s="15" t="s">
        <v>1</v>
      </c>
      <c r="E35" s="15" t="s">
        <v>1</v>
      </c>
      <c r="F35" s="15" t="s">
        <v>1</v>
      </c>
      <c r="G35" s="16"/>
      <c r="H35" s="23" t="s">
        <v>1</v>
      </c>
      <c r="I35" s="12" t="s">
        <v>1</v>
      </c>
    </row>
    <row r="36" spans="1:9" ht="12.95" customHeight="1">
      <c r="A36" s="108"/>
      <c r="B36" s="24" t="s">
        <v>43</v>
      </c>
      <c r="C36" s="15" t="s">
        <v>1</v>
      </c>
      <c r="D36" s="15" t="s">
        <v>44</v>
      </c>
      <c r="E36" s="17"/>
      <c r="F36" s="27">
        <v>1251.4096500000001</v>
      </c>
      <c r="G36" s="18">
        <v>1251.4100000000001</v>
      </c>
      <c r="H36" s="29">
        <v>0.14335688939250496</v>
      </c>
      <c r="I36" s="3">
        <v>0.1434</v>
      </c>
    </row>
    <row r="37" spans="1:9" ht="12.95" customHeight="1">
      <c r="A37" s="106"/>
      <c r="B37" s="22" t="s">
        <v>16</v>
      </c>
      <c r="C37" s="15" t="s">
        <v>1</v>
      </c>
      <c r="D37" s="15" t="s">
        <v>1</v>
      </c>
      <c r="E37" s="15" t="s">
        <v>1</v>
      </c>
      <c r="F37" s="28">
        <v>1251.4096500000001</v>
      </c>
      <c r="G37" s="20">
        <v>1251.4100000000001</v>
      </c>
      <c r="H37" s="30">
        <v>0.14335688939250496</v>
      </c>
      <c r="I37" s="13">
        <v>0.1434</v>
      </c>
    </row>
    <row r="38" spans="1:9" ht="12.95" customHeight="1">
      <c r="A38" s="106"/>
      <c r="B38" s="22" t="s">
        <v>19</v>
      </c>
      <c r="C38" s="15" t="s">
        <v>1</v>
      </c>
      <c r="D38" s="15" t="s">
        <v>1</v>
      </c>
      <c r="E38" s="15" t="s">
        <v>1</v>
      </c>
      <c r="F38" s="28">
        <v>1251.4096500000001</v>
      </c>
      <c r="G38" s="20">
        <v>1251.4100000000001</v>
      </c>
      <c r="H38" s="30">
        <v>0.14335688939250496</v>
      </c>
      <c r="I38" s="13">
        <v>0.1434</v>
      </c>
    </row>
    <row r="39" spans="1:9" ht="12.95" customHeight="1">
      <c r="A39" s="106"/>
      <c r="B39" s="22"/>
      <c r="C39" s="15"/>
      <c r="D39" s="15"/>
      <c r="E39" s="15"/>
      <c r="F39" s="28"/>
      <c r="G39" s="20"/>
      <c r="H39" s="30"/>
      <c r="I39" s="13"/>
    </row>
    <row r="40" spans="1:9" ht="12.95" customHeight="1">
      <c r="A40" s="106"/>
      <c r="B40" s="22" t="s">
        <v>303</v>
      </c>
      <c r="C40" s="15"/>
      <c r="D40" s="15"/>
      <c r="E40" s="15"/>
      <c r="F40" s="28"/>
      <c r="G40" s="20"/>
      <c r="H40" s="30"/>
      <c r="I40" s="13"/>
    </row>
    <row r="41" spans="1:9" ht="12.95" customHeight="1">
      <c r="A41" s="106"/>
      <c r="B41" s="95" t="s">
        <v>45</v>
      </c>
      <c r="C41" s="15" t="s">
        <v>1</v>
      </c>
      <c r="D41" s="15" t="s">
        <v>1</v>
      </c>
      <c r="E41" s="15" t="s">
        <v>1</v>
      </c>
      <c r="F41" s="28">
        <v>23.214962700000001</v>
      </c>
      <c r="G41" s="20">
        <v>23.22</v>
      </c>
      <c r="H41" s="30">
        <v>2.6594207900146613E-3</v>
      </c>
      <c r="I41" s="13">
        <v>2.7000000000000001E-3</v>
      </c>
    </row>
    <row r="42" spans="1:9" ht="12.95" customHeight="1">
      <c r="A42" s="106"/>
      <c r="B42" s="22" t="s">
        <v>16</v>
      </c>
      <c r="C42" s="15"/>
      <c r="D42" s="15"/>
      <c r="E42" s="15"/>
      <c r="F42" s="28">
        <v>23.214962700000001</v>
      </c>
      <c r="G42" s="20"/>
      <c r="H42" s="30">
        <v>2.6594207900146613E-3</v>
      </c>
      <c r="I42" s="40"/>
    </row>
    <row r="43" spans="1:9" ht="12.95" customHeight="1" thickBot="1">
      <c r="A43" s="106"/>
      <c r="B43" s="185" t="s">
        <v>19</v>
      </c>
      <c r="C43" s="84"/>
      <c r="D43" s="84"/>
      <c r="E43" s="84"/>
      <c r="F43" s="85">
        <f>F38+F42</f>
        <v>1274.6246126999999</v>
      </c>
      <c r="G43" s="86"/>
      <c r="H43" s="87">
        <f>H38+H42</f>
        <v>0.14601631018251962</v>
      </c>
      <c r="I43" s="40"/>
    </row>
    <row r="44" spans="1:9" ht="12.95" customHeight="1" thickBot="1">
      <c r="A44" s="106"/>
      <c r="B44" s="88" t="s">
        <v>46</v>
      </c>
      <c r="C44" s="89" t="s">
        <v>1</v>
      </c>
      <c r="D44" s="89" t="s">
        <v>1</v>
      </c>
      <c r="E44" s="89" t="s">
        <v>1</v>
      </c>
      <c r="F44" s="90">
        <v>8729.3303816999996</v>
      </c>
      <c r="G44" s="91">
        <v>8729.33</v>
      </c>
      <c r="H44" s="180">
        <v>1</v>
      </c>
      <c r="I44" s="21">
        <v>1</v>
      </c>
    </row>
    <row r="45" spans="1:9" s="54" customFormat="1" ht="12.95" customHeight="1">
      <c r="A45" s="106"/>
      <c r="B45" s="107" t="s">
        <v>1</v>
      </c>
      <c r="C45" s="106"/>
      <c r="D45" s="106"/>
      <c r="E45" s="106"/>
      <c r="F45" s="106"/>
      <c r="G45" s="106"/>
      <c r="H45" s="106"/>
      <c r="I45" s="106"/>
    </row>
    <row r="46" spans="1:9" s="54" customFormat="1" ht="12.95" customHeight="1">
      <c r="A46" s="106"/>
      <c r="B46" s="111" t="s">
        <v>44</v>
      </c>
      <c r="C46" s="106"/>
      <c r="D46" s="106"/>
      <c r="E46" s="106"/>
      <c r="F46" s="106"/>
      <c r="G46" s="106"/>
      <c r="H46" s="106"/>
      <c r="I46" s="106"/>
    </row>
    <row r="47" spans="1:9" s="54" customFormat="1" ht="12.95" customHeight="1">
      <c r="A47" s="106"/>
      <c r="B47" s="80" t="s">
        <v>47</v>
      </c>
      <c r="C47" s="106"/>
      <c r="D47" s="106"/>
      <c r="E47" s="106"/>
      <c r="F47" s="106"/>
      <c r="G47" s="106"/>
      <c r="H47" s="106"/>
      <c r="I47" s="106"/>
    </row>
    <row r="48" spans="1:9" s="54" customFormat="1" ht="12.95" customHeight="1" thickBot="1">
      <c r="A48" s="106"/>
      <c r="B48" s="80" t="s">
        <v>48</v>
      </c>
      <c r="C48" s="106"/>
      <c r="D48" s="106"/>
      <c r="E48" s="106"/>
      <c r="F48" s="106"/>
      <c r="G48" s="106"/>
      <c r="H48" s="106"/>
      <c r="I48" s="106"/>
    </row>
    <row r="49" spans="1:9" s="54" customFormat="1" ht="12.95" customHeight="1" thickBot="1">
      <c r="A49" s="106"/>
      <c r="B49" s="124" t="s">
        <v>410</v>
      </c>
      <c r="C49" s="125" t="s">
        <v>411</v>
      </c>
      <c r="D49" s="106"/>
      <c r="E49" s="106"/>
      <c r="F49" s="106"/>
      <c r="G49" s="106"/>
      <c r="H49" s="106"/>
      <c r="I49" s="106"/>
    </row>
    <row r="50" spans="1:9" s="54" customFormat="1" ht="12.95" customHeight="1">
      <c r="A50" s="106"/>
      <c r="B50" s="111" t="s">
        <v>1</v>
      </c>
      <c r="C50" s="106"/>
      <c r="D50" s="106"/>
      <c r="E50" s="106"/>
      <c r="F50" s="106"/>
      <c r="G50" s="106"/>
      <c r="H50" s="106"/>
      <c r="I50" s="106"/>
    </row>
    <row r="51" spans="1:9" s="54" customFormat="1"/>
    <row r="52" spans="1:9" s="54" customFormat="1"/>
    <row r="53" spans="1:9" s="54" customFormat="1"/>
    <row r="54" spans="1:9" s="54" customFormat="1"/>
    <row r="55" spans="1:9" s="54" customFormat="1"/>
    <row r="56" spans="1:9" s="54" customFormat="1"/>
    <row r="57" spans="1:9" s="54" customFormat="1"/>
    <row r="58" spans="1:9" s="54" customFormat="1"/>
    <row r="59" spans="1:9" s="54" customFormat="1"/>
    <row r="60" spans="1:9" s="54" customFormat="1"/>
    <row r="61" spans="1:9" s="54" customFormat="1"/>
    <row r="62" spans="1:9" s="54" customFormat="1"/>
    <row r="63" spans="1:9" s="54" customFormat="1"/>
    <row r="64" spans="1:9" s="54" customFormat="1"/>
    <row r="65" s="54" customFormat="1"/>
    <row r="66" s="54" customFormat="1"/>
    <row r="67" s="54" customFormat="1"/>
    <row r="68" s="54" customFormat="1"/>
    <row r="69" s="54" customFormat="1"/>
    <row r="70" s="54" customFormat="1"/>
    <row r="71" s="54" customFormat="1"/>
    <row r="72" s="54" customFormat="1"/>
    <row r="73" s="54" customFormat="1"/>
    <row r="74" s="54" customFormat="1"/>
    <row r="75" s="54" customFormat="1"/>
    <row r="76" s="54" customFormat="1"/>
    <row r="77" s="54" customFormat="1"/>
    <row r="78" s="54" customFormat="1"/>
    <row r="79" s="54" customFormat="1"/>
    <row r="80" s="54" customFormat="1"/>
    <row r="81" s="54" customFormat="1"/>
    <row r="82" s="54" customFormat="1"/>
    <row r="83" s="54" customFormat="1"/>
    <row r="84" s="54" customFormat="1"/>
    <row r="85" s="54" customFormat="1"/>
    <row r="86" s="54" customFormat="1"/>
    <row r="87" s="54" customFormat="1"/>
    <row r="88" s="54" customFormat="1"/>
    <row r="89" s="54" customFormat="1"/>
    <row r="90" s="54" customFormat="1"/>
    <row r="91" s="54" customFormat="1"/>
    <row r="92" s="54" customFormat="1"/>
    <row r="93" s="54" customFormat="1"/>
    <row r="94" s="54" customFormat="1"/>
    <row r="95" s="54" customFormat="1"/>
    <row r="96" s="54" customFormat="1"/>
    <row r="97" s="54" customFormat="1"/>
    <row r="98" s="54" customFormat="1"/>
    <row r="99" s="54" customFormat="1"/>
    <row r="100" s="54" customFormat="1"/>
    <row r="101" s="54" customFormat="1"/>
    <row r="102" s="54" customFormat="1"/>
    <row r="103" s="54" customFormat="1"/>
    <row r="104" s="54" customFormat="1"/>
    <row r="105" s="54" customFormat="1"/>
    <row r="106" s="54" customFormat="1"/>
    <row r="107" s="54" customFormat="1"/>
    <row r="108" s="54" customFormat="1"/>
    <row r="109" s="54" customFormat="1"/>
    <row r="110" s="54" customFormat="1"/>
    <row r="111" s="54" customFormat="1"/>
    <row r="112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  <row r="249" s="54" customFormat="1"/>
    <row r="250" s="54" customFormat="1"/>
    <row r="251" s="54" customFormat="1"/>
    <row r="252" s="54" customFormat="1"/>
    <row r="253" s="54" customFormat="1"/>
    <row r="254" s="54" customFormat="1"/>
    <row r="255" s="54" customFormat="1"/>
    <row r="256" s="54" customFormat="1"/>
    <row r="257" s="54" customFormat="1"/>
    <row r="258" s="54" customFormat="1"/>
    <row r="259" s="54" customFormat="1"/>
    <row r="260" s="54" customFormat="1"/>
    <row r="261" s="54" customFormat="1"/>
    <row r="262" s="54" customFormat="1"/>
    <row r="263" s="54" customFormat="1"/>
    <row r="264" s="54" customFormat="1"/>
    <row r="265" s="54" customFormat="1"/>
    <row r="266" s="54" customFormat="1"/>
    <row r="267" s="54" customFormat="1"/>
    <row r="268" s="54" customFormat="1"/>
    <row r="269" s="54" customFormat="1"/>
    <row r="270" s="54" customFormat="1"/>
    <row r="271" s="54" customFormat="1"/>
    <row r="272" s="54" customFormat="1"/>
    <row r="273" s="54" customFormat="1"/>
    <row r="274" s="54" customFormat="1"/>
    <row r="275" s="54" customFormat="1"/>
    <row r="276" s="54" customFormat="1"/>
    <row r="277" s="54" customFormat="1"/>
    <row r="278" s="54" customFormat="1"/>
    <row r="279" s="54" customFormat="1"/>
    <row r="280" s="54" customFormat="1"/>
    <row r="281" s="54" customFormat="1"/>
    <row r="282" s="54" customFormat="1"/>
    <row r="283" s="54" customFormat="1"/>
    <row r="284" s="54" customFormat="1"/>
    <row r="285" s="54" customFormat="1"/>
    <row r="286" s="54" customFormat="1"/>
    <row r="287" s="54" customFormat="1"/>
    <row r="288" s="54" customFormat="1"/>
    <row r="289" s="54" customFormat="1"/>
    <row r="290" s="54" customFormat="1"/>
    <row r="291" s="54" customFormat="1"/>
    <row r="292" s="54" customFormat="1"/>
    <row r="293" s="54" customFormat="1"/>
    <row r="294" s="54" customFormat="1"/>
    <row r="295" s="54" customFormat="1"/>
    <row r="296" s="54" customFormat="1"/>
    <row r="297" s="54" customFormat="1"/>
    <row r="298" s="54" customFormat="1"/>
    <row r="299" s="54" customFormat="1"/>
    <row r="300" s="54" customFormat="1"/>
    <row r="301" s="54" customFormat="1"/>
    <row r="302" s="54" customFormat="1"/>
    <row r="303" s="54" customFormat="1"/>
    <row r="304" s="54" customFormat="1"/>
    <row r="305" s="54" customFormat="1"/>
    <row r="306" s="54" customFormat="1"/>
    <row r="307" s="54" customFormat="1"/>
    <row r="308" s="54" customFormat="1"/>
    <row r="309" s="54" customFormat="1"/>
    <row r="310" s="54" customFormat="1"/>
    <row r="311" s="54" customFormat="1"/>
    <row r="312" s="54" customFormat="1"/>
    <row r="313" s="54" customFormat="1"/>
    <row r="314" s="54" customFormat="1"/>
    <row r="315" s="54" customFormat="1"/>
    <row r="316" s="54" customFormat="1"/>
    <row r="317" s="54" customFormat="1"/>
    <row r="318" s="54" customFormat="1"/>
    <row r="319" s="54" customFormat="1"/>
    <row r="320" s="54" customFormat="1"/>
    <row r="321" s="54" customFormat="1"/>
    <row r="322" s="54" customFormat="1"/>
    <row r="323" s="54" customFormat="1"/>
  </sheetData>
  <mergeCells count="2">
    <mergeCell ref="B1:H1"/>
    <mergeCell ref="B2:H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2"/>
  <sheetViews>
    <sheetView zoomScaleNormal="100" workbookViewId="0">
      <selection activeCell="B4" sqref="B4"/>
    </sheetView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33.5703125" bestFit="1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64" width="9.140625" style="54"/>
  </cols>
  <sheetData>
    <row r="1" spans="1:9" ht="15.95" customHeight="1">
      <c r="A1" s="106"/>
      <c r="B1" s="236" t="s">
        <v>371</v>
      </c>
      <c r="C1" s="237"/>
      <c r="D1" s="237"/>
      <c r="E1" s="237"/>
      <c r="F1" s="237"/>
      <c r="G1" s="237"/>
      <c r="H1" s="238"/>
      <c r="I1" s="1"/>
    </row>
    <row r="2" spans="1:9" ht="15.95" customHeight="1" thickBot="1">
      <c r="A2" s="106"/>
      <c r="B2" s="245" t="s">
        <v>404</v>
      </c>
      <c r="C2" s="246"/>
      <c r="D2" s="246"/>
      <c r="E2" s="246"/>
      <c r="F2" s="246"/>
      <c r="G2" s="246"/>
      <c r="H2" s="247"/>
      <c r="I2" s="1"/>
    </row>
    <row r="3" spans="1:9" s="54" customFormat="1" ht="12.95" customHeight="1">
      <c r="A3" s="106"/>
      <c r="B3" s="116" t="s">
        <v>1</v>
      </c>
      <c r="C3" s="106"/>
      <c r="D3" s="106"/>
      <c r="E3" s="106"/>
      <c r="F3" s="106"/>
      <c r="G3" s="106"/>
      <c r="H3" s="106"/>
      <c r="I3" s="106"/>
    </row>
    <row r="4" spans="1:9" s="54" customFormat="1" ht="12.95" customHeight="1">
      <c r="A4" s="107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s="54" customFormat="1" ht="12.95" customHeight="1" thickBot="1">
      <c r="A5" s="107"/>
      <c r="B5" s="64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51" t="s">
        <v>3</v>
      </c>
      <c r="C6" s="152" t="s">
        <v>4</v>
      </c>
      <c r="D6" s="153" t="s">
        <v>5</v>
      </c>
      <c r="E6" s="154" t="s">
        <v>6</v>
      </c>
      <c r="F6" s="155" t="s">
        <v>7</v>
      </c>
      <c r="G6" s="155" t="s">
        <v>8</v>
      </c>
      <c r="H6" s="153" t="s">
        <v>9</v>
      </c>
      <c r="I6" s="25" t="s">
        <v>10</v>
      </c>
    </row>
    <row r="7" spans="1:9" ht="15">
      <c r="A7" s="106"/>
      <c r="B7" s="150" t="s">
        <v>387</v>
      </c>
      <c r="C7" s="5"/>
      <c r="D7" s="6"/>
      <c r="E7" s="7"/>
      <c r="F7" s="8"/>
      <c r="G7" s="9"/>
      <c r="H7" s="156"/>
      <c r="I7" s="10"/>
    </row>
    <row r="8" spans="1:9">
      <c r="A8" s="106"/>
      <c r="B8" s="82" t="s">
        <v>388</v>
      </c>
      <c r="C8" s="35"/>
      <c r="D8" s="36"/>
      <c r="E8" s="37" t="s">
        <v>18</v>
      </c>
      <c r="F8" s="11" t="s">
        <v>18</v>
      </c>
      <c r="G8" s="37" t="s">
        <v>18</v>
      </c>
      <c r="H8" s="26" t="s">
        <v>18</v>
      </c>
      <c r="I8" s="10"/>
    </row>
    <row r="9" spans="1:9">
      <c r="A9" s="106"/>
      <c r="B9" s="47" t="s">
        <v>200</v>
      </c>
      <c r="C9" s="35"/>
      <c r="D9" s="36"/>
      <c r="E9" s="37" t="s">
        <v>18</v>
      </c>
      <c r="F9" s="11" t="s">
        <v>18</v>
      </c>
      <c r="G9" s="37" t="s">
        <v>18</v>
      </c>
      <c r="H9" s="26" t="s">
        <v>18</v>
      </c>
      <c r="I9" s="10"/>
    </row>
    <row r="10" spans="1:9" ht="15" customHeight="1">
      <c r="A10" s="106"/>
      <c r="B10" s="157"/>
      <c r="C10" s="56"/>
      <c r="D10" s="57"/>
      <c r="E10" s="57"/>
      <c r="F10" s="57"/>
      <c r="G10" s="57"/>
      <c r="H10" s="158"/>
      <c r="I10" s="33"/>
    </row>
    <row r="11" spans="1:9" ht="12.95" customHeight="1">
      <c r="A11" s="106"/>
      <c r="B11" s="22" t="s">
        <v>11</v>
      </c>
      <c r="C11" s="15" t="s">
        <v>1</v>
      </c>
      <c r="D11" s="15" t="s">
        <v>1</v>
      </c>
      <c r="E11" s="15" t="s">
        <v>1</v>
      </c>
      <c r="F11" s="15" t="s">
        <v>1</v>
      </c>
      <c r="G11" s="16"/>
      <c r="H11" s="23" t="s">
        <v>1</v>
      </c>
      <c r="I11" s="12" t="s">
        <v>1</v>
      </c>
    </row>
    <row r="12" spans="1:9" ht="12.95" customHeight="1">
      <c r="A12" s="106"/>
      <c r="B12" s="22" t="s">
        <v>12</v>
      </c>
      <c r="C12" s="15" t="s">
        <v>1</v>
      </c>
      <c r="D12" s="15" t="s">
        <v>1</v>
      </c>
      <c r="E12" s="15" t="s">
        <v>1</v>
      </c>
      <c r="F12" s="15" t="s">
        <v>1</v>
      </c>
      <c r="G12" s="16"/>
      <c r="H12" s="23" t="s">
        <v>1</v>
      </c>
      <c r="I12" s="12" t="s">
        <v>1</v>
      </c>
    </row>
    <row r="13" spans="1:9" ht="12.95" customHeight="1">
      <c r="A13" s="108"/>
      <c r="B13" s="24" t="s">
        <v>372</v>
      </c>
      <c r="C13" s="15" t="s">
        <v>373</v>
      </c>
      <c r="D13" s="15" t="s">
        <v>15</v>
      </c>
      <c r="E13" s="17">
        <v>500000</v>
      </c>
      <c r="F13" s="27">
        <v>501.3485</v>
      </c>
      <c r="G13" s="18">
        <v>501.35</v>
      </c>
      <c r="H13" s="29">
        <v>6.3654310948959639E-2</v>
      </c>
      <c r="I13" s="3">
        <v>6.3700000000000007E-2</v>
      </c>
    </row>
    <row r="14" spans="1:9" ht="12.95" customHeight="1">
      <c r="A14" s="108"/>
      <c r="B14" s="24" t="s">
        <v>374</v>
      </c>
      <c r="C14" s="15" t="s">
        <v>375</v>
      </c>
      <c r="D14" s="15" t="s">
        <v>15</v>
      </c>
      <c r="E14" s="17">
        <v>450000</v>
      </c>
      <c r="F14" s="27">
        <v>449.87490000000003</v>
      </c>
      <c r="G14" s="18">
        <v>449.87</v>
      </c>
      <c r="H14" s="29">
        <v>5.7118903861749115E-2</v>
      </c>
      <c r="I14" s="3">
        <v>5.7099999999999998E-2</v>
      </c>
    </row>
    <row r="15" spans="1:9" ht="12.95" customHeight="1">
      <c r="A15" s="106"/>
      <c r="B15" s="22" t="s">
        <v>16</v>
      </c>
      <c r="C15" s="15" t="s">
        <v>1</v>
      </c>
      <c r="D15" s="15" t="s">
        <v>1</v>
      </c>
      <c r="E15" s="15" t="s">
        <v>1</v>
      </c>
      <c r="F15" s="28">
        <v>951.22339999999997</v>
      </c>
      <c r="G15" s="20">
        <v>951.22</v>
      </c>
      <c r="H15" s="30">
        <v>0.12077321481070875</v>
      </c>
      <c r="I15" s="13">
        <v>0.1208</v>
      </c>
    </row>
    <row r="16" spans="1:9" ht="12.95" customHeight="1">
      <c r="A16" s="106"/>
      <c r="B16" s="22" t="s">
        <v>17</v>
      </c>
      <c r="C16" s="15" t="s">
        <v>1</v>
      </c>
      <c r="D16" s="15" t="s">
        <v>1</v>
      </c>
      <c r="E16" s="15" t="s">
        <v>1</v>
      </c>
      <c r="F16" s="28" t="s">
        <v>18</v>
      </c>
      <c r="G16" s="19" t="s">
        <v>18</v>
      </c>
      <c r="H16" s="30" t="s">
        <v>18</v>
      </c>
      <c r="I16" s="14" t="s">
        <v>18</v>
      </c>
    </row>
    <row r="17" spans="1:9" ht="12.95" customHeight="1">
      <c r="A17" s="106"/>
      <c r="B17" s="22" t="s">
        <v>16</v>
      </c>
      <c r="C17" s="15" t="s">
        <v>1</v>
      </c>
      <c r="D17" s="15" t="s">
        <v>1</v>
      </c>
      <c r="E17" s="15" t="s">
        <v>1</v>
      </c>
      <c r="F17" s="28" t="s">
        <v>18</v>
      </c>
      <c r="G17" s="19" t="s">
        <v>18</v>
      </c>
      <c r="H17" s="30" t="s">
        <v>18</v>
      </c>
      <c r="I17" s="14" t="s">
        <v>18</v>
      </c>
    </row>
    <row r="18" spans="1:9" ht="12.95" customHeight="1">
      <c r="A18" s="106"/>
      <c r="B18" s="22" t="s">
        <v>19</v>
      </c>
      <c r="C18" s="15" t="s">
        <v>1</v>
      </c>
      <c r="D18" s="15" t="s">
        <v>1</v>
      </c>
      <c r="E18" s="15" t="s">
        <v>1</v>
      </c>
      <c r="F18" s="28">
        <v>951.22339999999997</v>
      </c>
      <c r="G18" s="20">
        <v>951.22</v>
      </c>
      <c r="H18" s="30">
        <v>0.12077321481070875</v>
      </c>
      <c r="I18" s="13">
        <v>0.1208</v>
      </c>
    </row>
    <row r="19" spans="1:9" ht="12.95" customHeight="1">
      <c r="A19" s="106"/>
      <c r="B19" s="159" t="s">
        <v>20</v>
      </c>
      <c r="C19" s="104" t="s">
        <v>1</v>
      </c>
      <c r="D19" s="104" t="s">
        <v>1</v>
      </c>
      <c r="E19" s="104" t="s">
        <v>1</v>
      </c>
      <c r="F19" s="105" t="s">
        <v>1</v>
      </c>
      <c r="G19" s="1"/>
      <c r="H19" s="160" t="s">
        <v>1</v>
      </c>
      <c r="I19" s="12" t="s">
        <v>1</v>
      </c>
    </row>
    <row r="20" spans="1:9" ht="12.95" customHeight="1">
      <c r="A20" s="106"/>
      <c r="B20" s="22" t="s">
        <v>21</v>
      </c>
      <c r="C20" s="15" t="s">
        <v>1</v>
      </c>
      <c r="D20" s="15" t="s">
        <v>1</v>
      </c>
      <c r="E20" s="15" t="s">
        <v>1</v>
      </c>
      <c r="F20" s="81" t="s">
        <v>1</v>
      </c>
      <c r="G20" s="1"/>
      <c r="H20" s="83" t="s">
        <v>1</v>
      </c>
      <c r="I20" s="12" t="s">
        <v>1</v>
      </c>
    </row>
    <row r="21" spans="1:9" ht="12.95" customHeight="1">
      <c r="A21" s="108"/>
      <c r="B21" s="24" t="s">
        <v>376</v>
      </c>
      <c r="C21" s="15" t="s">
        <v>377</v>
      </c>
      <c r="D21" s="15" t="s">
        <v>34</v>
      </c>
      <c r="E21" s="17">
        <v>500000</v>
      </c>
      <c r="F21" s="27">
        <v>497.54886499999998</v>
      </c>
      <c r="G21" s="31">
        <v>497.55</v>
      </c>
      <c r="H21" s="29">
        <v>6.3171885754144952E-2</v>
      </c>
      <c r="I21" s="3">
        <v>6.3200000000000006E-2</v>
      </c>
    </row>
    <row r="22" spans="1:9" ht="12.95" customHeight="1">
      <c r="A22" s="108"/>
      <c r="B22" s="24" t="s">
        <v>378</v>
      </c>
      <c r="C22" s="15" t="s">
        <v>379</v>
      </c>
      <c r="D22" s="15" t="s">
        <v>34</v>
      </c>
      <c r="E22" s="17">
        <v>500000</v>
      </c>
      <c r="F22" s="27">
        <v>496.91706499999998</v>
      </c>
      <c r="G22" s="31">
        <v>496.92</v>
      </c>
      <c r="H22" s="29">
        <v>6.3091668512729945E-2</v>
      </c>
      <c r="I22" s="3">
        <v>6.3100000000000003E-2</v>
      </c>
    </row>
    <row r="23" spans="1:9" ht="12.95" customHeight="1">
      <c r="A23" s="108"/>
      <c r="B23" s="24" t="s">
        <v>22</v>
      </c>
      <c r="C23" s="15" t="s">
        <v>23</v>
      </c>
      <c r="D23" s="15" t="s">
        <v>24</v>
      </c>
      <c r="E23" s="17">
        <v>500000</v>
      </c>
      <c r="F23" s="27">
        <v>496.91010499999999</v>
      </c>
      <c r="G23" s="31">
        <v>496.91</v>
      </c>
      <c r="H23" s="29">
        <v>6.3090784828019206E-2</v>
      </c>
      <c r="I23" s="3">
        <v>6.3100000000000003E-2</v>
      </c>
    </row>
    <row r="24" spans="1:9" ht="12.95" customHeight="1">
      <c r="A24" s="108"/>
      <c r="B24" s="24" t="s">
        <v>380</v>
      </c>
      <c r="C24" s="15" t="s">
        <v>381</v>
      </c>
      <c r="D24" s="15" t="s">
        <v>24</v>
      </c>
      <c r="E24" s="17">
        <v>500000</v>
      </c>
      <c r="F24" s="27">
        <v>486.22649999999999</v>
      </c>
      <c r="G24" s="31">
        <v>486.23</v>
      </c>
      <c r="H24" s="29">
        <v>6.1734328162195214E-2</v>
      </c>
      <c r="I24" s="3">
        <v>6.1699999999999998E-2</v>
      </c>
    </row>
    <row r="25" spans="1:9" ht="12.95" customHeight="1">
      <c r="A25" s="108"/>
      <c r="B25" s="24" t="s">
        <v>382</v>
      </c>
      <c r="C25" s="15" t="s">
        <v>383</v>
      </c>
      <c r="D25" s="15" t="s">
        <v>34</v>
      </c>
      <c r="E25" s="17">
        <v>500000</v>
      </c>
      <c r="F25" s="27">
        <v>479.90249999999997</v>
      </c>
      <c r="G25" s="31">
        <v>479.9</v>
      </c>
      <c r="H25" s="29">
        <v>6.0931393950880687E-2</v>
      </c>
      <c r="I25" s="3">
        <v>6.0900000000000003E-2</v>
      </c>
    </row>
    <row r="26" spans="1:9" ht="12.95" customHeight="1">
      <c r="A26" s="108"/>
      <c r="B26" s="24" t="s">
        <v>384</v>
      </c>
      <c r="C26" s="15" t="s">
        <v>385</v>
      </c>
      <c r="D26" s="15" t="s">
        <v>24</v>
      </c>
      <c r="E26" s="17">
        <v>500000</v>
      </c>
      <c r="F26" s="27">
        <v>472.24450000000002</v>
      </c>
      <c r="G26" s="31">
        <v>472.24</v>
      </c>
      <c r="H26" s="29">
        <v>5.9959086836673434E-2</v>
      </c>
      <c r="I26" s="3">
        <v>0.06</v>
      </c>
    </row>
    <row r="27" spans="1:9" ht="12.95" customHeight="1">
      <c r="A27" s="108"/>
      <c r="B27" s="24" t="s">
        <v>263</v>
      </c>
      <c r="C27" s="15" t="s">
        <v>264</v>
      </c>
      <c r="D27" s="15" t="s">
        <v>265</v>
      </c>
      <c r="E27" s="17">
        <v>154000</v>
      </c>
      <c r="F27" s="27">
        <v>153.8789329</v>
      </c>
      <c r="G27" s="31">
        <v>153.88</v>
      </c>
      <c r="H27" s="29">
        <v>1.9537422458251488E-2</v>
      </c>
      <c r="I27" s="3">
        <v>1.95E-2</v>
      </c>
    </row>
    <row r="28" spans="1:9" ht="12.95" customHeight="1">
      <c r="A28" s="106"/>
      <c r="B28" s="22" t="s">
        <v>16</v>
      </c>
      <c r="C28" s="15" t="s">
        <v>1</v>
      </c>
      <c r="D28" s="15" t="s">
        <v>1</v>
      </c>
      <c r="E28" s="15" t="s">
        <v>1</v>
      </c>
      <c r="F28" s="28">
        <v>3083.6284679</v>
      </c>
      <c r="G28" s="4">
        <v>3083.63</v>
      </c>
      <c r="H28" s="30">
        <v>0.39151657050289496</v>
      </c>
      <c r="I28" s="13">
        <v>0.39150000000000001</v>
      </c>
    </row>
    <row r="29" spans="1:9" ht="12.95" customHeight="1">
      <c r="A29" s="106"/>
      <c r="B29" s="22" t="s">
        <v>37</v>
      </c>
      <c r="C29" s="15" t="s">
        <v>1</v>
      </c>
      <c r="D29" s="15" t="s">
        <v>1</v>
      </c>
      <c r="E29" s="15" t="s">
        <v>1</v>
      </c>
      <c r="F29" s="81" t="s">
        <v>1</v>
      </c>
      <c r="G29" s="1"/>
      <c r="H29" s="83" t="s">
        <v>1</v>
      </c>
      <c r="I29" s="12" t="s">
        <v>1</v>
      </c>
    </row>
    <row r="30" spans="1:9" ht="12.95" customHeight="1">
      <c r="A30" s="108"/>
      <c r="B30" s="24" t="s">
        <v>40</v>
      </c>
      <c r="C30" s="15" t="s">
        <v>41</v>
      </c>
      <c r="D30" s="15" t="s">
        <v>29</v>
      </c>
      <c r="E30" s="17">
        <v>10000</v>
      </c>
      <c r="F30" s="27">
        <v>9.9238859999999995</v>
      </c>
      <c r="G30" s="31">
        <v>9.92</v>
      </c>
      <c r="H30" s="29">
        <v>1.2599980358294228E-3</v>
      </c>
      <c r="I30" s="3">
        <v>1.2999999999999999E-3</v>
      </c>
    </row>
    <row r="31" spans="1:9" ht="12.95" customHeight="1">
      <c r="A31" s="106"/>
      <c r="B31" s="22" t="s">
        <v>16</v>
      </c>
      <c r="C31" s="15" t="s">
        <v>1</v>
      </c>
      <c r="D31" s="15" t="s">
        <v>1</v>
      </c>
      <c r="E31" s="15" t="s">
        <v>1</v>
      </c>
      <c r="F31" s="28">
        <v>9.9238859999999995</v>
      </c>
      <c r="G31" s="4">
        <v>9.92</v>
      </c>
      <c r="H31" s="30">
        <v>1.2599980358294228E-3</v>
      </c>
      <c r="I31" s="13">
        <v>1.2999999999999999E-3</v>
      </c>
    </row>
    <row r="32" spans="1:9" ht="12.95" customHeight="1">
      <c r="A32" s="106"/>
      <c r="B32" s="70" t="s">
        <v>19</v>
      </c>
      <c r="C32" s="84" t="s">
        <v>1</v>
      </c>
      <c r="D32" s="84" t="s">
        <v>1</v>
      </c>
      <c r="E32" s="84" t="s">
        <v>1</v>
      </c>
      <c r="F32" s="85">
        <v>3093.5523539000001</v>
      </c>
      <c r="G32" s="198">
        <v>3093.55</v>
      </c>
      <c r="H32" s="197">
        <v>0.39277656853872434</v>
      </c>
      <c r="I32" s="13">
        <v>0.39279999999999998</v>
      </c>
    </row>
    <row r="33" spans="1:9" ht="12.95" customHeight="1">
      <c r="A33" s="106"/>
      <c r="B33" s="22"/>
      <c r="C33" s="15"/>
      <c r="D33" s="15"/>
      <c r="E33" s="15"/>
      <c r="F33" s="28"/>
      <c r="G33" s="20"/>
      <c r="H33" s="30"/>
      <c r="I33" s="39"/>
    </row>
    <row r="34" spans="1:9" ht="12.95" customHeight="1">
      <c r="A34" s="106"/>
      <c r="B34" s="22" t="s">
        <v>42</v>
      </c>
      <c r="C34" s="15" t="s">
        <v>1</v>
      </c>
      <c r="D34" s="15" t="s">
        <v>1</v>
      </c>
      <c r="E34" s="15" t="s">
        <v>1</v>
      </c>
      <c r="F34" s="81" t="s">
        <v>1</v>
      </c>
      <c r="G34" s="16"/>
      <c r="H34" s="83" t="s">
        <v>1</v>
      </c>
      <c r="I34" s="12" t="s">
        <v>1</v>
      </c>
    </row>
    <row r="35" spans="1:9" ht="12.95" customHeight="1">
      <c r="A35" s="108"/>
      <c r="B35" s="24" t="s">
        <v>43</v>
      </c>
      <c r="C35" s="15" t="s">
        <v>1</v>
      </c>
      <c r="D35" s="15" t="s">
        <v>44</v>
      </c>
      <c r="E35" s="17"/>
      <c r="F35" s="27">
        <v>3719.2895899999999</v>
      </c>
      <c r="G35" s="18">
        <v>3719.29</v>
      </c>
      <c r="H35" s="29">
        <v>0.47222404389579031</v>
      </c>
      <c r="I35" s="3">
        <v>0.47220000000000001</v>
      </c>
    </row>
    <row r="36" spans="1:9" ht="12.95" customHeight="1">
      <c r="A36" s="106"/>
      <c r="B36" s="22" t="s">
        <v>16</v>
      </c>
      <c r="C36" s="15" t="s">
        <v>1</v>
      </c>
      <c r="D36" s="15" t="s">
        <v>1</v>
      </c>
      <c r="E36" s="15" t="s">
        <v>1</v>
      </c>
      <c r="F36" s="28">
        <v>3719.2895899999999</v>
      </c>
      <c r="G36" s="20">
        <v>3719.29</v>
      </c>
      <c r="H36" s="30">
        <v>0.47222404389579031</v>
      </c>
      <c r="I36" s="13">
        <v>0.47220000000000001</v>
      </c>
    </row>
    <row r="37" spans="1:9" ht="12.95" customHeight="1">
      <c r="A37" s="106"/>
      <c r="B37" s="22"/>
      <c r="C37" s="15"/>
      <c r="D37" s="15"/>
      <c r="E37" s="15"/>
      <c r="F37" s="28"/>
      <c r="G37" s="20"/>
      <c r="H37" s="30"/>
      <c r="I37" s="13"/>
    </row>
    <row r="38" spans="1:9" ht="12.95" customHeight="1">
      <c r="A38" s="106"/>
      <c r="B38" s="22" t="s">
        <v>415</v>
      </c>
      <c r="C38" s="15"/>
      <c r="D38" s="15"/>
      <c r="E38" s="15"/>
      <c r="F38" s="28"/>
      <c r="G38" s="20"/>
      <c r="H38" s="30"/>
      <c r="I38" s="13"/>
    </row>
    <row r="39" spans="1:9" ht="12.95" customHeight="1">
      <c r="A39" s="106"/>
      <c r="B39" s="22" t="s">
        <v>45</v>
      </c>
      <c r="C39" s="15" t="s">
        <v>1</v>
      </c>
      <c r="D39" s="15" t="s">
        <v>1</v>
      </c>
      <c r="E39" s="15" t="s">
        <v>1</v>
      </c>
      <c r="F39" s="28">
        <v>112.0469339</v>
      </c>
      <c r="G39" s="20">
        <v>112.05</v>
      </c>
      <c r="H39" s="30">
        <v>1.4226172754776584E-2</v>
      </c>
      <c r="I39" s="13">
        <v>1.4200000000000001E-2</v>
      </c>
    </row>
    <row r="40" spans="1:9" ht="12.95" customHeight="1">
      <c r="A40" s="106"/>
      <c r="B40" s="22" t="s">
        <v>16</v>
      </c>
      <c r="C40" s="15"/>
      <c r="D40" s="15"/>
      <c r="E40" s="15"/>
      <c r="F40" s="28">
        <v>112.0469339</v>
      </c>
      <c r="G40" s="20">
        <v>112.05</v>
      </c>
      <c r="H40" s="30">
        <v>1.4226172754776584E-2</v>
      </c>
      <c r="I40" s="40"/>
    </row>
    <row r="41" spans="1:9" ht="12.95" customHeight="1">
      <c r="A41" s="106"/>
      <c r="B41" s="22" t="s">
        <v>19</v>
      </c>
      <c r="C41" s="15"/>
      <c r="D41" s="15"/>
      <c r="E41" s="15"/>
      <c r="F41" s="28">
        <f>SUM(F36+F40)</f>
        <v>3831.3365239</v>
      </c>
      <c r="G41" s="20"/>
      <c r="H41" s="30">
        <f>SUM(H36+H40)</f>
        <v>0.48645021665056687</v>
      </c>
      <c r="I41" s="40"/>
    </row>
    <row r="42" spans="1:9" ht="12.95" customHeight="1">
      <c r="A42" s="106"/>
      <c r="B42" s="22"/>
      <c r="C42" s="15"/>
      <c r="D42" s="15"/>
      <c r="E42" s="15"/>
      <c r="F42" s="28"/>
      <c r="G42" s="20"/>
      <c r="H42" s="30"/>
      <c r="I42" s="40"/>
    </row>
    <row r="43" spans="1:9" ht="12.95" customHeight="1" thickBot="1">
      <c r="A43" s="106"/>
      <c r="B43" s="199" t="s">
        <v>46</v>
      </c>
      <c r="C43" s="200" t="s">
        <v>1</v>
      </c>
      <c r="D43" s="200" t="s">
        <v>1</v>
      </c>
      <c r="E43" s="200" t="s">
        <v>1</v>
      </c>
      <c r="F43" s="201">
        <v>7876.1122777999999</v>
      </c>
      <c r="G43" s="202">
        <v>7876.11</v>
      </c>
      <c r="H43" s="203">
        <v>1</v>
      </c>
      <c r="I43" s="21">
        <v>1</v>
      </c>
    </row>
    <row r="44" spans="1:9" s="54" customFormat="1" ht="12.95" customHeight="1">
      <c r="A44" s="106"/>
      <c r="B44" s="107" t="s">
        <v>1</v>
      </c>
      <c r="C44" s="106"/>
      <c r="D44" s="106"/>
      <c r="E44" s="106"/>
      <c r="F44" s="106"/>
      <c r="G44" s="106"/>
      <c r="H44" s="106"/>
      <c r="I44" s="106"/>
    </row>
    <row r="45" spans="1:9" s="54" customFormat="1" ht="12.95" customHeight="1">
      <c r="A45" s="106"/>
      <c r="B45" s="111" t="s">
        <v>44</v>
      </c>
      <c r="C45" s="106"/>
      <c r="D45" s="106"/>
      <c r="E45" s="106"/>
      <c r="F45" s="106"/>
      <c r="G45" s="106"/>
      <c r="H45" s="106"/>
      <c r="I45" s="106"/>
    </row>
    <row r="46" spans="1:9" s="54" customFormat="1" ht="12.95" customHeight="1">
      <c r="A46" s="106"/>
      <c r="B46" s="111" t="s">
        <v>47</v>
      </c>
      <c r="C46" s="106"/>
      <c r="D46" s="106"/>
      <c r="E46" s="106"/>
      <c r="F46" s="106"/>
      <c r="G46" s="106"/>
      <c r="H46" s="106"/>
      <c r="I46" s="106"/>
    </row>
    <row r="47" spans="1:9" s="54" customFormat="1" ht="12.95" customHeight="1">
      <c r="A47" s="106"/>
      <c r="B47" s="111" t="s">
        <v>48</v>
      </c>
      <c r="C47" s="106"/>
      <c r="D47" s="106"/>
      <c r="E47" s="106"/>
      <c r="F47" s="106"/>
      <c r="G47" s="106"/>
      <c r="H47" s="106"/>
      <c r="I47" s="106"/>
    </row>
    <row r="48" spans="1:9" s="54" customFormat="1" ht="12.95" customHeight="1" thickBot="1">
      <c r="A48" s="106"/>
      <c r="B48" s="111" t="s">
        <v>1</v>
      </c>
      <c r="C48" s="106"/>
      <c r="D48" s="106"/>
      <c r="E48" s="106"/>
      <c r="F48" s="106"/>
      <c r="G48" s="106"/>
      <c r="H48" s="106"/>
      <c r="I48" s="106"/>
    </row>
    <row r="49" spans="1:9" s="54" customFormat="1" ht="12.95" customHeight="1" thickBot="1">
      <c r="A49" s="106"/>
      <c r="B49" s="124" t="s">
        <v>410</v>
      </c>
      <c r="C49" s="125" t="s">
        <v>412</v>
      </c>
      <c r="D49" s="106"/>
      <c r="E49" s="106"/>
      <c r="F49" s="106"/>
      <c r="G49" s="106"/>
      <c r="H49" s="106"/>
      <c r="I49" s="106"/>
    </row>
    <row r="50" spans="1:9" s="54" customFormat="1"/>
    <row r="51" spans="1:9" s="54" customFormat="1"/>
    <row r="52" spans="1:9" s="54" customFormat="1"/>
    <row r="53" spans="1:9" s="54" customFormat="1"/>
    <row r="54" spans="1:9" s="54" customFormat="1"/>
    <row r="55" spans="1:9" s="54" customFormat="1"/>
    <row r="56" spans="1:9" s="54" customFormat="1"/>
    <row r="57" spans="1:9" s="54" customFormat="1"/>
    <row r="58" spans="1:9" s="54" customFormat="1"/>
    <row r="59" spans="1:9" s="54" customFormat="1"/>
    <row r="60" spans="1:9" s="54" customFormat="1"/>
    <row r="61" spans="1:9" s="54" customFormat="1"/>
    <row r="62" spans="1:9" s="54" customFormat="1"/>
    <row r="63" spans="1:9" s="54" customFormat="1"/>
    <row r="64" spans="1:9" s="54" customFormat="1"/>
    <row r="65" s="54" customFormat="1"/>
    <row r="66" s="54" customFormat="1"/>
    <row r="67" s="54" customFormat="1"/>
    <row r="68" s="54" customFormat="1"/>
    <row r="69" s="54" customFormat="1"/>
    <row r="70" s="54" customFormat="1"/>
    <row r="71" s="54" customFormat="1"/>
    <row r="72" s="54" customFormat="1"/>
    <row r="73" s="54" customFormat="1"/>
    <row r="74" s="54" customFormat="1"/>
    <row r="75" s="54" customFormat="1"/>
    <row r="76" s="54" customFormat="1"/>
    <row r="77" s="54" customFormat="1"/>
    <row r="78" s="54" customFormat="1"/>
    <row r="79" s="54" customFormat="1"/>
    <row r="80" s="54" customFormat="1"/>
    <row r="81" s="54" customFormat="1"/>
    <row r="82" s="54" customFormat="1"/>
    <row r="83" s="54" customFormat="1"/>
    <row r="84" s="54" customFormat="1"/>
    <row r="85" s="54" customFormat="1"/>
    <row r="86" s="54" customFormat="1"/>
    <row r="87" s="54" customFormat="1"/>
    <row r="88" s="54" customFormat="1"/>
    <row r="89" s="54" customFormat="1"/>
    <row r="90" s="54" customFormat="1"/>
    <row r="91" s="54" customFormat="1"/>
    <row r="92" s="54" customFormat="1"/>
  </sheetData>
  <mergeCells count="2">
    <mergeCell ref="B1:H1"/>
    <mergeCell ref="B2:H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46"/>
  <sheetViews>
    <sheetView zoomScaleNormal="100" workbookViewId="0">
      <selection activeCell="B4" sqref="B4"/>
    </sheetView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33.5703125" bestFit="1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54" width="9.140625" style="54"/>
  </cols>
  <sheetData>
    <row r="1" spans="1:9" ht="15.95" customHeight="1">
      <c r="A1" s="106"/>
      <c r="B1" s="242" t="s">
        <v>386</v>
      </c>
      <c r="C1" s="243"/>
      <c r="D1" s="243"/>
      <c r="E1" s="243"/>
      <c r="F1" s="243"/>
      <c r="G1" s="243"/>
      <c r="H1" s="244"/>
      <c r="I1" s="1"/>
    </row>
    <row r="2" spans="1:9" ht="15.95" customHeight="1" thickBot="1">
      <c r="A2" s="106"/>
      <c r="B2" s="245" t="s">
        <v>404</v>
      </c>
      <c r="C2" s="246"/>
      <c r="D2" s="246"/>
      <c r="E2" s="246"/>
      <c r="F2" s="246"/>
      <c r="G2" s="246"/>
      <c r="H2" s="247"/>
      <c r="I2" s="1"/>
    </row>
    <row r="3" spans="1:9" s="54" customFormat="1" ht="12.95" customHeight="1">
      <c r="A3" s="106"/>
      <c r="B3" s="116" t="s">
        <v>1</v>
      </c>
      <c r="C3" s="106"/>
      <c r="D3" s="106"/>
      <c r="E3" s="106"/>
      <c r="F3" s="106"/>
      <c r="G3" s="106"/>
      <c r="H3" s="106"/>
      <c r="I3" s="106"/>
    </row>
    <row r="4" spans="1:9" s="54" customFormat="1" ht="12.95" customHeight="1">
      <c r="A4" s="107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s="54" customFormat="1" ht="12.95" customHeight="1" thickBot="1">
      <c r="A5" s="107"/>
      <c r="B5" s="64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66" t="s">
        <v>3</v>
      </c>
      <c r="C6" s="167" t="s">
        <v>4</v>
      </c>
      <c r="D6" s="168" t="s">
        <v>5</v>
      </c>
      <c r="E6" s="168" t="s">
        <v>6</v>
      </c>
      <c r="F6" s="168" t="s">
        <v>7</v>
      </c>
      <c r="G6" s="168" t="s">
        <v>8</v>
      </c>
      <c r="H6" s="169" t="s">
        <v>9</v>
      </c>
      <c r="I6" s="25" t="s">
        <v>10</v>
      </c>
    </row>
    <row r="7" spans="1:9" ht="15">
      <c r="A7" s="106"/>
      <c r="B7" s="161" t="s">
        <v>387</v>
      </c>
      <c r="C7" s="162"/>
      <c r="D7" s="163"/>
      <c r="E7" s="163"/>
      <c r="F7" s="164"/>
      <c r="G7" s="163"/>
      <c r="H7" s="165"/>
      <c r="I7" s="10"/>
    </row>
    <row r="8" spans="1:9">
      <c r="A8" s="106"/>
      <c r="B8" s="82" t="s">
        <v>388</v>
      </c>
      <c r="C8" s="35"/>
      <c r="D8" s="36"/>
      <c r="E8" s="37" t="s">
        <v>18</v>
      </c>
      <c r="F8" s="11" t="s">
        <v>18</v>
      </c>
      <c r="G8" s="37" t="s">
        <v>18</v>
      </c>
      <c r="H8" s="26" t="s">
        <v>18</v>
      </c>
      <c r="I8" s="10"/>
    </row>
    <row r="9" spans="1:9">
      <c r="A9" s="106"/>
      <c r="B9" s="47" t="s">
        <v>200</v>
      </c>
      <c r="C9" s="35"/>
      <c r="D9" s="36"/>
      <c r="E9" s="37" t="s">
        <v>18</v>
      </c>
      <c r="F9" s="11" t="s">
        <v>18</v>
      </c>
      <c r="G9" s="37" t="s">
        <v>18</v>
      </c>
      <c r="H9" s="26" t="s">
        <v>18</v>
      </c>
      <c r="I9" s="10"/>
    </row>
    <row r="10" spans="1:9">
      <c r="A10" s="106"/>
      <c r="B10" s="47"/>
      <c r="C10" s="35"/>
      <c r="D10" s="36"/>
      <c r="E10" s="37"/>
      <c r="F10" s="11"/>
      <c r="G10" s="37"/>
      <c r="H10" s="26"/>
      <c r="I10" s="10"/>
    </row>
    <row r="11" spans="1:9" ht="12.95" customHeight="1">
      <c r="A11" s="106"/>
      <c r="B11" s="22" t="s">
        <v>11</v>
      </c>
      <c r="C11" s="15" t="s">
        <v>1</v>
      </c>
      <c r="D11" s="15" t="s">
        <v>1</v>
      </c>
      <c r="E11" s="15" t="s">
        <v>1</v>
      </c>
      <c r="F11" s="15" t="s">
        <v>1</v>
      </c>
      <c r="G11" s="16"/>
      <c r="H11" s="23" t="s">
        <v>1</v>
      </c>
      <c r="I11" s="12" t="s">
        <v>1</v>
      </c>
    </row>
    <row r="12" spans="1:9" ht="12.95" customHeight="1">
      <c r="A12" s="106"/>
      <c r="B12" s="22" t="s">
        <v>12</v>
      </c>
      <c r="C12" s="15" t="s">
        <v>1</v>
      </c>
      <c r="D12" s="15" t="s">
        <v>1</v>
      </c>
      <c r="E12" s="15" t="s">
        <v>1</v>
      </c>
      <c r="F12" s="15" t="s">
        <v>1</v>
      </c>
      <c r="G12" s="16"/>
      <c r="H12" s="23" t="s">
        <v>1</v>
      </c>
      <c r="I12" s="12" t="s">
        <v>1</v>
      </c>
    </row>
    <row r="13" spans="1:9" ht="12.95" customHeight="1">
      <c r="A13" s="108"/>
      <c r="B13" s="24" t="s">
        <v>374</v>
      </c>
      <c r="C13" s="15" t="s">
        <v>375</v>
      </c>
      <c r="D13" s="15" t="s">
        <v>15</v>
      </c>
      <c r="E13" s="17">
        <v>50000</v>
      </c>
      <c r="F13" s="27">
        <v>49.9861</v>
      </c>
      <c r="G13" s="18">
        <v>49.99</v>
      </c>
      <c r="H13" s="29">
        <v>0.12679843823052009</v>
      </c>
      <c r="I13" s="3">
        <v>0.1268</v>
      </c>
    </row>
    <row r="14" spans="1:9" ht="12.95" customHeight="1">
      <c r="A14" s="106"/>
      <c r="B14" s="22" t="s">
        <v>16</v>
      </c>
      <c r="C14" s="15" t="s">
        <v>1</v>
      </c>
      <c r="D14" s="15" t="s">
        <v>1</v>
      </c>
      <c r="E14" s="15" t="s">
        <v>1</v>
      </c>
      <c r="F14" s="28">
        <v>49.9861</v>
      </c>
      <c r="G14" s="20">
        <v>49.99</v>
      </c>
      <c r="H14" s="30">
        <v>0.12679843823052009</v>
      </c>
      <c r="I14" s="13">
        <v>0.1268</v>
      </c>
    </row>
    <row r="15" spans="1:9" ht="12.95" customHeight="1">
      <c r="A15" s="106"/>
      <c r="B15" s="22" t="s">
        <v>17</v>
      </c>
      <c r="C15" s="15" t="s">
        <v>1</v>
      </c>
      <c r="D15" s="15" t="s">
        <v>1</v>
      </c>
      <c r="E15" s="15" t="s">
        <v>1</v>
      </c>
      <c r="F15" s="28" t="s">
        <v>18</v>
      </c>
      <c r="G15" s="19" t="s">
        <v>18</v>
      </c>
      <c r="H15" s="30" t="s">
        <v>18</v>
      </c>
      <c r="I15" s="14" t="s">
        <v>18</v>
      </c>
    </row>
    <row r="16" spans="1:9" ht="12.95" customHeight="1">
      <c r="A16" s="106"/>
      <c r="B16" s="22" t="s">
        <v>16</v>
      </c>
      <c r="C16" s="15" t="s">
        <v>1</v>
      </c>
      <c r="D16" s="15" t="s">
        <v>1</v>
      </c>
      <c r="E16" s="15" t="s">
        <v>1</v>
      </c>
      <c r="F16" s="28" t="s">
        <v>18</v>
      </c>
      <c r="G16" s="19" t="s">
        <v>18</v>
      </c>
      <c r="H16" s="30" t="s">
        <v>18</v>
      </c>
      <c r="I16" s="14" t="s">
        <v>18</v>
      </c>
    </row>
    <row r="17" spans="1:54" ht="12.95" customHeight="1">
      <c r="A17" s="106"/>
      <c r="B17" s="22" t="s">
        <v>19</v>
      </c>
      <c r="C17" s="15" t="s">
        <v>1</v>
      </c>
      <c r="D17" s="15" t="s">
        <v>1</v>
      </c>
      <c r="E17" s="15" t="s">
        <v>1</v>
      </c>
      <c r="F17" s="28">
        <v>49.9861</v>
      </c>
      <c r="G17" s="20">
        <v>49.99</v>
      </c>
      <c r="H17" s="30">
        <v>0.12679843823052009</v>
      </c>
      <c r="I17" s="13">
        <v>0.1268</v>
      </c>
    </row>
    <row r="18" spans="1:54" ht="12.95" customHeight="1">
      <c r="A18" s="106"/>
      <c r="B18" s="22"/>
      <c r="C18" s="15"/>
      <c r="D18" s="15"/>
      <c r="E18" s="15"/>
      <c r="F18" s="28"/>
      <c r="G18" s="20"/>
      <c r="H18" s="30"/>
      <c r="I18" s="39"/>
    </row>
    <row r="19" spans="1:54" ht="12.95" customHeight="1">
      <c r="A19" s="106"/>
      <c r="B19" s="22" t="s">
        <v>20</v>
      </c>
      <c r="C19" s="15" t="s">
        <v>1</v>
      </c>
      <c r="D19" s="15" t="s">
        <v>1</v>
      </c>
      <c r="E19" s="15" t="s">
        <v>1</v>
      </c>
      <c r="F19" s="81" t="s">
        <v>1</v>
      </c>
      <c r="G19" s="16"/>
      <c r="H19" s="83" t="s">
        <v>1</v>
      </c>
      <c r="I19" s="12" t="s">
        <v>1</v>
      </c>
    </row>
    <row r="20" spans="1:54" ht="12.95" customHeight="1">
      <c r="A20" s="106"/>
      <c r="B20" s="22" t="s">
        <v>21</v>
      </c>
      <c r="C20" s="15" t="s">
        <v>1</v>
      </c>
      <c r="D20" s="15" t="s">
        <v>1</v>
      </c>
      <c r="E20" s="15" t="s">
        <v>1</v>
      </c>
      <c r="F20" s="81" t="s">
        <v>1</v>
      </c>
      <c r="G20" s="16"/>
      <c r="H20" s="83" t="s">
        <v>1</v>
      </c>
      <c r="I20" s="12" t="s">
        <v>1</v>
      </c>
    </row>
    <row r="21" spans="1:54" ht="12.95" customHeight="1">
      <c r="A21" s="108"/>
      <c r="B21" s="24" t="s">
        <v>263</v>
      </c>
      <c r="C21" s="15" t="s">
        <v>264</v>
      </c>
      <c r="D21" s="15" t="s">
        <v>265</v>
      </c>
      <c r="E21" s="17">
        <v>50000</v>
      </c>
      <c r="F21" s="27">
        <v>49.9606925</v>
      </c>
      <c r="G21" s="18">
        <v>49.96</v>
      </c>
      <c r="H21" s="29">
        <v>0.1267339876868821</v>
      </c>
      <c r="I21" s="3">
        <v>0.12670000000000001</v>
      </c>
    </row>
    <row r="22" spans="1:54" ht="12.95" customHeight="1">
      <c r="A22" s="106"/>
      <c r="B22" s="22" t="s">
        <v>16</v>
      </c>
      <c r="C22" s="15" t="s">
        <v>1</v>
      </c>
      <c r="D22" s="15" t="s">
        <v>1</v>
      </c>
      <c r="E22" s="15" t="s">
        <v>1</v>
      </c>
      <c r="F22" s="28">
        <v>49.9606925</v>
      </c>
      <c r="G22" s="20">
        <v>49.96</v>
      </c>
      <c r="H22" s="30">
        <v>0.1267339876868821</v>
      </c>
      <c r="I22" s="13">
        <v>0.12670000000000001</v>
      </c>
    </row>
    <row r="23" spans="1:54" ht="12.95" customHeight="1">
      <c r="A23" s="106"/>
      <c r="B23" s="22" t="s">
        <v>19</v>
      </c>
      <c r="C23" s="15" t="s">
        <v>1</v>
      </c>
      <c r="D23" s="15" t="s">
        <v>1</v>
      </c>
      <c r="E23" s="15" t="s">
        <v>1</v>
      </c>
      <c r="F23" s="28">
        <v>49.9606925</v>
      </c>
      <c r="G23" s="20">
        <v>49.96</v>
      </c>
      <c r="H23" s="30">
        <v>0.1267339876868821</v>
      </c>
      <c r="I23" s="13">
        <v>0.12670000000000001</v>
      </c>
    </row>
    <row r="24" spans="1:54" ht="12.95" customHeight="1">
      <c r="A24" s="106"/>
      <c r="B24" s="22"/>
      <c r="C24" s="15"/>
      <c r="D24" s="15"/>
      <c r="E24" s="15"/>
      <c r="F24" s="28"/>
      <c r="G24" s="20"/>
      <c r="H24" s="30"/>
      <c r="I24" s="39"/>
    </row>
    <row r="25" spans="1:54" ht="12.95" customHeight="1">
      <c r="A25" s="106"/>
      <c r="B25" s="22" t="s">
        <v>42</v>
      </c>
      <c r="C25" s="15" t="s">
        <v>1</v>
      </c>
      <c r="D25" s="15" t="s">
        <v>1</v>
      </c>
      <c r="E25" s="15" t="s">
        <v>1</v>
      </c>
      <c r="F25" s="81" t="s">
        <v>1</v>
      </c>
      <c r="G25" s="16"/>
      <c r="H25" s="83" t="s">
        <v>1</v>
      </c>
      <c r="I25" s="12" t="s">
        <v>1</v>
      </c>
    </row>
    <row r="26" spans="1:54" ht="12.95" customHeight="1">
      <c r="A26" s="108"/>
      <c r="B26" s="24" t="s">
        <v>43</v>
      </c>
      <c r="C26" s="15" t="s">
        <v>1</v>
      </c>
      <c r="D26" s="15" t="s">
        <v>44</v>
      </c>
      <c r="E26" s="17"/>
      <c r="F26" s="27">
        <v>292.34719999999999</v>
      </c>
      <c r="G26" s="18">
        <v>292.35000000000002</v>
      </c>
      <c r="H26" s="29">
        <v>0.74158952951051393</v>
      </c>
      <c r="I26" s="3">
        <v>0.74160000000000004</v>
      </c>
    </row>
    <row r="27" spans="1:54" ht="12.95" customHeight="1">
      <c r="A27" s="106"/>
      <c r="B27" s="22" t="s">
        <v>16</v>
      </c>
      <c r="C27" s="15" t="s">
        <v>1</v>
      </c>
      <c r="D27" s="15" t="s">
        <v>1</v>
      </c>
      <c r="E27" s="15" t="s">
        <v>1</v>
      </c>
      <c r="F27" s="28">
        <v>292.34719999999999</v>
      </c>
      <c r="G27" s="20">
        <v>292.35000000000002</v>
      </c>
      <c r="H27" s="30">
        <v>0.74158952951051393</v>
      </c>
      <c r="I27" s="13">
        <v>0.74160000000000004</v>
      </c>
    </row>
    <row r="28" spans="1:54" ht="12.95" customHeight="1">
      <c r="A28" s="106"/>
      <c r="B28" s="22"/>
      <c r="C28" s="15"/>
      <c r="D28" s="15"/>
      <c r="E28" s="15"/>
      <c r="F28" s="28"/>
      <c r="G28" s="20"/>
      <c r="H28" s="30"/>
      <c r="I28" s="13"/>
    </row>
    <row r="29" spans="1:54" ht="12.95" customHeight="1">
      <c r="A29" s="106"/>
      <c r="B29" s="22" t="s">
        <v>303</v>
      </c>
      <c r="C29" s="15"/>
      <c r="D29" s="15"/>
      <c r="E29" s="15"/>
      <c r="F29" s="28"/>
      <c r="G29" s="20"/>
      <c r="H29" s="30"/>
      <c r="I29" s="13"/>
    </row>
    <row r="30" spans="1:54" s="196" customFormat="1" ht="12.95" customHeight="1">
      <c r="A30" s="106"/>
      <c r="B30" s="24" t="s">
        <v>45</v>
      </c>
      <c r="C30" s="15" t="s">
        <v>1</v>
      </c>
      <c r="D30" s="15" t="s">
        <v>1</v>
      </c>
      <c r="E30" s="15" t="s">
        <v>1</v>
      </c>
      <c r="F30" s="27">
        <v>1.9230081000000001</v>
      </c>
      <c r="G30" s="18">
        <v>1.92</v>
      </c>
      <c r="H30" s="29">
        <v>4.8780445720838853E-3</v>
      </c>
      <c r="I30" s="195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</row>
    <row r="31" spans="1:54" ht="12.95" customHeight="1">
      <c r="A31" s="106"/>
      <c r="B31" s="22" t="s">
        <v>16</v>
      </c>
      <c r="C31" s="15"/>
      <c r="D31" s="15"/>
      <c r="E31" s="15"/>
      <c r="F31" s="28">
        <v>1.9230081000000001</v>
      </c>
      <c r="G31" s="20">
        <v>1.92</v>
      </c>
      <c r="H31" s="30">
        <v>4.8780445720838853E-3</v>
      </c>
      <c r="I31" s="13"/>
    </row>
    <row r="32" spans="1:54" ht="12.95" customHeight="1" thickBot="1">
      <c r="A32" s="106"/>
      <c r="B32" s="70" t="s">
        <v>405</v>
      </c>
      <c r="C32" s="84"/>
      <c r="D32" s="84"/>
      <c r="E32" s="84"/>
      <c r="F32" s="85">
        <f>F31+F27</f>
        <v>294.27020809999999</v>
      </c>
      <c r="G32" s="86"/>
      <c r="H32" s="87">
        <f>H31+H27</f>
        <v>0.74646757408259778</v>
      </c>
      <c r="I32" s="13"/>
    </row>
    <row r="33" spans="1:10" ht="12.95" customHeight="1" thickBot="1">
      <c r="A33" s="106"/>
      <c r="B33" s="88" t="s">
        <v>46</v>
      </c>
      <c r="C33" s="89" t="s">
        <v>1</v>
      </c>
      <c r="D33" s="89" t="s">
        <v>1</v>
      </c>
      <c r="E33" s="89" t="s">
        <v>1</v>
      </c>
      <c r="F33" s="90">
        <v>394.21700060000001</v>
      </c>
      <c r="G33" s="91">
        <v>394.22</v>
      </c>
      <c r="H33" s="92">
        <v>1</v>
      </c>
      <c r="I33" s="21">
        <v>1</v>
      </c>
      <c r="J33" s="115"/>
    </row>
    <row r="34" spans="1:10" s="54" customFormat="1" ht="12.95" customHeight="1">
      <c r="A34" s="106"/>
      <c r="B34" s="107" t="s">
        <v>1</v>
      </c>
      <c r="C34" s="106"/>
      <c r="D34" s="106"/>
      <c r="E34" s="106"/>
      <c r="F34" s="106"/>
      <c r="G34" s="106"/>
      <c r="H34" s="106"/>
      <c r="I34" s="106"/>
    </row>
    <row r="35" spans="1:10" s="54" customFormat="1" ht="12.95" customHeight="1">
      <c r="A35" s="106"/>
      <c r="B35" s="111" t="s">
        <v>44</v>
      </c>
      <c r="C35" s="106"/>
      <c r="D35" s="106"/>
      <c r="E35" s="106"/>
      <c r="F35" s="106"/>
      <c r="G35" s="106"/>
      <c r="H35" s="106"/>
      <c r="I35" s="106"/>
    </row>
    <row r="36" spans="1:10" s="54" customFormat="1" ht="12.95" customHeight="1">
      <c r="A36" s="106"/>
      <c r="B36" s="111" t="s">
        <v>47</v>
      </c>
      <c r="C36" s="106"/>
      <c r="D36" s="106"/>
      <c r="E36" s="106"/>
      <c r="F36" s="106"/>
      <c r="G36" s="106"/>
      <c r="H36" s="106"/>
      <c r="I36" s="106"/>
    </row>
    <row r="37" spans="1:10" s="54" customFormat="1" ht="12.95" customHeight="1">
      <c r="A37" s="106"/>
      <c r="B37" s="111" t="s">
        <v>48</v>
      </c>
      <c r="C37" s="106"/>
      <c r="D37" s="106"/>
      <c r="E37" s="106"/>
      <c r="F37" s="106"/>
      <c r="G37" s="106"/>
      <c r="H37" s="106"/>
      <c r="I37" s="106"/>
    </row>
    <row r="38" spans="1:10" s="54" customFormat="1" ht="12.95" customHeight="1" thickBot="1">
      <c r="A38" s="106"/>
      <c r="B38" s="111" t="s">
        <v>1</v>
      </c>
      <c r="C38" s="106"/>
      <c r="D38" s="106"/>
      <c r="E38" s="106"/>
      <c r="F38" s="106"/>
      <c r="G38" s="106"/>
      <c r="H38" s="106"/>
      <c r="I38" s="106"/>
    </row>
    <row r="39" spans="1:10" s="54" customFormat="1" ht="12.95" customHeight="1" thickBot="1">
      <c r="A39" s="106"/>
      <c r="B39" s="124" t="s">
        <v>410</v>
      </c>
      <c r="C39" s="125" t="s">
        <v>413</v>
      </c>
      <c r="D39" s="106"/>
      <c r="E39" s="106"/>
      <c r="F39" s="106"/>
      <c r="G39" s="106"/>
      <c r="H39" s="106"/>
      <c r="I39" s="106"/>
    </row>
    <row r="40" spans="1:10" s="54" customFormat="1"/>
    <row r="41" spans="1:10" s="54" customFormat="1"/>
    <row r="42" spans="1:10" s="54" customFormat="1"/>
    <row r="43" spans="1:10" s="54" customFormat="1"/>
    <row r="44" spans="1:10" s="54" customFormat="1"/>
    <row r="45" spans="1:10" s="54" customFormat="1"/>
    <row r="46" spans="1:10" s="54" customFormat="1"/>
    <row r="47" spans="1:10" s="54" customFormat="1"/>
    <row r="48" spans="1:10" s="54" customFormat="1"/>
    <row r="49" s="54" customFormat="1"/>
    <row r="50" s="54" customFormat="1"/>
    <row r="51" s="54" customFormat="1"/>
    <row r="52" s="54" customFormat="1"/>
    <row r="53" s="54" customFormat="1"/>
    <row r="54" s="54" customFormat="1"/>
    <row r="55" s="54" customFormat="1"/>
    <row r="56" s="54" customFormat="1"/>
    <row r="57" s="54" customFormat="1"/>
    <row r="58" s="54" customFormat="1"/>
    <row r="59" s="54" customFormat="1"/>
    <row r="60" s="54" customFormat="1"/>
    <row r="61" s="54" customFormat="1"/>
    <row r="62" s="54" customFormat="1"/>
    <row r="63" s="54" customFormat="1"/>
    <row r="64" s="54" customFormat="1"/>
    <row r="65" s="54" customFormat="1"/>
    <row r="66" s="54" customFormat="1"/>
    <row r="67" s="54" customFormat="1"/>
    <row r="68" s="54" customFormat="1"/>
    <row r="69" s="54" customFormat="1"/>
    <row r="70" s="54" customFormat="1"/>
    <row r="71" s="54" customFormat="1"/>
    <row r="72" s="54" customFormat="1"/>
    <row r="73" s="54" customFormat="1"/>
    <row r="74" s="54" customFormat="1"/>
    <row r="75" s="54" customFormat="1"/>
    <row r="76" s="54" customFormat="1"/>
    <row r="77" s="54" customFormat="1"/>
    <row r="78" s="54" customFormat="1"/>
    <row r="79" s="54" customFormat="1"/>
    <row r="80" s="54" customFormat="1"/>
    <row r="81" s="54" customFormat="1"/>
    <row r="82" s="54" customFormat="1"/>
    <row r="83" s="54" customFormat="1"/>
    <row r="84" s="54" customFormat="1"/>
    <row r="85" s="54" customFormat="1"/>
    <row r="86" s="54" customFormat="1"/>
    <row r="87" s="54" customFormat="1"/>
    <row r="88" s="54" customFormat="1"/>
    <row r="89" s="54" customFormat="1"/>
    <row r="90" s="54" customFormat="1"/>
    <row r="91" s="54" customFormat="1"/>
    <row r="92" s="54" customFormat="1"/>
    <row r="93" s="54" customFormat="1"/>
    <row r="94" s="54" customFormat="1"/>
    <row r="95" s="54" customFormat="1"/>
    <row r="96" s="54" customFormat="1"/>
    <row r="97" s="54" customFormat="1"/>
    <row r="98" s="54" customFormat="1"/>
    <row r="99" s="54" customFormat="1"/>
    <row r="100" s="54" customFormat="1"/>
    <row r="101" s="54" customFormat="1"/>
    <row r="102" s="54" customFormat="1"/>
    <row r="103" s="54" customFormat="1"/>
    <row r="104" s="54" customFormat="1"/>
    <row r="105" s="54" customFormat="1"/>
    <row r="106" s="54" customFormat="1"/>
    <row r="107" s="54" customFormat="1"/>
    <row r="108" s="54" customFormat="1"/>
    <row r="109" s="54" customFormat="1"/>
    <row r="110" s="54" customFormat="1"/>
    <row r="111" s="54" customFormat="1"/>
    <row r="112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  <row r="249" s="54" customFormat="1"/>
    <row r="250" s="54" customFormat="1"/>
    <row r="251" s="54" customFormat="1"/>
    <row r="252" s="54" customFormat="1"/>
    <row r="253" s="54" customFormat="1"/>
    <row r="254" s="54" customFormat="1"/>
    <row r="255" s="54" customFormat="1"/>
    <row r="256" s="54" customFormat="1"/>
    <row r="257" s="54" customFormat="1"/>
    <row r="258" s="54" customFormat="1"/>
    <row r="259" s="54" customFormat="1"/>
    <row r="260" s="54" customFormat="1"/>
    <row r="261" s="54" customFormat="1"/>
    <row r="262" s="54" customFormat="1"/>
    <row r="263" s="54" customFormat="1"/>
    <row r="264" s="54" customFormat="1"/>
    <row r="265" s="54" customFormat="1"/>
    <row r="266" s="54" customFormat="1"/>
    <row r="267" s="54" customFormat="1"/>
    <row r="268" s="54" customFormat="1"/>
    <row r="269" s="54" customFormat="1"/>
    <row r="270" s="54" customFormat="1"/>
    <row r="271" s="54" customFormat="1"/>
    <row r="272" s="54" customFormat="1"/>
    <row r="273" s="54" customFormat="1"/>
    <row r="274" s="54" customFormat="1"/>
    <row r="275" s="54" customFormat="1"/>
    <row r="276" s="54" customFormat="1"/>
    <row r="277" s="54" customFormat="1"/>
    <row r="278" s="54" customFormat="1"/>
    <row r="279" s="54" customFormat="1"/>
    <row r="280" s="54" customFormat="1"/>
    <row r="281" s="54" customFormat="1"/>
    <row r="282" s="54" customFormat="1"/>
    <row r="283" s="54" customFormat="1"/>
    <row r="284" s="54" customFormat="1"/>
    <row r="285" s="54" customFormat="1"/>
    <row r="286" s="54" customFormat="1"/>
    <row r="287" s="54" customFormat="1"/>
    <row r="288" s="54" customFormat="1"/>
    <row r="289" s="54" customFormat="1"/>
    <row r="290" s="54" customFormat="1"/>
    <row r="291" s="54" customFormat="1"/>
    <row r="292" s="54" customFormat="1"/>
    <row r="293" s="54" customFormat="1"/>
    <row r="294" s="54" customFormat="1"/>
    <row r="295" s="54" customFormat="1"/>
    <row r="296" s="54" customFormat="1"/>
    <row r="297" s="54" customFormat="1"/>
    <row r="298" s="54" customFormat="1"/>
    <row r="299" s="54" customFormat="1"/>
    <row r="300" s="54" customFormat="1"/>
    <row r="301" s="54" customFormat="1"/>
    <row r="302" s="54" customFormat="1"/>
    <row r="303" s="54" customFormat="1"/>
    <row r="304" s="54" customFormat="1"/>
    <row r="305" s="54" customFormat="1"/>
    <row r="306" s="54" customFormat="1"/>
    <row r="307" s="54" customFormat="1"/>
    <row r="308" s="54" customFormat="1"/>
    <row r="309" s="54" customFormat="1"/>
    <row r="310" s="54" customFormat="1"/>
    <row r="311" s="54" customFormat="1"/>
    <row r="312" s="54" customFormat="1"/>
    <row r="313" s="54" customFormat="1"/>
    <row r="314" s="54" customFormat="1"/>
    <row r="315" s="54" customFormat="1"/>
    <row r="316" s="54" customFormat="1"/>
    <row r="317" s="54" customFormat="1"/>
    <row r="318" s="54" customFormat="1"/>
    <row r="319" s="54" customFormat="1"/>
    <row r="320" s="54" customFormat="1"/>
    <row r="321" s="54" customFormat="1"/>
    <row r="322" s="54" customFormat="1"/>
    <row r="323" s="54" customFormat="1"/>
    <row r="324" s="54" customFormat="1"/>
    <row r="325" s="54" customFormat="1"/>
    <row r="326" s="54" customFormat="1"/>
    <row r="327" s="54" customFormat="1"/>
    <row r="328" s="54" customFormat="1"/>
    <row r="329" s="54" customFormat="1"/>
    <row r="330" s="54" customFormat="1"/>
    <row r="331" s="54" customFormat="1"/>
    <row r="332" s="54" customFormat="1"/>
    <row r="333" s="54" customFormat="1"/>
    <row r="334" s="54" customFormat="1"/>
    <row r="335" s="54" customFormat="1"/>
    <row r="336" s="54" customFormat="1"/>
    <row r="337" s="54" customFormat="1"/>
    <row r="338" s="54" customFormat="1"/>
    <row r="339" s="54" customFormat="1"/>
    <row r="340" s="54" customFormat="1"/>
    <row r="341" s="54" customFormat="1"/>
    <row r="342" s="54" customFormat="1"/>
    <row r="343" s="54" customFormat="1"/>
    <row r="344" s="54" customFormat="1"/>
    <row r="345" s="54" customFormat="1"/>
    <row r="346" s="54" customFormat="1"/>
  </sheetData>
  <mergeCells count="2">
    <mergeCell ref="B1:H1"/>
    <mergeCell ref="B2:H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6"/>
  <sheetViews>
    <sheetView zoomScaleNormal="100" workbookViewId="0">
      <selection activeCell="B4" sqref="B4"/>
    </sheetView>
  </sheetViews>
  <sheetFormatPr defaultRowHeight="12.75"/>
  <cols>
    <col min="1" max="1" width="3.42578125" style="54" bestFit="1" customWidth="1"/>
    <col min="2" max="2" width="50.42578125" bestFit="1" customWidth="1"/>
    <col min="3" max="3" width="16.85546875" bestFit="1" customWidth="1"/>
    <col min="4" max="4" width="33.5703125" bestFit="1" customWidth="1"/>
    <col min="5" max="6" width="16.85546875" bestFit="1" customWidth="1"/>
    <col min="7" max="7" width="25.140625" hidden="1" customWidth="1"/>
    <col min="8" max="8" width="16.85546875" bestFit="1" customWidth="1"/>
    <col min="9" max="9" width="25.140625" hidden="1" customWidth="1"/>
    <col min="10" max="56" width="9.140625" style="54"/>
  </cols>
  <sheetData>
    <row r="1" spans="1:9" ht="15.95" customHeight="1">
      <c r="A1" s="106"/>
      <c r="B1" s="242" t="s">
        <v>204</v>
      </c>
      <c r="C1" s="243"/>
      <c r="D1" s="243"/>
      <c r="E1" s="243"/>
      <c r="F1" s="243"/>
      <c r="G1" s="243"/>
      <c r="H1" s="244"/>
      <c r="I1" s="1"/>
    </row>
    <row r="2" spans="1:9" ht="12.95" customHeight="1" thickBot="1">
      <c r="A2" s="106"/>
      <c r="B2" s="245" t="s">
        <v>406</v>
      </c>
      <c r="C2" s="246"/>
      <c r="D2" s="246"/>
      <c r="E2" s="246"/>
      <c r="F2" s="246"/>
      <c r="G2" s="246"/>
      <c r="H2" s="247"/>
      <c r="I2" s="1"/>
    </row>
    <row r="3" spans="1:9" s="54" customFormat="1" ht="12.95" customHeight="1">
      <c r="A3" s="106"/>
      <c r="B3" s="93"/>
      <c r="C3" s="93"/>
      <c r="D3" s="93"/>
      <c r="E3" s="93"/>
      <c r="F3" s="93"/>
      <c r="G3" s="93"/>
      <c r="H3" s="93"/>
      <c r="I3" s="106"/>
    </row>
    <row r="4" spans="1:9" s="54" customFormat="1" ht="12.95" customHeight="1">
      <c r="A4" s="107"/>
      <c r="B4" s="64" t="s">
        <v>2</v>
      </c>
      <c r="C4" s="106"/>
      <c r="D4" s="106"/>
      <c r="E4" s="106"/>
      <c r="F4" s="106"/>
      <c r="G4" s="106"/>
      <c r="H4" s="106"/>
      <c r="I4" s="106"/>
    </row>
    <row r="5" spans="1:9" s="54" customFormat="1" ht="12.95" customHeight="1" thickBot="1">
      <c r="A5" s="107"/>
      <c r="B5" s="64"/>
      <c r="C5" s="106"/>
      <c r="D5" s="106"/>
      <c r="E5" s="106"/>
      <c r="F5" s="106"/>
      <c r="G5" s="106"/>
      <c r="H5" s="106"/>
      <c r="I5" s="106"/>
    </row>
    <row r="6" spans="1:9" ht="27.95" customHeight="1" thickBot="1">
      <c r="A6" s="106"/>
      <c r="B6" s="166" t="s">
        <v>3</v>
      </c>
      <c r="C6" s="167" t="s">
        <v>4</v>
      </c>
      <c r="D6" s="204" t="s">
        <v>416</v>
      </c>
      <c r="E6" s="168" t="s">
        <v>6</v>
      </c>
      <c r="F6" s="168" t="s">
        <v>7</v>
      </c>
      <c r="G6" s="168" t="s">
        <v>8</v>
      </c>
      <c r="H6" s="169" t="s">
        <v>9</v>
      </c>
      <c r="I6" s="25" t="s">
        <v>10</v>
      </c>
    </row>
    <row r="7" spans="1:9" ht="12.95" customHeight="1">
      <c r="A7" s="106"/>
      <c r="B7" s="159" t="s">
        <v>51</v>
      </c>
      <c r="C7" s="104" t="s">
        <v>1</v>
      </c>
      <c r="D7" s="104" t="s">
        <v>1</v>
      </c>
      <c r="E7" s="104" t="s">
        <v>1</v>
      </c>
      <c r="F7" s="104" t="s">
        <v>1</v>
      </c>
      <c r="G7" s="170"/>
      <c r="H7" s="171" t="s">
        <v>1</v>
      </c>
      <c r="I7" s="12" t="s">
        <v>1</v>
      </c>
    </row>
    <row r="8" spans="1:9" ht="12.95" customHeight="1">
      <c r="A8" s="106"/>
      <c r="B8" s="22" t="s">
        <v>52</v>
      </c>
      <c r="C8" s="15" t="s">
        <v>1</v>
      </c>
      <c r="D8" s="15" t="s">
        <v>1</v>
      </c>
      <c r="E8" s="15" t="s">
        <v>1</v>
      </c>
      <c r="F8" s="15" t="s">
        <v>1</v>
      </c>
      <c r="G8" s="16"/>
      <c r="H8" s="23" t="s">
        <v>1</v>
      </c>
      <c r="I8" s="12" t="s">
        <v>1</v>
      </c>
    </row>
    <row r="9" spans="1:9" ht="12.95" customHeight="1">
      <c r="A9" s="108"/>
      <c r="B9" s="24" t="s">
        <v>206</v>
      </c>
      <c r="C9" s="15" t="s">
        <v>207</v>
      </c>
      <c r="D9" s="15" t="s">
        <v>55</v>
      </c>
      <c r="E9" s="17">
        <v>111389</v>
      </c>
      <c r="F9" s="27">
        <v>1169.4174164999999</v>
      </c>
      <c r="G9" s="18">
        <v>1169.42</v>
      </c>
      <c r="H9" s="29">
        <v>6.5169104520699864E-2</v>
      </c>
      <c r="I9" s="3">
        <v>6.5199999999999994E-2</v>
      </c>
    </row>
    <row r="10" spans="1:9" ht="12.95" customHeight="1">
      <c r="A10" s="108"/>
      <c r="B10" s="24" t="s">
        <v>208</v>
      </c>
      <c r="C10" s="15" t="s">
        <v>209</v>
      </c>
      <c r="D10" s="15" t="s">
        <v>95</v>
      </c>
      <c r="E10" s="17">
        <v>83000</v>
      </c>
      <c r="F10" s="27">
        <v>966.86699999999996</v>
      </c>
      <c r="G10" s="18">
        <v>966.87</v>
      </c>
      <c r="H10" s="29">
        <v>5.3881407692045878E-2</v>
      </c>
      <c r="I10" s="3">
        <v>5.3900000000000003E-2</v>
      </c>
    </row>
    <row r="11" spans="1:9" ht="12.95" customHeight="1">
      <c r="A11" s="108"/>
      <c r="B11" s="24" t="s">
        <v>210</v>
      </c>
      <c r="C11" s="15" t="s">
        <v>211</v>
      </c>
      <c r="D11" s="15" t="s">
        <v>58</v>
      </c>
      <c r="E11" s="17">
        <v>85500</v>
      </c>
      <c r="F11" s="27">
        <v>885.26700000000005</v>
      </c>
      <c r="G11" s="18">
        <v>885.27</v>
      </c>
      <c r="H11" s="29">
        <v>4.9334016098713039E-2</v>
      </c>
      <c r="I11" s="3">
        <v>4.9299999999999997E-2</v>
      </c>
    </row>
    <row r="12" spans="1:9" ht="12.95" customHeight="1">
      <c r="A12" s="108"/>
      <c r="B12" s="24" t="s">
        <v>78</v>
      </c>
      <c r="C12" s="15" t="s">
        <v>79</v>
      </c>
      <c r="D12" s="15" t="s">
        <v>55</v>
      </c>
      <c r="E12" s="17">
        <v>281500</v>
      </c>
      <c r="F12" s="27">
        <v>647.87225000000001</v>
      </c>
      <c r="G12" s="18">
        <v>647.87</v>
      </c>
      <c r="H12" s="29">
        <v>3.6104519892201377E-2</v>
      </c>
      <c r="I12" s="3">
        <v>3.61E-2</v>
      </c>
    </row>
    <row r="13" spans="1:9" ht="12.95" customHeight="1">
      <c r="A13" s="108"/>
      <c r="B13" s="24" t="s">
        <v>212</v>
      </c>
      <c r="C13" s="15" t="s">
        <v>213</v>
      </c>
      <c r="D13" s="15" t="s">
        <v>61</v>
      </c>
      <c r="E13" s="17">
        <v>69496</v>
      </c>
      <c r="F13" s="27">
        <v>606.66533200000003</v>
      </c>
      <c r="G13" s="18">
        <v>606.66999999999996</v>
      </c>
      <c r="H13" s="29">
        <v>3.3808147435089177E-2</v>
      </c>
      <c r="I13" s="3">
        <v>3.3799999999999997E-2</v>
      </c>
    </row>
    <row r="14" spans="1:9" ht="12.95" customHeight="1">
      <c r="A14" s="108"/>
      <c r="B14" s="24" t="s">
        <v>214</v>
      </c>
      <c r="C14" s="15" t="s">
        <v>215</v>
      </c>
      <c r="D14" s="15" t="s">
        <v>146</v>
      </c>
      <c r="E14" s="17">
        <v>12950</v>
      </c>
      <c r="F14" s="27">
        <v>530.41257499999995</v>
      </c>
      <c r="G14" s="18">
        <v>530.41</v>
      </c>
      <c r="H14" s="29">
        <v>2.9558746134228247E-2</v>
      </c>
      <c r="I14" s="3">
        <v>2.9600000000000001E-2</v>
      </c>
    </row>
    <row r="15" spans="1:9" ht="12.95" customHeight="1">
      <c r="A15" s="108"/>
      <c r="B15" s="24" t="s">
        <v>216</v>
      </c>
      <c r="C15" s="15" t="s">
        <v>217</v>
      </c>
      <c r="D15" s="15" t="s">
        <v>116</v>
      </c>
      <c r="E15" s="17">
        <v>61070</v>
      </c>
      <c r="F15" s="27">
        <v>498.88083</v>
      </c>
      <c r="G15" s="18">
        <v>498.88</v>
      </c>
      <c r="H15" s="29">
        <v>2.7801550152168016E-2</v>
      </c>
      <c r="I15" s="3">
        <v>2.7799999999999998E-2</v>
      </c>
    </row>
    <row r="16" spans="1:9" ht="12.95" customHeight="1">
      <c r="A16" s="108"/>
      <c r="B16" s="24" t="s">
        <v>56</v>
      </c>
      <c r="C16" s="15" t="s">
        <v>57</v>
      </c>
      <c r="D16" s="15" t="s">
        <v>58</v>
      </c>
      <c r="E16" s="17">
        <v>60138</v>
      </c>
      <c r="F16" s="27">
        <v>490.696011</v>
      </c>
      <c r="G16" s="18">
        <v>490.7</v>
      </c>
      <c r="H16" s="29">
        <v>2.7345427883619596E-2</v>
      </c>
      <c r="I16" s="3">
        <v>2.7300000000000001E-2</v>
      </c>
    </row>
    <row r="17" spans="1:9" ht="12.95" customHeight="1">
      <c r="A17" s="108"/>
      <c r="B17" s="24" t="s">
        <v>73</v>
      </c>
      <c r="C17" s="15" t="s">
        <v>74</v>
      </c>
      <c r="D17" s="15" t="s">
        <v>75</v>
      </c>
      <c r="E17" s="17">
        <v>112042</v>
      </c>
      <c r="F17" s="27">
        <v>470.63242100000002</v>
      </c>
      <c r="G17" s="18">
        <v>470.63</v>
      </c>
      <c r="H17" s="29">
        <v>2.6227327387319636E-2</v>
      </c>
      <c r="I17" s="3">
        <v>2.6200000000000001E-2</v>
      </c>
    </row>
    <row r="18" spans="1:9" ht="12.95" customHeight="1">
      <c r="A18" s="108"/>
      <c r="B18" s="24" t="s">
        <v>53</v>
      </c>
      <c r="C18" s="15" t="s">
        <v>54</v>
      </c>
      <c r="D18" s="15" t="s">
        <v>55</v>
      </c>
      <c r="E18" s="17">
        <v>68500</v>
      </c>
      <c r="F18" s="27">
        <v>468.26600000000002</v>
      </c>
      <c r="G18" s="18">
        <v>468.27</v>
      </c>
      <c r="H18" s="29">
        <v>2.6095451860828383E-2</v>
      </c>
      <c r="I18" s="3">
        <v>2.6100000000000002E-2</v>
      </c>
    </row>
    <row r="19" spans="1:9" ht="12.95" customHeight="1">
      <c r="A19" s="108"/>
      <c r="B19" s="24" t="s">
        <v>394</v>
      </c>
      <c r="C19" s="15" t="s">
        <v>218</v>
      </c>
      <c r="D19" s="15" t="s">
        <v>146</v>
      </c>
      <c r="E19" s="17">
        <v>176000</v>
      </c>
      <c r="F19" s="27">
        <v>467.19200000000001</v>
      </c>
      <c r="G19" s="18">
        <v>467.19</v>
      </c>
      <c r="H19" s="29">
        <v>2.6035600162651426E-2</v>
      </c>
      <c r="I19" s="3">
        <v>2.5999999999999999E-2</v>
      </c>
    </row>
    <row r="20" spans="1:9" ht="12.95" customHeight="1">
      <c r="A20" s="108"/>
      <c r="B20" s="24" t="s">
        <v>59</v>
      </c>
      <c r="C20" s="15" t="s">
        <v>60</v>
      </c>
      <c r="D20" s="15" t="s">
        <v>61</v>
      </c>
      <c r="E20" s="17">
        <v>31400</v>
      </c>
      <c r="F20" s="27">
        <v>439.2389</v>
      </c>
      <c r="G20" s="18">
        <v>439.24</v>
      </c>
      <c r="H20" s="29">
        <v>2.4477834329960348E-2</v>
      </c>
      <c r="I20" s="3">
        <v>2.4500000000000001E-2</v>
      </c>
    </row>
    <row r="21" spans="1:9" ht="12.95" customHeight="1">
      <c r="A21" s="108"/>
      <c r="B21" s="24" t="s">
        <v>219</v>
      </c>
      <c r="C21" s="15" t="s">
        <v>220</v>
      </c>
      <c r="D21" s="15" t="s">
        <v>55</v>
      </c>
      <c r="E21" s="17">
        <v>221000</v>
      </c>
      <c r="F21" s="27">
        <v>397.57900000000001</v>
      </c>
      <c r="G21" s="18">
        <v>397.58</v>
      </c>
      <c r="H21" s="29">
        <v>2.2156218165265654E-2</v>
      </c>
      <c r="I21" s="3">
        <v>2.2200000000000001E-2</v>
      </c>
    </row>
    <row r="22" spans="1:9" ht="12.95" customHeight="1">
      <c r="A22" s="108"/>
      <c r="B22" s="24" t="s">
        <v>85</v>
      </c>
      <c r="C22" s="15" t="s">
        <v>86</v>
      </c>
      <c r="D22" s="15" t="s">
        <v>55</v>
      </c>
      <c r="E22" s="17">
        <v>39700</v>
      </c>
      <c r="F22" s="27">
        <v>368.73360000000002</v>
      </c>
      <c r="G22" s="18">
        <v>368.73</v>
      </c>
      <c r="H22" s="29">
        <v>2.0548726382590126E-2</v>
      </c>
      <c r="I22" s="3">
        <v>2.0500000000000001E-2</v>
      </c>
    </row>
    <row r="23" spans="1:9" ht="12.95" customHeight="1">
      <c r="A23" s="108"/>
      <c r="B23" s="24" t="s">
        <v>121</v>
      </c>
      <c r="C23" s="15" t="s">
        <v>122</v>
      </c>
      <c r="D23" s="15" t="s">
        <v>116</v>
      </c>
      <c r="E23" s="17">
        <v>36200</v>
      </c>
      <c r="F23" s="27">
        <v>314.90379999999999</v>
      </c>
      <c r="G23" s="18">
        <v>314.89999999999998</v>
      </c>
      <c r="H23" s="29">
        <v>1.7548908000350076E-2</v>
      </c>
      <c r="I23" s="3">
        <v>1.7500000000000002E-2</v>
      </c>
    </row>
    <row r="24" spans="1:9" ht="12.95" customHeight="1">
      <c r="A24" s="108"/>
      <c r="B24" s="24" t="s">
        <v>83</v>
      </c>
      <c r="C24" s="15" t="s">
        <v>84</v>
      </c>
      <c r="D24" s="15" t="s">
        <v>82</v>
      </c>
      <c r="E24" s="17">
        <v>111050</v>
      </c>
      <c r="F24" s="27">
        <v>295.559575</v>
      </c>
      <c r="G24" s="18">
        <v>295.56</v>
      </c>
      <c r="H24" s="29">
        <v>1.647089616034347E-2</v>
      </c>
      <c r="I24" s="3">
        <v>1.6500000000000001E-2</v>
      </c>
    </row>
    <row r="25" spans="1:9" ht="12.95" customHeight="1">
      <c r="A25" s="108"/>
      <c r="B25" s="24" t="s">
        <v>221</v>
      </c>
      <c r="C25" s="15" t="s">
        <v>222</v>
      </c>
      <c r="D25" s="15" t="s">
        <v>106</v>
      </c>
      <c r="E25" s="17">
        <v>197000</v>
      </c>
      <c r="F25" s="27">
        <v>291.2645</v>
      </c>
      <c r="G25" s="18">
        <v>291.26</v>
      </c>
      <c r="H25" s="29">
        <v>1.6231540915885946E-2</v>
      </c>
      <c r="I25" s="3">
        <v>1.6199999999999999E-2</v>
      </c>
    </row>
    <row r="26" spans="1:9" ht="12.95" customHeight="1">
      <c r="A26" s="108"/>
      <c r="B26" s="24" t="s">
        <v>223</v>
      </c>
      <c r="C26" s="15" t="s">
        <v>224</v>
      </c>
      <c r="D26" s="15" t="s">
        <v>95</v>
      </c>
      <c r="E26" s="17">
        <v>12050</v>
      </c>
      <c r="F26" s="27">
        <v>288.15165000000002</v>
      </c>
      <c r="G26" s="18">
        <v>288.14999999999998</v>
      </c>
      <c r="H26" s="29">
        <v>1.6058068514889546E-2</v>
      </c>
      <c r="I26" s="3">
        <v>1.61E-2</v>
      </c>
    </row>
    <row r="27" spans="1:9" ht="12.95" customHeight="1">
      <c r="A27" s="108"/>
      <c r="B27" s="24" t="s">
        <v>225</v>
      </c>
      <c r="C27" s="15" t="s">
        <v>226</v>
      </c>
      <c r="D27" s="15" t="s">
        <v>116</v>
      </c>
      <c r="E27" s="17">
        <v>103000</v>
      </c>
      <c r="F27" s="27">
        <v>258.16950000000003</v>
      </c>
      <c r="G27" s="18">
        <v>258.17</v>
      </c>
      <c r="H27" s="29">
        <v>1.4387228112192927E-2</v>
      </c>
      <c r="I27" s="3">
        <v>1.44E-2</v>
      </c>
    </row>
    <row r="28" spans="1:9" ht="12.95" customHeight="1">
      <c r="A28" s="108"/>
      <c r="B28" s="24" t="s">
        <v>87</v>
      </c>
      <c r="C28" s="15" t="s">
        <v>88</v>
      </c>
      <c r="D28" s="15" t="s">
        <v>61</v>
      </c>
      <c r="E28" s="17">
        <v>21269</v>
      </c>
      <c r="F28" s="27">
        <v>242.6686555</v>
      </c>
      <c r="G28" s="18">
        <v>242.67</v>
      </c>
      <c r="H28" s="29">
        <v>1.352339955865298E-2</v>
      </c>
      <c r="I28" s="3">
        <v>1.35E-2</v>
      </c>
    </row>
    <row r="29" spans="1:9" ht="12.95" customHeight="1">
      <c r="A29" s="108"/>
      <c r="B29" s="24" t="s">
        <v>62</v>
      </c>
      <c r="C29" s="15" t="s">
        <v>63</v>
      </c>
      <c r="D29" s="15" t="s">
        <v>61</v>
      </c>
      <c r="E29" s="17">
        <v>45120</v>
      </c>
      <c r="F29" s="27">
        <v>238.70735999999999</v>
      </c>
      <c r="G29" s="18">
        <v>238.71</v>
      </c>
      <c r="H29" s="29">
        <v>1.3302645124150442E-2</v>
      </c>
      <c r="I29" s="3">
        <v>1.3299999999999999E-2</v>
      </c>
    </row>
    <row r="30" spans="1:9" ht="12.95" customHeight="1">
      <c r="A30" s="108"/>
      <c r="B30" s="24" t="s">
        <v>99</v>
      </c>
      <c r="C30" s="15" t="s">
        <v>100</v>
      </c>
      <c r="D30" s="15" t="s">
        <v>66</v>
      </c>
      <c r="E30" s="17">
        <v>4000</v>
      </c>
      <c r="F30" s="27">
        <v>237.136</v>
      </c>
      <c r="G30" s="18">
        <v>237.14</v>
      </c>
      <c r="H30" s="29">
        <v>1.3215076628389418E-2</v>
      </c>
      <c r="I30" s="3">
        <v>1.32E-2</v>
      </c>
    </row>
    <row r="31" spans="1:9" ht="12.95" customHeight="1">
      <c r="A31" s="108"/>
      <c r="B31" s="24" t="s">
        <v>153</v>
      </c>
      <c r="C31" s="15" t="s">
        <v>154</v>
      </c>
      <c r="D31" s="15" t="s">
        <v>155</v>
      </c>
      <c r="E31" s="17">
        <v>85000</v>
      </c>
      <c r="F31" s="27">
        <v>212.245</v>
      </c>
      <c r="G31" s="18">
        <v>212.25</v>
      </c>
      <c r="H31" s="29">
        <v>1.1827955008908441E-2</v>
      </c>
      <c r="I31" s="3">
        <v>1.18E-2</v>
      </c>
    </row>
    <row r="32" spans="1:9" ht="12.95" customHeight="1">
      <c r="A32" s="108"/>
      <c r="B32" s="24" t="s">
        <v>67</v>
      </c>
      <c r="C32" s="15" t="s">
        <v>68</v>
      </c>
      <c r="D32" s="15" t="s">
        <v>69</v>
      </c>
      <c r="E32" s="17">
        <v>70140</v>
      </c>
      <c r="F32" s="27">
        <v>212.06828999999999</v>
      </c>
      <c r="G32" s="18">
        <v>212.07</v>
      </c>
      <c r="H32" s="29">
        <v>1.1818107342628319E-2</v>
      </c>
      <c r="I32" s="3">
        <v>1.18E-2</v>
      </c>
    </row>
    <row r="33" spans="1:9" ht="12.95" customHeight="1">
      <c r="A33" s="108"/>
      <c r="B33" s="24" t="s">
        <v>123</v>
      </c>
      <c r="C33" s="15" t="s">
        <v>124</v>
      </c>
      <c r="D33" s="15" t="s">
        <v>109</v>
      </c>
      <c r="E33" s="17">
        <v>25113</v>
      </c>
      <c r="F33" s="27">
        <v>209.32941149999999</v>
      </c>
      <c r="G33" s="18">
        <v>209.33</v>
      </c>
      <c r="H33" s="29">
        <v>1.1665475564857976E-2</v>
      </c>
      <c r="I33" s="3">
        <v>1.17E-2</v>
      </c>
    </row>
    <row r="34" spans="1:9" ht="12.95" customHeight="1">
      <c r="A34" s="108"/>
      <c r="B34" s="24" t="s">
        <v>227</v>
      </c>
      <c r="C34" s="15" t="s">
        <v>228</v>
      </c>
      <c r="D34" s="15" t="s">
        <v>158</v>
      </c>
      <c r="E34" s="17">
        <v>7000</v>
      </c>
      <c r="F34" s="27">
        <v>198.80699999999999</v>
      </c>
      <c r="G34" s="18">
        <v>198.81</v>
      </c>
      <c r="H34" s="29">
        <v>1.1079084319800515E-2</v>
      </c>
      <c r="I34" s="3">
        <v>1.11E-2</v>
      </c>
    </row>
    <row r="35" spans="1:9" ht="12.95" customHeight="1">
      <c r="A35" s="108"/>
      <c r="B35" s="24" t="s">
        <v>70</v>
      </c>
      <c r="C35" s="15" t="s">
        <v>71</v>
      </c>
      <c r="D35" s="15" t="s">
        <v>72</v>
      </c>
      <c r="E35" s="17">
        <v>67500</v>
      </c>
      <c r="F35" s="27">
        <v>193.42124999999999</v>
      </c>
      <c r="G35" s="18">
        <v>193.42</v>
      </c>
      <c r="H35" s="29">
        <v>1.0778948115464825E-2</v>
      </c>
      <c r="I35" s="3">
        <v>1.0800000000000001E-2</v>
      </c>
    </row>
    <row r="36" spans="1:9" ht="12.95" customHeight="1">
      <c r="A36" s="108"/>
      <c r="B36" s="24" t="s">
        <v>229</v>
      </c>
      <c r="C36" s="15" t="s">
        <v>230</v>
      </c>
      <c r="D36" s="15" t="s">
        <v>116</v>
      </c>
      <c r="E36" s="17">
        <v>60185</v>
      </c>
      <c r="F36" s="27">
        <v>192.71236999999999</v>
      </c>
      <c r="G36" s="18">
        <v>192.71</v>
      </c>
      <c r="H36" s="29">
        <v>1.0739443765554508E-2</v>
      </c>
      <c r="I36" s="3">
        <v>1.0699999999999999E-2</v>
      </c>
    </row>
    <row r="37" spans="1:9" ht="12.95" customHeight="1">
      <c r="A37" s="108"/>
      <c r="B37" s="24" t="s">
        <v>80</v>
      </c>
      <c r="C37" s="15" t="s">
        <v>81</v>
      </c>
      <c r="D37" s="15" t="s">
        <v>82</v>
      </c>
      <c r="E37" s="17">
        <v>150833</v>
      </c>
      <c r="F37" s="27">
        <v>181.37668249999999</v>
      </c>
      <c r="G37" s="18">
        <v>181.38</v>
      </c>
      <c r="H37" s="29">
        <v>1.010773040719485E-2</v>
      </c>
      <c r="I37" s="3">
        <v>1.01E-2</v>
      </c>
    </row>
    <row r="38" spans="1:9" ht="12.95" customHeight="1">
      <c r="A38" s="108"/>
      <c r="B38" s="24" t="s">
        <v>231</v>
      </c>
      <c r="C38" s="15" t="s">
        <v>232</v>
      </c>
      <c r="D38" s="15" t="s">
        <v>233</v>
      </c>
      <c r="E38" s="17">
        <v>56500</v>
      </c>
      <c r="F38" s="27">
        <v>163.79349999999999</v>
      </c>
      <c r="G38" s="18">
        <v>163.79</v>
      </c>
      <c r="H38" s="29">
        <v>9.1278576586098364E-3</v>
      </c>
      <c r="I38" s="3">
        <v>9.1000000000000004E-3</v>
      </c>
    </row>
    <row r="39" spans="1:9" ht="12.95" customHeight="1">
      <c r="A39" s="108"/>
      <c r="B39" s="24" t="s">
        <v>234</v>
      </c>
      <c r="C39" s="15" t="s">
        <v>235</v>
      </c>
      <c r="D39" s="15" t="s">
        <v>69</v>
      </c>
      <c r="E39" s="17">
        <v>76000</v>
      </c>
      <c r="F39" s="27">
        <v>161.31</v>
      </c>
      <c r="G39" s="18">
        <v>161.31</v>
      </c>
      <c r="H39" s="29">
        <v>8.9894575725553982E-3</v>
      </c>
      <c r="I39" s="3">
        <v>8.9999999999999993E-3</v>
      </c>
    </row>
    <row r="40" spans="1:9" ht="12.95" customHeight="1">
      <c r="A40" s="108"/>
      <c r="B40" s="24" t="s">
        <v>117</v>
      </c>
      <c r="C40" s="15" t="s">
        <v>118</v>
      </c>
      <c r="D40" s="15" t="s">
        <v>116</v>
      </c>
      <c r="E40" s="17">
        <v>4964</v>
      </c>
      <c r="F40" s="27">
        <v>133.50429800000001</v>
      </c>
      <c r="G40" s="18">
        <v>133.5</v>
      </c>
      <c r="H40" s="29">
        <v>7.4399059117524801E-3</v>
      </c>
      <c r="I40" s="3">
        <v>7.4000000000000003E-3</v>
      </c>
    </row>
    <row r="41" spans="1:9" ht="12.95" customHeight="1">
      <c r="A41" s="108"/>
      <c r="B41" s="24" t="s">
        <v>236</v>
      </c>
      <c r="C41" s="15" t="s">
        <v>237</v>
      </c>
      <c r="D41" s="15" t="s">
        <v>95</v>
      </c>
      <c r="E41" s="17">
        <v>15000</v>
      </c>
      <c r="F41" s="27">
        <v>129.86250000000001</v>
      </c>
      <c r="G41" s="18">
        <v>129.86000000000001</v>
      </c>
      <c r="H41" s="29">
        <v>7.2369563822204169E-3</v>
      </c>
      <c r="I41" s="3">
        <v>7.1999999999999998E-3</v>
      </c>
    </row>
    <row r="42" spans="1:9" ht="12.95" customHeight="1">
      <c r="A42" s="108"/>
      <c r="B42" s="24" t="s">
        <v>238</v>
      </c>
      <c r="C42" s="15" t="s">
        <v>239</v>
      </c>
      <c r="D42" s="15" t="s">
        <v>66</v>
      </c>
      <c r="E42" s="17">
        <v>11000</v>
      </c>
      <c r="F42" s="27">
        <v>129.80000000000001</v>
      </c>
      <c r="G42" s="18">
        <v>129.80000000000001</v>
      </c>
      <c r="H42" s="29">
        <v>7.2334733923358173E-3</v>
      </c>
      <c r="I42" s="3">
        <v>7.1999999999999998E-3</v>
      </c>
    </row>
    <row r="43" spans="1:9" ht="12.95" customHeight="1">
      <c r="A43" s="108"/>
      <c r="B43" s="24" t="s">
        <v>198</v>
      </c>
      <c r="C43" s="15" t="s">
        <v>199</v>
      </c>
      <c r="D43" s="15" t="s">
        <v>173</v>
      </c>
      <c r="E43" s="17">
        <v>35351</v>
      </c>
      <c r="F43" s="27">
        <v>128.57158699999999</v>
      </c>
      <c r="G43" s="18">
        <v>128.57</v>
      </c>
      <c r="H43" s="29">
        <v>7.1650165914860535E-3</v>
      </c>
      <c r="I43" s="3">
        <v>7.1999999999999998E-3</v>
      </c>
    </row>
    <row r="44" spans="1:9" ht="12.95" customHeight="1">
      <c r="A44" s="108"/>
      <c r="B44" s="24" t="s">
        <v>107</v>
      </c>
      <c r="C44" s="15" t="s">
        <v>108</v>
      </c>
      <c r="D44" s="15" t="s">
        <v>109</v>
      </c>
      <c r="E44" s="17">
        <v>15546</v>
      </c>
      <c r="F44" s="27">
        <v>127.77257400000001</v>
      </c>
      <c r="G44" s="18">
        <v>127.77</v>
      </c>
      <c r="H44" s="29">
        <v>7.1204893243394397E-3</v>
      </c>
      <c r="I44" s="3">
        <v>7.1000000000000004E-3</v>
      </c>
    </row>
    <row r="45" spans="1:9" ht="12.95" customHeight="1">
      <c r="A45" s="108"/>
      <c r="B45" s="24" t="s">
        <v>139</v>
      </c>
      <c r="C45" s="15" t="s">
        <v>140</v>
      </c>
      <c r="D45" s="15" t="s">
        <v>61</v>
      </c>
      <c r="E45" s="17">
        <v>3000</v>
      </c>
      <c r="F45" s="27">
        <v>127.497</v>
      </c>
      <c r="G45" s="18">
        <v>127.5</v>
      </c>
      <c r="H45" s="29">
        <v>7.1051321810681025E-3</v>
      </c>
      <c r="I45" s="3">
        <v>7.1000000000000004E-3</v>
      </c>
    </row>
    <row r="46" spans="1:9" ht="12.95" customHeight="1">
      <c r="A46" s="108"/>
      <c r="B46" s="24" t="s">
        <v>240</v>
      </c>
      <c r="C46" s="15" t="s">
        <v>241</v>
      </c>
      <c r="D46" s="15" t="s">
        <v>72</v>
      </c>
      <c r="E46" s="17">
        <v>7500</v>
      </c>
      <c r="F46" s="27">
        <v>82.623750000000001</v>
      </c>
      <c r="G46" s="18">
        <v>82.62</v>
      </c>
      <c r="H46" s="29">
        <v>4.6044429676425774E-3</v>
      </c>
      <c r="I46" s="3">
        <v>4.5999999999999999E-3</v>
      </c>
    </row>
    <row r="47" spans="1:9" ht="12.95" customHeight="1">
      <c r="A47" s="108"/>
      <c r="B47" s="24" t="s">
        <v>242</v>
      </c>
      <c r="C47" s="15" t="s">
        <v>243</v>
      </c>
      <c r="D47" s="15" t="s">
        <v>244</v>
      </c>
      <c r="E47" s="17">
        <v>14000</v>
      </c>
      <c r="F47" s="27">
        <v>44.792999999999999</v>
      </c>
      <c r="G47" s="18">
        <v>44.79</v>
      </c>
      <c r="H47" s="29">
        <v>2.4962170544136999E-3</v>
      </c>
      <c r="I47" s="3">
        <v>2.5000000000000001E-3</v>
      </c>
    </row>
    <row r="48" spans="1:9" ht="12.95" customHeight="1">
      <c r="A48" s="108"/>
      <c r="B48" s="24" t="s">
        <v>101</v>
      </c>
      <c r="C48" s="15" t="s">
        <v>102</v>
      </c>
      <c r="D48" s="15" t="s">
        <v>103</v>
      </c>
      <c r="E48" s="17">
        <v>25000</v>
      </c>
      <c r="F48" s="27">
        <v>42.287500000000001</v>
      </c>
      <c r="G48" s="18">
        <v>42.29</v>
      </c>
      <c r="H48" s="29">
        <v>2.3565909559198836E-3</v>
      </c>
      <c r="I48" s="3">
        <v>2.3999999999999998E-3</v>
      </c>
    </row>
    <row r="49" spans="1:9" ht="12.95" customHeight="1">
      <c r="A49" s="108"/>
      <c r="B49" s="24" t="s">
        <v>245</v>
      </c>
      <c r="C49" s="15" t="s">
        <v>246</v>
      </c>
      <c r="D49" s="15" t="s">
        <v>55</v>
      </c>
      <c r="E49" s="17">
        <v>10000</v>
      </c>
      <c r="F49" s="27">
        <v>40.840000000000003</v>
      </c>
      <c r="G49" s="18">
        <v>40.840000000000003</v>
      </c>
      <c r="H49" s="29">
        <v>2.275924910192564E-3</v>
      </c>
      <c r="I49" s="3">
        <v>2.3E-3</v>
      </c>
    </row>
    <row r="50" spans="1:9" ht="12.95" customHeight="1">
      <c r="A50" s="108"/>
      <c r="B50" s="24" t="s">
        <v>247</v>
      </c>
      <c r="C50" s="15" t="s">
        <v>248</v>
      </c>
      <c r="D50" s="15" t="s">
        <v>61</v>
      </c>
      <c r="E50" s="17">
        <v>50</v>
      </c>
      <c r="F50" s="27">
        <v>0.855375</v>
      </c>
      <c r="G50" s="18">
        <v>0.86</v>
      </c>
      <c r="H50" s="29">
        <v>4.7668199560625964E-5</v>
      </c>
      <c r="I50" s="55" t="s">
        <v>249</v>
      </c>
    </row>
    <row r="51" spans="1:9" ht="12.95" customHeight="1">
      <c r="A51" s="106"/>
      <c r="B51" s="22" t="s">
        <v>16</v>
      </c>
      <c r="C51" s="15" t="s">
        <v>1</v>
      </c>
      <c r="D51" s="15" t="s">
        <v>1</v>
      </c>
      <c r="E51" s="15" t="s">
        <v>1</v>
      </c>
      <c r="F51" s="28">
        <v>13287.752463999999</v>
      </c>
      <c r="G51" s="20">
        <v>13287.76</v>
      </c>
      <c r="H51" s="30">
        <v>0.74049771873874193</v>
      </c>
      <c r="I51" s="13">
        <v>0.74029999999999996</v>
      </c>
    </row>
    <row r="52" spans="1:9" ht="12.95" customHeight="1">
      <c r="A52" s="106"/>
      <c r="B52" s="22" t="s">
        <v>200</v>
      </c>
      <c r="C52" s="15" t="s">
        <v>1</v>
      </c>
      <c r="D52" s="15" t="s">
        <v>1</v>
      </c>
      <c r="E52" s="15" t="s">
        <v>1</v>
      </c>
      <c r="F52" s="19" t="s">
        <v>18</v>
      </c>
      <c r="G52" s="19" t="s">
        <v>18</v>
      </c>
      <c r="H52" s="94" t="s">
        <v>18</v>
      </c>
      <c r="I52" s="14" t="s">
        <v>18</v>
      </c>
    </row>
    <row r="53" spans="1:9" ht="12.95" customHeight="1">
      <c r="A53" s="106"/>
      <c r="B53" s="22" t="s">
        <v>16</v>
      </c>
      <c r="C53" s="15" t="s">
        <v>1</v>
      </c>
      <c r="D53" s="15" t="s">
        <v>1</v>
      </c>
      <c r="E53" s="15" t="s">
        <v>1</v>
      </c>
      <c r="F53" s="19" t="s">
        <v>18</v>
      </c>
      <c r="G53" s="19" t="s">
        <v>18</v>
      </c>
      <c r="H53" s="94" t="s">
        <v>18</v>
      </c>
      <c r="I53" s="14" t="s">
        <v>18</v>
      </c>
    </row>
    <row r="54" spans="1:9" ht="12.95" customHeight="1">
      <c r="A54" s="106"/>
      <c r="B54" s="22" t="s">
        <v>19</v>
      </c>
      <c r="C54" s="15" t="s">
        <v>1</v>
      </c>
      <c r="D54" s="15" t="s">
        <v>1</v>
      </c>
      <c r="E54" s="15" t="s">
        <v>1</v>
      </c>
      <c r="F54" s="28">
        <v>13287.752463999999</v>
      </c>
      <c r="G54" s="20">
        <v>13287.76</v>
      </c>
      <c r="H54" s="30">
        <v>0.74049771873874193</v>
      </c>
      <c r="I54" s="13">
        <v>0.74029999999999996</v>
      </c>
    </row>
    <row r="55" spans="1:9" ht="12.95" customHeight="1">
      <c r="A55" s="106"/>
      <c r="B55" s="22"/>
      <c r="C55" s="15"/>
      <c r="D55" s="15"/>
      <c r="E55" s="15"/>
      <c r="F55" s="28"/>
      <c r="G55" s="20"/>
      <c r="H55" s="30"/>
      <c r="I55" s="39"/>
    </row>
    <row r="56" spans="1:9" ht="12.95" customHeight="1">
      <c r="A56" s="106"/>
      <c r="B56" s="22" t="s">
        <v>11</v>
      </c>
      <c r="C56" s="15" t="s">
        <v>1</v>
      </c>
      <c r="D56" s="15" t="s">
        <v>1</v>
      </c>
      <c r="E56" s="15" t="s">
        <v>1</v>
      </c>
      <c r="F56" s="15" t="s">
        <v>1</v>
      </c>
      <c r="G56" s="16"/>
      <c r="H56" s="23" t="s">
        <v>1</v>
      </c>
      <c r="I56" s="12" t="s">
        <v>1</v>
      </c>
    </row>
    <row r="57" spans="1:9" ht="12.95" customHeight="1">
      <c r="A57" s="106"/>
      <c r="B57" s="22" t="s">
        <v>12</v>
      </c>
      <c r="C57" s="15" t="s">
        <v>1</v>
      </c>
      <c r="D57" s="15" t="s">
        <v>1</v>
      </c>
      <c r="E57" s="15" t="s">
        <v>1</v>
      </c>
      <c r="F57" s="15" t="s">
        <v>1</v>
      </c>
      <c r="G57" s="16"/>
      <c r="H57" s="23" t="s">
        <v>1</v>
      </c>
      <c r="I57" s="12" t="s">
        <v>1</v>
      </c>
    </row>
    <row r="58" spans="1:9" ht="12.95" customHeight="1">
      <c r="A58" s="108"/>
      <c r="B58" s="24" t="s">
        <v>250</v>
      </c>
      <c r="C58" s="15" t="s">
        <v>251</v>
      </c>
      <c r="D58" s="15" t="s">
        <v>252</v>
      </c>
      <c r="E58" s="17">
        <v>1500000</v>
      </c>
      <c r="F58" s="27">
        <v>1547.4</v>
      </c>
      <c r="G58" s="18">
        <v>1547.4</v>
      </c>
      <c r="H58" s="29">
        <v>8.6233256758863203E-2</v>
      </c>
      <c r="I58" s="3">
        <v>8.6199999999999999E-2</v>
      </c>
    </row>
    <row r="59" spans="1:9" ht="12.95" customHeight="1">
      <c r="A59" s="108"/>
      <c r="B59" s="24" t="s">
        <v>253</v>
      </c>
      <c r="C59" s="15" t="s">
        <v>254</v>
      </c>
      <c r="D59" s="15" t="s">
        <v>15</v>
      </c>
      <c r="E59" s="17">
        <v>500000</v>
      </c>
      <c r="F59" s="27">
        <v>503.73099999999999</v>
      </c>
      <c r="G59" s="18">
        <v>503.73</v>
      </c>
      <c r="H59" s="29">
        <v>2.8071839640945406E-2</v>
      </c>
      <c r="I59" s="3">
        <v>2.81E-2</v>
      </c>
    </row>
    <row r="60" spans="1:9" ht="12.95" customHeight="1">
      <c r="A60" s="108"/>
      <c r="B60" s="24" t="s">
        <v>255</v>
      </c>
      <c r="C60" s="15" t="s">
        <v>256</v>
      </c>
      <c r="D60" s="15" t="s">
        <v>15</v>
      </c>
      <c r="E60" s="17">
        <v>500000</v>
      </c>
      <c r="F60" s="27">
        <v>499.54750000000001</v>
      </c>
      <c r="G60" s="18">
        <v>499.55</v>
      </c>
      <c r="H60" s="29">
        <v>2.7838702230029867E-2</v>
      </c>
      <c r="I60" s="3">
        <v>2.7799999999999998E-2</v>
      </c>
    </row>
    <row r="61" spans="1:9" ht="12.95" customHeight="1">
      <c r="A61" s="108"/>
      <c r="B61" s="24" t="s">
        <v>257</v>
      </c>
      <c r="C61" s="15" t="s">
        <v>258</v>
      </c>
      <c r="D61" s="15" t="s">
        <v>252</v>
      </c>
      <c r="E61" s="17">
        <v>500000</v>
      </c>
      <c r="F61" s="27">
        <v>498.77499999999998</v>
      </c>
      <c r="G61" s="18">
        <v>498.78</v>
      </c>
      <c r="H61" s="29">
        <v>2.7795652475056221E-2</v>
      </c>
      <c r="I61" s="3">
        <v>2.7799999999999998E-2</v>
      </c>
    </row>
    <row r="62" spans="1:9" ht="12.95" customHeight="1">
      <c r="A62" s="108"/>
      <c r="B62" s="24" t="s">
        <v>259</v>
      </c>
      <c r="C62" s="15" t="s">
        <v>260</v>
      </c>
      <c r="D62" s="15" t="s">
        <v>252</v>
      </c>
      <c r="E62" s="17">
        <v>500000</v>
      </c>
      <c r="F62" s="27">
        <v>497.97500000000002</v>
      </c>
      <c r="G62" s="18">
        <v>497.98</v>
      </c>
      <c r="H62" s="29">
        <v>2.7751070204533348E-2</v>
      </c>
      <c r="I62" s="3">
        <v>2.7799999999999998E-2</v>
      </c>
    </row>
    <row r="63" spans="1:9" ht="12.95" customHeight="1">
      <c r="A63" s="108"/>
      <c r="B63" s="24" t="s">
        <v>261</v>
      </c>
      <c r="C63" s="15" t="s">
        <v>262</v>
      </c>
      <c r="D63" s="15" t="s">
        <v>15</v>
      </c>
      <c r="E63" s="17">
        <v>500000</v>
      </c>
      <c r="F63" s="27">
        <v>496.13049999999998</v>
      </c>
      <c r="G63" s="18">
        <v>496.13</v>
      </c>
      <c r="H63" s="29">
        <v>2.7648280207059055E-2</v>
      </c>
      <c r="I63" s="3">
        <v>2.76E-2</v>
      </c>
    </row>
    <row r="64" spans="1:9" ht="12.95" customHeight="1">
      <c r="A64" s="106"/>
      <c r="B64" s="22" t="s">
        <v>16</v>
      </c>
      <c r="C64" s="15" t="s">
        <v>1</v>
      </c>
      <c r="D64" s="15" t="s">
        <v>1</v>
      </c>
      <c r="E64" s="15" t="s">
        <v>1</v>
      </c>
      <c r="F64" s="28">
        <v>4043.5590000000002</v>
      </c>
      <c r="G64" s="20">
        <v>4043.57</v>
      </c>
      <c r="H64" s="30">
        <v>0.22533880151648711</v>
      </c>
      <c r="I64" s="13">
        <v>0.2253</v>
      </c>
    </row>
    <row r="65" spans="1:9" ht="12.95" customHeight="1">
      <c r="A65" s="106"/>
      <c r="B65" s="22" t="s">
        <v>17</v>
      </c>
      <c r="C65" s="15" t="s">
        <v>1</v>
      </c>
      <c r="D65" s="15" t="s">
        <v>1</v>
      </c>
      <c r="E65" s="15" t="s">
        <v>1</v>
      </c>
      <c r="F65" s="19" t="s">
        <v>18</v>
      </c>
      <c r="G65" s="19" t="s">
        <v>18</v>
      </c>
      <c r="H65" s="94" t="s">
        <v>18</v>
      </c>
      <c r="I65" s="14" t="s">
        <v>18</v>
      </c>
    </row>
    <row r="66" spans="1:9" ht="12.95" customHeight="1">
      <c r="A66" s="106"/>
      <c r="B66" s="22" t="s">
        <v>400</v>
      </c>
      <c r="C66" s="15" t="s">
        <v>1</v>
      </c>
      <c r="D66" s="15" t="s">
        <v>1</v>
      </c>
      <c r="E66" s="15" t="s">
        <v>1</v>
      </c>
      <c r="F66" s="19" t="s">
        <v>18</v>
      </c>
      <c r="G66" s="19" t="s">
        <v>18</v>
      </c>
      <c r="H66" s="94" t="s">
        <v>18</v>
      </c>
      <c r="I66" s="14" t="s">
        <v>18</v>
      </c>
    </row>
    <row r="67" spans="1:9" ht="12.95" customHeight="1">
      <c r="A67" s="106"/>
      <c r="B67" s="22" t="s">
        <v>19</v>
      </c>
      <c r="C67" s="15" t="s">
        <v>1</v>
      </c>
      <c r="D67" s="15" t="s">
        <v>1</v>
      </c>
      <c r="E67" s="15" t="s">
        <v>1</v>
      </c>
      <c r="F67" s="28">
        <v>4043.5590000000002</v>
      </c>
      <c r="G67" s="20">
        <v>4043.57</v>
      </c>
      <c r="H67" s="30">
        <v>0.22533880151648711</v>
      </c>
      <c r="I67" s="13">
        <v>0.2253</v>
      </c>
    </row>
    <row r="68" spans="1:9" ht="12.95" customHeight="1">
      <c r="A68" s="106"/>
      <c r="B68" s="22"/>
      <c r="C68" s="15"/>
      <c r="D68" s="15"/>
      <c r="E68" s="15"/>
      <c r="F68" s="28"/>
      <c r="G68" s="20"/>
      <c r="H68" s="30"/>
      <c r="I68" s="39"/>
    </row>
    <row r="69" spans="1:9" ht="12.95" customHeight="1">
      <c r="A69" s="106"/>
      <c r="B69" s="22" t="s">
        <v>20</v>
      </c>
      <c r="C69" s="15" t="s">
        <v>1</v>
      </c>
      <c r="D69" s="15" t="s">
        <v>1</v>
      </c>
      <c r="E69" s="15" t="s">
        <v>1</v>
      </c>
      <c r="F69" s="15" t="s">
        <v>1</v>
      </c>
      <c r="G69" s="16"/>
      <c r="H69" s="23" t="s">
        <v>1</v>
      </c>
      <c r="I69" s="12" t="s">
        <v>1</v>
      </c>
    </row>
    <row r="70" spans="1:9" ht="12.95" customHeight="1">
      <c r="A70" s="106"/>
      <c r="B70" s="22" t="s">
        <v>21</v>
      </c>
      <c r="C70" s="15" t="s">
        <v>1</v>
      </c>
      <c r="D70" s="15" t="s">
        <v>1</v>
      </c>
      <c r="E70" s="15" t="s">
        <v>1</v>
      </c>
      <c r="F70" s="15" t="s">
        <v>1</v>
      </c>
      <c r="G70" s="16"/>
      <c r="H70" s="23" t="s">
        <v>1</v>
      </c>
      <c r="I70" s="12" t="s">
        <v>1</v>
      </c>
    </row>
    <row r="71" spans="1:9" ht="12.95" customHeight="1">
      <c r="A71" s="108"/>
      <c r="B71" s="24" t="s">
        <v>263</v>
      </c>
      <c r="C71" s="15" t="s">
        <v>264</v>
      </c>
      <c r="D71" s="15" t="s">
        <v>265</v>
      </c>
      <c r="E71" s="17">
        <v>296000</v>
      </c>
      <c r="F71" s="27">
        <v>295.7672996</v>
      </c>
      <c r="G71" s="18">
        <v>295.77</v>
      </c>
      <c r="H71" s="29">
        <v>1.648247220323279E-2</v>
      </c>
      <c r="I71" s="3">
        <v>1.6500000000000001E-2</v>
      </c>
    </row>
    <row r="72" spans="1:9" ht="12.95" customHeight="1">
      <c r="A72" s="106"/>
      <c r="B72" s="22" t="s">
        <v>16</v>
      </c>
      <c r="C72" s="15" t="s">
        <v>1</v>
      </c>
      <c r="D72" s="15" t="s">
        <v>1</v>
      </c>
      <c r="E72" s="15" t="s">
        <v>1</v>
      </c>
      <c r="F72" s="28">
        <v>295.7672996</v>
      </c>
      <c r="G72" s="20">
        <v>295.77</v>
      </c>
      <c r="H72" s="30">
        <v>1.648247220323279E-2</v>
      </c>
      <c r="I72" s="13">
        <v>1.6500000000000001E-2</v>
      </c>
    </row>
    <row r="73" spans="1:9" ht="12.95" customHeight="1">
      <c r="A73" s="106"/>
      <c r="B73" s="22" t="s">
        <v>19</v>
      </c>
      <c r="C73" s="15" t="s">
        <v>1</v>
      </c>
      <c r="D73" s="15" t="s">
        <v>1</v>
      </c>
      <c r="E73" s="15" t="s">
        <v>1</v>
      </c>
      <c r="F73" s="28">
        <v>295.7672996</v>
      </c>
      <c r="G73" s="20">
        <v>295.77</v>
      </c>
      <c r="H73" s="30">
        <v>1.648247220323279E-2</v>
      </c>
      <c r="I73" s="13">
        <v>1.6500000000000001E-2</v>
      </c>
    </row>
    <row r="74" spans="1:9" ht="12.95" customHeight="1">
      <c r="A74" s="106"/>
      <c r="B74" s="22"/>
      <c r="C74" s="15"/>
      <c r="D74" s="15"/>
      <c r="E74" s="15"/>
      <c r="F74" s="28"/>
      <c r="G74" s="20"/>
      <c r="H74" s="30"/>
      <c r="I74" s="39"/>
    </row>
    <row r="75" spans="1:9" ht="12.95" customHeight="1">
      <c r="A75" s="106"/>
      <c r="B75" s="22" t="s">
        <v>42</v>
      </c>
      <c r="C75" s="15" t="s">
        <v>1</v>
      </c>
      <c r="D75" s="15" t="s">
        <v>1</v>
      </c>
      <c r="E75" s="15" t="s">
        <v>1</v>
      </c>
      <c r="F75" s="15" t="s">
        <v>1</v>
      </c>
      <c r="G75" s="16"/>
      <c r="H75" s="23" t="s">
        <v>1</v>
      </c>
      <c r="I75" s="12" t="s">
        <v>1</v>
      </c>
    </row>
    <row r="76" spans="1:9" ht="12.95" customHeight="1">
      <c r="A76" s="108"/>
      <c r="B76" s="24" t="s">
        <v>43</v>
      </c>
      <c r="C76" s="15" t="s">
        <v>1</v>
      </c>
      <c r="D76" s="15" t="s">
        <v>44</v>
      </c>
      <c r="E76" s="17"/>
      <c r="F76" s="27">
        <v>75.598219999999998</v>
      </c>
      <c r="G76" s="18">
        <v>75.599999999999994</v>
      </c>
      <c r="H76" s="29">
        <v>4.2129253688593946E-3</v>
      </c>
      <c r="I76" s="3">
        <v>4.1999999999999997E-3</v>
      </c>
    </row>
    <row r="77" spans="1:9" ht="12.95" customHeight="1">
      <c r="A77" s="106"/>
      <c r="B77" s="22" t="s">
        <v>16</v>
      </c>
      <c r="C77" s="15" t="s">
        <v>1</v>
      </c>
      <c r="D77" s="15" t="s">
        <v>1</v>
      </c>
      <c r="E77" s="15" t="s">
        <v>1</v>
      </c>
      <c r="F77" s="28">
        <v>75.598219999999998</v>
      </c>
      <c r="G77" s="20">
        <v>75.599999999999994</v>
      </c>
      <c r="H77" s="30">
        <v>4.2129253688593946E-3</v>
      </c>
      <c r="I77" s="13">
        <v>4.1999999999999997E-3</v>
      </c>
    </row>
    <row r="78" spans="1:9" ht="12.95" customHeight="1">
      <c r="A78" s="106"/>
      <c r="B78" s="22"/>
      <c r="C78" s="15"/>
      <c r="D78" s="15"/>
      <c r="E78" s="15"/>
      <c r="F78" s="28"/>
      <c r="G78" s="20"/>
      <c r="H78" s="30"/>
      <c r="I78" s="13"/>
    </row>
    <row r="79" spans="1:9" ht="12.95" customHeight="1">
      <c r="A79" s="106"/>
      <c r="B79" s="22" t="s">
        <v>303</v>
      </c>
      <c r="C79" s="15"/>
      <c r="D79" s="15"/>
      <c r="E79" s="15"/>
      <c r="F79" s="28"/>
      <c r="G79" s="20"/>
      <c r="H79" s="30"/>
      <c r="I79" s="13"/>
    </row>
    <row r="80" spans="1:9" ht="12.95" customHeight="1">
      <c r="A80" s="106"/>
      <c r="B80" s="95" t="s">
        <v>45</v>
      </c>
      <c r="C80" s="15" t="s">
        <v>1</v>
      </c>
      <c r="D80" s="15" t="s">
        <v>1</v>
      </c>
      <c r="E80" s="15" t="s">
        <v>1</v>
      </c>
      <c r="F80" s="28">
        <v>241.67602079880001</v>
      </c>
      <c r="G80" s="20">
        <v>241.65</v>
      </c>
      <c r="H80" s="30">
        <v>1.3468082172678815E-2</v>
      </c>
      <c r="I80" s="13"/>
    </row>
    <row r="81" spans="1:10" ht="12.95" customHeight="1">
      <c r="A81" s="106"/>
      <c r="B81" s="22" t="s">
        <v>16</v>
      </c>
      <c r="C81" s="15"/>
      <c r="D81" s="15"/>
      <c r="E81" s="15"/>
      <c r="F81" s="28">
        <v>241.67602079880001</v>
      </c>
      <c r="G81" s="20">
        <v>241.65</v>
      </c>
      <c r="H81" s="30">
        <v>1.3468082172678815E-2</v>
      </c>
      <c r="I81" s="13"/>
    </row>
    <row r="82" spans="1:10" ht="12.95" customHeight="1" thickBot="1">
      <c r="A82" s="106"/>
      <c r="B82" s="70" t="s">
        <v>19</v>
      </c>
      <c r="C82" s="84" t="s">
        <v>1</v>
      </c>
      <c r="D82" s="84" t="s">
        <v>1</v>
      </c>
      <c r="E82" s="84" t="s">
        <v>1</v>
      </c>
      <c r="F82" s="85">
        <f>F81+F77</f>
        <v>317.27424079880001</v>
      </c>
      <c r="G82" s="86">
        <v>75.599999999999994</v>
      </c>
      <c r="H82" s="87">
        <f>H81+H77</f>
        <v>1.7681007541538209E-2</v>
      </c>
      <c r="I82" s="13">
        <v>4.1999999999999997E-3</v>
      </c>
      <c r="J82" s="119"/>
    </row>
    <row r="83" spans="1:10" ht="12.95" customHeight="1" thickBot="1">
      <c r="A83" s="106"/>
      <c r="B83" s="88" t="s">
        <v>46</v>
      </c>
      <c r="C83" s="89" t="s">
        <v>1</v>
      </c>
      <c r="D83" s="89" t="s">
        <v>1</v>
      </c>
      <c r="E83" s="89" t="s">
        <v>1</v>
      </c>
      <c r="F83" s="90">
        <v>17944.353004398799</v>
      </c>
      <c r="G83" s="91">
        <v>17944.349999999999</v>
      </c>
      <c r="H83" s="180">
        <v>1</v>
      </c>
      <c r="I83" s="21">
        <v>1</v>
      </c>
    </row>
    <row r="84" spans="1:10" s="54" customFormat="1" ht="12.95" customHeight="1">
      <c r="A84" s="106"/>
      <c r="B84" s="107" t="s">
        <v>1</v>
      </c>
      <c r="C84" s="106"/>
      <c r="D84" s="106"/>
      <c r="E84" s="106"/>
      <c r="F84" s="110"/>
      <c r="G84" s="106"/>
      <c r="H84" s="106"/>
      <c r="I84" s="106"/>
    </row>
    <row r="85" spans="1:10" s="54" customFormat="1">
      <c r="B85" s="111" t="s">
        <v>47</v>
      </c>
      <c r="C85" s="106"/>
      <c r="D85" s="106"/>
    </row>
    <row r="86" spans="1:10" s="54" customFormat="1" ht="13.5" thickBot="1">
      <c r="B86" s="111" t="s">
        <v>48</v>
      </c>
      <c r="C86" s="106"/>
      <c r="D86" s="106"/>
    </row>
    <row r="87" spans="1:10" s="54" customFormat="1" ht="13.5" thickBot="1">
      <c r="B87" s="111"/>
      <c r="C87" s="106"/>
      <c r="D87" s="106"/>
    </row>
    <row r="88" spans="1:10" s="54" customFormat="1" ht="13.5" thickBot="1">
      <c r="B88" s="120" t="s">
        <v>408</v>
      </c>
      <c r="C88" s="52">
        <v>0.61150000000000004</v>
      </c>
      <c r="D88" s="106"/>
    </row>
    <row r="89" spans="1:10" s="54" customFormat="1">
      <c r="B89" s="53" t="s">
        <v>1</v>
      </c>
      <c r="C89" s="53"/>
      <c r="D89" s="106"/>
    </row>
    <row r="90" spans="1:10" s="54" customFormat="1">
      <c r="B90" s="54" t="s">
        <v>389</v>
      </c>
    </row>
    <row r="91" spans="1:10" s="54" customFormat="1"/>
    <row r="92" spans="1:10" s="54" customFormat="1"/>
    <row r="93" spans="1:10" s="54" customFormat="1"/>
    <row r="94" spans="1:10" s="54" customFormat="1"/>
    <row r="95" spans="1:10" s="54" customFormat="1"/>
    <row r="96" spans="1:10" s="54" customFormat="1"/>
    <row r="97" s="54" customFormat="1"/>
    <row r="98" s="54" customFormat="1"/>
    <row r="99" s="54" customFormat="1"/>
    <row r="100" s="54" customFormat="1"/>
    <row r="101" s="54" customFormat="1"/>
    <row r="102" s="54" customFormat="1"/>
    <row r="103" s="54" customFormat="1"/>
    <row r="104" s="54" customFormat="1"/>
    <row r="105" s="54" customFormat="1"/>
    <row r="106" s="54" customFormat="1"/>
    <row r="107" s="54" customFormat="1"/>
    <row r="108" s="54" customFormat="1"/>
    <row r="109" s="54" customFormat="1"/>
    <row r="110" s="54" customFormat="1"/>
    <row r="111" s="54" customFormat="1"/>
    <row r="112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  <row r="249" s="54" customFormat="1"/>
    <row r="250" s="54" customFormat="1"/>
    <row r="251" s="54" customFormat="1"/>
    <row r="252" s="54" customFormat="1"/>
    <row r="253" s="54" customFormat="1"/>
    <row r="254" s="54" customFormat="1"/>
    <row r="255" s="54" customFormat="1"/>
    <row r="256" s="54" customFormat="1"/>
    <row r="257" s="54" customFormat="1"/>
    <row r="258" s="54" customFormat="1"/>
    <row r="259" s="54" customFormat="1"/>
    <row r="260" s="54" customFormat="1"/>
    <row r="261" s="54" customFormat="1"/>
    <row r="262" s="54" customFormat="1"/>
    <row r="263" s="54" customFormat="1"/>
    <row r="264" s="54" customFormat="1"/>
    <row r="265" s="54" customFormat="1"/>
    <row r="266" s="54" customFormat="1"/>
    <row r="267" s="54" customFormat="1"/>
    <row r="268" s="54" customFormat="1"/>
    <row r="269" s="54" customFormat="1"/>
    <row r="270" s="54" customFormat="1"/>
    <row r="271" s="54" customFormat="1"/>
    <row r="272" s="54" customFormat="1"/>
    <row r="273" s="54" customFormat="1"/>
    <row r="274" s="54" customFormat="1"/>
    <row r="275" s="54" customFormat="1"/>
    <row r="276" s="54" customFormat="1"/>
    <row r="277" s="54" customFormat="1"/>
    <row r="278" s="54" customFormat="1"/>
    <row r="279" s="54" customFormat="1"/>
    <row r="280" s="54" customFormat="1"/>
    <row r="281" s="54" customFormat="1"/>
    <row r="282" s="54" customFormat="1"/>
    <row r="283" s="54" customFormat="1"/>
    <row r="284" s="54" customFormat="1"/>
    <row r="285" s="54" customFormat="1"/>
    <row r="286" s="54" customFormat="1"/>
    <row r="287" s="54" customFormat="1"/>
    <row r="288" s="54" customFormat="1"/>
    <row r="289" s="54" customFormat="1"/>
    <row r="290" s="54" customFormat="1"/>
    <row r="291" s="54" customFormat="1"/>
    <row r="292" s="54" customFormat="1"/>
    <row r="293" s="54" customFormat="1"/>
    <row r="294" s="54" customFormat="1"/>
    <row r="295" s="54" customFormat="1"/>
    <row r="296" s="54" customFormat="1"/>
    <row r="297" s="54" customFormat="1"/>
    <row r="298" s="54" customFormat="1"/>
    <row r="299" s="54" customFormat="1"/>
    <row r="300" s="54" customFormat="1"/>
    <row r="301" s="54" customFormat="1"/>
    <row r="302" s="54" customFormat="1"/>
    <row r="303" s="54" customFormat="1"/>
    <row r="304" s="54" customFormat="1"/>
    <row r="305" s="54" customFormat="1"/>
    <row r="306" s="54" customFormat="1"/>
    <row r="307" s="54" customFormat="1"/>
    <row r="308" s="54" customFormat="1"/>
    <row r="309" s="54" customFormat="1"/>
    <row r="310" s="54" customFormat="1"/>
    <row r="311" s="54" customFormat="1"/>
    <row r="312" s="54" customFormat="1"/>
    <row r="313" s="54" customFormat="1"/>
    <row r="314" s="54" customFormat="1"/>
    <row r="315" s="54" customFormat="1"/>
    <row r="316" s="54" customFormat="1"/>
    <row r="317" s="54" customFormat="1"/>
    <row r="318" s="54" customFormat="1"/>
    <row r="319" s="54" customFormat="1"/>
    <row r="320" s="54" customFormat="1"/>
    <row r="321" s="54" customFormat="1"/>
    <row r="322" s="54" customFormat="1"/>
    <row r="323" s="54" customFormat="1"/>
    <row r="324" s="54" customFormat="1"/>
    <row r="325" s="54" customFormat="1"/>
    <row r="326" s="54" customFormat="1"/>
    <row r="327" s="54" customFormat="1"/>
    <row r="328" s="54" customFormat="1"/>
    <row r="329" s="54" customFormat="1"/>
    <row r="330" s="54" customFormat="1"/>
    <row r="331" s="54" customFormat="1"/>
    <row r="332" s="54" customFormat="1"/>
    <row r="333" s="54" customFormat="1"/>
    <row r="334" s="54" customFormat="1"/>
    <row r="335" s="54" customFormat="1"/>
    <row r="336" s="54" customFormat="1"/>
    <row r="337" s="54" customFormat="1"/>
    <row r="338" s="54" customFormat="1"/>
    <row r="339" s="54" customFormat="1"/>
    <row r="340" s="54" customFormat="1"/>
    <row r="341" s="54" customFormat="1"/>
    <row r="342" s="54" customFormat="1"/>
    <row r="343" s="54" customFormat="1"/>
    <row r="344" s="54" customFormat="1"/>
    <row r="345" s="54" customFormat="1"/>
    <row r="346" s="54" customFormat="1"/>
    <row r="347" s="54" customFormat="1"/>
    <row r="348" s="54" customFormat="1"/>
    <row r="349" s="54" customFormat="1"/>
    <row r="350" s="54" customFormat="1"/>
    <row r="351" s="54" customFormat="1"/>
    <row r="352" s="54" customFormat="1"/>
    <row r="353" s="54" customFormat="1"/>
    <row r="354" s="54" customFormat="1"/>
    <row r="355" s="54" customFormat="1"/>
    <row r="356" s="54" customFormat="1"/>
    <row r="357" s="54" customFormat="1"/>
    <row r="358" s="54" customFormat="1"/>
    <row r="359" s="54" customFormat="1"/>
    <row r="360" s="54" customFormat="1"/>
    <row r="361" s="54" customFormat="1"/>
    <row r="362" s="54" customFormat="1"/>
    <row r="363" s="54" customFormat="1"/>
    <row r="364" s="54" customFormat="1"/>
    <row r="365" s="54" customFormat="1"/>
    <row r="366" s="54" customFormat="1"/>
    <row r="367" s="54" customFormat="1"/>
    <row r="368" s="54" customFormat="1"/>
    <row r="369" s="54" customFormat="1"/>
    <row r="370" s="54" customFormat="1"/>
    <row r="371" s="54" customFormat="1"/>
    <row r="372" s="54" customFormat="1"/>
    <row r="373" s="54" customFormat="1"/>
    <row r="374" s="54" customFormat="1"/>
    <row r="375" s="54" customFormat="1"/>
    <row r="376" s="54" customFormat="1"/>
    <row r="377" s="54" customFormat="1"/>
    <row r="378" s="54" customFormat="1"/>
    <row r="379" s="54" customFormat="1"/>
    <row r="380" s="54" customFormat="1"/>
    <row r="381" s="54" customFormat="1"/>
    <row r="382" s="54" customFormat="1"/>
    <row r="383" s="54" customFormat="1"/>
    <row r="384" s="54" customFormat="1"/>
    <row r="385" s="54" customFormat="1"/>
    <row r="386" s="54" customFormat="1"/>
  </sheetData>
  <mergeCells count="2">
    <mergeCell ref="B1:H1"/>
    <mergeCell ref="B2:H2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MIIOF</vt:lpstr>
      <vt:lpstr>MAEBF</vt:lpstr>
      <vt:lpstr>MICCF</vt:lpstr>
      <vt:lpstr>MIGCS</vt:lpstr>
      <vt:lpstr>MICHF</vt:lpstr>
      <vt:lpstr>MACMF</vt:lpstr>
      <vt:lpstr>MILPF</vt:lpstr>
      <vt:lpstr>MISTB</vt:lpstr>
      <vt:lpstr>MAIPF</vt:lpstr>
      <vt:lpstr>MATSF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Rathi</dc:creator>
  <cp:lastModifiedBy>Mohit Dandekar</cp:lastModifiedBy>
  <dcterms:created xsi:type="dcterms:W3CDTF">2016-02-03T08:54:45Z</dcterms:created>
  <dcterms:modified xsi:type="dcterms:W3CDTF">2016-02-05T12:38:35Z</dcterms:modified>
</cp:coreProperties>
</file>