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MAIEF" sheetId="11" r:id="rId1"/>
    <sheet name="MAEBF" sheetId="2" r:id="rId2"/>
    <sheet name="MAGCF" sheetId="10" r:id="rId3"/>
    <sheet name="MAHEF" sheetId="5" r:id="rId4"/>
    <sheet name="MATSF" sheetId="8" r:id="rId5"/>
    <sheet name="MAHCF" sheetId="4" r:id="rId6"/>
    <sheet name="MAN50ETF" sheetId="6" r:id="rId7"/>
    <sheet name="MAESF" sheetId="3" r:id="rId8"/>
    <sheet name="MACMF" sheetId="1" r:id="rId9"/>
    <sheet name="MASF" sheetId="12" r:id="rId10"/>
    <sheet name="MASTF" sheetId="7" r:id="rId11"/>
    <sheet name="MDBF" sheetId="9" r:id="rId12"/>
  </sheets>
  <calcPr calcId="145621"/>
</workbook>
</file>

<file path=xl/calcChain.xml><?xml version="1.0" encoding="utf-8"?>
<calcChain xmlns="http://schemas.openxmlformats.org/spreadsheetml/2006/main">
  <c r="G71" i="6" l="1"/>
  <c r="G70" i="6"/>
  <c r="F70" i="6"/>
  <c r="F71" i="6" s="1"/>
  <c r="G37" i="7"/>
  <c r="G38" i="7" s="1"/>
  <c r="F37" i="7"/>
  <c r="F38" i="7" s="1"/>
  <c r="G26" i="9"/>
  <c r="G25" i="9"/>
  <c r="F25" i="9"/>
  <c r="F26" i="9" s="1"/>
  <c r="G62" i="12"/>
  <c r="G63" i="12" s="1"/>
  <c r="F62" i="12"/>
  <c r="F63" i="12" s="1"/>
  <c r="G97" i="1"/>
  <c r="G98" i="1" s="1"/>
  <c r="F97" i="1"/>
  <c r="F98" i="1" s="1"/>
  <c r="G102" i="3"/>
  <c r="G103" i="3" s="1"/>
  <c r="F102" i="3"/>
  <c r="F103" i="3" s="1"/>
  <c r="G50" i="4" l="1"/>
  <c r="F50" i="4"/>
  <c r="G83" i="8"/>
  <c r="F83" i="8"/>
  <c r="G82" i="8"/>
  <c r="F82" i="8"/>
  <c r="G128" i="5"/>
  <c r="G127" i="5"/>
  <c r="F127" i="5"/>
  <c r="F128" i="5" s="1"/>
  <c r="G62" i="10"/>
  <c r="F62" i="10"/>
  <c r="G61" i="10"/>
  <c r="F61" i="10"/>
  <c r="F86" i="2"/>
  <c r="F87" i="2" s="1"/>
  <c r="G86" i="2"/>
  <c r="G87" i="2" s="1"/>
  <c r="G87" i="11"/>
  <c r="F87" i="11"/>
  <c r="G86" i="11"/>
  <c r="F86" i="11"/>
</calcChain>
</file>

<file path=xl/sharedStrings.xml><?xml version="1.0" encoding="utf-8"?>
<sst xmlns="http://schemas.openxmlformats.org/spreadsheetml/2006/main" count="3476" uniqueCount="880">
  <si>
    <t>Mirae Asset Cash Management Fund</t>
  </si>
  <si>
    <t/>
  </si>
  <si>
    <t>Monthly Portfolio Statement as on February 28,2019</t>
  </si>
  <si>
    <t>Name of the Instrument</t>
  </si>
  <si>
    <t>ISIN</t>
  </si>
  <si>
    <t>Rating</t>
  </si>
  <si>
    <t>Quantity</t>
  </si>
  <si>
    <t>Market/Fair Value
 (Rs. in Lacs)</t>
  </si>
  <si>
    <t>% to Net
 Assets</t>
  </si>
  <si>
    <t>Debt Instruments</t>
  </si>
  <si>
    <t>(a) Listed / awaiting listing on Stock Exchange</t>
  </si>
  <si>
    <t>BAFL503</t>
  </si>
  <si>
    <t>8.7% Bajaj Finance Limited (29/03/2019) **</t>
  </si>
  <si>
    <t>INE296A07KT2</t>
  </si>
  <si>
    <t>FITCH AAA</t>
  </si>
  <si>
    <t>NICH801</t>
  </si>
  <si>
    <t>7.6% Piramal Enterprises Limited (15/03/2019) **</t>
  </si>
  <si>
    <t>INE140A07393</t>
  </si>
  <si>
    <t>ICRA AA</t>
  </si>
  <si>
    <t>Sub Total</t>
  </si>
  <si>
    <t>(b) Privately placed / Unlisted</t>
  </si>
  <si>
    <t>NIL</t>
  </si>
  <si>
    <t>Total</t>
  </si>
  <si>
    <t>Money Market Instruments</t>
  </si>
  <si>
    <t>Certificate of Deposit</t>
  </si>
  <si>
    <t>HDFB595</t>
  </si>
  <si>
    <t>HDFC Bank Limited (08/03/2019) ** #</t>
  </si>
  <si>
    <t>INE040A16CC8</t>
  </si>
  <si>
    <t>FITCH A1+</t>
  </si>
  <si>
    <t>AFPL110</t>
  </si>
  <si>
    <t>AU Small Finance Bank Limited (06/03/2019) ** #</t>
  </si>
  <si>
    <t>INE949L16494</t>
  </si>
  <si>
    <t>UTIB1092</t>
  </si>
  <si>
    <t>Axis Bank Limited (30/04/2019) ** #</t>
  </si>
  <si>
    <t>INE238A168J2</t>
  </si>
  <si>
    <t>ICRA A1+</t>
  </si>
  <si>
    <t>PUBA936</t>
  </si>
  <si>
    <t>Punjab National Bank (05/03/2019) ** #</t>
  </si>
  <si>
    <t>INE160A16LK8</t>
  </si>
  <si>
    <t>CRISIL A1+</t>
  </si>
  <si>
    <t>INBK337</t>
  </si>
  <si>
    <t>Indian Bank (05/03/2019) ** #</t>
  </si>
  <si>
    <t>INE562A16JD4</t>
  </si>
  <si>
    <t>ANBA461</t>
  </si>
  <si>
    <t>Andhra Bank (08/03/2019) ** #</t>
  </si>
  <si>
    <t>INE434A16PP7</t>
  </si>
  <si>
    <t>CARE A1+</t>
  </si>
  <si>
    <t>VIBA482</t>
  </si>
  <si>
    <t>Vijaya Bank (13/03/2019) ** #</t>
  </si>
  <si>
    <t>INE705A16RL5</t>
  </si>
  <si>
    <t>CANB810</t>
  </si>
  <si>
    <t>Canara Bank (02/04/2019) ** #</t>
  </si>
  <si>
    <t>INE476A16RV2</t>
  </si>
  <si>
    <t>UTIB1090</t>
  </si>
  <si>
    <t>Axis Bank Limited (25/04/2019) ** #</t>
  </si>
  <si>
    <t>INE238A167J4</t>
  </si>
  <si>
    <t>IIBL839</t>
  </si>
  <si>
    <t>IndusInd Bank Limited (29/04/2019) ** #</t>
  </si>
  <si>
    <t>INE095A16ZP5</t>
  </si>
  <si>
    <t>IBCL1055</t>
  </si>
  <si>
    <t>ICICI Bank Limited (15/03/2019) ** #</t>
  </si>
  <si>
    <t>INE090A164P5</t>
  </si>
  <si>
    <t>IDBK269</t>
  </si>
  <si>
    <t>IDFC First Bank Limited (19/03/2019) ** #</t>
  </si>
  <si>
    <t>INE092T16IG7</t>
  </si>
  <si>
    <t>UNBI332</t>
  </si>
  <si>
    <t>Union Bank of India (02/04/2019) ** #</t>
  </si>
  <si>
    <t>INE692A16FG0</t>
  </si>
  <si>
    <t>UTIB1000</t>
  </si>
  <si>
    <t>Axis Bank Limited (06/03/2019) ** #</t>
  </si>
  <si>
    <t>INE238A16Z16</t>
  </si>
  <si>
    <t>UTIB1015</t>
  </si>
  <si>
    <t>Axis Bank Limited (07/03/2019) ** #</t>
  </si>
  <si>
    <t>INE238A16Z24</t>
  </si>
  <si>
    <t>UTIB1002</t>
  </si>
  <si>
    <t>Axis Bank Limited (08/03/2019) ** #</t>
  </si>
  <si>
    <t>INE238A16Z32</t>
  </si>
  <si>
    <t>VIBA479</t>
  </si>
  <si>
    <t>Vijaya Bank (11/03/2019) ** #</t>
  </si>
  <si>
    <t>INE705A16RK7</t>
  </si>
  <si>
    <t>IIBL782</t>
  </si>
  <si>
    <t>IndusInd Bank Limited (19/03/2019) ** #</t>
  </si>
  <si>
    <t>INE095A16XL9</t>
  </si>
  <si>
    <t>IDBK273</t>
  </si>
  <si>
    <t>IDFC First Bank Limited (04/04/2019) ** #</t>
  </si>
  <si>
    <t>INE092T16IL7</t>
  </si>
  <si>
    <t>Commercial Paper</t>
  </si>
  <si>
    <t>GICH106</t>
  </si>
  <si>
    <t>GIC Housing Finance Limited (05/04/2019) ** #</t>
  </si>
  <si>
    <t>INE289B14EG1</t>
  </si>
  <si>
    <t>NICH885</t>
  </si>
  <si>
    <t>Piramal Enterprises Limited (20/03/2019) ** #</t>
  </si>
  <si>
    <t>INE140A14VU3</t>
  </si>
  <si>
    <t>NAFL96</t>
  </si>
  <si>
    <t>JMAR65</t>
  </si>
  <si>
    <t>JM Financial Asset Reconstruction Company Limited (21/05/2019) #</t>
  </si>
  <si>
    <t>INE265J14AV1</t>
  </si>
  <si>
    <t>LARS342</t>
  </si>
  <si>
    <t>Larsen &amp; Toubro Limited (08/03/2019) ** #</t>
  </si>
  <si>
    <t>INE018A14GM9</t>
  </si>
  <si>
    <t>NBAR480</t>
  </si>
  <si>
    <t>National Bank For Agriculture and Rural Development (05/03/2019) ** #</t>
  </si>
  <si>
    <t>INE261F14ES6</t>
  </si>
  <si>
    <t>BERG413</t>
  </si>
  <si>
    <t>Berger Paints (I) Limited (27/03/2019) ** #</t>
  </si>
  <si>
    <t>INE463A14HN3</t>
  </si>
  <si>
    <t>GRAS162</t>
  </si>
  <si>
    <t>Grasim Industries Limited (12/04/2019) ** #</t>
  </si>
  <si>
    <t>INE047A14446</t>
  </si>
  <si>
    <t>MCEL281</t>
  </si>
  <si>
    <t>The Ramco Cements Limited (22/04/2019) ** #</t>
  </si>
  <si>
    <t>INE331A14HC5</t>
  </si>
  <si>
    <t>BGFL910</t>
  </si>
  <si>
    <t>Aditya Birla Finance Limited (01/03/2019) ** #</t>
  </si>
  <si>
    <t>INE860H14K13</t>
  </si>
  <si>
    <t>INBS283</t>
  </si>
  <si>
    <t>Reliance Jio Infocomm Limited (15/03/2019) ** #</t>
  </si>
  <si>
    <t>INE110L14JO1</t>
  </si>
  <si>
    <t>VCMP30</t>
  </si>
  <si>
    <t>Viacom 18 Media Pvt Ltd (15/03/2019) ** #</t>
  </si>
  <si>
    <t>INE769M14606</t>
  </si>
  <si>
    <t>INBS285</t>
  </si>
  <si>
    <t>Reliance Jio Infocomm Limited (26/03/2019) ** #</t>
  </si>
  <si>
    <t>INE110L14JR4</t>
  </si>
  <si>
    <t>BAFL689</t>
  </si>
  <si>
    <t>Bajaj Finance Limited (22/04/2019) ** #</t>
  </si>
  <si>
    <t>INE296A14PD1</t>
  </si>
  <si>
    <t>PHFP174</t>
  </si>
  <si>
    <t>PNB Housing Finance Limited (30/04/2019) ** #</t>
  </si>
  <si>
    <t>INE572E14FZ1</t>
  </si>
  <si>
    <t>RERL89</t>
  </si>
  <si>
    <t>RELIANCE RETAIL LTD (10/05/2019) ** #</t>
  </si>
  <si>
    <t>INE742O14AN6</t>
  </si>
  <si>
    <t>HHFL128</t>
  </si>
  <si>
    <t>Hero Fincorp Limited (10/05/2019) ** #</t>
  </si>
  <si>
    <t>INE957N14BL4</t>
  </si>
  <si>
    <t>RERL91</t>
  </si>
  <si>
    <t>RELIANCE RETAIL LTD (14/05/2019) ** #</t>
  </si>
  <si>
    <t>INE742O14AO4</t>
  </si>
  <si>
    <t>ICBR269</t>
  </si>
  <si>
    <t>ICICI Securities Limited (01/03/2019) ** #</t>
  </si>
  <si>
    <t>INE763G14GH7</t>
  </si>
  <si>
    <t>MUFL246</t>
  </si>
  <si>
    <t>Muthoot Finance Limited (22/03/2019) ** #</t>
  </si>
  <si>
    <t>INE414G14HE2</t>
  </si>
  <si>
    <t>BLUS299</t>
  </si>
  <si>
    <t>Blue Star Limited (13/03/2019) ** #</t>
  </si>
  <si>
    <t>INE472A14KB3</t>
  </si>
  <si>
    <t>JMFP802</t>
  </si>
  <si>
    <t>JM Financial Products  Limited (20/03/2019) ** #</t>
  </si>
  <si>
    <t>INE523H14P74</t>
  </si>
  <si>
    <t>BAFL679</t>
  </si>
  <si>
    <t>Bajaj Finance Limited (05/03/2019) ** #</t>
  </si>
  <si>
    <t>INE296A14OY0</t>
  </si>
  <si>
    <t>NBAR477</t>
  </si>
  <si>
    <t>National Bank For Agriculture and Rural Development (08/03/2019) ** #</t>
  </si>
  <si>
    <t>INE261F14EL1</t>
  </si>
  <si>
    <t>KOSE164</t>
  </si>
  <si>
    <t>Kotak Securities Limited (29/03/2019) ** #</t>
  </si>
  <si>
    <t>INE028E14FC3</t>
  </si>
  <si>
    <t>BAFL681</t>
  </si>
  <si>
    <t>Bajaj Finance Limited (01/03/2019) ** #</t>
  </si>
  <si>
    <t>INE296A14OX2</t>
  </si>
  <si>
    <t>LTHF150</t>
  </si>
  <si>
    <t>L &amp; T Housing Finance (13/03/2019) ** #</t>
  </si>
  <si>
    <t>INE476M14CA8</t>
  </si>
  <si>
    <t>HDFC1043</t>
  </si>
  <si>
    <t>Housing Development Finance Corporation Limited (04/04/2019) ** #</t>
  </si>
  <si>
    <t>INE001A14UN4</t>
  </si>
  <si>
    <t>BAFL687</t>
  </si>
  <si>
    <t>Bajaj Finance Limited (15/04/2019) ** #</t>
  </si>
  <si>
    <t>INE296A14PC3</t>
  </si>
  <si>
    <t>BGFL912</t>
  </si>
  <si>
    <t>Aditya Birla Finance Limited (24/04/2019) ** #</t>
  </si>
  <si>
    <t>INE860H14K54</t>
  </si>
  <si>
    <t>NBAR487</t>
  </si>
  <si>
    <t>National Bank For Agriculture and Rural Development (08/05/2019) ** #</t>
  </si>
  <si>
    <t>INE261F14FA1</t>
  </si>
  <si>
    <t>INBS278</t>
  </si>
  <si>
    <t>Reliance Jio Infocomm Limited (11/03/2019) ** #</t>
  </si>
  <si>
    <t>INE110L14JG7</t>
  </si>
  <si>
    <t>SBCP141</t>
  </si>
  <si>
    <t>SBI Cards &amp; Payment Services Pvt Limited (22/03/2019) ** #</t>
  </si>
  <si>
    <t>INE018E14MC0</t>
  </si>
  <si>
    <t>NAFL95</t>
  </si>
  <si>
    <t>INE870D14CB9</t>
  </si>
  <si>
    <t>SESA454</t>
  </si>
  <si>
    <t>Vedanta Limited (07/03/2019) ** #</t>
  </si>
  <si>
    <t>INE205A14PZ5</t>
  </si>
  <si>
    <t>PHFP172</t>
  </si>
  <si>
    <t>PNB Housing Finance Limited (12/03/2019) ** #</t>
  </si>
  <si>
    <t>INE572E14GD6</t>
  </si>
  <si>
    <t>NBAR482</t>
  </si>
  <si>
    <t>National Bank For Agriculture and Rural Development (18/03/2019) ** #</t>
  </si>
  <si>
    <t>INE261F14EU2</t>
  </si>
  <si>
    <t>ABHF73</t>
  </si>
  <si>
    <t>Aditya Birla Housing Finance Limited (25/03/2019) ** #</t>
  </si>
  <si>
    <t>INE831R14AK6</t>
  </si>
  <si>
    <t>MMFS1116</t>
  </si>
  <si>
    <t>Mahindra &amp; Mahindra Financial Services Limited (26/03/2019) ** #</t>
  </si>
  <si>
    <t>INE774D14OT0</t>
  </si>
  <si>
    <t>RERL85</t>
  </si>
  <si>
    <t>RELIANCE RETAIL LTD (25/03/2019) ** #</t>
  </si>
  <si>
    <t>INE742O14AF2</t>
  </si>
  <si>
    <t>Treasury Bill</t>
  </si>
  <si>
    <t>TBIL1543</t>
  </si>
  <si>
    <t>45 Days CMB (MD 18/03/2019)</t>
  </si>
  <si>
    <t>IN002018U076</t>
  </si>
  <si>
    <t>SOVEREIGN</t>
  </si>
  <si>
    <t>CDR0134</t>
  </si>
  <si>
    <t>Corporate Bond Repo</t>
  </si>
  <si>
    <t xml:space="preserve"> </t>
  </si>
  <si>
    <t>TRP_010319</t>
  </si>
  <si>
    <t>CBLO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</si>
  <si>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</si>
  <si>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</si>
  <si>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</si>
  <si>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</si>
  <si>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</si>
  <si>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Industry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</si>
  <si>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</si>
  <si>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</si>
  <si>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</si>
  <si>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</si>
  <si>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</si>
  <si>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</si>
  <si>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</si>
  <si>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</si>
  <si>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</si>
  <si>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UTIB02</t>
  </si>
  <si>
    <t>Axis Bank Limited</t>
  </si>
  <si>
    <t>INE238A01034</t>
  </si>
  <si>
    <t>RIND01</t>
  </si>
  <si>
    <t>Reliance Industries Limited</t>
  </si>
  <si>
    <t>INE002A01018</t>
  </si>
  <si>
    <t>Petroleum Products</t>
  </si>
  <si>
    <t>TISC01</t>
  </si>
  <si>
    <t>Tata Steel Limited</t>
  </si>
  <si>
    <t>INE081A01012</t>
  </si>
  <si>
    <t>Ferrous Metals</t>
  </si>
  <si>
    <t>SKSM01</t>
  </si>
  <si>
    <t>Bharat Financial Inclusion Limited</t>
  </si>
  <si>
    <t>INE180K01011</t>
  </si>
  <si>
    <t>Finance</t>
  </si>
  <si>
    <t>VOLT02</t>
  </si>
  <si>
    <t>Voltas Limited</t>
  </si>
  <si>
    <t>INE226A01021</t>
  </si>
  <si>
    <t>Construction Project</t>
  </si>
  <si>
    <t>KOMA02</t>
  </si>
  <si>
    <t>Kotak Mahindra Bank Limited</t>
  </si>
  <si>
    <t>INE237A01028</t>
  </si>
  <si>
    <t>IEIN01</t>
  </si>
  <si>
    <t>Info Edge (India) Limited</t>
  </si>
  <si>
    <t>INE663F01024</t>
  </si>
  <si>
    <t>Software</t>
  </si>
  <si>
    <t>INFS02</t>
  </si>
  <si>
    <t>Infosys Limited</t>
  </si>
  <si>
    <t>INE009A01021</t>
  </si>
  <si>
    <t>SBAI02</t>
  </si>
  <si>
    <t>State Bank of India</t>
  </si>
  <si>
    <t>INE062A01020</t>
  </si>
  <si>
    <t>DIVI02</t>
  </si>
  <si>
    <t>Divi's Laboratories Limited</t>
  </si>
  <si>
    <t>INE361B01024</t>
  </si>
  <si>
    <t>Pharmaceuticals</t>
  </si>
  <si>
    <t>HAIL03</t>
  </si>
  <si>
    <t>Havells India Limited</t>
  </si>
  <si>
    <t>INE176B01034</t>
  </si>
  <si>
    <t>Consumer Durables</t>
  </si>
  <si>
    <t>TTEA02</t>
  </si>
  <si>
    <t>Tata Global Beverages Limited</t>
  </si>
  <si>
    <t>INE192A01025</t>
  </si>
  <si>
    <t>Consumer Non Durables</t>
  </si>
  <si>
    <t>PEFR01</t>
  </si>
  <si>
    <t>Aditya Birla Fashion and Retail Limited</t>
  </si>
  <si>
    <t>INE647O01011</t>
  </si>
  <si>
    <t>Retailing</t>
  </si>
  <si>
    <t>VORL02</t>
  </si>
  <si>
    <t>Vinati Organics Limited</t>
  </si>
  <si>
    <t>INE410B01029</t>
  </si>
  <si>
    <t>Chemicals</t>
  </si>
  <si>
    <t>WIPR02</t>
  </si>
  <si>
    <t>Wipro Limited</t>
  </si>
  <si>
    <t>INE075A01022</t>
  </si>
  <si>
    <t>TOPH02</t>
  </si>
  <si>
    <t>Torrent Pharmaceuticals Limited</t>
  </si>
  <si>
    <t>INE685A01028</t>
  </si>
  <si>
    <t>MUFL01</t>
  </si>
  <si>
    <t>Muthoot Finance Limited</t>
  </si>
  <si>
    <t>INE414G01012</t>
  </si>
  <si>
    <t>SAEL02</t>
  </si>
  <si>
    <t>TVS Motor Company Limited</t>
  </si>
  <si>
    <t>INE494B01023</t>
  </si>
  <si>
    <t>Auto</t>
  </si>
  <si>
    <t>FEBA02</t>
  </si>
  <si>
    <t>The Federal Bank  Limited</t>
  </si>
  <si>
    <t>INE171A01029</t>
  </si>
  <si>
    <t>CHLO02</t>
  </si>
  <si>
    <t>Exide Industries Limited</t>
  </si>
  <si>
    <t>INE302A01020</t>
  </si>
  <si>
    <t>Auto Ancillaries</t>
  </si>
  <si>
    <t>DABU02</t>
  </si>
  <si>
    <t>Dabur India Limited</t>
  </si>
  <si>
    <t>INE016A01026</t>
  </si>
  <si>
    <t>BALI02</t>
  </si>
  <si>
    <t>Balkrishna Industries Limited</t>
  </si>
  <si>
    <t>INE787D01026</t>
  </si>
  <si>
    <t>MAUD01</t>
  </si>
  <si>
    <t>Maruti Suzuki India Limited</t>
  </si>
  <si>
    <t>INE585B01010</t>
  </si>
  <si>
    <t>NTPC01</t>
  </si>
  <si>
    <t>NTPC Limited</t>
  </si>
  <si>
    <t>INE733E01010</t>
  </si>
  <si>
    <t>Power</t>
  </si>
  <si>
    <t>HPEC01</t>
  </si>
  <si>
    <t>Hindustan Petroleum Corporation Limited</t>
  </si>
  <si>
    <t>INE094A01015</t>
  </si>
  <si>
    <t>COAL01</t>
  </si>
  <si>
    <t>Coal India Limited</t>
  </si>
  <si>
    <t>INE522F01014</t>
  </si>
  <si>
    <t>Minerals/Mining</t>
  </si>
  <si>
    <t>DLPL01</t>
  </si>
  <si>
    <t>Dr. Lal Path Labs Limited</t>
  </si>
  <si>
    <t>INE600L01024</t>
  </si>
  <si>
    <t>Healthcare Services</t>
  </si>
  <si>
    <t>SPIL03</t>
  </si>
  <si>
    <t>Sun Pharmaceutical Industries Limited</t>
  </si>
  <si>
    <t>INE044A01036</t>
  </si>
  <si>
    <t>IPCA02</t>
  </si>
  <si>
    <t>IPCA Laboratories Limited</t>
  </si>
  <si>
    <t>INE571A01020</t>
  </si>
  <si>
    <t>PFCL01</t>
  </si>
  <si>
    <t>Power Finance Corporation Limited</t>
  </si>
  <si>
    <t>INE134E01011</t>
  </si>
  <si>
    <t>RAWO01</t>
  </si>
  <si>
    <t>Raymond Limited</t>
  </si>
  <si>
    <t>INE301A01014</t>
  </si>
  <si>
    <t>Textile Products</t>
  </si>
  <si>
    <t>EQMF01</t>
  </si>
  <si>
    <t>Equitas Holdings Limited</t>
  </si>
  <si>
    <t>INE988K01017</t>
  </si>
  <si>
    <t>PLNG01</t>
  </si>
  <si>
    <t>Petronet LNG Limited</t>
  </si>
  <si>
    <t>INE347G01014</t>
  </si>
  <si>
    <t>Gas</t>
  </si>
  <si>
    <t>TCHE01</t>
  </si>
  <si>
    <t>Tata Chemicals Limited</t>
  </si>
  <si>
    <t>INE092A01019</t>
  </si>
  <si>
    <t>LTIL01</t>
  </si>
  <si>
    <t>Larsen &amp; Toubro Infotech Limited</t>
  </si>
  <si>
    <t>INE214T01019</t>
  </si>
  <si>
    <t>AJPH03</t>
  </si>
  <si>
    <t>Ajanta Pharma Limited</t>
  </si>
  <si>
    <t>INE031B01049</t>
  </si>
  <si>
    <t>NACL03</t>
  </si>
  <si>
    <t>National Aluminium Company Limited</t>
  </si>
  <si>
    <t>INE139A01034</t>
  </si>
  <si>
    <t>Non - Ferrous Metals</t>
  </si>
  <si>
    <t>BHEL02</t>
  </si>
  <si>
    <t>Bharat Electronics Limited</t>
  </si>
  <si>
    <t>INE263A01024</t>
  </si>
  <si>
    <t>Industrial Capital Goods</t>
  </si>
  <si>
    <t>SYNI01</t>
  </si>
  <si>
    <t>Syngene International Limited</t>
  </si>
  <si>
    <t>INE398R01022</t>
  </si>
  <si>
    <t>CEAT02</t>
  </si>
  <si>
    <t>CEAT Limited</t>
  </si>
  <si>
    <t>INE482A01020</t>
  </si>
  <si>
    <t>TWAT02</t>
  </si>
  <si>
    <t>Titan Company Limited</t>
  </si>
  <si>
    <t>INE280A01028</t>
  </si>
  <si>
    <t>JYLL02</t>
  </si>
  <si>
    <t>Jyothy Laboratories Limited</t>
  </si>
  <si>
    <t>INE668F01031</t>
  </si>
  <si>
    <t>ZEET02</t>
  </si>
  <si>
    <t>Zee Entertainment Enterprises Limited</t>
  </si>
  <si>
    <t>INE256A01028</t>
  </si>
  <si>
    <t>Media &amp; Entertainment</t>
  </si>
  <si>
    <t>PIIN03</t>
  </si>
  <si>
    <t>PI Industries Limited</t>
  </si>
  <si>
    <t>INE603J01030</t>
  </si>
  <si>
    <t>Pesticides</t>
  </si>
  <si>
    <t>PAGE01</t>
  </si>
  <si>
    <t>Page Industries Limited</t>
  </si>
  <si>
    <t>INE761H01022</t>
  </si>
  <si>
    <t>BERG03</t>
  </si>
  <si>
    <t>Berger Paints (I) Limited</t>
  </si>
  <si>
    <t>INE463A01038</t>
  </si>
  <si>
    <t>MAXI02</t>
  </si>
  <si>
    <t>Max Financial Services Limited</t>
  </si>
  <si>
    <t>INE180A01020</t>
  </si>
  <si>
    <t>FINO02</t>
  </si>
  <si>
    <t>Finolex Cables Limited</t>
  </si>
  <si>
    <t>INE235A01022</t>
  </si>
  <si>
    <t>Industrial Products</t>
  </si>
  <si>
    <t>GSPL01</t>
  </si>
  <si>
    <t>Gujarat State Petronet Limited</t>
  </si>
  <si>
    <t>INE246F01010</t>
  </si>
  <si>
    <t>SRFL01</t>
  </si>
  <si>
    <t>SRF Limited</t>
  </si>
  <si>
    <t>INE647A01010</t>
  </si>
  <si>
    <t>MAGL01</t>
  </si>
  <si>
    <t>Mahanagar Gas Limited</t>
  </si>
  <si>
    <t>INE002S01010</t>
  </si>
  <si>
    <t>GTWA01</t>
  </si>
  <si>
    <t>Gateway Distriparks Limited</t>
  </si>
  <si>
    <t>INE852F01015</t>
  </si>
  <si>
    <t>Transportation</t>
  </si>
  <si>
    <t>DFMF02</t>
  </si>
  <si>
    <t>DFM Foods Limited</t>
  </si>
  <si>
    <t>INE456C01020</t>
  </si>
  <si>
    <t>NAPH02</t>
  </si>
  <si>
    <t>Natco Pharma Limited</t>
  </si>
  <si>
    <t>INE987B01026</t>
  </si>
  <si>
    <t>JKCE01</t>
  </si>
  <si>
    <t>JK Cement Limited</t>
  </si>
  <si>
    <t>INE823G01014</t>
  </si>
  <si>
    <t>Cement</t>
  </si>
  <si>
    <t>TELC03</t>
  </si>
  <si>
    <t>Tata Motors Limited</t>
  </si>
  <si>
    <t>INE155A01022</t>
  </si>
  <si>
    <t>IDLI03</t>
  </si>
  <si>
    <t>GOCL Corporation Limited</t>
  </si>
  <si>
    <t>INE077F01035</t>
  </si>
  <si>
    <t>KHAD01</t>
  </si>
  <si>
    <t>Khadim India Limited</t>
  </si>
  <si>
    <t>INE834I01025</t>
  </si>
  <si>
    <t>IIBL01</t>
  </si>
  <si>
    <t>IndusInd Bank Limited</t>
  </si>
  <si>
    <t>INE095A01012</t>
  </si>
  <si>
    <t>(b) Unlisted</t>
  </si>
  <si>
    <t>Others</t>
  </si>
  <si>
    <t>Mutual Fund Units</t>
  </si>
  <si>
    <t>118859</t>
  </si>
  <si>
    <t>Mirae Asset Cash Management Fund - DIRECT GROWTH</t>
  </si>
  <si>
    <t>INF769K01CM1</t>
  </si>
  <si>
    <t>Mirae Asset Equity Savings Fund</t>
  </si>
  <si>
    <t>JVSL04</t>
  </si>
  <si>
    <t>JSW Steel Limited</t>
  </si>
  <si>
    <t>INE019A01038</t>
  </si>
  <si>
    <t>TCSL01</t>
  </si>
  <si>
    <t>Tata Consultancy Services Limited</t>
  </si>
  <si>
    <t>INE467B01029</t>
  </si>
  <si>
    <t>HDFC03</t>
  </si>
  <si>
    <t>Housing Development Finance Corporation Limited</t>
  </si>
  <si>
    <t>INE001A01036</t>
  </si>
  <si>
    <t>HCLT02</t>
  </si>
  <si>
    <t>HCL Technologies Limited</t>
  </si>
  <si>
    <t>INE860A01027</t>
  </si>
  <si>
    <t>ITCL02</t>
  </si>
  <si>
    <t>ITC Limited</t>
  </si>
  <si>
    <t>INE154A01025</t>
  </si>
  <si>
    <t>UBBL02</t>
  </si>
  <si>
    <t>United Breweries Limited</t>
  </si>
  <si>
    <t>INE686F01025</t>
  </si>
  <si>
    <t>GRAS02</t>
  </si>
  <si>
    <t>Grasim Industries Limited</t>
  </si>
  <si>
    <t>INE047A01021</t>
  </si>
  <si>
    <t>BAFL02</t>
  </si>
  <si>
    <t>Bajaj Finance Limited</t>
  </si>
  <si>
    <t>INE296A01024</t>
  </si>
  <si>
    <t>TELC04</t>
  </si>
  <si>
    <t>Tata Motors Ltd DVR Shares</t>
  </si>
  <si>
    <t>IN9155A01020</t>
  </si>
  <si>
    <t>HINI02</t>
  </si>
  <si>
    <t>Hindalco Industries Limited</t>
  </si>
  <si>
    <t>INE038A01020</t>
  </si>
  <si>
    <t>LARS02</t>
  </si>
  <si>
    <t>Larsen &amp; Toubro Limited</t>
  </si>
  <si>
    <t>INE018A01030</t>
  </si>
  <si>
    <t>LUPL02</t>
  </si>
  <si>
    <t>Lupin Limited</t>
  </si>
  <si>
    <t>INE326A01037</t>
  </si>
  <si>
    <t>HDLI01</t>
  </si>
  <si>
    <t>HDFC Life Insurance Company Limited</t>
  </si>
  <si>
    <t>INE795G01014</t>
  </si>
  <si>
    <t>MAHI02</t>
  </si>
  <si>
    <t>Mahindra &amp; Mahindra Limited</t>
  </si>
  <si>
    <t>INE101A01026</t>
  </si>
  <si>
    <t>IOIC01</t>
  </si>
  <si>
    <t>Indian Oil Corporation Limited</t>
  </si>
  <si>
    <t>INE242A01010</t>
  </si>
  <si>
    <t>COLG02</t>
  </si>
  <si>
    <t>Colgate Palmolive (India) Limited</t>
  </si>
  <si>
    <t>INE259A01022</t>
  </si>
  <si>
    <t>CIPL03</t>
  </si>
  <si>
    <t>Cipla Limited</t>
  </si>
  <si>
    <t>INE059A01026</t>
  </si>
  <si>
    <t>MAFS02</t>
  </si>
  <si>
    <t>Mahindra &amp; Mahindra Financial Services Limited</t>
  </si>
  <si>
    <t>INE774D01024</t>
  </si>
  <si>
    <t>AUPH03</t>
  </si>
  <si>
    <t>Aurobindo Pharma Limited</t>
  </si>
  <si>
    <t>INE406A01037</t>
  </si>
  <si>
    <t>HLEL02</t>
  </si>
  <si>
    <t>Hindustan Unilever Limited</t>
  </si>
  <si>
    <t>INE030A01027</t>
  </si>
  <si>
    <t>BTVL02</t>
  </si>
  <si>
    <t>Bharti Airtel Limited</t>
  </si>
  <si>
    <t>INE397D01024</t>
  </si>
  <si>
    <t>Telecom - Services</t>
  </si>
  <si>
    <t>Derivatives</t>
  </si>
  <si>
    <t>Index / Stock Futures</t>
  </si>
  <si>
    <t>MMFSMAR19</t>
  </si>
  <si>
    <t>Mahindra &amp; Mahindra Financial Services Limited March 2019 Future</t>
  </si>
  <si>
    <t>FEBAMAR19</t>
  </si>
  <si>
    <t>The Federal Bank  Limited March 2019 Future</t>
  </si>
  <si>
    <t>LUPLMAR19</t>
  </si>
  <si>
    <t>Lupin Limited March 2019 Future</t>
  </si>
  <si>
    <t>TELCDMAR19</t>
  </si>
  <si>
    <t>Tata Motors Limited March 2019 Future</t>
  </si>
  <si>
    <t>BAFLMAR19</t>
  </si>
  <si>
    <t>Bajaj Finance Limited March 2019 Future</t>
  </si>
  <si>
    <t>SBAIMAR19</t>
  </si>
  <si>
    <t>State Bank of India March 2019 Future</t>
  </si>
  <si>
    <t>GRASMAR19</t>
  </si>
  <si>
    <t>Grasim Industries Limited March 2019 Future</t>
  </si>
  <si>
    <t>ITCLMAR19</t>
  </si>
  <si>
    <t>ITC Limited March 2019 Future</t>
  </si>
  <si>
    <t>UBBLMAR19</t>
  </si>
  <si>
    <t>United Breweries Limited March 2019 Future</t>
  </si>
  <si>
    <t>HDFCMAR19</t>
  </si>
  <si>
    <t>Housing Development Finance Corporation Limited March 2019 Future</t>
  </si>
  <si>
    <t>INFSMAR19</t>
  </si>
  <si>
    <t>Infosys Limited March 2019 Future</t>
  </si>
  <si>
    <t>TCSLMAR19</t>
  </si>
  <si>
    <t>Tata Consultancy Services Limited March 2019 Future</t>
  </si>
  <si>
    <t>KMBKMAR19</t>
  </si>
  <si>
    <t>Kotak Mahindra Bank Limited March 2019 Future</t>
  </si>
  <si>
    <t>MAUDMAR19</t>
  </si>
  <si>
    <t>Maruti Suzuki India Limited March 2019 Future</t>
  </si>
  <si>
    <t>HCLTMAR19</t>
  </si>
  <si>
    <t>HCL Technologies Limited March 2019 Future</t>
  </si>
  <si>
    <t>RINDMAR19</t>
  </si>
  <si>
    <t>Reliance Industries Limited March 2019 Future</t>
  </si>
  <si>
    <t>SPILMAR19</t>
  </si>
  <si>
    <t>Sun Pharmaceutical Industries Limited March 2019 Future</t>
  </si>
  <si>
    <t>JVSLMAR19</t>
  </si>
  <si>
    <t>JSW Steel Limited March 2019 Future</t>
  </si>
  <si>
    <t>Margin Fixed Deposit</t>
  </si>
  <si>
    <t xml:space="preserve">Duration (in Days) </t>
  </si>
  <si>
    <t>FDHD1409</t>
  </si>
  <si>
    <t>7.5% HDFC Bank Limited (09/01/2020)</t>
  </si>
  <si>
    <t>365</t>
  </si>
  <si>
    <t>FDHD1406</t>
  </si>
  <si>
    <t>7.5% HDFC Bank Limited (03/01/2020)</t>
  </si>
  <si>
    <t>FDHD1415</t>
  </si>
  <si>
    <t>7.3% HDFC Bank Limited (14/01/2020)</t>
  </si>
  <si>
    <t>FDHD1444</t>
  </si>
  <si>
    <t>7.3% HDFC Bank Limited (05/02/2020)</t>
  </si>
  <si>
    <t>FDHD1460</t>
  </si>
  <si>
    <t>7.3% HDFC Bank Limited (22/02/2020)</t>
  </si>
  <si>
    <t>Mirae Asset Healthcare Fund</t>
  </si>
  <si>
    <t>DRRL02</t>
  </si>
  <si>
    <t>Dr. Reddy's Laboratories Limited</t>
  </si>
  <si>
    <t>INE089A01023</t>
  </si>
  <si>
    <t>ALKE01</t>
  </si>
  <si>
    <t>Alkem Laboratories Limited</t>
  </si>
  <si>
    <t>INE540L01014</t>
  </si>
  <si>
    <t>BIOC01</t>
  </si>
  <si>
    <t>Biocon Limited</t>
  </si>
  <si>
    <t>INE376G01013</t>
  </si>
  <si>
    <t>APOL02</t>
  </si>
  <si>
    <t>Apollo Hospitals Enterprise Limited</t>
  </si>
  <si>
    <t>INE437A01024</t>
  </si>
  <si>
    <t>VORC03</t>
  </si>
  <si>
    <t>Jubilant Life Sciences Limited</t>
  </si>
  <si>
    <t>INE700A01033</t>
  </si>
  <si>
    <t>CHEL02</t>
  </si>
  <si>
    <t>Cadila Healthcare Limited</t>
  </si>
  <si>
    <t>INE010B01027</t>
  </si>
  <si>
    <t>BOOT01</t>
  </si>
  <si>
    <t>Abbott India Limited</t>
  </si>
  <si>
    <t>INE358A01014</t>
  </si>
  <si>
    <t>HOCH01</t>
  </si>
  <si>
    <t>Sanofi India Limited</t>
  </si>
  <si>
    <t>INE058A01010</t>
  </si>
  <si>
    <t>PRRC03</t>
  </si>
  <si>
    <t>Navin Fluorine International Limited</t>
  </si>
  <si>
    <t>INE048G01026</t>
  </si>
  <si>
    <t>LAUR01</t>
  </si>
  <si>
    <t>Laurus Labs Limited</t>
  </si>
  <si>
    <t>INE947Q01010</t>
  </si>
  <si>
    <t>Mirae Asset Hybrid Equity Fund</t>
  </si>
  <si>
    <t>KACE03</t>
  </si>
  <si>
    <t>Kajaria Ceramics Limited</t>
  </si>
  <si>
    <t>INE217B01036</t>
  </si>
  <si>
    <t>Construction</t>
  </si>
  <si>
    <t>PGCI01</t>
  </si>
  <si>
    <t>Power Grid Corporation of India Limited</t>
  </si>
  <si>
    <t>INE752E01010</t>
  </si>
  <si>
    <t>HDAM01</t>
  </si>
  <si>
    <t>HDFC Asset Management Company Limited</t>
  </si>
  <si>
    <t>INE127D01025</t>
  </si>
  <si>
    <t>ILOM01</t>
  </si>
  <si>
    <t>ICICI Lombard General Insurance Company Limited</t>
  </si>
  <si>
    <t>INE765G01017</t>
  </si>
  <si>
    <t>YESB02</t>
  </si>
  <si>
    <t>Yes Bank Limited</t>
  </si>
  <si>
    <t>INE528G01027</t>
  </si>
  <si>
    <t>ASPA02</t>
  </si>
  <si>
    <t>Asian Paints Limited</t>
  </si>
  <si>
    <t>INE021A01026</t>
  </si>
  <si>
    <t>GAIL01</t>
  </si>
  <si>
    <t>GAIL (India) Limited</t>
  </si>
  <si>
    <t>INE129A01019</t>
  </si>
  <si>
    <t>BHFO02</t>
  </si>
  <si>
    <t>Bharat Forge Limited</t>
  </si>
  <si>
    <t>INE465A01025</t>
  </si>
  <si>
    <t>GOI1973</t>
  </si>
  <si>
    <t>7.17% Government of India (08/01/2028)</t>
  </si>
  <si>
    <t>IN0020170174</t>
  </si>
  <si>
    <t>GOI453</t>
  </si>
  <si>
    <t>7.4% Government of India (09/09/2035)</t>
  </si>
  <si>
    <t>IN0020050012</t>
  </si>
  <si>
    <t>POWF406</t>
  </si>
  <si>
    <t>7.8% Power Finance Corporation Limited (07/06/2019) **</t>
  </si>
  <si>
    <t>INE134E08JL4</t>
  </si>
  <si>
    <t>CRISIL AAA</t>
  </si>
  <si>
    <t>GOI2179</t>
  </si>
  <si>
    <t>7.26% Government of India (14/01/2029)</t>
  </si>
  <si>
    <t>IN0020180454</t>
  </si>
  <si>
    <t>SESA385</t>
  </si>
  <si>
    <t>8.5% Vedanta Limited (05/04/2021) **</t>
  </si>
  <si>
    <t>INE205A07139</t>
  </si>
  <si>
    <t>CRISIL AA</t>
  </si>
  <si>
    <t>MUFL216</t>
  </si>
  <si>
    <t>8.75% Muthoot Finance Limited (19/06/2021) **</t>
  </si>
  <si>
    <t>INE414G07CM0</t>
  </si>
  <si>
    <t>RECL331</t>
  </si>
  <si>
    <t>7.7% REC Limited (10/12/2027) **</t>
  </si>
  <si>
    <t>INE020B08AQ9</t>
  </si>
  <si>
    <t>AAHF70</t>
  </si>
  <si>
    <t>8.9% Aadhar Housing Finance Limited (26/03/2021) **</t>
  </si>
  <si>
    <t>INE538L07460</t>
  </si>
  <si>
    <t>CARE AA(SO)</t>
  </si>
  <si>
    <t>EDCO402</t>
  </si>
  <si>
    <t>Edelweiss Commodities Services Limited (15/04/2021) (ZCB)  **</t>
  </si>
  <si>
    <t>INE657N07464</t>
  </si>
  <si>
    <t>ICFP109</t>
  </si>
  <si>
    <t>9.1899% IndoStar Capital Finance Limited (27/03/2021) **</t>
  </si>
  <si>
    <t>INE896L07520</t>
  </si>
  <si>
    <t>CARE AA-</t>
  </si>
  <si>
    <t>LICH388</t>
  </si>
  <si>
    <t>7.8% LIC Housing Finance Limited (17/03/2020) **</t>
  </si>
  <si>
    <t>INE115A07LI5</t>
  </si>
  <si>
    <t>NTPC108</t>
  </si>
  <si>
    <t>8.05% NTPC Limited (05/05/2026) **</t>
  </si>
  <si>
    <t>INE733E07KA6</t>
  </si>
  <si>
    <t>LICH431</t>
  </si>
  <si>
    <t>7.45% LIC Housing Finance Limited (17/10/2022) **</t>
  </si>
  <si>
    <t>INE115A07MO1</t>
  </si>
  <si>
    <t>HDBF187</t>
  </si>
  <si>
    <t>7.43% HDB Financial Services Limited (28/09/2020) **</t>
  </si>
  <si>
    <t>INE756I07BM2</t>
  </si>
  <si>
    <t>NICH799</t>
  </si>
  <si>
    <t>7.9% Piramal Enterprises Limited (14/09/2020) **</t>
  </si>
  <si>
    <t>INE140A07385</t>
  </si>
  <si>
    <t>IRLY312</t>
  </si>
  <si>
    <t>7.65% Indian Railway Finance Corporation Limited (15/03/2021) **</t>
  </si>
  <si>
    <t>INE053F07AK6</t>
  </si>
  <si>
    <t>GOAG118</t>
  </si>
  <si>
    <t>Godrej Agrovet Limited (11/03/2019) ** #</t>
  </si>
  <si>
    <t>INE850D14GZ1</t>
  </si>
  <si>
    <t>LICH507</t>
  </si>
  <si>
    <t>LIC Housing Finance Limited (12/03/2019) ** #</t>
  </si>
  <si>
    <t>INE115A14AY1</t>
  </si>
  <si>
    <t>GOAG119</t>
  </si>
  <si>
    <t>Godrej Agrovet Limited (15/03/2019) ** #</t>
  </si>
  <si>
    <t>INE850D14HA2</t>
  </si>
  <si>
    <t>NBAR494</t>
  </si>
  <si>
    <t>National Bank For Agriculture and Rural Development (28/03/2019) ** #</t>
  </si>
  <si>
    <t>INE261F14FD5</t>
  </si>
  <si>
    <t>HHFL129</t>
  </si>
  <si>
    <t>Hero Fincorp Limited (26/04/2019) ** #</t>
  </si>
  <si>
    <t>INE957N14BS9</t>
  </si>
  <si>
    <t>Exchange Traded Funds</t>
  </si>
  <si>
    <t>145633</t>
  </si>
  <si>
    <t>Mirae Asset Nifty 50 ETF</t>
  </si>
  <si>
    <t>INF769K01EG9</t>
  </si>
  <si>
    <t>FDHD1200</t>
  </si>
  <si>
    <t>6.550054342% HDFC Bank Limited (25/05/2019)</t>
  </si>
  <si>
    <t>369</t>
  </si>
  <si>
    <t>ZCB - Zero Coupon Bond</t>
  </si>
  <si>
    <t>TEMA02</t>
  </si>
  <si>
    <t>Tech Mahindra Limited</t>
  </si>
  <si>
    <t>INE669C01036</t>
  </si>
  <si>
    <t>ONGC02</t>
  </si>
  <si>
    <t>Oil &amp; Natural Gas Corporation Limited</t>
  </si>
  <si>
    <t>INE213A01029</t>
  </si>
  <si>
    <t>Oil</t>
  </si>
  <si>
    <t>ULCC01</t>
  </si>
  <si>
    <t>UltraTech Cement Limited</t>
  </si>
  <si>
    <t>INE481G01011</t>
  </si>
  <si>
    <t>BALN01</t>
  </si>
  <si>
    <t>Bajaj Auto Limited</t>
  </si>
  <si>
    <t>INE917I01010</t>
  </si>
  <si>
    <t>BFSL01</t>
  </si>
  <si>
    <t>Bajaj Finserv Limited</t>
  </si>
  <si>
    <t>INE918I01018</t>
  </si>
  <si>
    <t>HERO02</t>
  </si>
  <si>
    <t>Hero MotoCorp Limited</t>
  </si>
  <si>
    <t>INE158A01026</t>
  </si>
  <si>
    <t>SECH03</t>
  </si>
  <si>
    <t>UPL Limited</t>
  </si>
  <si>
    <t>INE628A01036</t>
  </si>
  <si>
    <t>SESA02</t>
  </si>
  <si>
    <t>Vedanta Limited</t>
  </si>
  <si>
    <t>INE205A01025</t>
  </si>
  <si>
    <t>BPCL01</t>
  </si>
  <si>
    <t>Bharat Petroleum Corporation Limited</t>
  </si>
  <si>
    <t>INE029A01011</t>
  </si>
  <si>
    <t>MUND02</t>
  </si>
  <si>
    <t>Adani Ports and Special Economic Zone Limited</t>
  </si>
  <si>
    <t>INE742F01042</t>
  </si>
  <si>
    <t>EIML01</t>
  </si>
  <si>
    <t>Eicher Motors Limited</t>
  </si>
  <si>
    <t>INE066A01013</t>
  </si>
  <si>
    <t>BINL01</t>
  </si>
  <si>
    <t>Bharti Infratel Limited</t>
  </si>
  <si>
    <t>INE121J01017</t>
  </si>
  <si>
    <t>Telecom -  Equipment &amp; Accessories</t>
  </si>
  <si>
    <t>IBHF01</t>
  </si>
  <si>
    <t>Indiabulls Housing Finance Limited</t>
  </si>
  <si>
    <t>INE148I01020</t>
  </si>
  <si>
    <t>Mirae Asset Short Term Fund</t>
  </si>
  <si>
    <t>HURD195</t>
  </si>
  <si>
    <t>7.7% Housing &amp; Urban Development Corporation Limited (19/03/2020) **</t>
  </si>
  <si>
    <t>INE031A08582</t>
  </si>
  <si>
    <t>ICRA AAA</t>
  </si>
  <si>
    <t>INBS250</t>
  </si>
  <si>
    <t>8.7% Reliance Jio Infocomm Limited (16/07/2021) **</t>
  </si>
  <si>
    <t>INE110L07120</t>
  </si>
  <si>
    <t>BGFL901</t>
  </si>
  <si>
    <t>7.9% Aditya Birla Finance Limited (27/03/2020) **</t>
  </si>
  <si>
    <t>INE860H07ER7</t>
  </si>
  <si>
    <t>NBAR466</t>
  </si>
  <si>
    <t>8.5% National Bank For Agriculture and Rural Development (31/01/2023)</t>
  </si>
  <si>
    <t>INE261F08AT4</t>
  </si>
  <si>
    <t>LICH306</t>
  </si>
  <si>
    <t>8.5% LIC Housing Finance Limited (05/01/2021) **</t>
  </si>
  <si>
    <t>INE115A07IO9</t>
  </si>
  <si>
    <t>POWF359</t>
  </si>
  <si>
    <t>7.47% Power Finance Corporation Limited (16/09/2021) **</t>
  </si>
  <si>
    <t>INE134E08IJ0</t>
  </si>
  <si>
    <t>NTPC107</t>
  </si>
  <si>
    <t>8.33% NTPC Limited (24/02/2021) **</t>
  </si>
  <si>
    <t>INE733E07JZ5</t>
  </si>
  <si>
    <t>CRFS58</t>
  </si>
  <si>
    <t>HDFC Credila Financial Services Pvt Limited (27/11/2019) ** #</t>
  </si>
  <si>
    <t>INE539K14946</t>
  </si>
  <si>
    <t>Mirae Asset Tax Saver Fund</t>
  </si>
  <si>
    <t>$0.00%</t>
  </si>
  <si>
    <t xml:space="preserve">$  Less Than 0.01% of Net Asset Value </t>
  </si>
  <si>
    <t>Mirae Asset Dynamic Bond Fund</t>
  </si>
  <si>
    <t>SIDB242</t>
  </si>
  <si>
    <t>8.06% Small Industries Dev Bank of India (28/03/2019) **</t>
  </si>
  <si>
    <t>INE556F09593</t>
  </si>
  <si>
    <t>CARE AAA</t>
  </si>
  <si>
    <t>Mirae Asset Great Consumer Fund</t>
  </si>
  <si>
    <t>NEST01</t>
  </si>
  <si>
    <t>Nestle India Limited</t>
  </si>
  <si>
    <t>INE239A01016</t>
  </si>
  <si>
    <t>KELV01</t>
  </si>
  <si>
    <t>Whirlpool of India Limited</t>
  </si>
  <si>
    <t>INE716A01013</t>
  </si>
  <si>
    <t>MARC02</t>
  </si>
  <si>
    <t>Marico Limited</t>
  </si>
  <si>
    <t>INE196A01026</t>
  </si>
  <si>
    <t>CEPL02</t>
  </si>
  <si>
    <t>Century Plyboards (India) Limited</t>
  </si>
  <si>
    <t>INE348B01021</t>
  </si>
  <si>
    <t>Mirae Asset Savings Fund</t>
  </si>
  <si>
    <t>NBAR428</t>
  </si>
  <si>
    <t>8.5% National Bank For Agriculture and Rural Development (31/01/2022) **</t>
  </si>
  <si>
    <t>INE261F08AK3</t>
  </si>
  <si>
    <t>RECL320</t>
  </si>
  <si>
    <t>8.7% REC Limited (12/07/2019) **</t>
  </si>
  <si>
    <t>INE020B08435</t>
  </si>
  <si>
    <t>IRLY313</t>
  </si>
  <si>
    <t>7.72% Indian Railway Finance Corporation Limited (07/06/2019) **</t>
  </si>
  <si>
    <t>INE053F07AL4</t>
  </si>
  <si>
    <t>INBS81</t>
  </si>
  <si>
    <t>8.1% Reliance Jio Infocomm Limited (29/04/2019) **</t>
  </si>
  <si>
    <t>INE110L07054</t>
  </si>
  <si>
    <t>INBS33</t>
  </si>
  <si>
    <t>8.9% Reliance Jio Infocomm Limited (21/01/2020) **</t>
  </si>
  <si>
    <t>INE110L08052</t>
  </si>
  <si>
    <t>HDBF178</t>
  </si>
  <si>
    <t>7.78% HDB Financial Services Limited (25/10/2019) **</t>
  </si>
  <si>
    <t>INE756I07AL6</t>
  </si>
  <si>
    <t>AAHF65</t>
  </si>
  <si>
    <t>8.58% Aadhar Housing Finance Limited (23/06/2020) **</t>
  </si>
  <si>
    <t>INE538L07445</t>
  </si>
  <si>
    <t>MMFS1092</t>
  </si>
  <si>
    <t>8.75% Mahindra &amp; Mahindra Financial Services Limited (20/07/2020) **</t>
  </si>
  <si>
    <t>INE774D07SG2</t>
  </si>
  <si>
    <t>DHFL273</t>
  </si>
  <si>
    <t>9.05% Dewan Housing Finance Corporation Limited (09/09/2019) **</t>
  </si>
  <si>
    <t>INE202B07IJ3</t>
  </si>
  <si>
    <t>CARE AA+</t>
  </si>
  <si>
    <t>ABHF51</t>
  </si>
  <si>
    <t>7.6% Aditya Birla Housing Finance Limited (30/07/2021) **</t>
  </si>
  <si>
    <t>INE831R07177</t>
  </si>
  <si>
    <t>PGCI268</t>
  </si>
  <si>
    <t>9.64% Power Grid Corporation of India Limited (31/05/2019) **</t>
  </si>
  <si>
    <t>INE752E07IE2</t>
  </si>
  <si>
    <t>HDFC1042</t>
  </si>
  <si>
    <t>8.7% Housing Development Finance Corporation Limited (15/12/2020)</t>
  </si>
  <si>
    <t>INE001A07RN4</t>
  </si>
  <si>
    <t>NBAR309</t>
  </si>
  <si>
    <t>7.85% National Bank For Agriculture and Rural Development (31/05/2019) **</t>
  </si>
  <si>
    <t>INE261F08642</t>
  </si>
  <si>
    <t>IBHF466</t>
  </si>
  <si>
    <t>8.9% Indiabulls Housing Finance Limited (25/09/2021) **</t>
  </si>
  <si>
    <t>INE148I07GF5</t>
  </si>
  <si>
    <t>UTIB1062</t>
  </si>
  <si>
    <t>Axis Bank Limited (04/06/2019) ** #</t>
  </si>
  <si>
    <t>INE238A167D7</t>
  </si>
  <si>
    <t>AFPL103</t>
  </si>
  <si>
    <t>AU Small Finance Bank Limited (22/11/2019) ** #</t>
  </si>
  <si>
    <t>INE949L16478</t>
  </si>
  <si>
    <t>SIDB392</t>
  </si>
  <si>
    <t>Small Industries Dev Bank of India (28/01/2020) ** #</t>
  </si>
  <si>
    <t>INE556F16531</t>
  </si>
  <si>
    <t>EDCO400</t>
  </si>
  <si>
    <t>Edelweiss Commodities Services Limited (11/03/2019) ** #</t>
  </si>
  <si>
    <t>INE657N14OV2</t>
  </si>
  <si>
    <t>IBHF704</t>
  </si>
  <si>
    <t>Indiabulls Housing Finance Limited (08/05/2019) ** #</t>
  </si>
  <si>
    <t>INE148I14YH0</t>
  </si>
  <si>
    <t>SHEB74</t>
  </si>
  <si>
    <t>Tata Motors Finance Limited (03/06/2019) ** #</t>
  </si>
  <si>
    <t>INE601U14AM3</t>
  </si>
  <si>
    <t>JVSL174</t>
  </si>
  <si>
    <t>JSW Steel Limited (18/06/2019) ** #</t>
  </si>
  <si>
    <t>INE019A14FD8</t>
  </si>
  <si>
    <t>KMIL341</t>
  </si>
  <si>
    <t>Kotak Mahindra Investments Limited (17/01/2020) ** #</t>
  </si>
  <si>
    <t>INE975F14RC7</t>
  </si>
  <si>
    <t>IBHF664</t>
  </si>
  <si>
    <t>Indiabulls Housing Finance Limited (08/03/2019) ** #</t>
  </si>
  <si>
    <t>INE148I14VC7</t>
  </si>
  <si>
    <t>PHFP175</t>
  </si>
  <si>
    <t>PNB Housing Finance Limited (14/03/2019) ** #</t>
  </si>
  <si>
    <t>INE572E14GF1</t>
  </si>
  <si>
    <t>RERL79</t>
  </si>
  <si>
    <t>RELIANCE RETAIL LTD (18/03/2019) ** #</t>
  </si>
  <si>
    <t>INE742O14AA3</t>
  </si>
  <si>
    <t>TREPS / Reverse Repo</t>
  </si>
  <si>
    <t>EQUITY &amp; EQUITY RELATED</t>
  </si>
  <si>
    <t>(a) Listed/Awaiting listing on Stock Exchanges</t>
  </si>
  <si>
    <t>Industry *</t>
  </si>
  <si>
    <t>* As per AMFI Industry classification</t>
  </si>
  <si>
    <t>Industry * / Rating</t>
  </si>
  <si>
    <t>National Fertilizers Limited (29/03/2019) ** #</t>
  </si>
  <si>
    <t>INE870D14CA1</t>
  </si>
  <si>
    <t>National Fertilizers Limited (20/03/2019)  #</t>
  </si>
  <si>
    <t>Mirae Asset India Equity Fund*</t>
  </si>
  <si>
    <t>(Multi Cap Fund - An open ended equity scheme investing across large cap, mid cap, small cap stocks)</t>
  </si>
  <si>
    <t>Portfolio Turnover Ratio^</t>
  </si>
  <si>
    <t>^Basis last rolling 12 month</t>
  </si>
  <si>
    <t>(Large &amp; Mid Cap Fund -An open ended equity scheme investing in both large cap and mid cap stocks)</t>
  </si>
  <si>
    <t>(Sectoral/Thematic Fund - An open ended equity scheme following consumption theme)</t>
  </si>
  <si>
    <t>(Aggressive Hybrid Fund-An open ended Hybrid scheme Investing predominantly in equity and equity related instruments)</t>
  </si>
  <si>
    <t>Average maturity in Years</t>
  </si>
  <si>
    <t>(ELSS - An open ended equity linked saving scheme with a statutory lock in of 3 years and tax benefit)</t>
  </si>
  <si>
    <t>(Healthcare Fund - An open ended equity scheme investing in healthcare and allied sectors)</t>
  </si>
  <si>
    <t>(An open ended scheme replicating/tracking Nifty 50 Index)</t>
  </si>
  <si>
    <t>(An open ended scheme investing in equity, arbitrage and debt)</t>
  </si>
  <si>
    <t xml:space="preserve">(Liquid Fund - An open ended liquid scheme) </t>
  </si>
  <si>
    <t>Average maturity in days</t>
  </si>
  <si>
    <t>(Low Duration Fund -An Open ended low duration Debt Scheme investing in instruments with Macaulay duration of the portfolio between 6 months and 12 months (please refer to page no. 20 of SID)</t>
  </si>
  <si>
    <t>(Short Duration Fund - An open ended short term debt scheme investing in instruments such that the Macaulay duration of the portfolio is between 1 year to 3 years (please refer to page no. 24 of SID)</t>
  </si>
  <si>
    <t>(Dynamic Bond Fund - An Open ended dynamic debt scheme investing across duration)</t>
  </si>
  <si>
    <t>28.91 Days</t>
  </si>
  <si>
    <t>277.81 Days</t>
  </si>
  <si>
    <t>1.78 Years</t>
  </si>
  <si>
    <t>6.18 Years</t>
  </si>
  <si>
    <t>5.11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</si>
</sst>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(#,##0.00\)%"/>
  </numFmts>
  <fonts count="29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1"/>
      <color indexed="72"/>
      <name val="Arial"/>
      <family val="2"/>
    </font>
    <font>
      <b/>
      <sz val="11"/>
      <name val="Arial"/>
      <family val="2"/>
    </font>
    <font>
      <b/>
      <sz val="10"/>
      <color indexed="7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indexed="72"/>
      <name val="Arial"/>
      <family val="2"/>
    </font>
    <font>
      <sz val="11"/>
      <color indexed="9"/>
      <name val="Arial"/>
      <family val="2"/>
    </font>
    <font>
      <sz val="11"/>
      <name val="SansSerif"/>
    </font>
    <font>
      <sz val="10"/>
      <color indexed="72"/>
      <name val="Arial"/>
      <family val="2"/>
    </font>
    <font>
      <sz val="10"/>
      <color indexed="9"/>
      <name val="Arial"/>
      <family val="2"/>
    </font>
    <font>
      <b/>
      <sz val="10"/>
      <name val="Tahoma"/>
      <family val="2"/>
    </font>
    <font>
      <b/>
      <sz val="11"/>
      <color rgb="FF000000"/>
      <name val="Calibri"/>
      <family val="2"/>
    </font>
    <font>
      <b/>
      <sz val="9"/>
      <color theme="1"/>
      <name val="Tahoma"/>
      <family val="2"/>
    </font>
    <font>
      <sz val="10"/>
      <name val="Tahoma"/>
      <family val="2"/>
    </font>
    <font>
      <b/>
      <sz val="15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indexed="72"/>
      <name val="Tahoma"/>
      <family val="2"/>
    </font>
    <font>
      <b/>
      <sz val="11"/>
      <color theme="1"/>
      <name val="Arial"/>
      <family val="2"/>
    </font>
    <font>
      <sz val="10"/>
      <name val="Sans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151">
    <xf numFmtId="0" fontId="0" fillId="0" borderId="0" xfId="0" applyNumberFormat="1" applyFont="1" applyFill="1" applyBorder="1" applyAlignment="1"/>
    <xf numFmtId="0" fontId="7" fillId="2" borderId="0" xfId="0" applyNumberFormat="1" applyFont="1" applyFill="1" applyBorder="1" applyAlignment="1"/>
    <xf numFmtId="0" fontId="9" fillId="2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3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6" fillId="2" borderId="0" xfId="0" applyNumberFormat="1" applyFont="1" applyFill="1" applyBorder="1" applyAlignment="1"/>
    <xf numFmtId="0" fontId="11" fillId="2" borderId="0" xfId="0" applyNumberFormat="1" applyFont="1" applyFill="1" applyBorder="1" applyAlignment="1" applyProtection="1">
      <alignment horizontal="left" vertical="top" wrapText="1"/>
    </xf>
    <xf numFmtId="0" fontId="6" fillId="2" borderId="0" xfId="0" applyNumberFormat="1" applyFont="1" applyFill="1" applyBorder="1" applyAlignment="1" applyProtection="1">
      <alignment horizontal="left" vertical="top" wrapText="1"/>
    </xf>
    <xf numFmtId="0" fontId="12" fillId="2" borderId="28" xfId="0" applyNumberFormat="1" applyFont="1" applyFill="1" applyBorder="1" applyAlignment="1" applyProtection="1">
      <alignment horizontal="left" vertical="top" wrapText="1"/>
    </xf>
    <xf numFmtId="2" fontId="13" fillId="2" borderId="16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 applyProtection="1">
      <alignment horizontal="left" vertical="top" wrapText="1"/>
    </xf>
    <xf numFmtId="0" fontId="16" fillId="2" borderId="0" xfId="0" applyNumberFormat="1" applyFont="1" applyFill="1" applyBorder="1" applyAlignment="1" applyProtection="1">
      <alignment horizontal="left" vertical="top" wrapText="1"/>
    </xf>
    <xf numFmtId="0" fontId="6" fillId="2" borderId="4" xfId="0" applyNumberFormat="1" applyFont="1" applyFill="1" applyBorder="1" applyAlignment="1" applyProtection="1">
      <alignment horizontal="center" vertical="top"/>
    </xf>
    <xf numFmtId="0" fontId="6" fillId="2" borderId="0" xfId="0" applyNumberFormat="1" applyFont="1" applyFill="1" applyBorder="1" applyAlignment="1" applyProtection="1">
      <alignment horizontal="center" vertical="top"/>
    </xf>
    <xf numFmtId="0" fontId="6" fillId="2" borderId="5" xfId="0" applyNumberFormat="1" applyFont="1" applyFill="1" applyBorder="1" applyAlignment="1" applyProtection="1">
      <alignment horizontal="center" vertical="top"/>
    </xf>
    <xf numFmtId="0" fontId="17" fillId="2" borderId="0" xfId="0" applyNumberFormat="1" applyFont="1" applyFill="1" applyBorder="1" applyAlignment="1" applyProtection="1">
      <alignment horizontal="left" vertical="top" wrapText="1"/>
    </xf>
    <xf numFmtId="0" fontId="11" fillId="2" borderId="22" xfId="0" applyNumberFormat="1" applyFont="1" applyFill="1" applyBorder="1" applyAlignment="1" applyProtection="1">
      <alignment horizontal="left" vertical="center" wrapText="1"/>
    </xf>
    <xf numFmtId="0" fontId="11" fillId="2" borderId="23" xfId="0" applyNumberFormat="1" applyFont="1" applyFill="1" applyBorder="1" applyAlignment="1" applyProtection="1">
      <alignment horizontal="left" vertical="center" wrapText="1"/>
    </xf>
    <xf numFmtId="0" fontId="11" fillId="2" borderId="23" xfId="0" applyNumberFormat="1" applyFont="1" applyFill="1" applyBorder="1" applyAlignment="1" applyProtection="1">
      <alignment horizontal="center" vertical="center" wrapText="1"/>
    </xf>
    <xf numFmtId="0" fontId="11" fillId="2" borderId="24" xfId="0" applyNumberFormat="1" applyFont="1" applyFill="1" applyBorder="1" applyAlignment="1" applyProtection="1">
      <alignment horizontal="center" vertical="center" wrapText="1"/>
    </xf>
    <xf numFmtId="0" fontId="11" fillId="2" borderId="17" xfId="0" applyNumberFormat="1" applyFont="1" applyFill="1" applyBorder="1" applyAlignment="1" applyProtection="1">
      <alignment horizontal="left" vertical="top" wrapText="1"/>
    </xf>
    <xf numFmtId="0" fontId="17" fillId="2" borderId="12" xfId="0" applyNumberFormat="1" applyFont="1" applyFill="1" applyBorder="1" applyAlignment="1" applyProtection="1">
      <alignment horizontal="left" vertical="top" wrapText="1"/>
    </xf>
    <xf numFmtId="0" fontId="17" fillId="2" borderId="18" xfId="0" applyNumberFormat="1" applyFont="1" applyFill="1" applyBorder="1" applyAlignment="1" applyProtection="1">
      <alignment horizontal="left" vertical="top" wrapText="1"/>
    </xf>
    <xf numFmtId="0" fontId="18" fillId="2" borderId="0" xfId="0" applyNumberFormat="1" applyFont="1" applyFill="1" applyBorder="1" applyAlignment="1" applyProtection="1">
      <alignment horizontal="left" vertical="top" wrapText="1"/>
    </xf>
    <xf numFmtId="0" fontId="17" fillId="2" borderId="17" xfId="0" applyNumberFormat="1" applyFont="1" applyFill="1" applyBorder="1" applyAlignment="1" applyProtection="1">
      <alignment horizontal="left" vertical="top" wrapText="1"/>
    </xf>
    <xf numFmtId="3" fontId="17" fillId="2" borderId="12" xfId="0" applyNumberFormat="1" applyFont="1" applyFill="1" applyBorder="1" applyAlignment="1" applyProtection="1">
      <alignment horizontal="right" vertical="top" wrapText="1"/>
    </xf>
    <xf numFmtId="2" fontId="17" fillId="2" borderId="12" xfId="0" applyNumberFormat="1" applyFont="1" applyFill="1" applyBorder="1" applyAlignment="1" applyProtection="1">
      <alignment horizontal="right" vertical="top" wrapText="1"/>
    </xf>
    <xf numFmtId="164" fontId="17" fillId="2" borderId="18" xfId="0" applyNumberFormat="1" applyFont="1" applyFill="1" applyBorder="1" applyAlignment="1" applyProtection="1">
      <alignment horizontal="right" vertical="top" wrapText="1"/>
    </xf>
    <xf numFmtId="2" fontId="11" fillId="2" borderId="12" xfId="0" applyNumberFormat="1" applyFont="1" applyFill="1" applyBorder="1" applyAlignment="1" applyProtection="1">
      <alignment horizontal="right" vertical="top" wrapText="1"/>
    </xf>
    <xf numFmtId="164" fontId="11" fillId="2" borderId="18" xfId="0" applyNumberFormat="1" applyFont="1" applyFill="1" applyBorder="1" applyAlignment="1" applyProtection="1">
      <alignment horizontal="right" vertical="top" wrapText="1"/>
    </xf>
    <xf numFmtId="2" fontId="17" fillId="2" borderId="12" xfId="0" applyNumberFormat="1" applyFont="1" applyFill="1" applyBorder="1" applyAlignment="1" applyProtection="1">
      <alignment horizontal="left" vertical="top" wrapText="1"/>
    </xf>
    <xf numFmtId="164" fontId="17" fillId="2" borderId="18" xfId="0" applyNumberFormat="1" applyFont="1" applyFill="1" applyBorder="1" applyAlignment="1" applyProtection="1">
      <alignment horizontal="left" vertical="top" wrapText="1"/>
    </xf>
    <xf numFmtId="0" fontId="11" fillId="2" borderId="25" xfId="0" applyNumberFormat="1" applyFont="1" applyFill="1" applyBorder="1" applyAlignment="1" applyProtection="1">
      <alignment horizontal="left" vertical="top" wrapText="1"/>
    </xf>
    <xf numFmtId="0" fontId="17" fillId="2" borderId="26" xfId="0" applyNumberFormat="1" applyFont="1" applyFill="1" applyBorder="1" applyAlignment="1" applyProtection="1">
      <alignment horizontal="left" vertical="top" wrapText="1"/>
    </xf>
    <xf numFmtId="2" fontId="11" fillId="2" borderId="26" xfId="0" applyNumberFormat="1" applyFont="1" applyFill="1" applyBorder="1" applyAlignment="1" applyProtection="1">
      <alignment horizontal="right" vertical="top" wrapText="1"/>
    </xf>
    <xf numFmtId="164" fontId="11" fillId="2" borderId="27" xfId="0" applyNumberFormat="1" applyFont="1" applyFill="1" applyBorder="1" applyAlignment="1" applyProtection="1">
      <alignment horizontal="right" vertical="top" wrapText="1"/>
    </xf>
    <xf numFmtId="0" fontId="11" fillId="2" borderId="19" xfId="0" applyNumberFormat="1" applyFont="1" applyFill="1" applyBorder="1" applyAlignment="1" applyProtection="1">
      <alignment horizontal="left" vertical="top" wrapText="1"/>
    </xf>
    <xf numFmtId="0" fontId="17" fillId="2" borderId="20" xfId="0" applyNumberFormat="1" applyFont="1" applyFill="1" applyBorder="1" applyAlignment="1" applyProtection="1">
      <alignment horizontal="left" vertical="top" wrapText="1"/>
    </xf>
    <xf numFmtId="2" fontId="11" fillId="2" borderId="20" xfId="0" applyNumberFormat="1" applyFont="1" applyFill="1" applyBorder="1" applyAlignment="1" applyProtection="1">
      <alignment horizontal="right" vertical="top" wrapText="1"/>
    </xf>
    <xf numFmtId="164" fontId="11" fillId="2" borderId="21" xfId="0" applyNumberFormat="1" applyFont="1" applyFill="1" applyBorder="1" applyAlignment="1" applyProtection="1">
      <alignment horizontal="right" vertical="top" wrapText="1"/>
    </xf>
    <xf numFmtId="2" fontId="11" fillId="2" borderId="0" xfId="0" applyNumberFormat="1" applyFont="1" applyFill="1" applyBorder="1" applyAlignment="1" applyProtection="1">
      <alignment horizontal="right" vertical="top" wrapText="1"/>
    </xf>
    <xf numFmtId="164" fontId="11" fillId="2" borderId="0" xfId="0" applyNumberFormat="1" applyFont="1" applyFill="1" applyBorder="1" applyAlignment="1" applyProtection="1">
      <alignment horizontal="right" vertical="top" wrapText="1"/>
    </xf>
    <xf numFmtId="2" fontId="1" fillId="2" borderId="0" xfId="0" applyNumberFormat="1" applyFont="1" applyFill="1" applyBorder="1" applyAlignment="1" applyProtection="1">
      <alignment horizontal="left" vertical="top" wrapText="1"/>
    </xf>
    <xf numFmtId="164" fontId="1" fillId="2" borderId="0" xfId="0" applyNumberFormat="1" applyFont="1" applyFill="1" applyBorder="1" applyAlignment="1" applyProtection="1">
      <alignment horizontal="left" vertical="top" wrapText="1"/>
    </xf>
    <xf numFmtId="2" fontId="6" fillId="2" borderId="0" xfId="0" applyNumberFormat="1" applyFont="1" applyFill="1" applyBorder="1" applyAlignment="1" applyProtection="1">
      <alignment horizontal="left" vertical="top" wrapText="1"/>
    </xf>
    <xf numFmtId="164" fontId="6" fillId="2" borderId="0" xfId="0" applyNumberFormat="1" applyFont="1" applyFill="1" applyBorder="1" applyAlignment="1" applyProtection="1">
      <alignment horizontal="left" vertical="top" wrapText="1"/>
    </xf>
    <xf numFmtId="2" fontId="0" fillId="2" borderId="0" xfId="0" applyNumberFormat="1" applyFont="1" applyFill="1" applyBorder="1" applyAlignment="1"/>
    <xf numFmtId="164" fontId="0" fillId="2" borderId="0" xfId="0" applyNumberFormat="1" applyFont="1" applyFill="1" applyBorder="1" applyAlignment="1"/>
    <xf numFmtId="0" fontId="11" fillId="2" borderId="29" xfId="0" applyNumberFormat="1" applyFont="1" applyFill="1" applyBorder="1" applyAlignment="1" applyProtection="1">
      <alignment horizontal="left" vertical="center" wrapText="1"/>
    </xf>
    <xf numFmtId="0" fontId="11" fillId="2" borderId="30" xfId="0" applyNumberFormat="1" applyFont="1" applyFill="1" applyBorder="1" applyAlignment="1" applyProtection="1">
      <alignment horizontal="left" vertical="center" wrapText="1"/>
    </xf>
    <xf numFmtId="0" fontId="11" fillId="2" borderId="30" xfId="0" applyNumberFormat="1" applyFont="1" applyFill="1" applyBorder="1" applyAlignment="1" applyProtection="1">
      <alignment horizontal="center" vertical="center" wrapText="1"/>
    </xf>
    <xf numFmtId="0" fontId="11" fillId="2" borderId="31" xfId="0" applyNumberFormat="1" applyFont="1" applyFill="1" applyBorder="1" applyAlignment="1" applyProtection="1">
      <alignment horizontal="center" vertical="center" wrapText="1"/>
    </xf>
    <xf numFmtId="0" fontId="11" fillId="2" borderId="12" xfId="0" applyNumberFormat="1" applyFont="1" applyFill="1" applyBorder="1" applyAlignment="1" applyProtection="1">
      <alignment horizontal="left" vertical="top" wrapText="1"/>
    </xf>
    <xf numFmtId="0" fontId="12" fillId="2" borderId="0" xfId="0" applyNumberFormat="1" applyFont="1" applyFill="1" applyBorder="1" applyAlignment="1" applyProtection="1">
      <alignment horizontal="left" vertical="top" wrapText="1"/>
    </xf>
    <xf numFmtId="0" fontId="19" fillId="2" borderId="28" xfId="0" applyNumberFormat="1" applyFont="1" applyFill="1" applyBorder="1" applyAlignment="1" applyProtection="1">
      <alignment vertical="top" wrapText="1"/>
    </xf>
    <xf numFmtId="2" fontId="20" fillId="2" borderId="16" xfId="1" applyNumberFormat="1" applyFont="1" applyFill="1" applyBorder="1" applyAlignment="1">
      <alignment horizontal="center" vertical="center"/>
    </xf>
    <xf numFmtId="0" fontId="21" fillId="2" borderId="16" xfId="1" applyNumberFormat="1" applyFont="1" applyFill="1" applyBorder="1" applyAlignment="1" applyProtection="1">
      <alignment vertical="center" wrapText="1"/>
    </xf>
    <xf numFmtId="0" fontId="20" fillId="2" borderId="16" xfId="1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 applyProtection="1">
      <alignment horizontal="left" vertical="top" wrapText="1"/>
    </xf>
    <xf numFmtId="0" fontId="12" fillId="0" borderId="28" xfId="0" applyNumberFormat="1" applyFont="1" applyFill="1" applyBorder="1" applyAlignment="1" applyProtection="1">
      <alignment horizontal="left" vertical="top" wrapText="1"/>
    </xf>
    <xf numFmtId="2" fontId="13" fillId="0" borderId="16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 applyProtection="1">
      <alignment horizontal="left" vertical="top" wrapText="1"/>
    </xf>
    <xf numFmtId="0" fontId="2" fillId="2" borderId="12" xfId="0" applyNumberFormat="1" applyFont="1" applyFill="1" applyBorder="1" applyAlignment="1" applyProtection="1">
      <alignment horizontal="left" vertical="center" wrapText="1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3" fillId="2" borderId="12" xfId="0" applyNumberFormat="1" applyFont="1" applyFill="1" applyBorder="1" applyAlignment="1" applyProtection="1">
      <alignment horizontal="left" vertical="top" wrapText="1"/>
    </xf>
    <xf numFmtId="3" fontId="3" fillId="2" borderId="12" xfId="0" applyNumberFormat="1" applyFont="1" applyFill="1" applyBorder="1" applyAlignment="1" applyProtection="1">
      <alignment horizontal="right" vertical="top" wrapText="1"/>
    </xf>
    <xf numFmtId="2" fontId="3" fillId="2" borderId="12" xfId="0" applyNumberFormat="1" applyFont="1" applyFill="1" applyBorder="1" applyAlignment="1" applyProtection="1">
      <alignment horizontal="right" vertical="top" wrapText="1"/>
    </xf>
    <xf numFmtId="2" fontId="2" fillId="2" borderId="12" xfId="0" applyNumberFormat="1" applyFont="1" applyFill="1" applyBorder="1" applyAlignment="1" applyProtection="1">
      <alignment horizontal="right" vertical="top" wrapText="1"/>
    </xf>
    <xf numFmtId="2" fontId="3" fillId="2" borderId="12" xfId="0" applyNumberFormat="1" applyFont="1" applyFill="1" applyBorder="1" applyAlignment="1" applyProtection="1">
      <alignment horizontal="left" vertical="top" wrapText="1"/>
    </xf>
    <xf numFmtId="0" fontId="7" fillId="2" borderId="0" xfId="0" applyNumberFormat="1" applyFont="1" applyFill="1" applyBorder="1" applyAlignment="1" applyProtection="1">
      <alignment horizontal="left" vertical="top" wrapText="1"/>
    </xf>
    <xf numFmtId="0" fontId="14" fillId="2" borderId="0" xfId="0" applyNumberFormat="1" applyFont="1" applyFill="1" applyBorder="1" applyAlignment="1" applyProtection="1">
      <alignment horizontal="left" vertical="top" wrapText="1"/>
    </xf>
    <xf numFmtId="2" fontId="6" fillId="2" borderId="0" xfId="0" applyNumberFormat="1" applyFont="1" applyFill="1" applyBorder="1" applyAlignment="1"/>
    <xf numFmtId="164" fontId="6" fillId="2" borderId="0" xfId="0" applyNumberFormat="1" applyFont="1" applyFill="1" applyBorder="1" applyAlignment="1"/>
    <xf numFmtId="0" fontId="4" fillId="2" borderId="12" xfId="0" applyNumberFormat="1" applyFont="1" applyFill="1" applyBorder="1" applyAlignment="1" applyProtection="1">
      <alignment horizontal="left" vertical="top" wrapText="1"/>
    </xf>
    <xf numFmtId="0" fontId="2" fillId="2" borderId="29" xfId="0" applyNumberFormat="1" applyFont="1" applyFill="1" applyBorder="1" applyAlignment="1" applyProtection="1">
      <alignment horizontal="left" vertical="center" wrapText="1"/>
    </xf>
    <xf numFmtId="0" fontId="2" fillId="2" borderId="30" xfId="0" applyNumberFormat="1" applyFont="1" applyFill="1" applyBorder="1" applyAlignment="1" applyProtection="1">
      <alignment horizontal="left" vertical="center" wrapText="1"/>
    </xf>
    <xf numFmtId="0" fontId="2" fillId="2" borderId="30" xfId="0" applyNumberFormat="1" applyFont="1" applyFill="1" applyBorder="1" applyAlignment="1" applyProtection="1">
      <alignment horizontal="center" vertical="center" wrapText="1"/>
    </xf>
    <xf numFmtId="0" fontId="2" fillId="2" borderId="31" xfId="0" applyNumberFormat="1" applyFont="1" applyFill="1" applyBorder="1" applyAlignment="1" applyProtection="1">
      <alignment horizontal="center" vertical="center" wrapText="1"/>
    </xf>
    <xf numFmtId="0" fontId="2" fillId="2" borderId="17" xfId="0" applyNumberFormat="1" applyFont="1" applyFill="1" applyBorder="1" applyAlignment="1" applyProtection="1">
      <alignment horizontal="left" vertical="top" wrapText="1"/>
    </xf>
    <xf numFmtId="0" fontId="3" fillId="2" borderId="18" xfId="0" applyNumberFormat="1" applyFont="1" applyFill="1" applyBorder="1" applyAlignment="1" applyProtection="1">
      <alignment horizontal="left" vertical="top" wrapText="1"/>
    </xf>
    <xf numFmtId="0" fontId="3" fillId="2" borderId="17" xfId="0" applyNumberFormat="1" applyFont="1" applyFill="1" applyBorder="1" applyAlignment="1" applyProtection="1">
      <alignment horizontal="left" vertical="top" wrapText="1"/>
    </xf>
    <xf numFmtId="164" fontId="3" fillId="2" borderId="18" xfId="0" applyNumberFormat="1" applyFont="1" applyFill="1" applyBorder="1" applyAlignment="1" applyProtection="1">
      <alignment horizontal="right" vertical="top" wrapText="1"/>
    </xf>
    <xf numFmtId="164" fontId="2" fillId="2" borderId="18" xfId="0" applyNumberFormat="1" applyFont="1" applyFill="1" applyBorder="1" applyAlignment="1" applyProtection="1">
      <alignment horizontal="right" vertical="top" wrapText="1"/>
    </xf>
    <xf numFmtId="164" fontId="3" fillId="2" borderId="18" xfId="0" applyNumberFormat="1" applyFont="1" applyFill="1" applyBorder="1" applyAlignment="1" applyProtection="1">
      <alignment horizontal="left" vertical="top" wrapText="1"/>
    </xf>
    <xf numFmtId="0" fontId="2" fillId="2" borderId="19" xfId="0" applyNumberFormat="1" applyFont="1" applyFill="1" applyBorder="1" applyAlignment="1" applyProtection="1">
      <alignment horizontal="left" vertical="top" wrapText="1"/>
    </xf>
    <xf numFmtId="0" fontId="3" fillId="2" borderId="20" xfId="0" applyNumberFormat="1" applyFont="1" applyFill="1" applyBorder="1" applyAlignment="1" applyProtection="1">
      <alignment horizontal="left" vertical="top" wrapText="1"/>
    </xf>
    <xf numFmtId="2" fontId="2" fillId="2" borderId="20" xfId="0" applyNumberFormat="1" applyFont="1" applyFill="1" applyBorder="1" applyAlignment="1" applyProtection="1">
      <alignment horizontal="right" vertical="top" wrapText="1"/>
    </xf>
    <xf numFmtId="164" fontId="2" fillId="2" borderId="21" xfId="0" applyNumberFormat="1" applyFont="1" applyFill="1" applyBorder="1" applyAlignment="1" applyProtection="1">
      <alignment horizontal="right" vertical="top" wrapText="1"/>
    </xf>
    <xf numFmtId="0" fontId="2" fillId="2" borderId="25" xfId="0" applyNumberFormat="1" applyFont="1" applyFill="1" applyBorder="1" applyAlignment="1" applyProtection="1">
      <alignment horizontal="left" vertical="top" wrapText="1"/>
    </xf>
    <xf numFmtId="0" fontId="3" fillId="2" borderId="26" xfId="0" applyNumberFormat="1" applyFont="1" applyFill="1" applyBorder="1" applyAlignment="1" applyProtection="1">
      <alignment horizontal="left" vertical="top" wrapText="1"/>
    </xf>
    <xf numFmtId="2" fontId="2" fillId="2" borderId="26" xfId="0" applyNumberFormat="1" applyFont="1" applyFill="1" applyBorder="1" applyAlignment="1" applyProtection="1">
      <alignment horizontal="right" vertical="top" wrapText="1"/>
    </xf>
    <xf numFmtId="164" fontId="2" fillId="2" borderId="27" xfId="0" applyNumberFormat="1" applyFont="1" applyFill="1" applyBorder="1" applyAlignment="1" applyProtection="1">
      <alignment horizontal="right" vertical="top" wrapText="1"/>
    </xf>
    <xf numFmtId="4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17" xfId="0" applyNumberFormat="1" applyFont="1" applyFill="1" applyBorder="1" applyAlignment="1" applyProtection="1">
      <alignment horizontal="left" vertical="center" wrapText="1"/>
    </xf>
    <xf numFmtId="0" fontId="2" fillId="2" borderId="18" xfId="0" applyNumberFormat="1" applyFont="1" applyFill="1" applyBorder="1" applyAlignment="1" applyProtection="1">
      <alignment horizontal="center" vertical="center" wrapText="1"/>
    </xf>
    <xf numFmtId="0" fontId="24" fillId="2" borderId="16" xfId="0" applyNumberFormat="1" applyFont="1" applyFill="1" applyBorder="1" applyAlignment="1" applyProtection="1">
      <alignment vertical="center" wrapText="1"/>
    </xf>
    <xf numFmtId="2" fontId="11" fillId="2" borderId="33" xfId="0" applyNumberFormat="1" applyFont="1" applyFill="1" applyBorder="1" applyAlignment="1" applyProtection="1">
      <alignment vertical="center" wrapText="1"/>
    </xf>
    <xf numFmtId="0" fontId="25" fillId="2" borderId="16" xfId="0" applyNumberFormat="1" applyFont="1" applyFill="1" applyBorder="1" applyAlignment="1" applyProtection="1">
      <alignment horizontal="center" vertical="center" wrapText="1"/>
    </xf>
    <xf numFmtId="2" fontId="26" fillId="2" borderId="33" xfId="0" applyNumberFormat="1" applyFont="1" applyFill="1" applyBorder="1" applyAlignment="1" applyProtection="1">
      <alignment horizontal="center" vertical="top" wrapText="1"/>
    </xf>
    <xf numFmtId="0" fontId="6" fillId="2" borderId="4" xfId="0" applyNumberFormat="1" applyFont="1" applyFill="1" applyBorder="1" applyAlignment="1"/>
    <xf numFmtId="0" fontId="6" fillId="2" borderId="5" xfId="0" applyNumberFormat="1" applyFont="1" applyFill="1" applyBorder="1" applyAlignment="1"/>
    <xf numFmtId="2" fontId="7" fillId="2" borderId="0" xfId="0" applyNumberFormat="1" applyFont="1" applyFill="1" applyBorder="1" applyAlignment="1" applyProtection="1">
      <alignment horizontal="left" vertical="top" wrapText="1"/>
    </xf>
    <xf numFmtId="164" fontId="7" fillId="2" borderId="0" xfId="0" applyNumberFormat="1" applyFont="1" applyFill="1" applyBorder="1" applyAlignment="1" applyProtection="1">
      <alignment horizontal="left" vertical="top" wrapText="1"/>
    </xf>
    <xf numFmtId="0" fontId="27" fillId="0" borderId="16" xfId="0" applyNumberFormat="1" applyFont="1" applyFill="1" applyBorder="1" applyAlignment="1" applyProtection="1">
      <alignment horizontal="center" vertical="center" wrapText="1"/>
    </xf>
    <xf numFmtId="2" fontId="14" fillId="0" borderId="33" xfId="0" applyNumberFormat="1" applyFont="1" applyFill="1" applyBorder="1" applyAlignment="1" applyProtection="1">
      <alignment horizontal="center" vertical="top" wrapText="1"/>
    </xf>
    <xf numFmtId="0" fontId="28" fillId="2" borderId="0" xfId="0" applyNumberFormat="1" applyFont="1" applyFill="1" applyBorder="1" applyAlignment="1" applyProtection="1">
      <alignment horizontal="left" vertical="top" wrapText="1"/>
    </xf>
    <xf numFmtId="0" fontId="24" fillId="2" borderId="16" xfId="0" applyNumberFormat="1" applyFont="1" applyFill="1" applyBorder="1" applyAlignment="1" applyProtection="1">
      <alignment horizontal="center" vertical="center" wrapText="1"/>
    </xf>
    <xf numFmtId="2" fontId="11" fillId="2" borderId="33" xfId="0" applyNumberFormat="1" applyFont="1" applyFill="1" applyBorder="1" applyAlignment="1" applyProtection="1">
      <alignment horizontal="center" vertical="top" wrapText="1"/>
    </xf>
    <xf numFmtId="0" fontId="8" fillId="2" borderId="1" xfId="0" applyNumberFormat="1" applyFont="1" applyFill="1" applyBorder="1" applyAlignment="1" applyProtection="1">
      <alignment horizontal="center" vertical="top" wrapText="1"/>
    </xf>
    <xf numFmtId="0" fontId="8" fillId="2" borderId="2" xfId="0" applyNumberFormat="1" applyFont="1" applyFill="1" applyBorder="1" applyAlignment="1" applyProtection="1">
      <alignment horizontal="center" vertical="top" wrapText="1"/>
    </xf>
    <xf numFmtId="0" fontId="8" fillId="2" borderId="3" xfId="0" applyNumberFormat="1" applyFont="1" applyFill="1" applyBorder="1" applyAlignment="1" applyProtection="1">
      <alignment horizontal="center" vertical="top" wrapText="1"/>
    </xf>
    <xf numFmtId="0" fontId="8" fillId="2" borderId="4" xfId="0" applyNumberFormat="1" applyFont="1" applyFill="1" applyBorder="1" applyAlignment="1" applyProtection="1">
      <alignment horizontal="center" vertical="top" wrapText="1"/>
    </xf>
    <xf numFmtId="0" fontId="8" fillId="2" borderId="0" xfId="0" applyNumberFormat="1" applyFont="1" applyFill="1" applyBorder="1" applyAlignment="1" applyProtection="1">
      <alignment horizontal="center" vertical="top" wrapText="1"/>
    </xf>
    <xf numFmtId="0" fontId="8" fillId="2" borderId="5" xfId="0" applyNumberFormat="1" applyFont="1" applyFill="1" applyBorder="1" applyAlignment="1" applyProtection="1">
      <alignment horizontal="center" vertical="top" wrapText="1"/>
    </xf>
    <xf numFmtId="0" fontId="6" fillId="2" borderId="4" xfId="0" applyNumberFormat="1" applyFont="1" applyFill="1" applyBorder="1" applyAlignment="1" applyProtection="1">
      <alignment horizontal="center" vertical="top"/>
    </xf>
    <xf numFmtId="0" fontId="6" fillId="2" borderId="0" xfId="0" applyNumberFormat="1" applyFont="1" applyFill="1" applyBorder="1" applyAlignment="1" applyProtection="1">
      <alignment horizontal="center" vertical="top"/>
    </xf>
    <xf numFmtId="0" fontId="6" fillId="2" borderId="5" xfId="0" applyNumberFormat="1" applyFont="1" applyFill="1" applyBorder="1" applyAlignment="1" applyProtection="1">
      <alignment horizontal="center" vertical="top"/>
    </xf>
    <xf numFmtId="0" fontId="6" fillId="2" borderId="6" xfId="0" applyNumberFormat="1" applyFont="1" applyFill="1" applyBorder="1" applyAlignment="1" applyProtection="1">
      <alignment horizontal="center" vertical="top"/>
    </xf>
    <xf numFmtId="0" fontId="6" fillId="2" borderId="7" xfId="0" applyNumberFormat="1" applyFont="1" applyFill="1" applyBorder="1" applyAlignment="1" applyProtection="1">
      <alignment horizontal="center" vertical="top"/>
    </xf>
    <xf numFmtId="0" fontId="6" fillId="2" borderId="8" xfId="0" applyNumberFormat="1" applyFont="1" applyFill="1" applyBorder="1" applyAlignment="1" applyProtection="1">
      <alignment horizontal="center" vertical="top"/>
    </xf>
    <xf numFmtId="0" fontId="12" fillId="2" borderId="9" xfId="0" applyNumberFormat="1" applyFont="1" applyFill="1" applyBorder="1" applyAlignment="1" applyProtection="1">
      <alignment horizontal="center" vertical="top" wrapText="1"/>
    </xf>
    <xf numFmtId="0" fontId="12" fillId="2" borderId="10" xfId="0" applyNumberFormat="1" applyFont="1" applyFill="1" applyBorder="1" applyAlignment="1" applyProtection="1">
      <alignment horizontal="center" vertical="top" wrapText="1"/>
    </xf>
    <xf numFmtId="0" fontId="12" fillId="2" borderId="11" xfId="0" applyNumberFormat="1" applyFont="1" applyFill="1" applyBorder="1" applyAlignment="1" applyProtection="1">
      <alignment horizontal="center" vertical="top" wrapText="1"/>
    </xf>
    <xf numFmtId="0" fontId="12" fillId="2" borderId="13" xfId="0" applyNumberFormat="1" applyFont="1" applyFill="1" applyBorder="1" applyAlignment="1" applyProtection="1">
      <alignment horizontal="center" vertical="top" wrapText="1"/>
    </xf>
    <xf numFmtId="0" fontId="12" fillId="2" borderId="14" xfId="0" applyNumberFormat="1" applyFont="1" applyFill="1" applyBorder="1" applyAlignment="1" applyProtection="1">
      <alignment horizontal="center" vertical="top" wrapText="1"/>
    </xf>
    <xf numFmtId="0" fontId="12" fillId="2" borderId="15" xfId="0" applyNumberFormat="1" applyFont="1" applyFill="1" applyBorder="1" applyAlignment="1" applyProtection="1">
      <alignment horizontal="center" vertical="top" wrapText="1"/>
    </xf>
    <xf numFmtId="0" fontId="7" fillId="2" borderId="6" xfId="0" applyNumberFormat="1" applyFont="1" applyFill="1" applyBorder="1" applyAlignment="1" applyProtection="1">
      <alignment horizontal="center" vertical="top"/>
    </xf>
    <xf numFmtId="0" fontId="7" fillId="2" borderId="7" xfId="0" applyNumberFormat="1" applyFont="1" applyFill="1" applyBorder="1" applyAlignment="1" applyProtection="1">
      <alignment horizontal="center" vertical="top"/>
    </xf>
    <xf numFmtId="0" fontId="7" fillId="2" borderId="8" xfId="0" applyNumberFormat="1" applyFont="1" applyFill="1" applyBorder="1" applyAlignment="1" applyProtection="1">
      <alignment horizontal="center" vertical="top"/>
    </xf>
    <xf numFmtId="0" fontId="11" fillId="2" borderId="28" xfId="0" applyNumberFormat="1" applyFont="1" applyFill="1" applyBorder="1" applyAlignment="1" applyProtection="1">
      <alignment horizontal="center" vertical="top" wrapText="1"/>
    </xf>
    <xf numFmtId="0" fontId="11" fillId="2" borderId="32" xfId="0" applyNumberFormat="1" applyFont="1" applyFill="1" applyBorder="1" applyAlignment="1" applyProtection="1">
      <alignment horizontal="center" vertical="top" wrapText="1"/>
    </xf>
    <xf numFmtId="0" fontId="11" fillId="2" borderId="33" xfId="0" applyNumberFormat="1" applyFont="1" applyFill="1" applyBorder="1" applyAlignment="1" applyProtection="1">
      <alignment horizontal="center" vertical="top" wrapText="1"/>
    </xf>
    <xf numFmtId="0" fontId="6" fillId="2" borderId="6" xfId="0" applyNumberFormat="1" applyFont="1" applyFill="1" applyBorder="1" applyAlignment="1" applyProtection="1">
      <alignment horizontal="center" vertical="top" wrapText="1"/>
    </xf>
    <xf numFmtId="0" fontId="6" fillId="2" borderId="7" xfId="0" applyNumberFormat="1" applyFont="1" applyFill="1" applyBorder="1" applyAlignment="1" applyProtection="1">
      <alignment horizontal="center" vertical="top" wrapText="1"/>
    </xf>
    <xf numFmtId="0" fontId="6" fillId="2" borderId="8" xfId="0" applyNumberFormat="1" applyFont="1" applyFill="1" applyBorder="1" applyAlignment="1" applyProtection="1">
      <alignment horizontal="center" vertical="top" wrapText="1"/>
    </xf>
    <xf numFmtId="0" fontId="12" fillId="2" borderId="1" xfId="0" applyNumberFormat="1" applyFont="1" applyFill="1" applyBorder="1" applyAlignment="1" applyProtection="1">
      <alignment horizontal="center" vertical="top" wrapText="1"/>
    </xf>
    <xf numFmtId="0" fontId="12" fillId="2" borderId="2" xfId="0" applyNumberFormat="1" applyFont="1" applyFill="1" applyBorder="1" applyAlignment="1" applyProtection="1">
      <alignment horizontal="center" vertical="top" wrapText="1"/>
    </xf>
    <xf numFmtId="0" fontId="12" fillId="2" borderId="3" xfId="0" applyNumberFormat="1" applyFont="1" applyFill="1" applyBorder="1" applyAlignment="1" applyProtection="1">
      <alignment horizontal="center" vertical="top" wrapText="1"/>
    </xf>
    <xf numFmtId="0" fontId="23" fillId="2" borderId="1" xfId="0" applyNumberFormat="1" applyFont="1" applyFill="1" applyBorder="1" applyAlignment="1" applyProtection="1">
      <alignment horizontal="center" vertical="top" wrapText="1"/>
    </xf>
    <xf numFmtId="0" fontId="23" fillId="2" borderId="2" xfId="0" applyNumberFormat="1" applyFont="1" applyFill="1" applyBorder="1" applyAlignment="1" applyProtection="1">
      <alignment horizontal="center" vertical="top" wrapText="1"/>
    </xf>
    <xf numFmtId="0" fontId="23" fillId="2" borderId="3" xfId="0" applyNumberFormat="1" applyFont="1" applyFill="1" applyBorder="1" applyAlignment="1" applyProtection="1">
      <alignment horizontal="center" vertical="top" wrapText="1"/>
    </xf>
    <xf numFmtId="0" fontId="23" fillId="2" borderId="4" xfId="0" applyNumberFormat="1" applyFont="1" applyFill="1" applyBorder="1" applyAlignment="1" applyProtection="1">
      <alignment horizontal="center" vertical="top" wrapText="1"/>
    </xf>
    <xf numFmtId="0" fontId="23" fillId="2" borderId="0" xfId="0" applyNumberFormat="1" applyFont="1" applyFill="1" applyBorder="1" applyAlignment="1" applyProtection="1">
      <alignment horizontal="center" vertical="top" wrapText="1"/>
    </xf>
    <xf numFmtId="0" fontId="23" fillId="2" borderId="5" xfId="0" applyNumberFormat="1" applyFont="1" applyFill="1" applyBorder="1" applyAlignment="1" applyProtection="1">
      <alignment horizontal="center" vertical="top" wrapText="1"/>
    </xf>
    <xf numFmtId="0" fontId="10" fillId="2" borderId="13" xfId="0" applyNumberFormat="1" applyFont="1" applyFill="1" applyBorder="1" applyAlignment="1" applyProtection="1">
      <alignment horizontal="center" vertical="top" wrapText="1"/>
    </xf>
    <xf numFmtId="0" fontId="10" fillId="2" borderId="14" xfId="0" applyNumberFormat="1" applyFont="1" applyFill="1" applyBorder="1" applyAlignment="1" applyProtection="1">
      <alignment horizontal="center" vertical="top" wrapText="1"/>
    </xf>
    <xf numFmtId="0" fontId="10" fillId="2" borderId="15" xfId="0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98</xdr:row>
      <xdr:rowOff>0</xdr:rowOff>
    </xdr:from>
    <xdr:to>
      <xdr:col>4</xdr:col>
      <xdr:colOff>1095375</xdr:colOff>
      <xdr:row>109</xdr:row>
      <xdr:rowOff>0</xdr:rowOff>
    </xdr:to>
    <xdr:pic>
      <xdr:nvPicPr>
        <xdr:cNvPr id="3" name="Picture 1" descr="C:\Users\Shah.Vaibhav\AppData\Local\Microsoft\Windows\Temporary Internet Files\Content.Outlook\TNNHEM7Y\MAIEF Product Labellin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954750"/>
          <a:ext cx="782002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2228850</xdr:colOff>
      <xdr:row>4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002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4</xdr:col>
      <xdr:colOff>142875</xdr:colOff>
      <xdr:row>82</xdr:row>
      <xdr:rowOff>0</xdr:rowOff>
    </xdr:to>
    <xdr:pic>
      <xdr:nvPicPr>
        <xdr:cNvPr id="3" name="Picture 2" descr="C:\Users\Summer.Trainee\AppData\Local\Microsoft\Windows\Temporary Internet Files\Content.Outlook\BHRN0Q9P\MASF Product Labellin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363700"/>
          <a:ext cx="840105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2095500</xdr:colOff>
      <xdr:row>4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0669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3</xdr:col>
      <xdr:colOff>1581150</xdr:colOff>
      <xdr:row>55</xdr:row>
      <xdr:rowOff>114300</xdr:rowOff>
    </xdr:to>
    <xdr:pic>
      <xdr:nvPicPr>
        <xdr:cNvPr id="3" name="Picture 2" descr="MASTF Product Labell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220200"/>
          <a:ext cx="7381875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3</xdr:col>
      <xdr:colOff>1533525</xdr:colOff>
      <xdr:row>42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6362700"/>
          <a:ext cx="69151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38100</xdr:rowOff>
    </xdr:from>
    <xdr:to>
      <xdr:col>5</xdr:col>
      <xdr:colOff>142875</xdr:colOff>
      <xdr:row>102</xdr:row>
      <xdr:rowOff>133350</xdr:rowOff>
    </xdr:to>
    <xdr:pic>
      <xdr:nvPicPr>
        <xdr:cNvPr id="4" name="Picture 1" descr="C:\Users\Shah.Vaibhav\AppData\Local\Microsoft\Windows\Temporary Internet Files\Content.Outlook\TNNHEM7Y\MAEBF Product Labellin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649950"/>
          <a:ext cx="83439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4</xdr:col>
      <xdr:colOff>742951</xdr:colOff>
      <xdr:row>82</xdr:row>
      <xdr:rowOff>66675</xdr:rowOff>
    </xdr:to>
    <xdr:pic>
      <xdr:nvPicPr>
        <xdr:cNvPr id="5" name="Picture 1" descr="MAGCF Product Labelling (4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3735050"/>
          <a:ext cx="746760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142</xdr:row>
      <xdr:rowOff>19050</xdr:rowOff>
    </xdr:from>
    <xdr:to>
      <xdr:col>5</xdr:col>
      <xdr:colOff>752475</xdr:colOff>
      <xdr:row>151</xdr:row>
      <xdr:rowOff>104775</xdr:rowOff>
    </xdr:to>
    <xdr:pic>
      <xdr:nvPicPr>
        <xdr:cNvPr id="3" name="Picture 3" descr="Risk Met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0194250"/>
          <a:ext cx="9496425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4</xdr:col>
      <xdr:colOff>809625</xdr:colOff>
      <xdr:row>101</xdr:row>
      <xdr:rowOff>95250</xdr:rowOff>
    </xdr:to>
    <xdr:pic>
      <xdr:nvPicPr>
        <xdr:cNvPr id="3" name="Picture 1" descr="MATSF Product Labelling (4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8430875"/>
          <a:ext cx="79629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5</xdr:col>
      <xdr:colOff>38100</xdr:colOff>
      <xdr:row>63</xdr:row>
      <xdr:rowOff>123825</xdr:rowOff>
    </xdr:to>
    <xdr:pic>
      <xdr:nvPicPr>
        <xdr:cNvPr id="3" name="Picture 3" descr="Product Labelling MAH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544175"/>
          <a:ext cx="788670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75</xdr:row>
      <xdr:rowOff>19050</xdr:rowOff>
    </xdr:from>
    <xdr:to>
      <xdr:col>5</xdr:col>
      <xdr:colOff>0</xdr:colOff>
      <xdr:row>85</xdr:row>
      <xdr:rowOff>66675</xdr:rowOff>
    </xdr:to>
    <xdr:pic>
      <xdr:nvPicPr>
        <xdr:cNvPr id="3" name="Picture 3" descr="Product Labelling MAH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4497050"/>
          <a:ext cx="780097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107</xdr:row>
      <xdr:rowOff>142875</xdr:rowOff>
    </xdr:from>
    <xdr:to>
      <xdr:col>5</xdr:col>
      <xdr:colOff>85725</xdr:colOff>
      <xdr:row>117</xdr:row>
      <xdr:rowOff>152400</xdr:rowOff>
    </xdr:to>
    <xdr:pic>
      <xdr:nvPicPr>
        <xdr:cNvPr id="3" name="Picture 2" descr="Product Labelling MAES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678775"/>
          <a:ext cx="795337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2314575</xdr:colOff>
      <xdr:row>5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22860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107</xdr:row>
      <xdr:rowOff>9525</xdr:rowOff>
    </xdr:from>
    <xdr:to>
      <xdr:col>5</xdr:col>
      <xdr:colOff>152400</xdr:colOff>
      <xdr:row>120</xdr:row>
      <xdr:rowOff>66675</xdr:rowOff>
    </xdr:to>
    <xdr:pic>
      <xdr:nvPicPr>
        <xdr:cNvPr id="3" name="Picture 1" descr="MACMF Product Labell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3441025"/>
          <a:ext cx="9267825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Normal="100" workbookViewId="0"/>
  </sheetViews>
  <sheetFormatPr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858</v>
      </c>
      <c r="C1" s="113"/>
      <c r="D1" s="113"/>
      <c r="E1" s="113"/>
      <c r="F1" s="113"/>
      <c r="G1" s="114"/>
    </row>
    <row r="2" spans="1:7" ht="12.95" customHeight="1">
      <c r="A2" s="9"/>
      <c r="B2" s="115"/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859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27.95" customHeight="1">
      <c r="A7" s="9"/>
      <c r="B7" s="18" t="s">
        <v>3</v>
      </c>
      <c r="C7" s="19" t="s">
        <v>4</v>
      </c>
      <c r="D7" s="20" t="s">
        <v>852</v>
      </c>
      <c r="E7" s="20" t="s">
        <v>6</v>
      </c>
      <c r="F7" s="20" t="s">
        <v>7</v>
      </c>
      <c r="G7" s="21" t="s">
        <v>8</v>
      </c>
    </row>
    <row r="8" spans="1:7" ht="15" customHeight="1">
      <c r="A8" s="9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9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222</v>
      </c>
      <c r="B10" s="26" t="s">
        <v>223</v>
      </c>
      <c r="C10" s="23" t="s">
        <v>224</v>
      </c>
      <c r="D10" s="23" t="s">
        <v>225</v>
      </c>
      <c r="E10" s="27">
        <v>4327626</v>
      </c>
      <c r="F10" s="28">
        <v>89908.593963000007</v>
      </c>
      <c r="G10" s="29">
        <v>8.5139786585139779E-2</v>
      </c>
    </row>
    <row r="11" spans="1:7" ht="15" customHeight="1">
      <c r="A11" s="25" t="s">
        <v>232</v>
      </c>
      <c r="B11" s="26" t="s">
        <v>233</v>
      </c>
      <c r="C11" s="23" t="s">
        <v>234</v>
      </c>
      <c r="D11" s="23" t="s">
        <v>235</v>
      </c>
      <c r="E11" s="27">
        <v>5122882</v>
      </c>
      <c r="F11" s="28">
        <v>63065.238860999998</v>
      </c>
      <c r="G11" s="29">
        <v>5.9720219624122384E-2</v>
      </c>
    </row>
    <row r="12" spans="1:7" ht="15" customHeight="1">
      <c r="A12" s="25" t="s">
        <v>229</v>
      </c>
      <c r="B12" s="26" t="s">
        <v>230</v>
      </c>
      <c r="C12" s="23" t="s">
        <v>231</v>
      </c>
      <c r="D12" s="23" t="s">
        <v>225</v>
      </c>
      <c r="E12" s="27">
        <v>7674614</v>
      </c>
      <c r="F12" s="28">
        <v>54455.223637000003</v>
      </c>
      <c r="G12" s="29">
        <v>5.1566884927687941E-2</v>
      </c>
    </row>
    <row r="13" spans="1:7" ht="15" customHeight="1">
      <c r="A13" s="25" t="s">
        <v>226</v>
      </c>
      <c r="B13" s="26" t="s">
        <v>227</v>
      </c>
      <c r="C13" s="23" t="s">
        <v>228</v>
      </c>
      <c r="D13" s="23" t="s">
        <v>225</v>
      </c>
      <c r="E13" s="27">
        <v>14899931</v>
      </c>
      <c r="F13" s="28">
        <v>52172.1083965</v>
      </c>
      <c r="G13" s="29">
        <v>4.9404867530269347E-2</v>
      </c>
    </row>
    <row r="14" spans="1:7" ht="15" customHeight="1">
      <c r="A14" s="25" t="s">
        <v>440</v>
      </c>
      <c r="B14" s="26" t="s">
        <v>441</v>
      </c>
      <c r="C14" s="23" t="s">
        <v>442</v>
      </c>
      <c r="D14" s="23" t="s">
        <v>254</v>
      </c>
      <c r="E14" s="27">
        <v>2063792</v>
      </c>
      <c r="F14" s="28">
        <v>40934.282423999997</v>
      </c>
      <c r="G14" s="29">
        <v>3.8763102791146233E-2</v>
      </c>
    </row>
    <row r="15" spans="1:7" ht="15" customHeight="1">
      <c r="A15" s="25" t="s">
        <v>258</v>
      </c>
      <c r="B15" s="26" t="s">
        <v>259</v>
      </c>
      <c r="C15" s="23" t="s">
        <v>260</v>
      </c>
      <c r="D15" s="23" t="s">
        <v>225</v>
      </c>
      <c r="E15" s="27">
        <v>13017764</v>
      </c>
      <c r="F15" s="28">
        <v>35024.294042000001</v>
      </c>
      <c r="G15" s="29">
        <v>3.3166583844679257E-2</v>
      </c>
    </row>
    <row r="16" spans="1:7" ht="15" customHeight="1">
      <c r="A16" s="25" t="s">
        <v>449</v>
      </c>
      <c r="B16" s="26" t="s">
        <v>450</v>
      </c>
      <c r="C16" s="23" t="s">
        <v>451</v>
      </c>
      <c r="D16" s="23" t="s">
        <v>272</v>
      </c>
      <c r="E16" s="27">
        <v>12269315</v>
      </c>
      <c r="F16" s="28">
        <v>33869.444057499997</v>
      </c>
      <c r="G16" s="29">
        <v>3.2072987816933067E-2</v>
      </c>
    </row>
    <row r="17" spans="1:7" ht="15" customHeight="1">
      <c r="A17" s="25" t="s">
        <v>255</v>
      </c>
      <c r="B17" s="26" t="s">
        <v>256</v>
      </c>
      <c r="C17" s="23" t="s">
        <v>257</v>
      </c>
      <c r="D17" s="23" t="s">
        <v>254</v>
      </c>
      <c r="E17" s="27">
        <v>4515015</v>
      </c>
      <c r="F17" s="28">
        <v>33153.755145000003</v>
      </c>
      <c r="G17" s="29">
        <v>3.1395259486572603E-2</v>
      </c>
    </row>
    <row r="18" spans="1:7" ht="15" customHeight="1">
      <c r="A18" s="25" t="s">
        <v>467</v>
      </c>
      <c r="B18" s="26" t="s">
        <v>468</v>
      </c>
      <c r="C18" s="23" t="s">
        <v>469</v>
      </c>
      <c r="D18" s="23" t="s">
        <v>247</v>
      </c>
      <c r="E18" s="27">
        <v>2561756</v>
      </c>
      <c r="F18" s="28">
        <v>33122.224201999998</v>
      </c>
      <c r="G18" s="29">
        <v>3.1365400964272136E-2</v>
      </c>
    </row>
    <row r="19" spans="1:7" ht="15" customHeight="1">
      <c r="A19" s="25" t="s">
        <v>248</v>
      </c>
      <c r="B19" s="26" t="s">
        <v>249</v>
      </c>
      <c r="C19" s="23" t="s">
        <v>250</v>
      </c>
      <c r="D19" s="23" t="s">
        <v>225</v>
      </c>
      <c r="E19" s="27">
        <v>2385150</v>
      </c>
      <c r="F19" s="28">
        <v>28934.254649999999</v>
      </c>
      <c r="G19" s="29">
        <v>2.7399563905035288E-2</v>
      </c>
    </row>
    <row r="20" spans="1:7" ht="15" customHeight="1">
      <c r="A20" s="25" t="s">
        <v>236</v>
      </c>
      <c r="B20" s="26" t="s">
        <v>237</v>
      </c>
      <c r="C20" s="23" t="s">
        <v>238</v>
      </c>
      <c r="D20" s="23" t="s">
        <v>239</v>
      </c>
      <c r="E20" s="27">
        <v>5562279</v>
      </c>
      <c r="F20" s="28">
        <v>27836.425255499998</v>
      </c>
      <c r="G20" s="29">
        <v>2.6359964059962764E-2</v>
      </c>
    </row>
    <row r="21" spans="1:7" ht="15" customHeight="1">
      <c r="A21" s="25" t="s">
        <v>443</v>
      </c>
      <c r="B21" s="26" t="s">
        <v>444</v>
      </c>
      <c r="C21" s="23" t="s">
        <v>445</v>
      </c>
      <c r="D21" s="23" t="s">
        <v>243</v>
      </c>
      <c r="E21" s="27">
        <v>1306249</v>
      </c>
      <c r="F21" s="28">
        <v>24050.656588000002</v>
      </c>
      <c r="G21" s="29">
        <v>2.277499490179416E-2</v>
      </c>
    </row>
    <row r="22" spans="1:7" ht="15" customHeight="1">
      <c r="A22" s="25" t="s">
        <v>307</v>
      </c>
      <c r="B22" s="26" t="s">
        <v>308</v>
      </c>
      <c r="C22" s="23" t="s">
        <v>309</v>
      </c>
      <c r="D22" s="23" t="s">
        <v>293</v>
      </c>
      <c r="E22" s="27">
        <v>346936</v>
      </c>
      <c r="F22" s="28">
        <v>23694.687991999999</v>
      </c>
      <c r="G22" s="29">
        <v>2.2437907100077183E-2</v>
      </c>
    </row>
    <row r="23" spans="1:7" ht="15" customHeight="1">
      <c r="A23" s="25" t="s">
        <v>281</v>
      </c>
      <c r="B23" s="26" t="s">
        <v>282</v>
      </c>
      <c r="C23" s="23" t="s">
        <v>283</v>
      </c>
      <c r="D23" s="23" t="s">
        <v>254</v>
      </c>
      <c r="E23" s="27">
        <v>5780395</v>
      </c>
      <c r="F23" s="28">
        <v>21323.877154999998</v>
      </c>
      <c r="G23" s="29">
        <v>2.0192845534783618E-2</v>
      </c>
    </row>
    <row r="24" spans="1:7" ht="15" customHeight="1">
      <c r="A24" s="25" t="s">
        <v>261</v>
      </c>
      <c r="B24" s="26" t="s">
        <v>262</v>
      </c>
      <c r="C24" s="23" t="s">
        <v>263</v>
      </c>
      <c r="D24" s="23" t="s">
        <v>264</v>
      </c>
      <c r="E24" s="27">
        <v>1235894</v>
      </c>
      <c r="F24" s="28">
        <v>20444.776494999998</v>
      </c>
      <c r="G24" s="29">
        <v>1.9360372916981842E-2</v>
      </c>
    </row>
    <row r="25" spans="1:7" ht="15" customHeight="1">
      <c r="A25" s="25" t="s">
        <v>427</v>
      </c>
      <c r="B25" s="26" t="s">
        <v>428</v>
      </c>
      <c r="C25" s="23" t="s">
        <v>429</v>
      </c>
      <c r="D25" s="23" t="s">
        <v>225</v>
      </c>
      <c r="E25" s="27">
        <v>1332771</v>
      </c>
      <c r="F25" s="28">
        <v>19643.045383500001</v>
      </c>
      <c r="G25" s="29">
        <v>1.8601166119021375E-2</v>
      </c>
    </row>
    <row r="26" spans="1:7" ht="15" customHeight="1">
      <c r="A26" s="25" t="s">
        <v>301</v>
      </c>
      <c r="B26" s="26" t="s">
        <v>302</v>
      </c>
      <c r="C26" s="23" t="s">
        <v>303</v>
      </c>
      <c r="D26" s="23" t="s">
        <v>272</v>
      </c>
      <c r="E26" s="27">
        <v>4228460</v>
      </c>
      <c r="F26" s="28">
        <v>18522.769029999999</v>
      </c>
      <c r="G26" s="29">
        <v>1.7540309915524074E-2</v>
      </c>
    </row>
    <row r="27" spans="1:7" ht="15" customHeight="1">
      <c r="A27" s="25" t="s">
        <v>464</v>
      </c>
      <c r="B27" s="26" t="s">
        <v>465</v>
      </c>
      <c r="C27" s="23" t="s">
        <v>466</v>
      </c>
      <c r="D27" s="23" t="s">
        <v>357</v>
      </c>
      <c r="E27" s="27">
        <v>8964245</v>
      </c>
      <c r="F27" s="28">
        <v>17547.509587500001</v>
      </c>
      <c r="G27" s="29">
        <v>1.6616778836462121E-2</v>
      </c>
    </row>
    <row r="28" spans="1:7" ht="15" customHeight="1">
      <c r="A28" s="25" t="s">
        <v>325</v>
      </c>
      <c r="B28" s="26" t="s">
        <v>326</v>
      </c>
      <c r="C28" s="23" t="s">
        <v>327</v>
      </c>
      <c r="D28" s="23" t="s">
        <v>264</v>
      </c>
      <c r="E28" s="27">
        <v>3746425</v>
      </c>
      <c r="F28" s="28">
        <v>16677.210887500001</v>
      </c>
      <c r="G28" s="29">
        <v>1.5792641317263257E-2</v>
      </c>
    </row>
    <row r="29" spans="1:7" ht="15" customHeight="1">
      <c r="A29" s="25" t="s">
        <v>265</v>
      </c>
      <c r="B29" s="26" t="s">
        <v>266</v>
      </c>
      <c r="C29" s="23" t="s">
        <v>267</v>
      </c>
      <c r="D29" s="23" t="s">
        <v>268</v>
      </c>
      <c r="E29" s="27">
        <v>2329460</v>
      </c>
      <c r="F29" s="28">
        <v>16663.792109999999</v>
      </c>
      <c r="G29" s="29">
        <v>1.5779934280013251E-2</v>
      </c>
    </row>
    <row r="30" spans="1:7" ht="15" customHeight="1">
      <c r="A30" s="25" t="s">
        <v>310</v>
      </c>
      <c r="B30" s="26" t="s">
        <v>311</v>
      </c>
      <c r="C30" s="23" t="s">
        <v>312</v>
      </c>
      <c r="D30" s="23" t="s">
        <v>313</v>
      </c>
      <c r="E30" s="27">
        <v>11692407</v>
      </c>
      <c r="F30" s="28">
        <v>16515.5248875</v>
      </c>
      <c r="G30" s="29">
        <v>1.5639531242608213E-2</v>
      </c>
    </row>
    <row r="31" spans="1:7" ht="15" customHeight="1">
      <c r="A31" s="25" t="s">
        <v>368</v>
      </c>
      <c r="B31" s="26" t="s">
        <v>369</v>
      </c>
      <c r="C31" s="23" t="s">
        <v>370</v>
      </c>
      <c r="D31" s="23" t="s">
        <v>268</v>
      </c>
      <c r="E31" s="27">
        <v>1558052</v>
      </c>
      <c r="F31" s="28">
        <v>15973.149104</v>
      </c>
      <c r="G31" s="29">
        <v>1.512592340579629E-2</v>
      </c>
    </row>
    <row r="32" spans="1:7" ht="15" customHeight="1">
      <c r="A32" s="25" t="s">
        <v>473</v>
      </c>
      <c r="B32" s="26" t="s">
        <v>474</v>
      </c>
      <c r="C32" s="23" t="s">
        <v>475</v>
      </c>
      <c r="D32" s="23" t="s">
        <v>243</v>
      </c>
      <c r="E32" s="27">
        <v>4497971</v>
      </c>
      <c r="F32" s="28">
        <v>15844.1028475</v>
      </c>
      <c r="G32" s="29">
        <v>1.5003721842478076E-2</v>
      </c>
    </row>
    <row r="33" spans="1:7" ht="15" customHeight="1">
      <c r="A33" s="25" t="s">
        <v>485</v>
      </c>
      <c r="B33" s="26" t="s">
        <v>486</v>
      </c>
      <c r="C33" s="23" t="s">
        <v>487</v>
      </c>
      <c r="D33" s="23" t="s">
        <v>264</v>
      </c>
      <c r="E33" s="27">
        <v>2827550</v>
      </c>
      <c r="F33" s="28">
        <v>15680.178524999999</v>
      </c>
      <c r="G33" s="29">
        <v>1.484849216733148E-2</v>
      </c>
    </row>
    <row r="34" spans="1:7" ht="15" customHeight="1">
      <c r="A34" s="25" t="s">
        <v>314</v>
      </c>
      <c r="B34" s="26" t="s">
        <v>315</v>
      </c>
      <c r="C34" s="23" t="s">
        <v>316</v>
      </c>
      <c r="D34" s="23" t="s">
        <v>235</v>
      </c>
      <c r="E34" s="27">
        <v>6843477</v>
      </c>
      <c r="F34" s="28">
        <v>15284.9058795</v>
      </c>
      <c r="G34" s="29">
        <v>1.4474185027185758E-2</v>
      </c>
    </row>
    <row r="35" spans="1:7" ht="15" customHeight="1">
      <c r="A35" s="25" t="s">
        <v>317</v>
      </c>
      <c r="B35" s="26" t="s">
        <v>318</v>
      </c>
      <c r="C35" s="23" t="s">
        <v>319</v>
      </c>
      <c r="D35" s="23" t="s">
        <v>320</v>
      </c>
      <c r="E35" s="27">
        <v>6612712</v>
      </c>
      <c r="F35" s="28">
        <v>15096.821496</v>
      </c>
      <c r="G35" s="29">
        <v>1.4296076755602981E-2</v>
      </c>
    </row>
    <row r="36" spans="1:7" ht="15" customHeight="1">
      <c r="A36" s="25" t="s">
        <v>251</v>
      </c>
      <c r="B36" s="26" t="s">
        <v>252</v>
      </c>
      <c r="C36" s="23" t="s">
        <v>253</v>
      </c>
      <c r="D36" s="23" t="s">
        <v>254</v>
      </c>
      <c r="E36" s="27">
        <v>802023</v>
      </c>
      <c r="F36" s="28">
        <v>14353.404619499999</v>
      </c>
      <c r="G36" s="29">
        <v>1.3592091169586045E-2</v>
      </c>
    </row>
    <row r="37" spans="1:7" ht="15" customHeight="1">
      <c r="A37" s="25" t="s">
        <v>341</v>
      </c>
      <c r="B37" s="26" t="s">
        <v>342</v>
      </c>
      <c r="C37" s="23" t="s">
        <v>343</v>
      </c>
      <c r="D37" s="23" t="s">
        <v>344</v>
      </c>
      <c r="E37" s="27">
        <v>5853574</v>
      </c>
      <c r="F37" s="28">
        <v>13088.591463999999</v>
      </c>
      <c r="G37" s="29">
        <v>1.2394364485375379E-2</v>
      </c>
    </row>
    <row r="38" spans="1:7" ht="15" customHeight="1">
      <c r="A38" s="25" t="s">
        <v>455</v>
      </c>
      <c r="B38" s="26" t="s">
        <v>456</v>
      </c>
      <c r="C38" s="23" t="s">
        <v>457</v>
      </c>
      <c r="D38" s="23" t="s">
        <v>417</v>
      </c>
      <c r="E38" s="27">
        <v>1656070</v>
      </c>
      <c r="F38" s="28">
        <v>12868.491935</v>
      </c>
      <c r="G38" s="29">
        <v>1.2185939171391916E-2</v>
      </c>
    </row>
    <row r="39" spans="1:7" ht="15" customHeight="1">
      <c r="A39" s="25" t="s">
        <v>374</v>
      </c>
      <c r="B39" s="26" t="s">
        <v>375</v>
      </c>
      <c r="C39" s="23" t="s">
        <v>376</v>
      </c>
      <c r="D39" s="23" t="s">
        <v>377</v>
      </c>
      <c r="E39" s="27">
        <v>2549196</v>
      </c>
      <c r="F39" s="28">
        <v>11897.097732</v>
      </c>
      <c r="G39" s="29">
        <v>1.1266068317138571E-2</v>
      </c>
    </row>
    <row r="40" spans="1:7" ht="15" customHeight="1">
      <c r="A40" s="25" t="s">
        <v>244</v>
      </c>
      <c r="B40" s="26" t="s">
        <v>245</v>
      </c>
      <c r="C40" s="23" t="s">
        <v>246</v>
      </c>
      <c r="D40" s="23" t="s">
        <v>247</v>
      </c>
      <c r="E40" s="27">
        <v>2080303</v>
      </c>
      <c r="F40" s="28">
        <v>11785.956646500001</v>
      </c>
      <c r="G40" s="29">
        <v>1.1160822223487002E-2</v>
      </c>
    </row>
    <row r="41" spans="1:7" ht="15" customHeight="1">
      <c r="A41" s="25" t="s">
        <v>269</v>
      </c>
      <c r="B41" s="26" t="s">
        <v>270</v>
      </c>
      <c r="C41" s="23" t="s">
        <v>271</v>
      </c>
      <c r="D41" s="23" t="s">
        <v>272</v>
      </c>
      <c r="E41" s="27">
        <v>5687141</v>
      </c>
      <c r="F41" s="28">
        <v>11015.992117</v>
      </c>
      <c r="G41" s="29">
        <v>1.0431697088388849E-2</v>
      </c>
    </row>
    <row r="42" spans="1:7" ht="15" customHeight="1">
      <c r="A42" s="25" t="s">
        <v>273</v>
      </c>
      <c r="B42" s="26" t="s">
        <v>274</v>
      </c>
      <c r="C42" s="23" t="s">
        <v>275</v>
      </c>
      <c r="D42" s="23" t="s">
        <v>276</v>
      </c>
      <c r="E42" s="27">
        <v>4875558</v>
      </c>
      <c r="F42" s="28">
        <v>10984.632174</v>
      </c>
      <c r="G42" s="29">
        <v>1.0402000496142717E-2</v>
      </c>
    </row>
    <row r="43" spans="1:7" ht="15" customHeight="1">
      <c r="A43" s="25" t="s">
        <v>476</v>
      </c>
      <c r="B43" s="26" t="s">
        <v>477</v>
      </c>
      <c r="C43" s="23" t="s">
        <v>478</v>
      </c>
      <c r="D43" s="23" t="s">
        <v>293</v>
      </c>
      <c r="E43" s="27">
        <v>1632563</v>
      </c>
      <c r="F43" s="28">
        <v>10544.724416999999</v>
      </c>
      <c r="G43" s="29">
        <v>9.985425718390761E-3</v>
      </c>
    </row>
    <row r="44" spans="1:7" ht="15" customHeight="1">
      <c r="A44" s="25" t="s">
        <v>482</v>
      </c>
      <c r="B44" s="26" t="s">
        <v>483</v>
      </c>
      <c r="C44" s="23" t="s">
        <v>484</v>
      </c>
      <c r="D44" s="23" t="s">
        <v>272</v>
      </c>
      <c r="E44" s="27">
        <v>797941</v>
      </c>
      <c r="F44" s="28">
        <v>10025.7296945</v>
      </c>
      <c r="G44" s="29">
        <v>9.4939587966563592E-3</v>
      </c>
    </row>
    <row r="45" spans="1:7" ht="15" customHeight="1">
      <c r="A45" s="25" t="s">
        <v>358</v>
      </c>
      <c r="B45" s="26" t="s">
        <v>359</v>
      </c>
      <c r="C45" s="23" t="s">
        <v>360</v>
      </c>
      <c r="D45" s="23" t="s">
        <v>361</v>
      </c>
      <c r="E45" s="27">
        <v>11143524</v>
      </c>
      <c r="F45" s="28">
        <v>9193.4073000000008</v>
      </c>
      <c r="G45" s="29">
        <v>8.7057832962484111E-3</v>
      </c>
    </row>
    <row r="46" spans="1:7" ht="15" customHeight="1">
      <c r="A46" s="25" t="s">
        <v>338</v>
      </c>
      <c r="B46" s="26" t="s">
        <v>339</v>
      </c>
      <c r="C46" s="23" t="s">
        <v>340</v>
      </c>
      <c r="D46" s="23" t="s">
        <v>243</v>
      </c>
      <c r="E46" s="27">
        <v>7662142</v>
      </c>
      <c r="F46" s="28">
        <v>8719.5175959999997</v>
      </c>
      <c r="G46" s="29">
        <v>8.2570289949626084E-3</v>
      </c>
    </row>
    <row r="47" spans="1:7" ht="15" customHeight="1">
      <c r="A47" s="25" t="s">
        <v>277</v>
      </c>
      <c r="B47" s="26" t="s">
        <v>278</v>
      </c>
      <c r="C47" s="23" t="s">
        <v>279</v>
      </c>
      <c r="D47" s="23" t="s">
        <v>280</v>
      </c>
      <c r="E47" s="27">
        <v>594579</v>
      </c>
      <c r="F47" s="28">
        <v>8587.8017865000002</v>
      </c>
      <c r="G47" s="29">
        <v>8.132299473385016E-3</v>
      </c>
    </row>
    <row r="48" spans="1:7" ht="15" customHeight="1">
      <c r="A48" s="25" t="s">
        <v>491</v>
      </c>
      <c r="B48" s="26" t="s">
        <v>492</v>
      </c>
      <c r="C48" s="23" t="s">
        <v>493</v>
      </c>
      <c r="D48" s="23" t="s">
        <v>264</v>
      </c>
      <c r="E48" s="27">
        <v>1180941</v>
      </c>
      <c r="F48" s="28">
        <v>8408.8903905000006</v>
      </c>
      <c r="G48" s="29">
        <v>7.9628776483772982E-3</v>
      </c>
    </row>
    <row r="49" spans="1:7" ht="15" customHeight="1">
      <c r="A49" s="25" t="s">
        <v>334</v>
      </c>
      <c r="B49" s="26" t="s">
        <v>335</v>
      </c>
      <c r="C49" s="23" t="s">
        <v>336</v>
      </c>
      <c r="D49" s="23" t="s">
        <v>337</v>
      </c>
      <c r="E49" s="27">
        <v>1052445</v>
      </c>
      <c r="F49" s="28">
        <v>8080.1464875000001</v>
      </c>
      <c r="G49" s="29">
        <v>7.6515705251216024E-3</v>
      </c>
    </row>
    <row r="50" spans="1:7" ht="15" customHeight="1">
      <c r="A50" s="25" t="s">
        <v>351</v>
      </c>
      <c r="B50" s="26" t="s">
        <v>352</v>
      </c>
      <c r="C50" s="23" t="s">
        <v>353</v>
      </c>
      <c r="D50" s="23" t="s">
        <v>264</v>
      </c>
      <c r="E50" s="27">
        <v>794388</v>
      </c>
      <c r="F50" s="28">
        <v>7776.2641320000002</v>
      </c>
      <c r="G50" s="29">
        <v>7.3638062775246834E-3</v>
      </c>
    </row>
    <row r="51" spans="1:7" ht="15" customHeight="1">
      <c r="A51" s="25" t="s">
        <v>297</v>
      </c>
      <c r="B51" s="26" t="s">
        <v>298</v>
      </c>
      <c r="C51" s="23" t="s">
        <v>299</v>
      </c>
      <c r="D51" s="23" t="s">
        <v>300</v>
      </c>
      <c r="E51" s="27">
        <v>3277844</v>
      </c>
      <c r="F51" s="28">
        <v>7203.0621899999996</v>
      </c>
      <c r="G51" s="29">
        <v>6.8210073207069268E-3</v>
      </c>
    </row>
    <row r="52" spans="1:7" ht="15" customHeight="1">
      <c r="A52" s="25" t="s">
        <v>304</v>
      </c>
      <c r="B52" s="26" t="s">
        <v>305</v>
      </c>
      <c r="C52" s="23" t="s">
        <v>306</v>
      </c>
      <c r="D52" s="23" t="s">
        <v>300</v>
      </c>
      <c r="E52" s="27">
        <v>808725</v>
      </c>
      <c r="F52" s="28">
        <v>7162.8773250000004</v>
      </c>
      <c r="G52" s="29">
        <v>6.7829538857765506E-3</v>
      </c>
    </row>
    <row r="53" spans="1:7" ht="15" customHeight="1">
      <c r="A53" s="25" t="s">
        <v>382</v>
      </c>
      <c r="B53" s="26" t="s">
        <v>383</v>
      </c>
      <c r="C53" s="23" t="s">
        <v>384</v>
      </c>
      <c r="D53" s="23" t="s">
        <v>337</v>
      </c>
      <c r="E53" s="27">
        <v>31651</v>
      </c>
      <c r="F53" s="28">
        <v>7054.1691485000001</v>
      </c>
      <c r="G53" s="29">
        <v>6.6800116581283396E-3</v>
      </c>
    </row>
    <row r="54" spans="1:7" ht="15" customHeight="1">
      <c r="A54" s="25" t="s">
        <v>588</v>
      </c>
      <c r="B54" s="26" t="s">
        <v>589</v>
      </c>
      <c r="C54" s="23" t="s">
        <v>590</v>
      </c>
      <c r="D54" s="23" t="s">
        <v>313</v>
      </c>
      <c r="E54" s="27">
        <v>3629668</v>
      </c>
      <c r="F54" s="28">
        <v>6636.8479379999999</v>
      </c>
      <c r="G54" s="29">
        <v>6.2848254224939122E-3</v>
      </c>
    </row>
    <row r="55" spans="1:7" ht="15" customHeight="1">
      <c r="A55" s="25" t="s">
        <v>418</v>
      </c>
      <c r="B55" s="26" t="s">
        <v>419</v>
      </c>
      <c r="C55" s="23" t="s">
        <v>420</v>
      </c>
      <c r="D55" s="23" t="s">
        <v>293</v>
      </c>
      <c r="E55" s="27">
        <v>3716691</v>
      </c>
      <c r="F55" s="28">
        <v>6595.2681794999999</v>
      </c>
      <c r="G55" s="29">
        <v>6.2454510800766727E-3</v>
      </c>
    </row>
    <row r="56" spans="1:7" ht="15" customHeight="1">
      <c r="A56" s="25" t="s">
        <v>479</v>
      </c>
      <c r="B56" s="26" t="s">
        <v>480</v>
      </c>
      <c r="C56" s="23" t="s">
        <v>481</v>
      </c>
      <c r="D56" s="23" t="s">
        <v>235</v>
      </c>
      <c r="E56" s="27">
        <v>4353007</v>
      </c>
      <c r="F56" s="28">
        <v>6294.4481219999998</v>
      </c>
      <c r="G56" s="29">
        <v>5.9605867043016555E-3</v>
      </c>
    </row>
    <row r="57" spans="1:7" ht="15" customHeight="1">
      <c r="A57" s="25" t="s">
        <v>553</v>
      </c>
      <c r="B57" s="26" t="s">
        <v>554</v>
      </c>
      <c r="C57" s="23" t="s">
        <v>555</v>
      </c>
      <c r="D57" s="23" t="s">
        <v>264</v>
      </c>
      <c r="E57" s="27">
        <v>232081</v>
      </c>
      <c r="F57" s="28">
        <v>6107.5596365000001</v>
      </c>
      <c r="G57" s="29">
        <v>5.7836108995500202E-3</v>
      </c>
    </row>
    <row r="58" spans="1:7" ht="15" customHeight="1">
      <c r="A58" s="25" t="s">
        <v>240</v>
      </c>
      <c r="B58" s="26" t="s">
        <v>241</v>
      </c>
      <c r="C58" s="23" t="s">
        <v>242</v>
      </c>
      <c r="D58" s="23" t="s">
        <v>243</v>
      </c>
      <c r="E58" s="27">
        <v>655443</v>
      </c>
      <c r="F58" s="28">
        <v>6055.6378770000001</v>
      </c>
      <c r="G58" s="29">
        <v>5.7344431022560913E-3</v>
      </c>
    </row>
    <row r="59" spans="1:7" ht="15" customHeight="1">
      <c r="A59" s="25" t="s">
        <v>715</v>
      </c>
      <c r="B59" s="26" t="s">
        <v>716</v>
      </c>
      <c r="C59" s="23" t="s">
        <v>717</v>
      </c>
      <c r="D59" s="23" t="s">
        <v>293</v>
      </c>
      <c r="E59" s="27">
        <v>30441</v>
      </c>
      <c r="F59" s="28">
        <v>6048.3527309999999</v>
      </c>
      <c r="G59" s="29">
        <v>5.7275443649013854E-3</v>
      </c>
    </row>
    <row r="60" spans="1:7" ht="15" customHeight="1">
      <c r="A60" s="25" t="s">
        <v>345</v>
      </c>
      <c r="B60" s="26" t="s">
        <v>346</v>
      </c>
      <c r="C60" s="23" t="s">
        <v>347</v>
      </c>
      <c r="D60" s="23" t="s">
        <v>280</v>
      </c>
      <c r="E60" s="27">
        <v>1054661</v>
      </c>
      <c r="F60" s="28">
        <v>5867.6064735</v>
      </c>
      <c r="G60" s="29">
        <v>5.5563850005813783E-3</v>
      </c>
    </row>
    <row r="61" spans="1:7" ht="15" customHeight="1">
      <c r="A61" s="25" t="s">
        <v>497</v>
      </c>
      <c r="B61" s="26" t="s">
        <v>498</v>
      </c>
      <c r="C61" s="23" t="s">
        <v>499</v>
      </c>
      <c r="D61" s="23" t="s">
        <v>500</v>
      </c>
      <c r="E61" s="27">
        <v>1699568</v>
      </c>
      <c r="F61" s="28">
        <v>5405.4760239999996</v>
      </c>
      <c r="G61" s="29">
        <v>5.118766235670911E-3</v>
      </c>
    </row>
    <row r="62" spans="1:7" ht="15" customHeight="1">
      <c r="A62" s="25" t="s">
        <v>591</v>
      </c>
      <c r="B62" s="26" t="s">
        <v>592</v>
      </c>
      <c r="C62" s="23" t="s">
        <v>593</v>
      </c>
      <c r="D62" s="23" t="s">
        <v>243</v>
      </c>
      <c r="E62" s="27">
        <v>329819</v>
      </c>
      <c r="F62" s="28">
        <v>4519.8395760000003</v>
      </c>
      <c r="G62" s="29">
        <v>4.2801044921030856E-3</v>
      </c>
    </row>
    <row r="63" spans="1:7" ht="15" customHeight="1">
      <c r="A63" s="25" t="s">
        <v>494</v>
      </c>
      <c r="B63" s="26" t="s">
        <v>495</v>
      </c>
      <c r="C63" s="23" t="s">
        <v>496</v>
      </c>
      <c r="D63" s="23" t="s">
        <v>272</v>
      </c>
      <c r="E63" s="27">
        <v>247585</v>
      </c>
      <c r="F63" s="28">
        <v>4289.7815025</v>
      </c>
      <c r="G63" s="29">
        <v>4.062248840973239E-3</v>
      </c>
    </row>
    <row r="64" spans="1:7" ht="15" customHeight="1">
      <c r="A64" s="25" t="s">
        <v>401</v>
      </c>
      <c r="B64" s="26" t="s">
        <v>402</v>
      </c>
      <c r="C64" s="23" t="s">
        <v>403</v>
      </c>
      <c r="D64" s="23" t="s">
        <v>344</v>
      </c>
      <c r="E64" s="27">
        <v>402475</v>
      </c>
      <c r="F64" s="28">
        <v>3618.6527249999999</v>
      </c>
      <c r="G64" s="29">
        <v>3.4267171485188952E-3</v>
      </c>
    </row>
    <row r="65" spans="1:7" ht="15" customHeight="1">
      <c r="A65" s="25" t="s">
        <v>284</v>
      </c>
      <c r="B65" s="26" t="s">
        <v>285</v>
      </c>
      <c r="C65" s="23" t="s">
        <v>286</v>
      </c>
      <c r="D65" s="23" t="s">
        <v>264</v>
      </c>
      <c r="E65" s="27">
        <v>157855</v>
      </c>
      <c r="F65" s="28">
        <v>2844.4681725</v>
      </c>
      <c r="G65" s="29">
        <v>2.6935958230481908E-3</v>
      </c>
    </row>
    <row r="66" spans="1:7" ht="15" customHeight="1">
      <c r="A66" s="25" t="s">
        <v>388</v>
      </c>
      <c r="B66" s="26" t="s">
        <v>389</v>
      </c>
      <c r="C66" s="23" t="s">
        <v>390</v>
      </c>
      <c r="D66" s="23" t="s">
        <v>243</v>
      </c>
      <c r="E66" s="27">
        <v>294136</v>
      </c>
      <c r="F66" s="28">
        <v>1160.807724</v>
      </c>
      <c r="G66" s="29">
        <v>1.0992377650618542E-3</v>
      </c>
    </row>
    <row r="67" spans="1:7" ht="15" customHeight="1">
      <c r="A67" s="25" t="s">
        <v>603</v>
      </c>
      <c r="B67" s="26" t="s">
        <v>604</v>
      </c>
      <c r="C67" s="23" t="s">
        <v>605</v>
      </c>
      <c r="D67" s="23" t="s">
        <v>344</v>
      </c>
      <c r="E67" s="27">
        <v>211020</v>
      </c>
      <c r="F67" s="28">
        <v>721.6884</v>
      </c>
      <c r="G67" s="29">
        <v>6.8340960133641008E-4</v>
      </c>
    </row>
    <row r="68" spans="1:7" ht="15" customHeight="1">
      <c r="A68" s="25" t="s">
        <v>597</v>
      </c>
      <c r="B68" s="26" t="s">
        <v>598</v>
      </c>
      <c r="C68" s="23" t="s">
        <v>599</v>
      </c>
      <c r="D68" s="23" t="s">
        <v>225</v>
      </c>
      <c r="E68" s="27">
        <v>300342</v>
      </c>
      <c r="F68" s="28">
        <v>694.24053300000003</v>
      </c>
      <c r="G68" s="29">
        <v>6.5741758616198742E-4</v>
      </c>
    </row>
    <row r="69" spans="1:7" ht="15" customHeight="1">
      <c r="A69" s="25" t="s">
        <v>594</v>
      </c>
      <c r="B69" s="26" t="s">
        <v>595</v>
      </c>
      <c r="C69" s="23" t="s">
        <v>596</v>
      </c>
      <c r="D69" s="23" t="s">
        <v>243</v>
      </c>
      <c r="E69" s="27">
        <v>66615</v>
      </c>
      <c r="F69" s="28">
        <v>620.28557249999994</v>
      </c>
      <c r="G69" s="29">
        <v>5.8738524246330123E-4</v>
      </c>
    </row>
    <row r="70" spans="1:7" ht="15" customHeight="1">
      <c r="A70" s="25" t="s">
        <v>600</v>
      </c>
      <c r="B70" s="26" t="s">
        <v>601</v>
      </c>
      <c r="C70" s="23" t="s">
        <v>602</v>
      </c>
      <c r="D70" s="23" t="s">
        <v>272</v>
      </c>
      <c r="E70" s="27">
        <v>27406</v>
      </c>
      <c r="F70" s="28">
        <v>385.10911199999998</v>
      </c>
      <c r="G70" s="29">
        <v>3.6468268674255937E-4</v>
      </c>
    </row>
    <row r="71" spans="1:7" ht="15" customHeight="1">
      <c r="A71" s="9"/>
      <c r="B71" s="22" t="s">
        <v>19</v>
      </c>
      <c r="C71" s="23" t="s">
        <v>1</v>
      </c>
      <c r="D71" s="23" t="s">
        <v>1</v>
      </c>
      <c r="E71" s="23" t="s">
        <v>1</v>
      </c>
      <c r="F71" s="30">
        <v>1012055.680056</v>
      </c>
      <c r="G71" s="31">
        <v>0.95837562144177502</v>
      </c>
    </row>
    <row r="72" spans="1:7" ht="15" customHeight="1">
      <c r="A72" s="9"/>
      <c r="B72" s="22" t="s">
        <v>430</v>
      </c>
      <c r="C72" s="23" t="s">
        <v>1</v>
      </c>
      <c r="D72" s="23" t="s">
        <v>1</v>
      </c>
      <c r="E72" s="23" t="s">
        <v>1</v>
      </c>
      <c r="F72" s="30" t="s">
        <v>21</v>
      </c>
      <c r="G72" s="31" t="s">
        <v>21</v>
      </c>
    </row>
    <row r="73" spans="1:7" ht="15" customHeight="1">
      <c r="A73" s="9"/>
      <c r="B73" s="22" t="s">
        <v>19</v>
      </c>
      <c r="C73" s="23" t="s">
        <v>1</v>
      </c>
      <c r="D73" s="23" t="s">
        <v>1</v>
      </c>
      <c r="E73" s="23" t="s">
        <v>1</v>
      </c>
      <c r="F73" s="30" t="s">
        <v>21</v>
      </c>
      <c r="G73" s="31" t="s">
        <v>21</v>
      </c>
    </row>
    <row r="74" spans="1:7" ht="15" customHeight="1">
      <c r="A74" s="9"/>
      <c r="B74" s="22" t="s">
        <v>22</v>
      </c>
      <c r="C74" s="23" t="s">
        <v>1</v>
      </c>
      <c r="D74" s="23" t="s">
        <v>1</v>
      </c>
      <c r="E74" s="23" t="s">
        <v>1</v>
      </c>
      <c r="F74" s="30">
        <v>1012055.680056</v>
      </c>
      <c r="G74" s="31">
        <v>0.95837562144177502</v>
      </c>
    </row>
    <row r="75" spans="1:7" ht="15" customHeight="1">
      <c r="A75" s="9"/>
      <c r="B75" s="22"/>
      <c r="C75" s="23"/>
      <c r="D75" s="23"/>
      <c r="E75" s="23"/>
      <c r="F75" s="30"/>
      <c r="G75" s="31"/>
    </row>
    <row r="76" spans="1:7" ht="15" customHeight="1">
      <c r="A76" s="9"/>
      <c r="B76" s="22" t="s">
        <v>431</v>
      </c>
      <c r="C76" s="23" t="s">
        <v>1</v>
      </c>
      <c r="D76" s="23" t="s">
        <v>1</v>
      </c>
      <c r="E76" s="23" t="s">
        <v>1</v>
      </c>
      <c r="F76" s="32" t="s">
        <v>1</v>
      </c>
      <c r="G76" s="33" t="s">
        <v>1</v>
      </c>
    </row>
    <row r="77" spans="1:7" ht="15" customHeight="1">
      <c r="A77" s="9"/>
      <c r="B77" s="22" t="s">
        <v>432</v>
      </c>
      <c r="C77" s="23" t="s">
        <v>1</v>
      </c>
      <c r="D77" s="23" t="s">
        <v>1</v>
      </c>
      <c r="E77" s="23" t="s">
        <v>1</v>
      </c>
      <c r="F77" s="32" t="s">
        <v>1</v>
      </c>
      <c r="G77" s="33" t="s">
        <v>1</v>
      </c>
    </row>
    <row r="78" spans="1:7" ht="15" customHeight="1">
      <c r="A78" s="25" t="s">
        <v>433</v>
      </c>
      <c r="B78" s="26" t="s">
        <v>434</v>
      </c>
      <c r="C78" s="23" t="s">
        <v>435</v>
      </c>
      <c r="D78" s="23" t="s">
        <v>1</v>
      </c>
      <c r="E78" s="27">
        <v>234787.26300000001</v>
      </c>
      <c r="F78" s="28">
        <v>4598.6863186</v>
      </c>
      <c r="G78" s="29">
        <v>4.3547691547565813E-3</v>
      </c>
    </row>
    <row r="79" spans="1:7" ht="15" customHeight="1">
      <c r="A79" s="9"/>
      <c r="B79" s="22" t="s">
        <v>19</v>
      </c>
      <c r="C79" s="23" t="s">
        <v>1</v>
      </c>
      <c r="D79" s="23" t="s">
        <v>1</v>
      </c>
      <c r="E79" s="23" t="s">
        <v>1</v>
      </c>
      <c r="F79" s="30">
        <v>4598.6863186</v>
      </c>
      <c r="G79" s="31">
        <v>4.3547691547565813E-3</v>
      </c>
    </row>
    <row r="80" spans="1:7" ht="15" customHeight="1">
      <c r="A80" s="9"/>
      <c r="B80" s="22"/>
      <c r="C80" s="23"/>
      <c r="D80" s="23"/>
      <c r="E80" s="23"/>
      <c r="F80" s="30"/>
      <c r="G80" s="31"/>
    </row>
    <row r="81" spans="1:7" ht="15" customHeight="1">
      <c r="A81" s="9"/>
      <c r="B81" s="22" t="s">
        <v>849</v>
      </c>
      <c r="C81" s="23" t="s">
        <v>1</v>
      </c>
      <c r="D81" s="23" t="s">
        <v>1</v>
      </c>
      <c r="E81" s="23" t="s">
        <v>1</v>
      </c>
      <c r="F81" s="32" t="s">
        <v>1</v>
      </c>
      <c r="G81" s="33" t="s">
        <v>1</v>
      </c>
    </row>
    <row r="82" spans="1:7" ht="15" customHeight="1">
      <c r="A82" s="25" t="s">
        <v>212</v>
      </c>
      <c r="B82" s="26" t="s">
        <v>213</v>
      </c>
      <c r="C82" s="23" t="s">
        <v>1</v>
      </c>
      <c r="D82" s="23" t="s">
        <v>211</v>
      </c>
      <c r="E82" s="27"/>
      <c r="F82" s="28">
        <v>39831.567580000003</v>
      </c>
      <c r="G82" s="29">
        <v>3.7718876623833879E-2</v>
      </c>
    </row>
    <row r="83" spans="1:7" ht="15" customHeight="1">
      <c r="A83" s="9"/>
      <c r="B83" s="22" t="s">
        <v>22</v>
      </c>
      <c r="C83" s="23" t="s">
        <v>1</v>
      </c>
      <c r="D83" s="23" t="s">
        <v>1</v>
      </c>
      <c r="E83" s="23" t="s">
        <v>1</v>
      </c>
      <c r="F83" s="30">
        <v>39831.567580000003</v>
      </c>
      <c r="G83" s="31">
        <v>3.7718876623833879E-2</v>
      </c>
    </row>
    <row r="84" spans="1:7" ht="15" customHeight="1">
      <c r="A84" s="9"/>
      <c r="B84" s="22"/>
      <c r="C84" s="23"/>
      <c r="D84" s="23"/>
      <c r="E84" s="23"/>
      <c r="F84" s="30"/>
      <c r="G84" s="31"/>
    </row>
    <row r="85" spans="1:7" ht="15" customHeight="1">
      <c r="A85" s="9"/>
      <c r="B85" s="22" t="s">
        <v>214</v>
      </c>
      <c r="C85" s="23" t="s">
        <v>1</v>
      </c>
      <c r="D85" s="23" t="s">
        <v>1</v>
      </c>
      <c r="E85" s="23" t="s">
        <v>1</v>
      </c>
      <c r="F85" s="30">
        <v>-474.43135244809997</v>
      </c>
      <c r="G85" s="31">
        <v>-4.492672203655343E-4</v>
      </c>
    </row>
    <row r="86" spans="1:7" ht="15" customHeight="1">
      <c r="A86" s="9"/>
      <c r="B86" s="34" t="s">
        <v>19</v>
      </c>
      <c r="C86" s="35"/>
      <c r="D86" s="35"/>
      <c r="E86" s="35"/>
      <c r="F86" s="36">
        <f>F85</f>
        <v>-474.43135244809997</v>
      </c>
      <c r="G86" s="37">
        <f>G85</f>
        <v>-4.492672203655343E-4</v>
      </c>
    </row>
    <row r="87" spans="1:7" ht="15" customHeight="1">
      <c r="A87" s="9"/>
      <c r="B87" s="34" t="s">
        <v>22</v>
      </c>
      <c r="C87" s="35"/>
      <c r="D87" s="35"/>
      <c r="E87" s="35"/>
      <c r="F87" s="36">
        <f>F85+F82+F78</f>
        <v>43955.822546151903</v>
      </c>
      <c r="G87" s="37">
        <f>G85+G83+G78</f>
        <v>4.1624378558224928E-2</v>
      </c>
    </row>
    <row r="88" spans="1:7" ht="15" customHeight="1">
      <c r="A88" s="9"/>
      <c r="B88" s="34"/>
      <c r="C88" s="35"/>
      <c r="D88" s="35"/>
      <c r="E88" s="35"/>
      <c r="F88" s="36"/>
      <c r="G88" s="37"/>
    </row>
    <row r="89" spans="1:7" ht="15" customHeight="1" thickBot="1">
      <c r="A89" s="9"/>
      <c r="B89" s="38" t="s">
        <v>215</v>
      </c>
      <c r="C89" s="39" t="s">
        <v>1</v>
      </c>
      <c r="D89" s="39" t="s">
        <v>1</v>
      </c>
      <c r="E89" s="39" t="s">
        <v>1</v>
      </c>
      <c r="F89" s="40">
        <v>1056011.5026021518</v>
      </c>
      <c r="G89" s="41">
        <v>1</v>
      </c>
    </row>
    <row r="90" spans="1:7" ht="12.95" customHeight="1">
      <c r="A90" s="9"/>
      <c r="B90" s="17" t="s">
        <v>1</v>
      </c>
      <c r="C90" s="9"/>
      <c r="D90" s="9"/>
      <c r="E90" s="9"/>
      <c r="F90" s="9"/>
      <c r="G90" s="9"/>
    </row>
    <row r="91" spans="1:7" ht="12.95" customHeight="1">
      <c r="A91" s="9"/>
      <c r="B91" s="8" t="s">
        <v>211</v>
      </c>
      <c r="C91" s="9"/>
      <c r="D91" s="9"/>
      <c r="E91" s="9"/>
      <c r="F91" s="9"/>
      <c r="G91" s="9"/>
    </row>
    <row r="92" spans="1:7" ht="12.95" customHeight="1">
      <c r="A92" s="9"/>
      <c r="B92" s="8" t="s">
        <v>753</v>
      </c>
      <c r="C92" s="9"/>
      <c r="D92" s="9"/>
      <c r="E92" s="9"/>
      <c r="F92" s="9"/>
      <c r="G92" s="9"/>
    </row>
    <row r="93" spans="1:7" ht="12.95" customHeight="1">
      <c r="A93" s="9"/>
      <c r="B93" s="8" t="s">
        <v>853</v>
      </c>
      <c r="C93" s="9"/>
      <c r="D93" s="9"/>
      <c r="E93" s="9"/>
      <c r="F93" s="9"/>
      <c r="G93" s="9"/>
    </row>
    <row r="95" spans="1:7" ht="15.95" customHeight="1" thickBot="1">
      <c r="B95" s="8" t="s">
        <v>1</v>
      </c>
      <c r="C95" s="9"/>
      <c r="D95" s="9"/>
    </row>
    <row r="96" spans="1:7" ht="15.95" customHeight="1" thickBot="1">
      <c r="B96" s="10" t="s">
        <v>860</v>
      </c>
      <c r="C96" s="11">
        <v>0.5151</v>
      </c>
    </row>
    <row r="97" spans="2:3" ht="15.95" customHeight="1">
      <c r="B97" s="9" t="s">
        <v>861</v>
      </c>
      <c r="C97" s="9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style="7" bestFit="1" customWidth="1"/>
    <col min="2" max="2" width="65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772</v>
      </c>
      <c r="C1" s="113"/>
      <c r="D1" s="113"/>
      <c r="E1" s="113"/>
      <c r="F1" s="113"/>
      <c r="G1" s="114"/>
    </row>
    <row r="2" spans="1:7" ht="15.95" customHeight="1">
      <c r="A2" s="9"/>
      <c r="B2" s="115"/>
      <c r="C2" s="116"/>
      <c r="D2" s="116"/>
      <c r="E2" s="116"/>
      <c r="F2" s="116"/>
      <c r="G2" s="117"/>
    </row>
    <row r="3" spans="1:7" ht="15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5.95" customHeight="1">
      <c r="A4" s="17"/>
      <c r="B4" s="14"/>
      <c r="C4" s="15"/>
      <c r="D4" s="15"/>
      <c r="E4" s="15"/>
      <c r="F4" s="15"/>
      <c r="G4" s="16"/>
    </row>
    <row r="5" spans="1:7" ht="31.5" customHeight="1" thickBot="1">
      <c r="A5" s="17"/>
      <c r="B5" s="136" t="s">
        <v>872</v>
      </c>
      <c r="C5" s="137"/>
      <c r="D5" s="137"/>
      <c r="E5" s="137"/>
      <c r="F5" s="137"/>
      <c r="G5" s="138"/>
    </row>
    <row r="6" spans="1:7" ht="15.95" customHeight="1" thickBot="1">
      <c r="A6" s="17" t="s">
        <v>1</v>
      </c>
      <c r="B6" s="127" t="s">
        <v>2</v>
      </c>
      <c r="C6" s="128"/>
      <c r="D6" s="128"/>
      <c r="E6" s="128"/>
      <c r="F6" s="128"/>
      <c r="G6" s="129"/>
    </row>
    <row r="7" spans="1:7" ht="38.25">
      <c r="A7" s="3"/>
      <c r="B7" s="50" t="s">
        <v>3</v>
      </c>
      <c r="C7" s="51" t="s">
        <v>4</v>
      </c>
      <c r="D7" s="52" t="s">
        <v>5</v>
      </c>
      <c r="E7" s="52" t="s">
        <v>6</v>
      </c>
      <c r="F7" s="52" t="s">
        <v>7</v>
      </c>
      <c r="G7" s="53" t="s">
        <v>8</v>
      </c>
    </row>
    <row r="8" spans="1:7" ht="15" customHeight="1">
      <c r="A8" s="3"/>
      <c r="B8" s="22" t="s">
        <v>9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3"/>
      <c r="B9" s="22" t="s">
        <v>10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773</v>
      </c>
      <c r="B10" s="26" t="s">
        <v>774</v>
      </c>
      <c r="C10" s="23" t="s">
        <v>775</v>
      </c>
      <c r="D10" s="23" t="s">
        <v>618</v>
      </c>
      <c r="E10" s="27">
        <v>2500000</v>
      </c>
      <c r="F10" s="28">
        <v>2509.2350000000001</v>
      </c>
      <c r="G10" s="29">
        <v>5.4538848035050769E-2</v>
      </c>
    </row>
    <row r="11" spans="1:7" ht="15" customHeight="1">
      <c r="A11" s="25" t="s">
        <v>776</v>
      </c>
      <c r="B11" s="26" t="s">
        <v>777</v>
      </c>
      <c r="C11" s="23" t="s">
        <v>778</v>
      </c>
      <c r="D11" s="23" t="s">
        <v>618</v>
      </c>
      <c r="E11" s="27">
        <v>2500000</v>
      </c>
      <c r="F11" s="28">
        <v>2503.2150000000001</v>
      </c>
      <c r="G11" s="29">
        <v>5.4408001834845919E-2</v>
      </c>
    </row>
    <row r="12" spans="1:7" ht="15" customHeight="1">
      <c r="A12" s="25" t="s">
        <v>779</v>
      </c>
      <c r="B12" s="26" t="s">
        <v>780</v>
      </c>
      <c r="C12" s="23" t="s">
        <v>781</v>
      </c>
      <c r="D12" s="23" t="s">
        <v>618</v>
      </c>
      <c r="E12" s="27">
        <v>2500000</v>
      </c>
      <c r="F12" s="28">
        <v>2500.2399999999998</v>
      </c>
      <c r="G12" s="29">
        <v>5.4343339468465618E-2</v>
      </c>
    </row>
    <row r="13" spans="1:7" ht="15" customHeight="1">
      <c r="A13" s="25" t="s">
        <v>782</v>
      </c>
      <c r="B13" s="26" t="s">
        <v>783</v>
      </c>
      <c r="C13" s="23" t="s">
        <v>784</v>
      </c>
      <c r="D13" s="23" t="s">
        <v>618</v>
      </c>
      <c r="E13" s="27">
        <v>2500000</v>
      </c>
      <c r="F13" s="28">
        <v>2499.9549999999999</v>
      </c>
      <c r="G13" s="29">
        <v>5.4337144922442633E-2</v>
      </c>
    </row>
    <row r="14" spans="1:7" ht="15" customHeight="1">
      <c r="A14" s="25" t="s">
        <v>785</v>
      </c>
      <c r="B14" s="26" t="s">
        <v>786</v>
      </c>
      <c r="C14" s="23" t="s">
        <v>787</v>
      </c>
      <c r="D14" s="23" t="s">
        <v>618</v>
      </c>
      <c r="E14" s="27">
        <v>1500000</v>
      </c>
      <c r="F14" s="28">
        <v>1507.9155000000001</v>
      </c>
      <c r="G14" s="29">
        <v>3.277491917026408E-2</v>
      </c>
    </row>
    <row r="15" spans="1:7" ht="15" customHeight="1">
      <c r="A15" s="25" t="s">
        <v>788</v>
      </c>
      <c r="B15" s="26" t="s">
        <v>789</v>
      </c>
      <c r="C15" s="23" t="s">
        <v>790</v>
      </c>
      <c r="D15" s="23" t="s">
        <v>618</v>
      </c>
      <c r="E15" s="27">
        <v>1500000</v>
      </c>
      <c r="F15" s="28">
        <v>1490.3354999999999</v>
      </c>
      <c r="G15" s="29">
        <v>3.239281348926721E-2</v>
      </c>
    </row>
    <row r="16" spans="1:7" ht="15" customHeight="1">
      <c r="A16" s="25" t="s">
        <v>791</v>
      </c>
      <c r="B16" s="26" t="s">
        <v>792</v>
      </c>
      <c r="C16" s="23" t="s">
        <v>793</v>
      </c>
      <c r="D16" s="23" t="s">
        <v>635</v>
      </c>
      <c r="E16" s="27">
        <v>1500000</v>
      </c>
      <c r="F16" s="28">
        <v>1419.8744999999999</v>
      </c>
      <c r="G16" s="29">
        <v>3.0861326095142021E-2</v>
      </c>
    </row>
    <row r="17" spans="1:7" ht="15" customHeight="1">
      <c r="A17" s="25" t="s">
        <v>794</v>
      </c>
      <c r="B17" s="26" t="s">
        <v>795</v>
      </c>
      <c r="C17" s="23" t="s">
        <v>796</v>
      </c>
      <c r="D17" s="23" t="s">
        <v>14</v>
      </c>
      <c r="E17" s="27">
        <v>1000000</v>
      </c>
      <c r="F17" s="28">
        <v>997.04499999999996</v>
      </c>
      <c r="G17" s="29">
        <v>2.1671021542066484E-2</v>
      </c>
    </row>
    <row r="18" spans="1:7" ht="15" customHeight="1">
      <c r="A18" s="25" t="s">
        <v>797</v>
      </c>
      <c r="B18" s="26" t="s">
        <v>798</v>
      </c>
      <c r="C18" s="23" t="s">
        <v>799</v>
      </c>
      <c r="D18" s="23" t="s">
        <v>800</v>
      </c>
      <c r="E18" s="27">
        <v>1000000</v>
      </c>
      <c r="F18" s="28">
        <v>979.50900000000001</v>
      </c>
      <c r="G18" s="29">
        <v>2.1289872212034561E-2</v>
      </c>
    </row>
    <row r="19" spans="1:7" ht="15" customHeight="1">
      <c r="A19" s="25" t="s">
        <v>801</v>
      </c>
      <c r="B19" s="26" t="s">
        <v>802</v>
      </c>
      <c r="C19" s="23" t="s">
        <v>803</v>
      </c>
      <c r="D19" s="23" t="s">
        <v>729</v>
      </c>
      <c r="E19" s="27">
        <v>1000000</v>
      </c>
      <c r="F19" s="28">
        <v>965.51199999999994</v>
      </c>
      <c r="G19" s="29">
        <v>2.0985643928933692E-2</v>
      </c>
    </row>
    <row r="20" spans="1:7" ht="15" customHeight="1">
      <c r="A20" s="25" t="s">
        <v>804</v>
      </c>
      <c r="B20" s="26" t="s">
        <v>805</v>
      </c>
      <c r="C20" s="23" t="s">
        <v>806</v>
      </c>
      <c r="D20" s="23" t="s">
        <v>618</v>
      </c>
      <c r="E20" s="27">
        <v>500000</v>
      </c>
      <c r="F20" s="28">
        <v>502.0025</v>
      </c>
      <c r="G20" s="29">
        <v>1.0911149438261292E-2</v>
      </c>
    </row>
    <row r="21" spans="1:7" ht="15" customHeight="1">
      <c r="A21" s="25" t="s">
        <v>807</v>
      </c>
      <c r="B21" s="26" t="s">
        <v>808</v>
      </c>
      <c r="C21" s="23" t="s">
        <v>809</v>
      </c>
      <c r="D21" s="23" t="s">
        <v>618</v>
      </c>
      <c r="E21" s="27">
        <v>500000</v>
      </c>
      <c r="F21" s="28">
        <v>501.084</v>
      </c>
      <c r="G21" s="29">
        <v>1.0891185611867912E-2</v>
      </c>
    </row>
    <row r="22" spans="1:7" ht="15" customHeight="1">
      <c r="A22" s="25" t="s">
        <v>810</v>
      </c>
      <c r="B22" s="26" t="s">
        <v>811</v>
      </c>
      <c r="C22" s="23" t="s">
        <v>812</v>
      </c>
      <c r="D22" s="23" t="s">
        <v>618</v>
      </c>
      <c r="E22" s="27">
        <v>500000</v>
      </c>
      <c r="F22" s="28">
        <v>499.93299999999999</v>
      </c>
      <c r="G22" s="29">
        <v>1.0866168340034725E-2</v>
      </c>
    </row>
    <row r="23" spans="1:7" ht="15" customHeight="1">
      <c r="A23" s="25" t="s">
        <v>813</v>
      </c>
      <c r="B23" s="26" t="s">
        <v>814</v>
      </c>
      <c r="C23" s="23" t="s">
        <v>815</v>
      </c>
      <c r="D23" s="23" t="s">
        <v>758</v>
      </c>
      <c r="E23" s="27">
        <v>500000</v>
      </c>
      <c r="F23" s="28">
        <v>491.09350000000001</v>
      </c>
      <c r="G23" s="29">
        <v>1.0674039604700716E-2</v>
      </c>
    </row>
    <row r="24" spans="1:7" ht="15" customHeight="1">
      <c r="A24" s="25" t="s">
        <v>739</v>
      </c>
      <c r="B24" s="26" t="s">
        <v>740</v>
      </c>
      <c r="C24" s="23" t="s">
        <v>741</v>
      </c>
      <c r="D24" s="23" t="s">
        <v>618</v>
      </c>
      <c r="E24" s="27">
        <v>400000</v>
      </c>
      <c r="F24" s="28">
        <v>398.30799999999999</v>
      </c>
      <c r="G24" s="29">
        <v>8.6573236397328272E-3</v>
      </c>
    </row>
    <row r="25" spans="1:7" ht="15" customHeight="1">
      <c r="A25" s="25" t="s">
        <v>639</v>
      </c>
      <c r="B25" s="26" t="s">
        <v>640</v>
      </c>
      <c r="C25" s="23" t="s">
        <v>641</v>
      </c>
      <c r="D25" s="23" t="s">
        <v>642</v>
      </c>
      <c r="E25" s="27">
        <v>400000</v>
      </c>
      <c r="F25" s="28">
        <v>387.59559999999999</v>
      </c>
      <c r="G25" s="29">
        <v>8.4244869561656537E-3</v>
      </c>
    </row>
    <row r="26" spans="1:7" ht="15" customHeight="1">
      <c r="A26" s="25" t="s">
        <v>733</v>
      </c>
      <c r="B26" s="26" t="s">
        <v>734</v>
      </c>
      <c r="C26" s="23" t="s">
        <v>735</v>
      </c>
      <c r="D26" s="23" t="s">
        <v>729</v>
      </c>
      <c r="E26" s="27">
        <v>350000</v>
      </c>
      <c r="F26" s="28">
        <v>346.23365000000001</v>
      </c>
      <c r="G26" s="29">
        <v>7.5254746653744889E-3</v>
      </c>
    </row>
    <row r="27" spans="1:7" ht="15" customHeight="1">
      <c r="A27" s="25" t="s">
        <v>730</v>
      </c>
      <c r="B27" s="26" t="s">
        <v>731</v>
      </c>
      <c r="C27" s="23" t="s">
        <v>732</v>
      </c>
      <c r="D27" s="23" t="s">
        <v>618</v>
      </c>
      <c r="E27" s="27">
        <v>320000</v>
      </c>
      <c r="F27" s="28">
        <v>318.73631999999998</v>
      </c>
      <c r="G27" s="29">
        <v>6.927813345394637E-3</v>
      </c>
    </row>
    <row r="28" spans="1:7" ht="15" customHeight="1">
      <c r="A28" s="25" t="s">
        <v>726</v>
      </c>
      <c r="B28" s="26" t="s">
        <v>727</v>
      </c>
      <c r="C28" s="23" t="s">
        <v>728</v>
      </c>
      <c r="D28" s="23" t="s">
        <v>729</v>
      </c>
      <c r="E28" s="27">
        <v>300000</v>
      </c>
      <c r="F28" s="28">
        <v>298.72230000000002</v>
      </c>
      <c r="G28" s="29">
        <v>6.4928036331315508E-3</v>
      </c>
    </row>
    <row r="29" spans="1:7" ht="15" customHeight="1">
      <c r="A29" s="25" t="s">
        <v>742</v>
      </c>
      <c r="B29" s="26" t="s">
        <v>743</v>
      </c>
      <c r="C29" s="23" t="s">
        <v>744</v>
      </c>
      <c r="D29" s="23" t="s">
        <v>618</v>
      </c>
      <c r="E29" s="27">
        <v>300000</v>
      </c>
      <c r="F29" s="28">
        <v>292.7319</v>
      </c>
      <c r="G29" s="29">
        <v>6.3626007963031271E-3</v>
      </c>
    </row>
    <row r="30" spans="1:7" ht="15" customHeight="1">
      <c r="A30" s="25" t="s">
        <v>636</v>
      </c>
      <c r="B30" s="26" t="s">
        <v>637</v>
      </c>
      <c r="C30" s="23" t="s">
        <v>638</v>
      </c>
      <c r="D30" s="23" t="s">
        <v>625</v>
      </c>
      <c r="E30" s="27">
        <v>100000</v>
      </c>
      <c r="F30" s="28">
        <v>105.2811</v>
      </c>
      <c r="G30" s="29">
        <v>2.2883109449146786E-3</v>
      </c>
    </row>
    <row r="31" spans="1:7" ht="15" customHeight="1">
      <c r="A31" s="25" t="s">
        <v>736</v>
      </c>
      <c r="B31" s="26" t="s">
        <v>737</v>
      </c>
      <c r="C31" s="23" t="s">
        <v>738</v>
      </c>
      <c r="D31" s="23" t="s">
        <v>618</v>
      </c>
      <c r="E31" s="27">
        <v>100000</v>
      </c>
      <c r="F31" s="28">
        <v>101.0035</v>
      </c>
      <c r="G31" s="29">
        <v>2.1953362429219464E-3</v>
      </c>
    </row>
    <row r="32" spans="1:7" ht="15" customHeight="1">
      <c r="A32" s="3"/>
      <c r="B32" s="22" t="s">
        <v>19</v>
      </c>
      <c r="C32" s="23" t="s">
        <v>1</v>
      </c>
      <c r="D32" s="23" t="s">
        <v>1</v>
      </c>
      <c r="E32" s="23" t="s">
        <v>1</v>
      </c>
      <c r="F32" s="30">
        <v>21615.561870000001</v>
      </c>
      <c r="G32" s="31">
        <v>0.46981962391731658</v>
      </c>
    </row>
    <row r="33" spans="1:7" ht="15" customHeight="1">
      <c r="A33" s="3"/>
      <c r="B33" s="22" t="s">
        <v>20</v>
      </c>
      <c r="C33" s="23" t="s">
        <v>1</v>
      </c>
      <c r="D33" s="23" t="s">
        <v>1</v>
      </c>
      <c r="E33" s="23" t="s">
        <v>1</v>
      </c>
      <c r="F33" s="30" t="s">
        <v>21</v>
      </c>
      <c r="G33" s="31" t="s">
        <v>21</v>
      </c>
    </row>
    <row r="34" spans="1:7" ht="15" customHeight="1">
      <c r="A34" s="3"/>
      <c r="B34" s="22" t="s">
        <v>19</v>
      </c>
      <c r="C34" s="23" t="s">
        <v>1</v>
      </c>
      <c r="D34" s="23" t="s">
        <v>1</v>
      </c>
      <c r="E34" s="23" t="s">
        <v>1</v>
      </c>
      <c r="F34" s="30" t="s">
        <v>21</v>
      </c>
      <c r="G34" s="31" t="s">
        <v>21</v>
      </c>
    </row>
    <row r="35" spans="1:7" ht="15" customHeight="1">
      <c r="A35" s="3"/>
      <c r="B35" s="22" t="s">
        <v>22</v>
      </c>
      <c r="C35" s="23" t="s">
        <v>1</v>
      </c>
      <c r="D35" s="23" t="s">
        <v>1</v>
      </c>
      <c r="E35" s="23" t="s">
        <v>1</v>
      </c>
      <c r="F35" s="30">
        <v>21615.561870000001</v>
      </c>
      <c r="G35" s="31">
        <v>0.46981962391731658</v>
      </c>
    </row>
    <row r="36" spans="1:7" ht="15" customHeight="1">
      <c r="A36" s="3"/>
      <c r="B36" s="22"/>
      <c r="C36" s="23"/>
      <c r="D36" s="23"/>
      <c r="E36" s="23"/>
      <c r="F36" s="30"/>
      <c r="G36" s="31"/>
    </row>
    <row r="37" spans="1:7" ht="15" customHeight="1">
      <c r="A37" s="3"/>
      <c r="B37" s="22" t="s">
        <v>23</v>
      </c>
      <c r="C37" s="23" t="s">
        <v>1</v>
      </c>
      <c r="D37" s="23" t="s">
        <v>1</v>
      </c>
      <c r="E37" s="23" t="s">
        <v>1</v>
      </c>
      <c r="F37" s="32" t="s">
        <v>1</v>
      </c>
      <c r="G37" s="33" t="s">
        <v>1</v>
      </c>
    </row>
    <row r="38" spans="1:7" ht="15" customHeight="1">
      <c r="A38" s="3"/>
      <c r="B38" s="22" t="s">
        <v>24</v>
      </c>
      <c r="C38" s="23" t="s">
        <v>1</v>
      </c>
      <c r="D38" s="23" t="s">
        <v>1</v>
      </c>
      <c r="E38" s="23" t="s">
        <v>1</v>
      </c>
      <c r="F38" s="32" t="s">
        <v>1</v>
      </c>
      <c r="G38" s="33" t="s">
        <v>1</v>
      </c>
    </row>
    <row r="39" spans="1:7" ht="15" customHeight="1">
      <c r="A39" s="25" t="s">
        <v>816</v>
      </c>
      <c r="B39" s="26" t="s">
        <v>817</v>
      </c>
      <c r="C39" s="23" t="s">
        <v>818</v>
      </c>
      <c r="D39" s="23" t="s">
        <v>35</v>
      </c>
      <c r="E39" s="27">
        <v>2500000</v>
      </c>
      <c r="F39" s="28">
        <v>2452.5725000000002</v>
      </c>
      <c r="G39" s="29">
        <v>5.330727447705956E-2</v>
      </c>
    </row>
    <row r="40" spans="1:7" ht="15" customHeight="1">
      <c r="A40" s="25" t="s">
        <v>819</v>
      </c>
      <c r="B40" s="26" t="s">
        <v>820</v>
      </c>
      <c r="C40" s="23" t="s">
        <v>821</v>
      </c>
      <c r="D40" s="23" t="s">
        <v>39</v>
      </c>
      <c r="E40" s="27">
        <v>2500000</v>
      </c>
      <c r="F40" s="28">
        <v>2350.6224999999999</v>
      </c>
      <c r="G40" s="29">
        <v>5.1091365820766538E-2</v>
      </c>
    </row>
    <row r="41" spans="1:7" ht="15" customHeight="1">
      <c r="A41" s="25" t="s">
        <v>822</v>
      </c>
      <c r="B41" s="26" t="s">
        <v>823</v>
      </c>
      <c r="C41" s="23" t="s">
        <v>824</v>
      </c>
      <c r="D41" s="23" t="s">
        <v>46</v>
      </c>
      <c r="E41" s="27">
        <v>2500000</v>
      </c>
      <c r="F41" s="28">
        <v>2334.91</v>
      </c>
      <c r="G41" s="29">
        <v>5.0749850717657127E-2</v>
      </c>
    </row>
    <row r="42" spans="1:7" ht="15" customHeight="1">
      <c r="A42" s="3"/>
      <c r="B42" s="22" t="s">
        <v>19</v>
      </c>
      <c r="C42" s="23" t="s">
        <v>1</v>
      </c>
      <c r="D42" s="23" t="s">
        <v>1</v>
      </c>
      <c r="E42" s="23" t="s">
        <v>1</v>
      </c>
      <c r="F42" s="30">
        <v>7138.1049999999996</v>
      </c>
      <c r="G42" s="31">
        <v>0.15514849101548323</v>
      </c>
    </row>
    <row r="43" spans="1:7" ht="15" customHeight="1">
      <c r="A43" s="3"/>
      <c r="B43" s="22"/>
      <c r="C43" s="23"/>
      <c r="D43" s="23"/>
      <c r="E43" s="23"/>
      <c r="F43" s="30"/>
      <c r="G43" s="31"/>
    </row>
    <row r="44" spans="1:7" ht="15" customHeight="1">
      <c r="A44" s="3"/>
      <c r="B44" s="22" t="s">
        <v>86</v>
      </c>
      <c r="C44" s="23" t="s">
        <v>1</v>
      </c>
      <c r="D44" s="23" t="s">
        <v>1</v>
      </c>
      <c r="E44" s="23" t="s">
        <v>1</v>
      </c>
      <c r="F44" s="32" t="s">
        <v>1</v>
      </c>
      <c r="G44" s="33" t="s">
        <v>1</v>
      </c>
    </row>
    <row r="45" spans="1:7" ht="15" customHeight="1">
      <c r="A45" s="25" t="s">
        <v>748</v>
      </c>
      <c r="B45" s="26" t="s">
        <v>749</v>
      </c>
      <c r="C45" s="23" t="s">
        <v>750</v>
      </c>
      <c r="D45" s="23" t="s">
        <v>39</v>
      </c>
      <c r="E45" s="27">
        <v>2750000</v>
      </c>
      <c r="F45" s="28">
        <v>2582.1537499999999</v>
      </c>
      <c r="G45" s="29">
        <v>5.6123755237905762E-2</v>
      </c>
    </row>
    <row r="46" spans="1:7" ht="15" customHeight="1">
      <c r="A46" s="25" t="s">
        <v>825</v>
      </c>
      <c r="B46" s="26" t="s">
        <v>826</v>
      </c>
      <c r="C46" s="23" t="s">
        <v>827</v>
      </c>
      <c r="D46" s="23" t="s">
        <v>39</v>
      </c>
      <c r="E46" s="27">
        <v>2500000</v>
      </c>
      <c r="F46" s="28">
        <v>2493.8024999999998</v>
      </c>
      <c r="G46" s="29">
        <v>5.4203418801718327E-2</v>
      </c>
    </row>
    <row r="47" spans="1:7" ht="15" customHeight="1">
      <c r="A47" s="25" t="s">
        <v>828</v>
      </c>
      <c r="B47" s="26" t="s">
        <v>829</v>
      </c>
      <c r="C47" s="23" t="s">
        <v>830</v>
      </c>
      <c r="D47" s="23" t="s">
        <v>35</v>
      </c>
      <c r="E47" s="27">
        <v>2500000</v>
      </c>
      <c r="F47" s="28">
        <v>2463.2199999999998</v>
      </c>
      <c r="G47" s="29">
        <v>5.3538700542953434E-2</v>
      </c>
    </row>
    <row r="48" spans="1:7" ht="15" customHeight="1">
      <c r="A48" s="25" t="s">
        <v>831</v>
      </c>
      <c r="B48" s="26" t="s">
        <v>832</v>
      </c>
      <c r="C48" s="23" t="s">
        <v>833</v>
      </c>
      <c r="D48" s="23" t="s">
        <v>46</v>
      </c>
      <c r="E48" s="27">
        <v>2500000</v>
      </c>
      <c r="F48" s="28">
        <v>2449.5324999999998</v>
      </c>
      <c r="G48" s="29">
        <v>5.3241199319481035E-2</v>
      </c>
    </row>
    <row r="49" spans="1:7" ht="15" customHeight="1">
      <c r="A49" s="25" t="s">
        <v>834</v>
      </c>
      <c r="B49" s="26" t="s">
        <v>835</v>
      </c>
      <c r="C49" s="23" t="s">
        <v>836</v>
      </c>
      <c r="D49" s="23" t="s">
        <v>39</v>
      </c>
      <c r="E49" s="27">
        <v>2500000</v>
      </c>
      <c r="F49" s="28">
        <v>2441.2399999999998</v>
      </c>
      <c r="G49" s="29">
        <v>5.3060959765461317E-2</v>
      </c>
    </row>
    <row r="50" spans="1:7" ht="15" customHeight="1">
      <c r="A50" s="25" t="s">
        <v>837</v>
      </c>
      <c r="B50" s="26" t="s">
        <v>838</v>
      </c>
      <c r="C50" s="23" t="s">
        <v>839</v>
      </c>
      <c r="D50" s="23" t="s">
        <v>39</v>
      </c>
      <c r="E50" s="27">
        <v>2500000</v>
      </c>
      <c r="F50" s="28">
        <v>2321.04</v>
      </c>
      <c r="G50" s="29">
        <v>5.0448382811205103E-2</v>
      </c>
    </row>
    <row r="51" spans="1:7" ht="15" customHeight="1">
      <c r="A51" s="25" t="s">
        <v>840</v>
      </c>
      <c r="B51" s="26" t="s">
        <v>841</v>
      </c>
      <c r="C51" s="23" t="s">
        <v>842</v>
      </c>
      <c r="D51" s="23" t="s">
        <v>39</v>
      </c>
      <c r="E51" s="27">
        <v>500000</v>
      </c>
      <c r="F51" s="28">
        <v>499.28750000000002</v>
      </c>
      <c r="G51" s="29">
        <v>1.0852138236673891E-2</v>
      </c>
    </row>
    <row r="52" spans="1:7" ht="15" customHeight="1">
      <c r="A52" s="25" t="s">
        <v>843</v>
      </c>
      <c r="B52" s="26" t="s">
        <v>844</v>
      </c>
      <c r="C52" s="23" t="s">
        <v>845</v>
      </c>
      <c r="D52" s="23" t="s">
        <v>39</v>
      </c>
      <c r="E52" s="27">
        <v>500000</v>
      </c>
      <c r="F52" s="28">
        <v>498.85550000000001</v>
      </c>
      <c r="G52" s="29">
        <v>1.0842748609017995E-2</v>
      </c>
    </row>
    <row r="53" spans="1:7" ht="15" customHeight="1">
      <c r="A53" s="25" t="s">
        <v>846</v>
      </c>
      <c r="B53" s="26" t="s">
        <v>847</v>
      </c>
      <c r="C53" s="23" t="s">
        <v>848</v>
      </c>
      <c r="D53" s="23" t="s">
        <v>39</v>
      </c>
      <c r="E53" s="27">
        <v>500000</v>
      </c>
      <c r="F53" s="28">
        <v>498.36450000000002</v>
      </c>
      <c r="G53" s="29">
        <v>1.0832076601659095E-2</v>
      </c>
    </row>
    <row r="54" spans="1:7" ht="15" customHeight="1">
      <c r="A54" s="3"/>
      <c r="B54" s="22" t="s">
        <v>19</v>
      </c>
      <c r="C54" s="23" t="s">
        <v>1</v>
      </c>
      <c r="D54" s="23" t="s">
        <v>1</v>
      </c>
      <c r="E54" s="23" t="s">
        <v>1</v>
      </c>
      <c r="F54" s="30">
        <v>16247.49625</v>
      </c>
      <c r="G54" s="31">
        <v>0.35314337992607597</v>
      </c>
    </row>
    <row r="55" spans="1:7" ht="15" customHeight="1">
      <c r="A55" s="3"/>
      <c r="B55" s="22" t="s">
        <v>22</v>
      </c>
      <c r="C55" s="23" t="s">
        <v>1</v>
      </c>
      <c r="D55" s="23" t="s">
        <v>1</v>
      </c>
      <c r="E55" s="23" t="s">
        <v>1</v>
      </c>
      <c r="F55" s="30">
        <v>23385.60125</v>
      </c>
      <c r="G55" s="31">
        <v>0.50829187094155914</v>
      </c>
    </row>
    <row r="56" spans="1:7" ht="15" customHeight="1">
      <c r="A56" s="3"/>
      <c r="B56" s="22"/>
      <c r="C56" s="23"/>
      <c r="D56" s="23"/>
      <c r="E56" s="23"/>
      <c r="F56" s="30"/>
      <c r="G56" s="31"/>
    </row>
    <row r="57" spans="1:7" ht="15" customHeight="1">
      <c r="A57" s="3"/>
      <c r="B57" s="22" t="s">
        <v>849</v>
      </c>
      <c r="C57" s="23" t="s">
        <v>1</v>
      </c>
      <c r="D57" s="23" t="s">
        <v>1</v>
      </c>
      <c r="E57" s="23" t="s">
        <v>1</v>
      </c>
      <c r="F57" s="32" t="s">
        <v>1</v>
      </c>
      <c r="G57" s="33" t="s">
        <v>1</v>
      </c>
    </row>
    <row r="58" spans="1:7" ht="15" customHeight="1">
      <c r="A58" s="25" t="s">
        <v>212</v>
      </c>
      <c r="B58" s="26" t="s">
        <v>213</v>
      </c>
      <c r="C58" s="23" t="s">
        <v>1</v>
      </c>
      <c r="D58" s="23" t="s">
        <v>211</v>
      </c>
      <c r="E58" s="27"/>
      <c r="F58" s="28">
        <v>405.45600999999999</v>
      </c>
      <c r="G58" s="29">
        <v>8.8126874183916716E-3</v>
      </c>
    </row>
    <row r="59" spans="1:7" ht="15" customHeight="1">
      <c r="A59" s="3"/>
      <c r="B59" s="22" t="s">
        <v>19</v>
      </c>
      <c r="C59" s="23" t="s">
        <v>1</v>
      </c>
      <c r="D59" s="23" t="s">
        <v>1</v>
      </c>
      <c r="E59" s="23" t="s">
        <v>1</v>
      </c>
      <c r="F59" s="30">
        <v>405.45600999999999</v>
      </c>
      <c r="G59" s="31">
        <v>8.8126874183916716E-3</v>
      </c>
    </row>
    <row r="60" spans="1:7" ht="15" customHeight="1">
      <c r="A60" s="3"/>
      <c r="B60" s="22"/>
      <c r="C60" s="23"/>
      <c r="D60" s="23"/>
      <c r="E60" s="23"/>
      <c r="F60" s="30"/>
      <c r="G60" s="31"/>
    </row>
    <row r="61" spans="1:7" ht="15" customHeight="1">
      <c r="A61" s="3"/>
      <c r="B61" s="22" t="s">
        <v>214</v>
      </c>
      <c r="C61" s="23" t="s">
        <v>1</v>
      </c>
      <c r="D61" s="23" t="s">
        <v>1</v>
      </c>
      <c r="E61" s="23" t="s">
        <v>1</v>
      </c>
      <c r="F61" s="30">
        <v>601.59502199999997</v>
      </c>
      <c r="G61" s="31">
        <v>1.3075817722732591E-2</v>
      </c>
    </row>
    <row r="62" spans="1:7" ht="15" customHeight="1">
      <c r="A62" s="3"/>
      <c r="B62" s="34" t="s">
        <v>19</v>
      </c>
      <c r="C62" s="35"/>
      <c r="D62" s="35"/>
      <c r="E62" s="35"/>
      <c r="F62" s="36">
        <f>F61</f>
        <v>601.59502199999997</v>
      </c>
      <c r="G62" s="37">
        <f>G61</f>
        <v>1.3075817722732591E-2</v>
      </c>
    </row>
    <row r="63" spans="1:7" ht="15" customHeight="1">
      <c r="A63" s="3"/>
      <c r="B63" s="34" t="s">
        <v>22</v>
      </c>
      <c r="C63" s="35"/>
      <c r="D63" s="35"/>
      <c r="E63" s="35"/>
      <c r="F63" s="36">
        <f>SUM(F62,F58)</f>
        <v>1007.051032</v>
      </c>
      <c r="G63" s="37">
        <f>SUM(G62,G58)</f>
        <v>2.1888505141124261E-2</v>
      </c>
    </row>
    <row r="64" spans="1:7" ht="15" customHeight="1">
      <c r="A64" s="3"/>
      <c r="B64" s="34"/>
      <c r="C64" s="35"/>
      <c r="D64" s="35"/>
      <c r="E64" s="35"/>
      <c r="F64" s="36"/>
      <c r="G64" s="37"/>
    </row>
    <row r="65" spans="1:7" ht="15" customHeight="1" thickBot="1">
      <c r="A65" s="3"/>
      <c r="B65" s="38" t="s">
        <v>215</v>
      </c>
      <c r="C65" s="39" t="s">
        <v>1</v>
      </c>
      <c r="D65" s="39" t="s">
        <v>1</v>
      </c>
      <c r="E65" s="39" t="s">
        <v>1</v>
      </c>
      <c r="F65" s="40">
        <v>46008.214152</v>
      </c>
      <c r="G65" s="41">
        <v>1</v>
      </c>
    </row>
    <row r="66" spans="1:7">
      <c r="A66" s="3"/>
      <c r="B66" s="17" t="s">
        <v>1</v>
      </c>
      <c r="C66" s="3"/>
      <c r="D66" s="3"/>
      <c r="E66" s="3"/>
      <c r="F66" s="3"/>
      <c r="G66" s="3"/>
    </row>
    <row r="67" spans="1:7" ht="12.95" customHeight="1">
      <c r="A67" s="3"/>
      <c r="B67" s="8" t="s">
        <v>683</v>
      </c>
      <c r="C67" s="3"/>
      <c r="D67" s="3"/>
      <c r="E67" s="3"/>
      <c r="F67" s="44"/>
      <c r="G67" s="45"/>
    </row>
    <row r="68" spans="1:7" ht="12.95" customHeight="1">
      <c r="A68" s="3"/>
      <c r="B68" s="8" t="s">
        <v>216</v>
      </c>
      <c r="C68" s="3"/>
      <c r="D68" s="3"/>
      <c r="E68" s="3"/>
      <c r="F68" s="44"/>
      <c r="G68" s="45"/>
    </row>
    <row r="69" spans="1:7" ht="12.95" customHeight="1">
      <c r="A69" s="3"/>
      <c r="B69" s="8" t="s">
        <v>217</v>
      </c>
      <c r="C69" s="3"/>
      <c r="D69" s="3"/>
      <c r="E69" s="3"/>
      <c r="F69" s="44"/>
      <c r="G69" s="45"/>
    </row>
    <row r="70" spans="1:7" ht="12.95" customHeight="1" thickBot="1">
      <c r="A70" s="3"/>
      <c r="B70" s="8" t="s">
        <v>1</v>
      </c>
      <c r="C70" s="3"/>
      <c r="D70" s="3"/>
      <c r="E70" s="3"/>
      <c r="F70" s="44"/>
      <c r="G70" s="45"/>
    </row>
    <row r="71" spans="1:7" ht="15.95" customHeight="1" thickBot="1">
      <c r="A71" s="3"/>
      <c r="B71" s="101" t="s">
        <v>871</v>
      </c>
      <c r="C71" s="102" t="s">
        <v>876</v>
      </c>
      <c r="D71" s="3"/>
      <c r="E71" s="3"/>
      <c r="F71" s="3"/>
      <c r="G71" s="3"/>
    </row>
    <row r="83" spans="1:7">
      <c r="F83" s="75"/>
      <c r="G83" s="76"/>
    </row>
    <row r="84" spans="1:7">
      <c r="A84" s="3"/>
      <c r="B84" s="8" t="s">
        <v>1</v>
      </c>
      <c r="C84" s="3"/>
      <c r="D84" s="3"/>
      <c r="E84" s="3"/>
      <c r="F84" s="3"/>
      <c r="G84" s="3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/>
  </sheetViews>
  <sheetFormatPr defaultRowHeight="12.75"/>
  <cols>
    <col min="1" max="1" width="3.42578125" style="7" bestFit="1" customWidth="1"/>
    <col min="2" max="2" width="62.285156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725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 t="s">
        <v>1</v>
      </c>
      <c r="B3" s="103"/>
      <c r="G3" s="104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30" customHeight="1" thickBot="1">
      <c r="A5" s="17"/>
      <c r="B5" s="136" t="s">
        <v>873</v>
      </c>
      <c r="C5" s="137"/>
      <c r="D5" s="137"/>
      <c r="E5" s="137"/>
      <c r="F5" s="137"/>
      <c r="G5" s="138"/>
    </row>
    <row r="6" spans="1:7" ht="15.95" customHeight="1" thickBot="1">
      <c r="A6" s="17" t="s">
        <v>1</v>
      </c>
      <c r="B6" s="139" t="s">
        <v>2</v>
      </c>
      <c r="C6" s="140"/>
      <c r="D6" s="140"/>
      <c r="E6" s="140"/>
      <c r="F6" s="140"/>
      <c r="G6" s="141"/>
    </row>
    <row r="7" spans="1:7" ht="38.25">
      <c r="A7" s="3"/>
      <c r="B7" s="50" t="s">
        <v>3</v>
      </c>
      <c r="C7" s="51" t="s">
        <v>4</v>
      </c>
      <c r="D7" s="52" t="s">
        <v>5</v>
      </c>
      <c r="E7" s="52" t="s">
        <v>6</v>
      </c>
      <c r="F7" s="52" t="s">
        <v>7</v>
      </c>
      <c r="G7" s="53" t="s">
        <v>8</v>
      </c>
    </row>
    <row r="8" spans="1:7" ht="15" customHeight="1">
      <c r="A8" s="3"/>
      <c r="B8" s="22" t="s">
        <v>9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3"/>
      <c r="B9" s="22" t="s">
        <v>10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726</v>
      </c>
      <c r="B10" s="26" t="s">
        <v>727</v>
      </c>
      <c r="C10" s="23" t="s">
        <v>728</v>
      </c>
      <c r="D10" s="23" t="s">
        <v>729</v>
      </c>
      <c r="E10" s="27">
        <v>700000</v>
      </c>
      <c r="F10" s="28">
        <v>697.01869999999997</v>
      </c>
      <c r="G10" s="29">
        <v>0.11222299854072336</v>
      </c>
    </row>
    <row r="11" spans="1:7" ht="15" customHeight="1">
      <c r="A11" s="25" t="s">
        <v>652</v>
      </c>
      <c r="B11" s="26" t="s">
        <v>653</v>
      </c>
      <c r="C11" s="23" t="s">
        <v>654</v>
      </c>
      <c r="D11" s="23" t="s">
        <v>618</v>
      </c>
      <c r="E11" s="27">
        <v>700000</v>
      </c>
      <c r="F11" s="28">
        <v>685.67240000000004</v>
      </c>
      <c r="G11" s="29">
        <v>0.11039619560366785</v>
      </c>
    </row>
    <row r="12" spans="1:7" ht="15" customHeight="1">
      <c r="A12" s="25" t="s">
        <v>655</v>
      </c>
      <c r="B12" s="26" t="s">
        <v>656</v>
      </c>
      <c r="C12" s="23" t="s">
        <v>657</v>
      </c>
      <c r="D12" s="23" t="s">
        <v>18</v>
      </c>
      <c r="E12" s="27">
        <v>700000</v>
      </c>
      <c r="F12" s="28">
        <v>677.36270000000002</v>
      </c>
      <c r="G12" s="29">
        <v>0.10905829828330349</v>
      </c>
    </row>
    <row r="13" spans="1:7" ht="15" customHeight="1">
      <c r="A13" s="25" t="s">
        <v>730</v>
      </c>
      <c r="B13" s="26" t="s">
        <v>731</v>
      </c>
      <c r="C13" s="23" t="s">
        <v>732</v>
      </c>
      <c r="D13" s="23" t="s">
        <v>618</v>
      </c>
      <c r="E13" s="27">
        <v>680000</v>
      </c>
      <c r="F13" s="28">
        <v>677.31467999999995</v>
      </c>
      <c r="G13" s="29">
        <v>0.10905056685746094</v>
      </c>
    </row>
    <row r="14" spans="1:7" ht="15" customHeight="1">
      <c r="A14" s="25" t="s">
        <v>733</v>
      </c>
      <c r="B14" s="26" t="s">
        <v>734</v>
      </c>
      <c r="C14" s="23" t="s">
        <v>735</v>
      </c>
      <c r="D14" s="23" t="s">
        <v>729</v>
      </c>
      <c r="E14" s="27">
        <v>650000</v>
      </c>
      <c r="F14" s="28">
        <v>643.00535000000002</v>
      </c>
      <c r="G14" s="29">
        <v>0.10352661765706904</v>
      </c>
    </row>
    <row r="15" spans="1:7" ht="15" customHeight="1">
      <c r="A15" s="25" t="s">
        <v>736</v>
      </c>
      <c r="B15" s="26" t="s">
        <v>737</v>
      </c>
      <c r="C15" s="23" t="s">
        <v>738</v>
      </c>
      <c r="D15" s="23" t="s">
        <v>618</v>
      </c>
      <c r="E15" s="27">
        <v>600000</v>
      </c>
      <c r="F15" s="28">
        <v>606.02099999999996</v>
      </c>
      <c r="G15" s="29">
        <v>9.7571978769935022E-2</v>
      </c>
    </row>
    <row r="16" spans="1:7" ht="15" customHeight="1">
      <c r="A16" s="25" t="s">
        <v>739</v>
      </c>
      <c r="B16" s="26" t="s">
        <v>740</v>
      </c>
      <c r="C16" s="23" t="s">
        <v>741</v>
      </c>
      <c r="D16" s="23" t="s">
        <v>618</v>
      </c>
      <c r="E16" s="27">
        <v>600000</v>
      </c>
      <c r="F16" s="28">
        <v>597.46199999999999</v>
      </c>
      <c r="G16" s="29">
        <v>9.6193943080921149E-2</v>
      </c>
    </row>
    <row r="17" spans="1:7" ht="15" customHeight="1">
      <c r="A17" s="25" t="s">
        <v>658</v>
      </c>
      <c r="B17" s="26" t="s">
        <v>659</v>
      </c>
      <c r="C17" s="23" t="s">
        <v>660</v>
      </c>
      <c r="D17" s="23" t="s">
        <v>618</v>
      </c>
      <c r="E17" s="27">
        <v>490000</v>
      </c>
      <c r="F17" s="28">
        <v>487.02618999999999</v>
      </c>
      <c r="G17" s="29">
        <v>7.8413304276720344E-2</v>
      </c>
    </row>
    <row r="18" spans="1:7" ht="15" customHeight="1">
      <c r="A18" s="25" t="s">
        <v>636</v>
      </c>
      <c r="B18" s="26" t="s">
        <v>637</v>
      </c>
      <c r="C18" s="23" t="s">
        <v>638</v>
      </c>
      <c r="D18" s="23" t="s">
        <v>625</v>
      </c>
      <c r="E18" s="27">
        <v>200000</v>
      </c>
      <c r="F18" s="28">
        <v>210.56219999999999</v>
      </c>
      <c r="G18" s="29">
        <v>3.3901416796036463E-2</v>
      </c>
    </row>
    <row r="19" spans="1:7" ht="15" customHeight="1">
      <c r="A19" s="25" t="s">
        <v>742</v>
      </c>
      <c r="B19" s="26" t="s">
        <v>743</v>
      </c>
      <c r="C19" s="23" t="s">
        <v>744</v>
      </c>
      <c r="D19" s="23" t="s">
        <v>618</v>
      </c>
      <c r="E19" s="27">
        <v>200000</v>
      </c>
      <c r="F19" s="28">
        <v>195.15459999999999</v>
      </c>
      <c r="G19" s="29">
        <v>3.1420727149810257E-2</v>
      </c>
    </row>
    <row r="20" spans="1:7" ht="15" customHeight="1">
      <c r="A20" s="25" t="s">
        <v>745</v>
      </c>
      <c r="B20" s="26" t="s">
        <v>746</v>
      </c>
      <c r="C20" s="23" t="s">
        <v>747</v>
      </c>
      <c r="D20" s="23" t="s">
        <v>618</v>
      </c>
      <c r="E20" s="27">
        <v>150000</v>
      </c>
      <c r="F20" s="28">
        <v>151.14060000000001</v>
      </c>
      <c r="G20" s="29">
        <v>2.4334284479374874E-2</v>
      </c>
    </row>
    <row r="21" spans="1:7" ht="15" customHeight="1">
      <c r="A21" s="3"/>
      <c r="B21" s="22" t="s">
        <v>19</v>
      </c>
      <c r="C21" s="23" t="s">
        <v>1</v>
      </c>
      <c r="D21" s="23" t="s">
        <v>1</v>
      </c>
      <c r="E21" s="23" t="s">
        <v>1</v>
      </c>
      <c r="F21" s="30">
        <v>5627.7404200000001</v>
      </c>
      <c r="G21" s="31">
        <v>0.90609033149502283</v>
      </c>
    </row>
    <row r="22" spans="1:7" ht="15" customHeight="1">
      <c r="A22" s="3"/>
      <c r="B22" s="22" t="s">
        <v>20</v>
      </c>
      <c r="C22" s="23" t="s">
        <v>1</v>
      </c>
      <c r="D22" s="23" t="s">
        <v>1</v>
      </c>
      <c r="E22" s="23" t="s">
        <v>1</v>
      </c>
      <c r="F22" s="30" t="s">
        <v>21</v>
      </c>
      <c r="G22" s="31" t="s">
        <v>21</v>
      </c>
    </row>
    <row r="23" spans="1:7" ht="15" customHeight="1">
      <c r="A23" s="3"/>
      <c r="B23" s="22" t="s">
        <v>19</v>
      </c>
      <c r="C23" s="23" t="s">
        <v>1</v>
      </c>
      <c r="D23" s="23" t="s">
        <v>1</v>
      </c>
      <c r="E23" s="23" t="s">
        <v>1</v>
      </c>
      <c r="F23" s="30" t="s">
        <v>21</v>
      </c>
      <c r="G23" s="31" t="s">
        <v>21</v>
      </c>
    </row>
    <row r="24" spans="1:7" ht="15" customHeight="1">
      <c r="A24" s="3"/>
      <c r="B24" s="22" t="s">
        <v>22</v>
      </c>
      <c r="C24" s="23" t="s">
        <v>1</v>
      </c>
      <c r="D24" s="23" t="s">
        <v>1</v>
      </c>
      <c r="E24" s="23" t="s">
        <v>1</v>
      </c>
      <c r="F24" s="30">
        <v>5627.7404200000001</v>
      </c>
      <c r="G24" s="31">
        <v>0.90609033149502283</v>
      </c>
    </row>
    <row r="25" spans="1:7" ht="15" customHeight="1">
      <c r="A25" s="3"/>
      <c r="B25" s="22"/>
      <c r="C25" s="23"/>
      <c r="D25" s="23"/>
      <c r="E25" s="23"/>
      <c r="F25" s="30"/>
      <c r="G25" s="31"/>
    </row>
    <row r="26" spans="1:7" ht="15" customHeight="1">
      <c r="A26" s="3"/>
      <c r="B26" s="22" t="s">
        <v>23</v>
      </c>
      <c r="C26" s="23" t="s">
        <v>1</v>
      </c>
      <c r="D26" s="23" t="s">
        <v>1</v>
      </c>
      <c r="E26" s="23" t="s">
        <v>1</v>
      </c>
      <c r="F26" s="32" t="s">
        <v>1</v>
      </c>
      <c r="G26" s="33" t="s">
        <v>1</v>
      </c>
    </row>
    <row r="27" spans="1:7" ht="15" customHeight="1">
      <c r="A27" s="3"/>
      <c r="B27" s="22" t="s">
        <v>86</v>
      </c>
      <c r="C27" s="23" t="s">
        <v>1</v>
      </c>
      <c r="D27" s="23" t="s">
        <v>1</v>
      </c>
      <c r="E27" s="23" t="s">
        <v>1</v>
      </c>
      <c r="F27" s="32" t="s">
        <v>1</v>
      </c>
      <c r="G27" s="33" t="s">
        <v>1</v>
      </c>
    </row>
    <row r="28" spans="1:7" ht="15" customHeight="1">
      <c r="A28" s="25" t="s">
        <v>748</v>
      </c>
      <c r="B28" s="26" t="s">
        <v>749</v>
      </c>
      <c r="C28" s="23" t="s">
        <v>750</v>
      </c>
      <c r="D28" s="23" t="s">
        <v>39</v>
      </c>
      <c r="E28" s="27">
        <v>250000</v>
      </c>
      <c r="F28" s="28">
        <v>234.74125000000001</v>
      </c>
      <c r="G28" s="29">
        <v>3.7794347491964815E-2</v>
      </c>
    </row>
    <row r="29" spans="1:7" ht="15" customHeight="1">
      <c r="A29" s="3"/>
      <c r="B29" s="22" t="s">
        <v>19</v>
      </c>
      <c r="C29" s="23" t="s">
        <v>1</v>
      </c>
      <c r="D29" s="23" t="s">
        <v>1</v>
      </c>
      <c r="E29" s="23" t="s">
        <v>1</v>
      </c>
      <c r="F29" s="30">
        <v>234.74125000000001</v>
      </c>
      <c r="G29" s="31">
        <v>3.7794347491964815E-2</v>
      </c>
    </row>
    <row r="30" spans="1:7" ht="15" customHeight="1">
      <c r="A30" s="3"/>
      <c r="B30" s="22" t="s">
        <v>22</v>
      </c>
      <c r="C30" s="23" t="s">
        <v>1</v>
      </c>
      <c r="D30" s="23" t="s">
        <v>1</v>
      </c>
      <c r="E30" s="23" t="s">
        <v>1</v>
      </c>
      <c r="F30" s="30">
        <v>234.74125000000001</v>
      </c>
      <c r="G30" s="31">
        <v>3.7794347491964815E-2</v>
      </c>
    </row>
    <row r="31" spans="1:7" ht="15" customHeight="1">
      <c r="A31" s="3"/>
      <c r="B31" s="22"/>
      <c r="C31" s="23"/>
      <c r="D31" s="23"/>
      <c r="E31" s="23"/>
      <c r="F31" s="30"/>
      <c r="G31" s="31"/>
    </row>
    <row r="32" spans="1:7" ht="15" customHeight="1">
      <c r="A32" s="3"/>
      <c r="B32" s="22" t="s">
        <v>849</v>
      </c>
      <c r="C32" s="23" t="s">
        <v>1</v>
      </c>
      <c r="D32" s="23" t="s">
        <v>1</v>
      </c>
      <c r="E32" s="23" t="s">
        <v>1</v>
      </c>
      <c r="F32" s="32" t="s">
        <v>1</v>
      </c>
      <c r="G32" s="33" t="s">
        <v>1</v>
      </c>
    </row>
    <row r="33" spans="1:7" ht="15" customHeight="1">
      <c r="A33" s="25" t="s">
        <v>212</v>
      </c>
      <c r="B33" s="26" t="s">
        <v>213</v>
      </c>
      <c r="C33" s="23" t="s">
        <v>1</v>
      </c>
      <c r="D33" s="23" t="s">
        <v>211</v>
      </c>
      <c r="E33" s="27"/>
      <c r="F33" s="28">
        <v>145.31200000000001</v>
      </c>
      <c r="G33" s="29">
        <v>2.3395854894495072E-2</v>
      </c>
    </row>
    <row r="34" spans="1:7" ht="15" customHeight="1">
      <c r="A34" s="3"/>
      <c r="B34" s="22" t="s">
        <v>19</v>
      </c>
      <c r="C34" s="23" t="s">
        <v>1</v>
      </c>
      <c r="D34" s="23" t="s">
        <v>1</v>
      </c>
      <c r="E34" s="23" t="s">
        <v>1</v>
      </c>
      <c r="F34" s="30">
        <v>145.31200000000001</v>
      </c>
      <c r="G34" s="31">
        <v>2.3395854894495072E-2</v>
      </c>
    </row>
    <row r="35" spans="1:7" ht="15" customHeight="1">
      <c r="A35" s="3"/>
      <c r="B35" s="22"/>
      <c r="C35" s="23"/>
      <c r="D35" s="23"/>
      <c r="E35" s="23"/>
      <c r="F35" s="30"/>
      <c r="G35" s="31"/>
    </row>
    <row r="36" spans="1:7" ht="15" customHeight="1">
      <c r="A36" s="3"/>
      <c r="B36" s="22" t="s">
        <v>214</v>
      </c>
      <c r="C36" s="23" t="s">
        <v>1</v>
      </c>
      <c r="D36" s="23" t="s">
        <v>1</v>
      </c>
      <c r="E36" s="23" t="s">
        <v>1</v>
      </c>
      <c r="F36" s="30">
        <v>203.22108689999999</v>
      </c>
      <c r="G36" s="31">
        <v>3.271946611851731E-2</v>
      </c>
    </row>
    <row r="37" spans="1:7" ht="15" customHeight="1">
      <c r="A37" s="3"/>
      <c r="B37" s="34" t="s">
        <v>19</v>
      </c>
      <c r="C37" s="35"/>
      <c r="D37" s="35"/>
      <c r="E37" s="35"/>
      <c r="F37" s="36">
        <f>F36</f>
        <v>203.22108689999999</v>
      </c>
      <c r="G37" s="37">
        <f>G36</f>
        <v>3.271946611851731E-2</v>
      </c>
    </row>
    <row r="38" spans="1:7" ht="15" customHeight="1">
      <c r="A38" s="3"/>
      <c r="B38" s="34" t="s">
        <v>22</v>
      </c>
      <c r="C38" s="35"/>
      <c r="D38" s="35"/>
      <c r="E38" s="35"/>
      <c r="F38" s="36">
        <f>SUM(F37,F34)</f>
        <v>348.5330869</v>
      </c>
      <c r="G38" s="37">
        <f>SUM(G37,G34)</f>
        <v>5.6115321013012379E-2</v>
      </c>
    </row>
    <row r="39" spans="1:7" ht="15" customHeight="1">
      <c r="A39" s="3"/>
      <c r="B39" s="34"/>
      <c r="C39" s="35"/>
      <c r="D39" s="35"/>
      <c r="E39" s="35"/>
      <c r="F39" s="36"/>
      <c r="G39" s="37"/>
    </row>
    <row r="40" spans="1:7" ht="15" customHeight="1" thickBot="1">
      <c r="A40" s="3"/>
      <c r="B40" s="38" t="s">
        <v>215</v>
      </c>
      <c r="C40" s="39" t="s">
        <v>1</v>
      </c>
      <c r="D40" s="39" t="s">
        <v>1</v>
      </c>
      <c r="E40" s="39" t="s">
        <v>1</v>
      </c>
      <c r="F40" s="40">
        <v>6211.0147569000001</v>
      </c>
      <c r="G40" s="41">
        <v>1</v>
      </c>
    </row>
    <row r="41" spans="1:7">
      <c r="A41" s="3"/>
      <c r="B41" s="17" t="s">
        <v>1</v>
      </c>
      <c r="C41" s="3"/>
      <c r="D41" s="3"/>
      <c r="E41" s="3"/>
      <c r="F41" s="3"/>
      <c r="G41" s="3"/>
    </row>
    <row r="42" spans="1:7" s="1" customFormat="1" ht="15.95" customHeight="1">
      <c r="A42" s="73"/>
      <c r="B42" s="74" t="s">
        <v>683</v>
      </c>
      <c r="C42" s="73"/>
      <c r="D42" s="73"/>
      <c r="E42" s="73"/>
      <c r="F42" s="105"/>
      <c r="G42" s="106"/>
    </row>
    <row r="43" spans="1:7" s="1" customFormat="1" ht="15.95" customHeight="1">
      <c r="A43" s="73"/>
      <c r="B43" s="74" t="s">
        <v>216</v>
      </c>
      <c r="C43" s="73"/>
      <c r="D43" s="73"/>
      <c r="E43" s="73"/>
      <c r="F43" s="105"/>
      <c r="G43" s="106"/>
    </row>
    <row r="44" spans="1:7" s="1" customFormat="1" ht="15.95" customHeight="1" thickBot="1">
      <c r="B44" s="74" t="s">
        <v>1</v>
      </c>
      <c r="C44" s="73"/>
      <c r="D44" s="73"/>
      <c r="E44" s="73"/>
      <c r="F44" s="73"/>
      <c r="G44" s="73"/>
    </row>
    <row r="45" spans="1:7" s="1" customFormat="1" ht="15.95" customHeight="1" thickBot="1">
      <c r="B45" s="107" t="s">
        <v>871</v>
      </c>
      <c r="C45" s="108" t="s">
        <v>877</v>
      </c>
      <c r="D45" s="73"/>
      <c r="E45" s="73"/>
      <c r="F45" s="73"/>
      <c r="G45" s="73"/>
    </row>
    <row r="46" spans="1:7" s="1" customFormat="1" ht="15.95" customHeight="1"/>
    <row r="47" spans="1:7" ht="15.95" customHeight="1"/>
    <row r="48" spans="1:7" ht="15.95" customHeight="1"/>
    <row r="49" spans="1:7" ht="15.95" customHeight="1"/>
    <row r="50" spans="1:7" ht="15.95" customHeight="1"/>
    <row r="51" spans="1:7" ht="15.95" customHeight="1"/>
    <row r="52" spans="1:7" ht="15.95" customHeight="1"/>
    <row r="53" spans="1:7" ht="15.95" customHeight="1"/>
    <row r="54" spans="1:7" ht="15.95" customHeight="1"/>
    <row r="55" spans="1:7" ht="15.95" customHeight="1"/>
    <row r="56" spans="1:7" ht="15.95" customHeight="1"/>
    <row r="57" spans="1:7" s="1" customFormat="1" ht="14.25"/>
    <row r="58" spans="1:7" s="1" customFormat="1" ht="14.25"/>
    <row r="59" spans="1:7" s="1" customFormat="1" ht="14.25"/>
    <row r="60" spans="1:7" s="1" customFormat="1" ht="14.25"/>
    <row r="61" spans="1:7" s="1" customFormat="1" ht="14.25"/>
    <row r="62" spans="1:7">
      <c r="A62" s="3"/>
      <c r="B62" s="8" t="s">
        <v>683</v>
      </c>
      <c r="C62" s="3"/>
      <c r="D62" s="3"/>
      <c r="E62" s="3"/>
      <c r="F62" s="3"/>
      <c r="G62" s="3"/>
    </row>
    <row r="63" spans="1:7">
      <c r="A63" s="3"/>
      <c r="B63" s="8" t="s">
        <v>216</v>
      </c>
      <c r="C63" s="3"/>
      <c r="D63" s="3"/>
      <c r="E63" s="3"/>
      <c r="F63" s="3"/>
      <c r="G63" s="3"/>
    </row>
    <row r="64" spans="1:7">
      <c r="A64" s="3"/>
      <c r="B64" s="8" t="s">
        <v>217</v>
      </c>
      <c r="C64" s="3"/>
      <c r="D64" s="3"/>
      <c r="E64" s="3"/>
      <c r="F64" s="3"/>
      <c r="G64" s="3"/>
    </row>
    <row r="65" spans="1:7">
      <c r="A65" s="3"/>
      <c r="B65" s="8" t="s">
        <v>1</v>
      </c>
      <c r="C65" s="3"/>
      <c r="D65" s="3"/>
      <c r="E65" s="3"/>
      <c r="F65" s="3"/>
      <c r="G65" s="3"/>
    </row>
    <row r="66" spans="1:7">
      <c r="A66" s="3"/>
      <c r="B66" s="8" t="s">
        <v>1</v>
      </c>
      <c r="C66" s="3"/>
      <c r="D66" s="3"/>
      <c r="E66" s="3"/>
      <c r="F66" s="3"/>
      <c r="G66" s="3"/>
    </row>
  </sheetData>
  <mergeCells count="3">
    <mergeCell ref="B1:G2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style="4" bestFit="1" customWidth="1"/>
    <col min="2" max="2" width="54.28515625" style="4" bestFit="1" customWidth="1"/>
    <col min="3" max="3" width="16.85546875" style="4" bestFit="1" customWidth="1"/>
    <col min="4" max="4" width="33.5703125" style="4" bestFit="1" customWidth="1"/>
    <col min="5" max="7" width="16.85546875" style="4" bestFit="1" customWidth="1"/>
    <col min="8" max="16384" width="9.140625" style="4"/>
  </cols>
  <sheetData>
    <row r="1" spans="1:7" s="7" customFormat="1" ht="16.5" customHeight="1">
      <c r="A1" s="109"/>
      <c r="B1" s="142" t="s">
        <v>754</v>
      </c>
      <c r="C1" s="143"/>
      <c r="D1" s="143"/>
      <c r="E1" s="143"/>
      <c r="F1" s="143"/>
      <c r="G1" s="144"/>
    </row>
    <row r="2" spans="1:7" s="7" customFormat="1" ht="12.95" customHeight="1">
      <c r="A2" s="109"/>
      <c r="B2" s="145"/>
      <c r="C2" s="146"/>
      <c r="D2" s="146"/>
      <c r="E2" s="146"/>
      <c r="F2" s="146"/>
      <c r="G2" s="147"/>
    </row>
    <row r="3" spans="1:7" s="7" customFormat="1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s="7" customFormat="1" ht="12.95" customHeight="1">
      <c r="A4" s="17"/>
      <c r="B4" s="14"/>
      <c r="C4" s="15"/>
      <c r="D4" s="15"/>
      <c r="E4" s="15"/>
      <c r="F4" s="15"/>
      <c r="G4" s="16"/>
    </row>
    <row r="5" spans="1:7" s="7" customFormat="1" ht="15" thickBot="1">
      <c r="A5" s="109"/>
      <c r="B5" s="130" t="s">
        <v>874</v>
      </c>
      <c r="C5" s="131"/>
      <c r="D5" s="131"/>
      <c r="E5" s="131"/>
      <c r="F5" s="131"/>
      <c r="G5" s="132"/>
    </row>
    <row r="6" spans="1:7" s="7" customFormat="1" ht="15.95" customHeight="1" thickBot="1">
      <c r="A6" s="17" t="s">
        <v>1</v>
      </c>
      <c r="B6" s="148" t="s">
        <v>2</v>
      </c>
      <c r="C6" s="149"/>
      <c r="D6" s="149"/>
      <c r="E6" s="149"/>
      <c r="F6" s="149"/>
      <c r="G6" s="150"/>
    </row>
    <row r="7" spans="1:7" ht="24">
      <c r="A7" s="3"/>
      <c r="B7" s="78" t="s">
        <v>3</v>
      </c>
      <c r="C7" s="79" t="s">
        <v>4</v>
      </c>
      <c r="D7" s="80" t="s">
        <v>5</v>
      </c>
      <c r="E7" s="80" t="s">
        <v>6</v>
      </c>
      <c r="F7" s="80" t="s">
        <v>7</v>
      </c>
      <c r="G7" s="81" t="s">
        <v>8</v>
      </c>
    </row>
    <row r="8" spans="1:7" ht="15" customHeight="1">
      <c r="A8" s="3"/>
      <c r="B8" s="82" t="s">
        <v>9</v>
      </c>
      <c r="C8" s="68" t="s">
        <v>1</v>
      </c>
      <c r="D8" s="68" t="s">
        <v>1</v>
      </c>
      <c r="E8" s="68" t="s">
        <v>1</v>
      </c>
      <c r="F8" s="68" t="s">
        <v>1</v>
      </c>
      <c r="G8" s="83" t="s">
        <v>1</v>
      </c>
    </row>
    <row r="9" spans="1:7" ht="15" customHeight="1">
      <c r="A9" s="3"/>
      <c r="B9" s="82" t="s">
        <v>10</v>
      </c>
      <c r="C9" s="68" t="s">
        <v>1</v>
      </c>
      <c r="D9" s="68" t="s">
        <v>1</v>
      </c>
      <c r="E9" s="68" t="s">
        <v>1</v>
      </c>
      <c r="F9" s="68" t="s">
        <v>1</v>
      </c>
      <c r="G9" s="83" t="s">
        <v>1</v>
      </c>
    </row>
    <row r="10" spans="1:7" ht="15" customHeight="1">
      <c r="A10" s="65" t="s">
        <v>609</v>
      </c>
      <c r="B10" s="84" t="s">
        <v>610</v>
      </c>
      <c r="C10" s="68" t="s">
        <v>611</v>
      </c>
      <c r="D10" s="68" t="s">
        <v>208</v>
      </c>
      <c r="E10" s="69">
        <v>1750000</v>
      </c>
      <c r="F10" s="70">
        <v>1702.925</v>
      </c>
      <c r="G10" s="85">
        <v>0.4885176488737572</v>
      </c>
    </row>
    <row r="11" spans="1:7" ht="15" customHeight="1">
      <c r="A11" s="65" t="s">
        <v>658</v>
      </c>
      <c r="B11" s="84" t="s">
        <v>659</v>
      </c>
      <c r="C11" s="68" t="s">
        <v>660</v>
      </c>
      <c r="D11" s="68" t="s">
        <v>618</v>
      </c>
      <c r="E11" s="69">
        <v>400000</v>
      </c>
      <c r="F11" s="70">
        <v>397.57240000000002</v>
      </c>
      <c r="G11" s="85">
        <v>0.11405149029176091</v>
      </c>
    </row>
    <row r="12" spans="1:7" ht="15" customHeight="1">
      <c r="A12" s="65" t="s">
        <v>745</v>
      </c>
      <c r="B12" s="84" t="s">
        <v>746</v>
      </c>
      <c r="C12" s="68" t="s">
        <v>747</v>
      </c>
      <c r="D12" s="68" t="s">
        <v>618</v>
      </c>
      <c r="E12" s="69">
        <v>350000</v>
      </c>
      <c r="F12" s="70">
        <v>352.66140000000001</v>
      </c>
      <c r="G12" s="85">
        <v>0.10116788348079196</v>
      </c>
    </row>
    <row r="13" spans="1:7" ht="15" customHeight="1">
      <c r="A13" s="65" t="s">
        <v>736</v>
      </c>
      <c r="B13" s="84" t="s">
        <v>737</v>
      </c>
      <c r="C13" s="68" t="s">
        <v>738</v>
      </c>
      <c r="D13" s="68" t="s">
        <v>618</v>
      </c>
      <c r="E13" s="69">
        <v>300000</v>
      </c>
      <c r="F13" s="70">
        <v>303.01049999999998</v>
      </c>
      <c r="G13" s="85">
        <v>8.692454279786932E-2</v>
      </c>
    </row>
    <row r="14" spans="1:7" ht="15" customHeight="1">
      <c r="A14" s="65" t="s">
        <v>755</v>
      </c>
      <c r="B14" s="84" t="s">
        <v>756</v>
      </c>
      <c r="C14" s="68" t="s">
        <v>757</v>
      </c>
      <c r="D14" s="68" t="s">
        <v>758</v>
      </c>
      <c r="E14" s="69">
        <v>240000</v>
      </c>
      <c r="F14" s="70">
        <v>240.14784</v>
      </c>
      <c r="G14" s="85">
        <v>6.8891147982977075E-2</v>
      </c>
    </row>
    <row r="15" spans="1:7" ht="15" customHeight="1">
      <c r="A15" s="3"/>
      <c r="B15" s="82" t="s">
        <v>19</v>
      </c>
      <c r="C15" s="68" t="s">
        <v>1</v>
      </c>
      <c r="D15" s="68" t="s">
        <v>1</v>
      </c>
      <c r="E15" s="68" t="s">
        <v>1</v>
      </c>
      <c r="F15" s="71">
        <v>2996.3171400000001</v>
      </c>
      <c r="G15" s="86">
        <v>0.85955271342715645</v>
      </c>
    </row>
    <row r="16" spans="1:7" ht="15" customHeight="1">
      <c r="A16" s="3"/>
      <c r="B16" s="82" t="s">
        <v>20</v>
      </c>
      <c r="C16" s="68" t="s">
        <v>1</v>
      </c>
      <c r="D16" s="68" t="s">
        <v>1</v>
      </c>
      <c r="E16" s="68" t="s">
        <v>1</v>
      </c>
      <c r="F16" s="71" t="s">
        <v>21</v>
      </c>
      <c r="G16" s="86" t="s">
        <v>21</v>
      </c>
    </row>
    <row r="17" spans="1:7" ht="15" customHeight="1">
      <c r="A17" s="3"/>
      <c r="B17" s="82" t="s">
        <v>19</v>
      </c>
      <c r="C17" s="68" t="s">
        <v>1</v>
      </c>
      <c r="D17" s="68" t="s">
        <v>1</v>
      </c>
      <c r="E17" s="68" t="s">
        <v>1</v>
      </c>
      <c r="F17" s="71" t="s">
        <v>21</v>
      </c>
      <c r="G17" s="86" t="s">
        <v>21</v>
      </c>
    </row>
    <row r="18" spans="1:7" ht="15" customHeight="1">
      <c r="A18" s="3"/>
      <c r="B18" s="82" t="s">
        <v>22</v>
      </c>
      <c r="C18" s="68" t="s">
        <v>1</v>
      </c>
      <c r="D18" s="68" t="s">
        <v>1</v>
      </c>
      <c r="E18" s="68" t="s">
        <v>1</v>
      </c>
      <c r="F18" s="71">
        <v>2996.3171400000001</v>
      </c>
      <c r="G18" s="86">
        <v>0.85955271342715645</v>
      </c>
    </row>
    <row r="19" spans="1:7" ht="15" customHeight="1">
      <c r="A19" s="3"/>
      <c r="B19" s="82"/>
      <c r="C19" s="68"/>
      <c r="D19" s="68"/>
      <c r="E19" s="68"/>
      <c r="F19" s="71"/>
      <c r="G19" s="86"/>
    </row>
    <row r="20" spans="1:7" ht="15" customHeight="1">
      <c r="A20" s="3"/>
      <c r="B20" s="82" t="s">
        <v>849</v>
      </c>
      <c r="C20" s="68" t="s">
        <v>1</v>
      </c>
      <c r="D20" s="68" t="s">
        <v>1</v>
      </c>
      <c r="E20" s="68" t="s">
        <v>1</v>
      </c>
      <c r="F20" s="72" t="s">
        <v>1</v>
      </c>
      <c r="G20" s="87" t="s">
        <v>1</v>
      </c>
    </row>
    <row r="21" spans="1:7" ht="15" customHeight="1">
      <c r="A21" s="65" t="s">
        <v>212</v>
      </c>
      <c r="B21" s="84" t="s">
        <v>213</v>
      </c>
      <c r="C21" s="68" t="s">
        <v>1</v>
      </c>
      <c r="D21" s="68" t="s">
        <v>211</v>
      </c>
      <c r="E21" s="69"/>
      <c r="F21" s="70">
        <v>1087.6216400000001</v>
      </c>
      <c r="G21" s="85">
        <v>0.31200573509521556</v>
      </c>
    </row>
    <row r="22" spans="1:7" ht="15" customHeight="1">
      <c r="A22" s="3"/>
      <c r="B22" s="82" t="s">
        <v>19</v>
      </c>
      <c r="C22" s="68" t="s">
        <v>1</v>
      </c>
      <c r="D22" s="68" t="s">
        <v>1</v>
      </c>
      <c r="E22" s="68" t="s">
        <v>1</v>
      </c>
      <c r="F22" s="71">
        <v>1087.6216400000001</v>
      </c>
      <c r="G22" s="86">
        <v>0.31200573509521556</v>
      </c>
    </row>
    <row r="23" spans="1:7" ht="15" customHeight="1">
      <c r="A23" s="3"/>
      <c r="B23" s="82"/>
      <c r="C23" s="68"/>
      <c r="D23" s="68"/>
      <c r="E23" s="68"/>
      <c r="F23" s="71"/>
      <c r="G23" s="86"/>
    </row>
    <row r="24" spans="1:7" ht="15" customHeight="1">
      <c r="A24" s="3"/>
      <c r="B24" s="82" t="s">
        <v>214</v>
      </c>
      <c r="C24" s="68" t="s">
        <v>1</v>
      </c>
      <c r="D24" s="68" t="s">
        <v>1</v>
      </c>
      <c r="E24" s="68" t="s">
        <v>1</v>
      </c>
      <c r="F24" s="71">
        <v>-598.03606200000002</v>
      </c>
      <c r="G24" s="86">
        <v>-0.17155844852237206</v>
      </c>
    </row>
    <row r="25" spans="1:7" ht="15" customHeight="1">
      <c r="A25" s="3"/>
      <c r="B25" s="92" t="s">
        <v>19</v>
      </c>
      <c r="C25" s="93"/>
      <c r="D25" s="93"/>
      <c r="E25" s="93"/>
      <c r="F25" s="94">
        <f>F24</f>
        <v>-598.03606200000002</v>
      </c>
      <c r="G25" s="95">
        <f>G24</f>
        <v>-0.17155844852237206</v>
      </c>
    </row>
    <row r="26" spans="1:7" ht="15" customHeight="1">
      <c r="A26" s="3"/>
      <c r="B26" s="92" t="s">
        <v>22</v>
      </c>
      <c r="C26" s="93"/>
      <c r="D26" s="93"/>
      <c r="E26" s="93"/>
      <c r="F26" s="94">
        <f>SUM(F25,F22)</f>
        <v>489.58557800000005</v>
      </c>
      <c r="G26" s="95">
        <f>SUM(G25,G22)</f>
        <v>0.1404472865728435</v>
      </c>
    </row>
    <row r="27" spans="1:7" ht="15" customHeight="1">
      <c r="A27" s="3"/>
      <c r="B27" s="92"/>
      <c r="C27" s="93"/>
      <c r="D27" s="93"/>
      <c r="E27" s="93"/>
      <c r="F27" s="94"/>
      <c r="G27" s="95"/>
    </row>
    <row r="28" spans="1:7" ht="15" customHeight="1" thickBot="1">
      <c r="A28" s="3"/>
      <c r="B28" s="88" t="s">
        <v>215</v>
      </c>
      <c r="C28" s="89" t="s">
        <v>1</v>
      </c>
      <c r="D28" s="89" t="s">
        <v>1</v>
      </c>
      <c r="E28" s="89" t="s">
        <v>1</v>
      </c>
      <c r="F28" s="90">
        <v>3485.9027179999998</v>
      </c>
      <c r="G28" s="91">
        <v>1</v>
      </c>
    </row>
    <row r="29" spans="1:7">
      <c r="A29" s="3"/>
      <c r="B29" s="5" t="s">
        <v>1</v>
      </c>
      <c r="C29" s="3"/>
      <c r="D29" s="3"/>
      <c r="E29" s="3"/>
      <c r="F29" s="3"/>
      <c r="G29" s="3"/>
    </row>
    <row r="30" spans="1:7" s="7" customFormat="1" ht="15.95" customHeight="1" thickBot="1">
      <c r="A30" s="3"/>
      <c r="B30" s="8" t="s">
        <v>216</v>
      </c>
      <c r="C30" s="9"/>
      <c r="D30" s="9"/>
      <c r="E30" s="9"/>
      <c r="F30" s="46"/>
      <c r="G30" s="47"/>
    </row>
    <row r="31" spans="1:7" s="7" customFormat="1" ht="15.95" customHeight="1" thickBot="1">
      <c r="B31" s="110" t="s">
        <v>865</v>
      </c>
      <c r="C31" s="111" t="s">
        <v>879</v>
      </c>
      <c r="D31" s="9"/>
      <c r="E31" s="9"/>
      <c r="F31" s="9"/>
      <c r="G31" s="9"/>
    </row>
    <row r="32" spans="1:7" s="7" customFormat="1">
      <c r="D32" s="3"/>
    </row>
    <row r="33" spans="1:7" s="7" customFormat="1"/>
    <row r="34" spans="1:7" s="7" customFormat="1"/>
    <row r="35" spans="1:7" s="7" customFormat="1"/>
    <row r="36" spans="1:7" s="7" customFormat="1"/>
    <row r="37" spans="1:7" s="7" customFormat="1"/>
    <row r="38" spans="1:7" s="7" customFormat="1"/>
    <row r="39" spans="1:7" s="7" customFormat="1"/>
    <row r="40" spans="1:7" s="7" customFormat="1"/>
    <row r="41" spans="1:7" s="7" customFormat="1"/>
    <row r="42" spans="1:7" s="7" customFormat="1"/>
    <row r="43" spans="1:7" s="7" customFormat="1"/>
    <row r="44" spans="1:7">
      <c r="A44" s="3"/>
      <c r="B44" s="6" t="s">
        <v>211</v>
      </c>
      <c r="C44" s="3"/>
      <c r="D44" s="3"/>
      <c r="E44" s="3"/>
      <c r="F44" s="3"/>
      <c r="G44" s="3"/>
    </row>
    <row r="45" spans="1:7">
      <c r="A45" s="3"/>
      <c r="B45" s="6" t="s">
        <v>1</v>
      </c>
      <c r="C45" s="3"/>
      <c r="D45" s="3"/>
      <c r="E45" s="3"/>
      <c r="F45" s="3"/>
      <c r="G45" s="3"/>
    </row>
    <row r="46" spans="1:7">
      <c r="A46" s="3"/>
      <c r="B46" s="6" t="s">
        <v>1</v>
      </c>
      <c r="C46" s="3"/>
      <c r="D46" s="3"/>
      <c r="E46" s="3"/>
      <c r="F46" s="3"/>
      <c r="G46" s="3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defaultRowHeight="14.25"/>
  <cols>
    <col min="1" max="1" width="3.42578125" style="1" bestFit="1" customWidth="1"/>
    <col min="2" max="2" width="56.85546875" style="1" bestFit="1" customWidth="1"/>
    <col min="3" max="3" width="15.7109375" style="1" bestFit="1" customWidth="1"/>
    <col min="4" max="4" width="33.5703125" style="1" bestFit="1" customWidth="1"/>
    <col min="5" max="7" width="16.85546875" style="1" bestFit="1" customWidth="1"/>
    <col min="8" max="16384" width="9.140625" style="1"/>
  </cols>
  <sheetData>
    <row r="1" spans="1:7" s="7" customFormat="1" ht="15.95" customHeight="1">
      <c r="A1" s="9"/>
      <c r="B1" s="112" t="s">
        <v>218</v>
      </c>
      <c r="C1" s="113"/>
      <c r="D1" s="113"/>
      <c r="E1" s="113"/>
      <c r="F1" s="113"/>
      <c r="G1" s="114"/>
    </row>
    <row r="2" spans="1:7" s="7" customFormat="1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s="7" customFormat="1" ht="12.95" customHeight="1">
      <c r="A3" s="5" t="s">
        <v>1</v>
      </c>
      <c r="B3" s="118"/>
      <c r="C3" s="119"/>
      <c r="D3" s="119"/>
      <c r="E3" s="119"/>
      <c r="F3" s="119"/>
      <c r="G3" s="120"/>
    </row>
    <row r="4" spans="1:7" s="7" customFormat="1" ht="12.95" customHeight="1">
      <c r="A4" s="5"/>
      <c r="B4" s="14"/>
      <c r="C4" s="15"/>
      <c r="D4" s="15"/>
      <c r="E4" s="15"/>
      <c r="F4" s="15"/>
      <c r="G4" s="16"/>
    </row>
    <row r="5" spans="1:7" s="7" customFormat="1" ht="13.5" thickBot="1">
      <c r="A5" s="9"/>
      <c r="B5" s="121" t="s">
        <v>862</v>
      </c>
      <c r="C5" s="122"/>
      <c r="D5" s="122"/>
      <c r="E5" s="122"/>
      <c r="F5" s="122"/>
      <c r="G5" s="123"/>
    </row>
    <row r="6" spans="1:7" ht="15.95" customHeight="1" thickBot="1">
      <c r="A6" s="2" t="s">
        <v>1</v>
      </c>
      <c r="B6" s="124" t="s">
        <v>2</v>
      </c>
      <c r="C6" s="125"/>
      <c r="D6" s="125"/>
      <c r="E6" s="125"/>
      <c r="F6" s="125"/>
      <c r="G6" s="126"/>
    </row>
    <row r="7" spans="1:7" ht="27.95" customHeight="1">
      <c r="A7" s="13"/>
      <c r="B7" s="50" t="s">
        <v>3</v>
      </c>
      <c r="C7" s="51" t="s">
        <v>4</v>
      </c>
      <c r="D7" s="52" t="s">
        <v>852</v>
      </c>
      <c r="E7" s="52" t="s">
        <v>6</v>
      </c>
      <c r="F7" s="52" t="s">
        <v>7</v>
      </c>
      <c r="G7" s="53" t="s">
        <v>8</v>
      </c>
    </row>
    <row r="8" spans="1:7" ht="15" customHeight="1">
      <c r="A8" s="13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13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12" t="s">
        <v>222</v>
      </c>
      <c r="B10" s="26" t="s">
        <v>223</v>
      </c>
      <c r="C10" s="23" t="s">
        <v>224</v>
      </c>
      <c r="D10" s="23" t="s">
        <v>225</v>
      </c>
      <c r="E10" s="27">
        <v>1832370</v>
      </c>
      <c r="F10" s="28">
        <v>38068.402934999998</v>
      </c>
      <c r="G10" s="29">
        <v>5.9077356710773653E-2</v>
      </c>
    </row>
    <row r="11" spans="1:7" ht="15" customHeight="1">
      <c r="A11" s="12" t="s">
        <v>226</v>
      </c>
      <c r="B11" s="26" t="s">
        <v>227</v>
      </c>
      <c r="C11" s="23" t="s">
        <v>228</v>
      </c>
      <c r="D11" s="23" t="s">
        <v>225</v>
      </c>
      <c r="E11" s="27">
        <v>9082190</v>
      </c>
      <c r="F11" s="28">
        <v>31801.288284999999</v>
      </c>
      <c r="G11" s="29">
        <v>4.9351585751651973E-2</v>
      </c>
    </row>
    <row r="12" spans="1:7" ht="15" customHeight="1">
      <c r="A12" s="12" t="s">
        <v>229</v>
      </c>
      <c r="B12" s="26" t="s">
        <v>230</v>
      </c>
      <c r="C12" s="23" t="s">
        <v>231</v>
      </c>
      <c r="D12" s="23" t="s">
        <v>225</v>
      </c>
      <c r="E12" s="27">
        <v>3985692</v>
      </c>
      <c r="F12" s="28">
        <v>28280.477586000001</v>
      </c>
      <c r="G12" s="29">
        <v>4.3887731911208976E-2</v>
      </c>
    </row>
    <row r="13" spans="1:7" ht="15" customHeight="1">
      <c r="A13" s="12" t="s">
        <v>232</v>
      </c>
      <c r="B13" s="26" t="s">
        <v>233</v>
      </c>
      <c r="C13" s="23" t="s">
        <v>234</v>
      </c>
      <c r="D13" s="23" t="s">
        <v>235</v>
      </c>
      <c r="E13" s="27">
        <v>2115721</v>
      </c>
      <c r="F13" s="28">
        <v>26045.5833705</v>
      </c>
      <c r="G13" s="29">
        <v>4.0419458156584286E-2</v>
      </c>
    </row>
    <row r="14" spans="1:7" ht="15" customHeight="1">
      <c r="A14" s="12" t="s">
        <v>236</v>
      </c>
      <c r="B14" s="26" t="s">
        <v>237</v>
      </c>
      <c r="C14" s="23" t="s">
        <v>238</v>
      </c>
      <c r="D14" s="23" t="s">
        <v>239</v>
      </c>
      <c r="E14" s="27">
        <v>3717962</v>
      </c>
      <c r="F14" s="28">
        <v>18606.540829000001</v>
      </c>
      <c r="G14" s="29">
        <v>2.8875003019834648E-2</v>
      </c>
    </row>
    <row r="15" spans="1:7" ht="15" customHeight="1">
      <c r="A15" s="12" t="s">
        <v>240</v>
      </c>
      <c r="B15" s="26" t="s">
        <v>241</v>
      </c>
      <c r="C15" s="23" t="s">
        <v>242</v>
      </c>
      <c r="D15" s="23" t="s">
        <v>243</v>
      </c>
      <c r="E15" s="27">
        <v>1997896</v>
      </c>
      <c r="F15" s="28">
        <v>18458.561143999999</v>
      </c>
      <c r="G15" s="29">
        <v>2.8645357225352018E-2</v>
      </c>
    </row>
    <row r="16" spans="1:7" ht="15" customHeight="1">
      <c r="A16" s="12" t="s">
        <v>244</v>
      </c>
      <c r="B16" s="26" t="s">
        <v>245</v>
      </c>
      <c r="C16" s="23" t="s">
        <v>246</v>
      </c>
      <c r="D16" s="23" t="s">
        <v>247</v>
      </c>
      <c r="E16" s="27">
        <v>3191873</v>
      </c>
      <c r="F16" s="28">
        <v>18083.5564815</v>
      </c>
      <c r="G16" s="29">
        <v>2.8063397318797933E-2</v>
      </c>
    </row>
    <row r="17" spans="1:7" ht="15" customHeight="1">
      <c r="A17" s="12" t="s">
        <v>248</v>
      </c>
      <c r="B17" s="26" t="s">
        <v>249</v>
      </c>
      <c r="C17" s="23" t="s">
        <v>250</v>
      </c>
      <c r="D17" s="23" t="s">
        <v>225</v>
      </c>
      <c r="E17" s="27">
        <v>1453243</v>
      </c>
      <c r="F17" s="28">
        <v>17629.290832999999</v>
      </c>
      <c r="G17" s="29">
        <v>2.7358434365565881E-2</v>
      </c>
    </row>
    <row r="18" spans="1:7" ht="15" customHeight="1">
      <c r="A18" s="12" t="s">
        <v>251</v>
      </c>
      <c r="B18" s="26" t="s">
        <v>252</v>
      </c>
      <c r="C18" s="23" t="s">
        <v>253</v>
      </c>
      <c r="D18" s="23" t="s">
        <v>254</v>
      </c>
      <c r="E18" s="27">
        <v>957739</v>
      </c>
      <c r="F18" s="28">
        <v>17140.1760135</v>
      </c>
      <c r="G18" s="29">
        <v>2.6599389897284269E-2</v>
      </c>
    </row>
    <row r="19" spans="1:7" ht="15" customHeight="1">
      <c r="A19" s="12" t="s">
        <v>255</v>
      </c>
      <c r="B19" s="26" t="s">
        <v>256</v>
      </c>
      <c r="C19" s="23" t="s">
        <v>257</v>
      </c>
      <c r="D19" s="23" t="s">
        <v>254</v>
      </c>
      <c r="E19" s="27">
        <v>2333081</v>
      </c>
      <c r="F19" s="28">
        <v>17131.813783000001</v>
      </c>
      <c r="G19" s="29">
        <v>2.6586412770952236E-2</v>
      </c>
    </row>
    <row r="20" spans="1:7" ht="15" customHeight="1">
      <c r="A20" s="12" t="s">
        <v>258</v>
      </c>
      <c r="B20" s="26" t="s">
        <v>259</v>
      </c>
      <c r="C20" s="23" t="s">
        <v>260</v>
      </c>
      <c r="D20" s="23" t="s">
        <v>225</v>
      </c>
      <c r="E20" s="27">
        <v>6292648</v>
      </c>
      <c r="F20" s="28">
        <v>16930.369444</v>
      </c>
      <c r="G20" s="29">
        <v>2.6273796581279422E-2</v>
      </c>
    </row>
    <row r="21" spans="1:7" ht="15" customHeight="1">
      <c r="A21" s="12" t="s">
        <v>261</v>
      </c>
      <c r="B21" s="26" t="s">
        <v>262</v>
      </c>
      <c r="C21" s="23" t="s">
        <v>263</v>
      </c>
      <c r="D21" s="23" t="s">
        <v>264</v>
      </c>
      <c r="E21" s="27">
        <v>981860</v>
      </c>
      <c r="F21" s="28">
        <v>16242.41905</v>
      </c>
      <c r="G21" s="29">
        <v>2.5206184396574696E-2</v>
      </c>
    </row>
    <row r="22" spans="1:7" ht="15" customHeight="1">
      <c r="A22" s="12" t="s">
        <v>265</v>
      </c>
      <c r="B22" s="26" t="s">
        <v>266</v>
      </c>
      <c r="C22" s="23" t="s">
        <v>267</v>
      </c>
      <c r="D22" s="23" t="s">
        <v>268</v>
      </c>
      <c r="E22" s="27">
        <v>2228161</v>
      </c>
      <c r="F22" s="28">
        <v>15939.149713500001</v>
      </c>
      <c r="G22" s="29">
        <v>2.4735548662198303E-2</v>
      </c>
    </row>
    <row r="23" spans="1:7" ht="15" customHeight="1">
      <c r="A23" s="12" t="s">
        <v>269</v>
      </c>
      <c r="B23" s="26" t="s">
        <v>270</v>
      </c>
      <c r="C23" s="23" t="s">
        <v>271</v>
      </c>
      <c r="D23" s="23" t="s">
        <v>272</v>
      </c>
      <c r="E23" s="27">
        <v>7677963</v>
      </c>
      <c r="F23" s="28">
        <v>14872.214330999999</v>
      </c>
      <c r="G23" s="29">
        <v>2.3079799607347698E-2</v>
      </c>
    </row>
    <row r="24" spans="1:7" ht="15" customHeight="1">
      <c r="A24" s="12" t="s">
        <v>273</v>
      </c>
      <c r="B24" s="26" t="s">
        <v>274</v>
      </c>
      <c r="C24" s="23" t="s">
        <v>275</v>
      </c>
      <c r="D24" s="23" t="s">
        <v>276</v>
      </c>
      <c r="E24" s="27">
        <v>6544191</v>
      </c>
      <c r="F24" s="28">
        <v>14744.062323</v>
      </c>
      <c r="G24" s="29">
        <v>2.2880923865101696E-2</v>
      </c>
    </row>
    <row r="25" spans="1:7" ht="15" customHeight="1">
      <c r="A25" s="12" t="s">
        <v>277</v>
      </c>
      <c r="B25" s="26" t="s">
        <v>278</v>
      </c>
      <c r="C25" s="23" t="s">
        <v>279</v>
      </c>
      <c r="D25" s="23" t="s">
        <v>280</v>
      </c>
      <c r="E25" s="27">
        <v>996866</v>
      </c>
      <c r="F25" s="28">
        <v>14398.234071000001</v>
      </c>
      <c r="G25" s="29">
        <v>2.2344242065264922E-2</v>
      </c>
    </row>
    <row r="26" spans="1:7" ht="15" customHeight="1">
      <c r="A26" s="12" t="s">
        <v>281</v>
      </c>
      <c r="B26" s="26" t="s">
        <v>282</v>
      </c>
      <c r="C26" s="23" t="s">
        <v>283</v>
      </c>
      <c r="D26" s="23" t="s">
        <v>254</v>
      </c>
      <c r="E26" s="27">
        <v>3603668</v>
      </c>
      <c r="F26" s="28">
        <v>13293.931252</v>
      </c>
      <c r="G26" s="29">
        <v>2.0630503465141118E-2</v>
      </c>
    </row>
    <row r="27" spans="1:7" ht="15" customHeight="1">
      <c r="A27" s="12" t="s">
        <v>284</v>
      </c>
      <c r="B27" s="26" t="s">
        <v>285</v>
      </c>
      <c r="C27" s="23" t="s">
        <v>286</v>
      </c>
      <c r="D27" s="23" t="s">
        <v>264</v>
      </c>
      <c r="E27" s="27">
        <v>719185</v>
      </c>
      <c r="F27" s="28">
        <v>12959.354107499999</v>
      </c>
      <c r="G27" s="29">
        <v>2.0111281964132841E-2</v>
      </c>
    </row>
    <row r="28" spans="1:7" ht="15" customHeight="1">
      <c r="A28" s="12" t="s">
        <v>287</v>
      </c>
      <c r="B28" s="26" t="s">
        <v>288</v>
      </c>
      <c r="C28" s="23" t="s">
        <v>289</v>
      </c>
      <c r="D28" s="23" t="s">
        <v>243</v>
      </c>
      <c r="E28" s="27">
        <v>2239328</v>
      </c>
      <c r="F28" s="28">
        <v>11823.65184</v>
      </c>
      <c r="G28" s="29">
        <v>1.8348815382887174E-2</v>
      </c>
    </row>
    <row r="29" spans="1:7" ht="15" customHeight="1">
      <c r="A29" s="12" t="s">
        <v>290</v>
      </c>
      <c r="B29" s="26" t="s">
        <v>291</v>
      </c>
      <c r="C29" s="23" t="s">
        <v>292</v>
      </c>
      <c r="D29" s="23" t="s">
        <v>293</v>
      </c>
      <c r="E29" s="27">
        <v>2564238</v>
      </c>
      <c r="F29" s="28">
        <v>11614.716021</v>
      </c>
      <c r="G29" s="29">
        <v>1.8024573361760193E-2</v>
      </c>
    </row>
    <row r="30" spans="1:7" ht="15" customHeight="1">
      <c r="A30" s="12" t="s">
        <v>294</v>
      </c>
      <c r="B30" s="26" t="s">
        <v>295</v>
      </c>
      <c r="C30" s="23" t="s">
        <v>296</v>
      </c>
      <c r="D30" s="23" t="s">
        <v>225</v>
      </c>
      <c r="E30" s="27">
        <v>13394698</v>
      </c>
      <c r="F30" s="28">
        <v>11231.454272999999</v>
      </c>
      <c r="G30" s="29">
        <v>1.742979950064364E-2</v>
      </c>
    </row>
    <row r="31" spans="1:7" ht="15" customHeight="1">
      <c r="A31" s="12" t="s">
        <v>297</v>
      </c>
      <c r="B31" s="26" t="s">
        <v>298</v>
      </c>
      <c r="C31" s="23" t="s">
        <v>299</v>
      </c>
      <c r="D31" s="23" t="s">
        <v>300</v>
      </c>
      <c r="E31" s="27">
        <v>5102121</v>
      </c>
      <c r="F31" s="28">
        <v>11211.9108975</v>
      </c>
      <c r="G31" s="29">
        <v>1.7399470648453087E-2</v>
      </c>
    </row>
    <row r="32" spans="1:7" ht="15" customHeight="1">
      <c r="A32" s="12" t="s">
        <v>301</v>
      </c>
      <c r="B32" s="26" t="s">
        <v>302</v>
      </c>
      <c r="C32" s="23" t="s">
        <v>303</v>
      </c>
      <c r="D32" s="23" t="s">
        <v>272</v>
      </c>
      <c r="E32" s="27">
        <v>2379415</v>
      </c>
      <c r="F32" s="28">
        <v>10423.0274075</v>
      </c>
      <c r="G32" s="29">
        <v>1.6175223037605158E-2</v>
      </c>
    </row>
    <row r="33" spans="1:7" ht="15" customHeight="1">
      <c r="A33" s="12" t="s">
        <v>304</v>
      </c>
      <c r="B33" s="26" t="s">
        <v>305</v>
      </c>
      <c r="C33" s="23" t="s">
        <v>306</v>
      </c>
      <c r="D33" s="23" t="s">
        <v>300</v>
      </c>
      <c r="E33" s="27">
        <v>1132599</v>
      </c>
      <c r="F33" s="28">
        <v>10031.429343</v>
      </c>
      <c r="G33" s="29">
        <v>1.5567512265413946E-2</v>
      </c>
    </row>
    <row r="34" spans="1:7" ht="15" customHeight="1">
      <c r="A34" s="12" t="s">
        <v>307</v>
      </c>
      <c r="B34" s="26" t="s">
        <v>308</v>
      </c>
      <c r="C34" s="23" t="s">
        <v>309</v>
      </c>
      <c r="D34" s="23" t="s">
        <v>293</v>
      </c>
      <c r="E34" s="27">
        <v>143476</v>
      </c>
      <c r="F34" s="28">
        <v>9798.980372</v>
      </c>
      <c r="G34" s="29">
        <v>1.5206780799997158E-2</v>
      </c>
    </row>
    <row r="35" spans="1:7" ht="15" customHeight="1">
      <c r="A35" s="12" t="s">
        <v>310</v>
      </c>
      <c r="B35" s="26" t="s">
        <v>311</v>
      </c>
      <c r="C35" s="23" t="s">
        <v>312</v>
      </c>
      <c r="D35" s="23" t="s">
        <v>313</v>
      </c>
      <c r="E35" s="27">
        <v>6786403</v>
      </c>
      <c r="F35" s="28">
        <v>9585.7942375000002</v>
      </c>
      <c r="G35" s="29">
        <v>1.4875942825649984E-2</v>
      </c>
    </row>
    <row r="36" spans="1:7" ht="15" customHeight="1">
      <c r="A36" s="12" t="s">
        <v>314</v>
      </c>
      <c r="B36" s="26" t="s">
        <v>315</v>
      </c>
      <c r="C36" s="23" t="s">
        <v>316</v>
      </c>
      <c r="D36" s="23" t="s">
        <v>235</v>
      </c>
      <c r="E36" s="27">
        <v>4079569</v>
      </c>
      <c r="F36" s="28">
        <v>9111.7173614999992</v>
      </c>
      <c r="G36" s="29">
        <v>1.4140235347729195E-2</v>
      </c>
    </row>
    <row r="37" spans="1:7" ht="15" customHeight="1">
      <c r="A37" s="12" t="s">
        <v>317</v>
      </c>
      <c r="B37" s="26" t="s">
        <v>318</v>
      </c>
      <c r="C37" s="23" t="s">
        <v>319</v>
      </c>
      <c r="D37" s="23" t="s">
        <v>320</v>
      </c>
      <c r="E37" s="27">
        <v>3867720</v>
      </c>
      <c r="F37" s="28">
        <v>8830.0047599999998</v>
      </c>
      <c r="G37" s="29">
        <v>1.3703052945379603E-2</v>
      </c>
    </row>
    <row r="38" spans="1:7" ht="15" customHeight="1">
      <c r="A38" s="12" t="s">
        <v>321</v>
      </c>
      <c r="B38" s="26" t="s">
        <v>322</v>
      </c>
      <c r="C38" s="23" t="s">
        <v>323</v>
      </c>
      <c r="D38" s="23" t="s">
        <v>324</v>
      </c>
      <c r="E38" s="27">
        <v>866889</v>
      </c>
      <c r="F38" s="28">
        <v>8766.8484570000001</v>
      </c>
      <c r="G38" s="29">
        <v>1.3605042334132386E-2</v>
      </c>
    </row>
    <row r="39" spans="1:7" ht="15" customHeight="1">
      <c r="A39" s="12" t="s">
        <v>325</v>
      </c>
      <c r="B39" s="26" t="s">
        <v>326</v>
      </c>
      <c r="C39" s="23" t="s">
        <v>327</v>
      </c>
      <c r="D39" s="23" t="s">
        <v>264</v>
      </c>
      <c r="E39" s="27">
        <v>1948056</v>
      </c>
      <c r="F39" s="28">
        <v>8671.7712840000004</v>
      </c>
      <c r="G39" s="29">
        <v>1.3457494561404344E-2</v>
      </c>
    </row>
    <row r="40" spans="1:7" ht="15" customHeight="1">
      <c r="A40" s="12" t="s">
        <v>328</v>
      </c>
      <c r="B40" s="26" t="s">
        <v>329</v>
      </c>
      <c r="C40" s="23" t="s">
        <v>330</v>
      </c>
      <c r="D40" s="23" t="s">
        <v>264</v>
      </c>
      <c r="E40" s="27">
        <v>1050964</v>
      </c>
      <c r="F40" s="28">
        <v>8510.7064719999998</v>
      </c>
      <c r="G40" s="29">
        <v>1.3207542301302321E-2</v>
      </c>
    </row>
    <row r="41" spans="1:7" ht="15" customHeight="1">
      <c r="A41" s="12" t="s">
        <v>331</v>
      </c>
      <c r="B41" s="26" t="s">
        <v>332</v>
      </c>
      <c r="C41" s="23" t="s">
        <v>333</v>
      </c>
      <c r="D41" s="23" t="s">
        <v>243</v>
      </c>
      <c r="E41" s="27">
        <v>7184723</v>
      </c>
      <c r="F41" s="28">
        <v>8057.6668444999996</v>
      </c>
      <c r="G41" s="29">
        <v>1.2504481977925152E-2</v>
      </c>
    </row>
    <row r="42" spans="1:7" ht="15" customHeight="1">
      <c r="A42" s="12" t="s">
        <v>334</v>
      </c>
      <c r="B42" s="26" t="s">
        <v>335</v>
      </c>
      <c r="C42" s="23" t="s">
        <v>336</v>
      </c>
      <c r="D42" s="23" t="s">
        <v>337</v>
      </c>
      <c r="E42" s="27">
        <v>1028787</v>
      </c>
      <c r="F42" s="28">
        <v>7898.5121925000003</v>
      </c>
      <c r="G42" s="29">
        <v>1.2257494045060269E-2</v>
      </c>
    </row>
    <row r="43" spans="1:7" ht="15" customHeight="1">
      <c r="A43" s="12" t="s">
        <v>338</v>
      </c>
      <c r="B43" s="26" t="s">
        <v>339</v>
      </c>
      <c r="C43" s="23" t="s">
        <v>340</v>
      </c>
      <c r="D43" s="23" t="s">
        <v>243</v>
      </c>
      <c r="E43" s="27">
        <v>6940060</v>
      </c>
      <c r="F43" s="28">
        <v>7897.7882799999998</v>
      </c>
      <c r="G43" s="29">
        <v>1.2256370624225859E-2</v>
      </c>
    </row>
    <row r="44" spans="1:7" ht="15" customHeight="1">
      <c r="A44" s="12" t="s">
        <v>341</v>
      </c>
      <c r="B44" s="26" t="s">
        <v>342</v>
      </c>
      <c r="C44" s="23" t="s">
        <v>343</v>
      </c>
      <c r="D44" s="23" t="s">
        <v>344</v>
      </c>
      <c r="E44" s="27">
        <v>3416634</v>
      </c>
      <c r="F44" s="28">
        <v>7639.5936240000001</v>
      </c>
      <c r="G44" s="29">
        <v>1.1855685105073085E-2</v>
      </c>
    </row>
    <row r="45" spans="1:7" ht="15" customHeight="1">
      <c r="A45" s="12" t="s">
        <v>345</v>
      </c>
      <c r="B45" s="26" t="s">
        <v>346</v>
      </c>
      <c r="C45" s="23" t="s">
        <v>347</v>
      </c>
      <c r="D45" s="23" t="s">
        <v>280</v>
      </c>
      <c r="E45" s="27">
        <v>1346582</v>
      </c>
      <c r="F45" s="28">
        <v>7491.7089569999998</v>
      </c>
      <c r="G45" s="29">
        <v>1.1626186766534156E-2</v>
      </c>
    </row>
    <row r="46" spans="1:7" ht="15" customHeight="1">
      <c r="A46" s="12" t="s">
        <v>348</v>
      </c>
      <c r="B46" s="26" t="s">
        <v>349</v>
      </c>
      <c r="C46" s="23" t="s">
        <v>350</v>
      </c>
      <c r="D46" s="23" t="s">
        <v>254</v>
      </c>
      <c r="E46" s="27">
        <v>428389</v>
      </c>
      <c r="F46" s="28">
        <v>7366.3630494999998</v>
      </c>
      <c r="G46" s="29">
        <v>1.1431665738103912E-2</v>
      </c>
    </row>
    <row r="47" spans="1:7" ht="15" customHeight="1">
      <c r="A47" s="12" t="s">
        <v>351</v>
      </c>
      <c r="B47" s="26" t="s">
        <v>352</v>
      </c>
      <c r="C47" s="23" t="s">
        <v>353</v>
      </c>
      <c r="D47" s="23" t="s">
        <v>264</v>
      </c>
      <c r="E47" s="27">
        <v>752158</v>
      </c>
      <c r="F47" s="28">
        <v>7362.8746620000002</v>
      </c>
      <c r="G47" s="29">
        <v>1.1426252200976159E-2</v>
      </c>
    </row>
    <row r="48" spans="1:7" ht="15" customHeight="1">
      <c r="A48" s="12" t="s">
        <v>354</v>
      </c>
      <c r="B48" s="26" t="s">
        <v>355</v>
      </c>
      <c r="C48" s="23" t="s">
        <v>356</v>
      </c>
      <c r="D48" s="23" t="s">
        <v>357</v>
      </c>
      <c r="E48" s="27">
        <v>14153755</v>
      </c>
      <c r="F48" s="28">
        <v>7154.7231524999997</v>
      </c>
      <c r="G48" s="29">
        <v>1.1103227329204834E-2</v>
      </c>
    </row>
    <row r="49" spans="1:7" ht="15" customHeight="1">
      <c r="A49" s="12" t="s">
        <v>358</v>
      </c>
      <c r="B49" s="26" t="s">
        <v>359</v>
      </c>
      <c r="C49" s="23" t="s">
        <v>360</v>
      </c>
      <c r="D49" s="23" t="s">
        <v>361</v>
      </c>
      <c r="E49" s="27">
        <v>8601597</v>
      </c>
      <c r="F49" s="28">
        <v>7096.3175250000004</v>
      </c>
      <c r="G49" s="29">
        <v>1.1012589166746967E-2</v>
      </c>
    </row>
    <row r="50" spans="1:7" ht="15" customHeight="1">
      <c r="A50" s="12" t="s">
        <v>362</v>
      </c>
      <c r="B50" s="26" t="s">
        <v>363</v>
      </c>
      <c r="C50" s="23" t="s">
        <v>364</v>
      </c>
      <c r="D50" s="23" t="s">
        <v>264</v>
      </c>
      <c r="E50" s="27">
        <v>1186269</v>
      </c>
      <c r="F50" s="28">
        <v>7001.3596379999999</v>
      </c>
      <c r="G50" s="29">
        <v>1.086522651083574E-2</v>
      </c>
    </row>
    <row r="51" spans="1:7" ht="15" customHeight="1">
      <c r="A51" s="12" t="s">
        <v>365</v>
      </c>
      <c r="B51" s="26" t="s">
        <v>366</v>
      </c>
      <c r="C51" s="23" t="s">
        <v>367</v>
      </c>
      <c r="D51" s="23" t="s">
        <v>300</v>
      </c>
      <c r="E51" s="27">
        <v>622091</v>
      </c>
      <c r="F51" s="28">
        <v>6782.3471275000002</v>
      </c>
      <c r="G51" s="29">
        <v>1.0525346736288256E-2</v>
      </c>
    </row>
    <row r="52" spans="1:7" ht="15" customHeight="1">
      <c r="A52" s="12" t="s">
        <v>368</v>
      </c>
      <c r="B52" s="26" t="s">
        <v>369</v>
      </c>
      <c r="C52" s="23" t="s">
        <v>370</v>
      </c>
      <c r="D52" s="23" t="s">
        <v>268</v>
      </c>
      <c r="E52" s="27">
        <v>652369</v>
      </c>
      <c r="F52" s="28">
        <v>6688.086988</v>
      </c>
      <c r="G52" s="29">
        <v>1.0379066896433746E-2</v>
      </c>
    </row>
    <row r="53" spans="1:7" ht="15" customHeight="1">
      <c r="A53" s="12" t="s">
        <v>371</v>
      </c>
      <c r="B53" s="26" t="s">
        <v>372</v>
      </c>
      <c r="C53" s="23" t="s">
        <v>373</v>
      </c>
      <c r="D53" s="23" t="s">
        <v>272</v>
      </c>
      <c r="E53" s="27">
        <v>3726550</v>
      </c>
      <c r="F53" s="28">
        <v>6683.5674250000002</v>
      </c>
      <c r="G53" s="29">
        <v>1.0372053105075498E-2</v>
      </c>
    </row>
    <row r="54" spans="1:7" ht="15" customHeight="1">
      <c r="A54" s="12" t="s">
        <v>374</v>
      </c>
      <c r="B54" s="26" t="s">
        <v>375</v>
      </c>
      <c r="C54" s="23" t="s">
        <v>376</v>
      </c>
      <c r="D54" s="23" t="s">
        <v>377</v>
      </c>
      <c r="E54" s="27">
        <v>1404158</v>
      </c>
      <c r="F54" s="28">
        <v>6553.2053859999996</v>
      </c>
      <c r="G54" s="29">
        <v>1.0169747673647322E-2</v>
      </c>
    </row>
    <row r="55" spans="1:7" ht="15" customHeight="1">
      <c r="A55" s="12" t="s">
        <v>378</v>
      </c>
      <c r="B55" s="26" t="s">
        <v>379</v>
      </c>
      <c r="C55" s="23" t="s">
        <v>380</v>
      </c>
      <c r="D55" s="23" t="s">
        <v>381</v>
      </c>
      <c r="E55" s="27">
        <v>658339</v>
      </c>
      <c r="F55" s="28">
        <v>6071.8605969999999</v>
      </c>
      <c r="G55" s="29">
        <v>9.4227613120397916E-3</v>
      </c>
    </row>
    <row r="56" spans="1:7" ht="15" customHeight="1">
      <c r="A56" s="12" t="s">
        <v>382</v>
      </c>
      <c r="B56" s="26" t="s">
        <v>383</v>
      </c>
      <c r="C56" s="23" t="s">
        <v>384</v>
      </c>
      <c r="D56" s="23" t="s">
        <v>337</v>
      </c>
      <c r="E56" s="27">
        <v>25411</v>
      </c>
      <c r="F56" s="28">
        <v>5663.4385085000004</v>
      </c>
      <c r="G56" s="29">
        <v>8.7889417779744433E-3</v>
      </c>
    </row>
    <row r="57" spans="1:7" ht="15" customHeight="1">
      <c r="A57" s="12" t="s">
        <v>385</v>
      </c>
      <c r="B57" s="26" t="s">
        <v>386</v>
      </c>
      <c r="C57" s="23" t="s">
        <v>387</v>
      </c>
      <c r="D57" s="23" t="s">
        <v>272</v>
      </c>
      <c r="E57" s="27">
        <v>1846129</v>
      </c>
      <c r="F57" s="28">
        <v>5629.7703855</v>
      </c>
      <c r="G57" s="29">
        <v>8.7366931003598509E-3</v>
      </c>
    </row>
    <row r="58" spans="1:7" ht="15" customHeight="1">
      <c r="A58" s="12" t="s">
        <v>388</v>
      </c>
      <c r="B58" s="26" t="s">
        <v>389</v>
      </c>
      <c r="C58" s="23" t="s">
        <v>390</v>
      </c>
      <c r="D58" s="23" t="s">
        <v>243</v>
      </c>
      <c r="E58" s="27">
        <v>1335501</v>
      </c>
      <c r="F58" s="28">
        <v>5270.5546965000003</v>
      </c>
      <c r="G58" s="29">
        <v>8.179235687938477E-3</v>
      </c>
    </row>
    <row r="59" spans="1:7" ht="15" customHeight="1">
      <c r="A59" s="12" t="s">
        <v>391</v>
      </c>
      <c r="B59" s="26" t="s">
        <v>392</v>
      </c>
      <c r="C59" s="23" t="s">
        <v>393</v>
      </c>
      <c r="D59" s="23" t="s">
        <v>394</v>
      </c>
      <c r="E59" s="27">
        <v>1207535</v>
      </c>
      <c r="F59" s="28">
        <v>4873.6112599999997</v>
      </c>
      <c r="G59" s="29">
        <v>7.5632295730470476E-3</v>
      </c>
    </row>
    <row r="60" spans="1:7" ht="15" customHeight="1">
      <c r="A60" s="12" t="s">
        <v>395</v>
      </c>
      <c r="B60" s="26" t="s">
        <v>396</v>
      </c>
      <c r="C60" s="23" t="s">
        <v>397</v>
      </c>
      <c r="D60" s="23" t="s">
        <v>344</v>
      </c>
      <c r="E60" s="27">
        <v>3040248</v>
      </c>
      <c r="F60" s="28">
        <v>4780.7899799999996</v>
      </c>
      <c r="G60" s="29">
        <v>7.4191826615368998E-3</v>
      </c>
    </row>
    <row r="61" spans="1:7" ht="15" customHeight="1">
      <c r="A61" s="12" t="s">
        <v>398</v>
      </c>
      <c r="B61" s="26" t="s">
        <v>399</v>
      </c>
      <c r="C61" s="23" t="s">
        <v>400</v>
      </c>
      <c r="D61" s="23" t="s">
        <v>337</v>
      </c>
      <c r="E61" s="27">
        <v>200557</v>
      </c>
      <c r="F61" s="28">
        <v>4603.0839855000004</v>
      </c>
      <c r="G61" s="29">
        <v>7.1434053864921649E-3</v>
      </c>
    </row>
    <row r="62" spans="1:7" ht="15" customHeight="1">
      <c r="A62" s="12" t="s">
        <v>401</v>
      </c>
      <c r="B62" s="26" t="s">
        <v>402</v>
      </c>
      <c r="C62" s="23" t="s">
        <v>403</v>
      </c>
      <c r="D62" s="23" t="s">
        <v>344</v>
      </c>
      <c r="E62" s="27">
        <v>504964</v>
      </c>
      <c r="F62" s="28">
        <v>4540.1313239999999</v>
      </c>
      <c r="G62" s="29">
        <v>7.0457108011511872E-3</v>
      </c>
    </row>
    <row r="63" spans="1:7" ht="15" customHeight="1">
      <c r="A63" s="12" t="s">
        <v>404</v>
      </c>
      <c r="B63" s="26" t="s">
        <v>405</v>
      </c>
      <c r="C63" s="23" t="s">
        <v>406</v>
      </c>
      <c r="D63" s="23" t="s">
        <v>407</v>
      </c>
      <c r="E63" s="27">
        <v>3809356</v>
      </c>
      <c r="F63" s="28">
        <v>4083.6296320000001</v>
      </c>
      <c r="G63" s="29">
        <v>6.3372777906200162E-3</v>
      </c>
    </row>
    <row r="64" spans="1:7" ht="15" customHeight="1">
      <c r="A64" s="12" t="s">
        <v>408</v>
      </c>
      <c r="B64" s="26" t="s">
        <v>409</v>
      </c>
      <c r="C64" s="23" t="s">
        <v>410</v>
      </c>
      <c r="D64" s="23" t="s">
        <v>272</v>
      </c>
      <c r="E64" s="27">
        <v>1515022</v>
      </c>
      <c r="F64" s="28">
        <v>3391.3767469999998</v>
      </c>
      <c r="G64" s="29">
        <v>5.2629886829042034E-3</v>
      </c>
    </row>
    <row r="65" spans="1:7" ht="15" customHeight="1">
      <c r="A65" s="12" t="s">
        <v>411</v>
      </c>
      <c r="B65" s="26" t="s">
        <v>412</v>
      </c>
      <c r="C65" s="23" t="s">
        <v>413</v>
      </c>
      <c r="D65" s="23" t="s">
        <v>264</v>
      </c>
      <c r="E65" s="27">
        <v>553968</v>
      </c>
      <c r="F65" s="28">
        <v>3188.6398079999999</v>
      </c>
      <c r="G65" s="29">
        <v>4.9483665411714966E-3</v>
      </c>
    </row>
    <row r="66" spans="1:7" ht="15" customHeight="1">
      <c r="A66" s="12" t="s">
        <v>414</v>
      </c>
      <c r="B66" s="26" t="s">
        <v>415</v>
      </c>
      <c r="C66" s="23" t="s">
        <v>416</v>
      </c>
      <c r="D66" s="23" t="s">
        <v>417</v>
      </c>
      <c r="E66" s="27">
        <v>303325</v>
      </c>
      <c r="F66" s="28">
        <v>2200.3195500000002</v>
      </c>
      <c r="G66" s="29">
        <v>3.4146182374655736E-3</v>
      </c>
    </row>
    <row r="67" spans="1:7" ht="15" customHeight="1">
      <c r="A67" s="12" t="s">
        <v>418</v>
      </c>
      <c r="B67" s="26" t="s">
        <v>419</v>
      </c>
      <c r="C67" s="23" t="s">
        <v>420</v>
      </c>
      <c r="D67" s="23" t="s">
        <v>293</v>
      </c>
      <c r="E67" s="27">
        <v>1229050</v>
      </c>
      <c r="F67" s="28">
        <v>2180.9492249999998</v>
      </c>
      <c r="G67" s="29">
        <v>3.3845579378101731E-3</v>
      </c>
    </row>
    <row r="68" spans="1:7" ht="15" customHeight="1">
      <c r="A68" s="12" t="s">
        <v>421</v>
      </c>
      <c r="B68" s="26" t="s">
        <v>422</v>
      </c>
      <c r="C68" s="23" t="s">
        <v>423</v>
      </c>
      <c r="D68" s="23" t="s">
        <v>280</v>
      </c>
      <c r="E68" s="27">
        <v>762433</v>
      </c>
      <c r="F68" s="28">
        <v>1992.6186455</v>
      </c>
      <c r="G68" s="29">
        <v>3.0922926477830225E-3</v>
      </c>
    </row>
    <row r="69" spans="1:7" ht="15" customHeight="1">
      <c r="A69" s="12" t="s">
        <v>424</v>
      </c>
      <c r="B69" s="26" t="s">
        <v>425</v>
      </c>
      <c r="C69" s="23" t="s">
        <v>426</v>
      </c>
      <c r="D69" s="23" t="s">
        <v>268</v>
      </c>
      <c r="E69" s="27">
        <v>416181</v>
      </c>
      <c r="F69" s="28">
        <v>1509.4884870000001</v>
      </c>
      <c r="G69" s="29">
        <v>2.3425356180444405E-3</v>
      </c>
    </row>
    <row r="70" spans="1:7" ht="15" customHeight="1">
      <c r="A70" s="12" t="s">
        <v>427</v>
      </c>
      <c r="B70" s="26" t="s">
        <v>428</v>
      </c>
      <c r="C70" s="23" t="s">
        <v>429</v>
      </c>
      <c r="D70" s="23" t="s">
        <v>225</v>
      </c>
      <c r="E70" s="27">
        <v>10000</v>
      </c>
      <c r="F70" s="28">
        <v>147.38499999999999</v>
      </c>
      <c r="G70" s="29">
        <v>2.2872291841831045E-4</v>
      </c>
    </row>
    <row r="71" spans="1:7" ht="15" customHeight="1">
      <c r="A71" s="13"/>
      <c r="B71" s="22" t="s">
        <v>19</v>
      </c>
      <c r="C71" s="23" t="s">
        <v>1</v>
      </c>
      <c r="D71" s="23" t="s">
        <v>1</v>
      </c>
      <c r="E71" s="23" t="s">
        <v>1</v>
      </c>
      <c r="F71" s="30">
        <v>642039.20096150006</v>
      </c>
      <c r="G71" s="31">
        <v>0.99636380759829279</v>
      </c>
    </row>
    <row r="72" spans="1:7" ht="15" customHeight="1">
      <c r="A72" s="13"/>
      <c r="B72" s="22" t="s">
        <v>430</v>
      </c>
      <c r="C72" s="23" t="s">
        <v>1</v>
      </c>
      <c r="D72" s="23" t="s">
        <v>1</v>
      </c>
      <c r="E72" s="23" t="s">
        <v>1</v>
      </c>
      <c r="F72" s="30" t="s">
        <v>21</v>
      </c>
      <c r="G72" s="31" t="s">
        <v>21</v>
      </c>
    </row>
    <row r="73" spans="1:7" ht="15" customHeight="1">
      <c r="A73" s="13"/>
      <c r="B73" s="22" t="s">
        <v>19</v>
      </c>
      <c r="C73" s="23" t="s">
        <v>1</v>
      </c>
      <c r="D73" s="23" t="s">
        <v>1</v>
      </c>
      <c r="E73" s="23" t="s">
        <v>1</v>
      </c>
      <c r="F73" s="30" t="s">
        <v>21</v>
      </c>
      <c r="G73" s="31" t="s">
        <v>21</v>
      </c>
    </row>
    <row r="74" spans="1:7" ht="15" customHeight="1">
      <c r="A74" s="13"/>
      <c r="B74" s="22" t="s">
        <v>22</v>
      </c>
      <c r="C74" s="23" t="s">
        <v>1</v>
      </c>
      <c r="D74" s="23" t="s">
        <v>1</v>
      </c>
      <c r="E74" s="23" t="s">
        <v>1</v>
      </c>
      <c r="F74" s="30">
        <v>642039.20096150006</v>
      </c>
      <c r="G74" s="31">
        <v>0.99636380759829279</v>
      </c>
    </row>
    <row r="75" spans="1:7" ht="15" customHeight="1">
      <c r="A75" s="13"/>
      <c r="B75" s="22"/>
      <c r="C75" s="23"/>
      <c r="D75" s="23"/>
      <c r="E75" s="23"/>
      <c r="F75" s="30"/>
      <c r="G75" s="31"/>
    </row>
    <row r="76" spans="1:7" ht="15" customHeight="1">
      <c r="A76" s="13"/>
      <c r="B76" s="22" t="s">
        <v>431</v>
      </c>
      <c r="C76" s="23" t="s">
        <v>1</v>
      </c>
      <c r="D76" s="23" t="s">
        <v>1</v>
      </c>
      <c r="E76" s="23" t="s">
        <v>1</v>
      </c>
      <c r="F76" s="32" t="s">
        <v>1</v>
      </c>
      <c r="G76" s="33" t="s">
        <v>1</v>
      </c>
    </row>
    <row r="77" spans="1:7" ht="15" customHeight="1">
      <c r="A77" s="13"/>
      <c r="B77" s="22" t="s">
        <v>432</v>
      </c>
      <c r="C77" s="23" t="s">
        <v>1</v>
      </c>
      <c r="D77" s="23" t="s">
        <v>1</v>
      </c>
      <c r="E77" s="23" t="s">
        <v>1</v>
      </c>
      <c r="F77" s="32" t="s">
        <v>1</v>
      </c>
      <c r="G77" s="33" t="s">
        <v>1</v>
      </c>
    </row>
    <row r="78" spans="1:7" ht="15" customHeight="1">
      <c r="A78" s="12" t="s">
        <v>433</v>
      </c>
      <c r="B78" s="26" t="s">
        <v>434</v>
      </c>
      <c r="C78" s="23" t="s">
        <v>435</v>
      </c>
      <c r="D78" s="23" t="s">
        <v>1</v>
      </c>
      <c r="E78" s="27">
        <v>5736.3530000000001</v>
      </c>
      <c r="F78" s="28">
        <v>112.3557033</v>
      </c>
      <c r="G78" s="29">
        <v>1.7436187101616714E-4</v>
      </c>
    </row>
    <row r="79" spans="1:7" ht="15" customHeight="1">
      <c r="A79" s="13"/>
      <c r="B79" s="22" t="s">
        <v>19</v>
      </c>
      <c r="C79" s="23" t="s">
        <v>1</v>
      </c>
      <c r="D79" s="23" t="s">
        <v>1</v>
      </c>
      <c r="E79" s="23" t="s">
        <v>1</v>
      </c>
      <c r="F79" s="30">
        <v>112.3557033</v>
      </c>
      <c r="G79" s="31">
        <v>1.7436187101616714E-4</v>
      </c>
    </row>
    <row r="80" spans="1:7" ht="15" customHeight="1">
      <c r="A80" s="13"/>
      <c r="B80" s="22"/>
      <c r="C80" s="23"/>
      <c r="D80" s="23"/>
      <c r="E80" s="23"/>
      <c r="F80" s="30"/>
      <c r="G80" s="31"/>
    </row>
    <row r="81" spans="1:7" ht="15" customHeight="1">
      <c r="A81" s="13"/>
      <c r="B81" s="22" t="s">
        <v>849</v>
      </c>
      <c r="C81" s="23" t="s">
        <v>1</v>
      </c>
      <c r="D81" s="23" t="s">
        <v>1</v>
      </c>
      <c r="E81" s="23" t="s">
        <v>1</v>
      </c>
      <c r="F81" s="32" t="s">
        <v>1</v>
      </c>
      <c r="G81" s="33" t="s">
        <v>1</v>
      </c>
    </row>
    <row r="82" spans="1:7" ht="15" customHeight="1">
      <c r="A82" s="12" t="s">
        <v>212</v>
      </c>
      <c r="B82" s="26" t="s">
        <v>213</v>
      </c>
      <c r="C82" s="23" t="s">
        <v>1</v>
      </c>
      <c r="D82" s="23" t="s">
        <v>211</v>
      </c>
      <c r="E82" s="27"/>
      <c r="F82" s="28">
        <v>4827.5412699999997</v>
      </c>
      <c r="G82" s="29">
        <v>7.4917347630982581E-3</v>
      </c>
    </row>
    <row r="83" spans="1:7" ht="15" customHeight="1">
      <c r="A83" s="13"/>
      <c r="B83" s="22" t="s">
        <v>19</v>
      </c>
      <c r="C83" s="23" t="s">
        <v>1</v>
      </c>
      <c r="D83" s="23" t="s">
        <v>1</v>
      </c>
      <c r="E83" s="23" t="s">
        <v>1</v>
      </c>
      <c r="F83" s="30">
        <v>4827.5412699999997</v>
      </c>
      <c r="G83" s="31">
        <v>7.4917347630982581E-3</v>
      </c>
    </row>
    <row r="84" spans="1:7" ht="15" customHeight="1">
      <c r="A84" s="13"/>
      <c r="B84" s="22"/>
      <c r="C84" s="23"/>
      <c r="D84" s="23"/>
      <c r="E84" s="23"/>
      <c r="F84" s="30"/>
      <c r="G84" s="31"/>
    </row>
    <row r="85" spans="1:7" ht="15" customHeight="1">
      <c r="A85" s="13"/>
      <c r="B85" s="22" t="s">
        <v>214</v>
      </c>
      <c r="C85" s="23" t="s">
        <v>1</v>
      </c>
      <c r="D85" s="23" t="s">
        <v>1</v>
      </c>
      <c r="E85" s="23" t="s">
        <v>1</v>
      </c>
      <c r="F85" s="30">
        <v>-2596.7989539512</v>
      </c>
      <c r="G85" s="31">
        <v>-4.0299042324072401E-3</v>
      </c>
    </row>
    <row r="86" spans="1:7" ht="15" customHeight="1">
      <c r="A86" s="13"/>
      <c r="B86" s="34" t="s">
        <v>19</v>
      </c>
      <c r="C86" s="35"/>
      <c r="D86" s="35"/>
      <c r="E86" s="35"/>
      <c r="F86" s="36">
        <f>F85</f>
        <v>-2596.7989539512</v>
      </c>
      <c r="G86" s="37">
        <f>G85</f>
        <v>-4.0299042324072401E-3</v>
      </c>
    </row>
    <row r="87" spans="1:7" ht="15" customHeight="1">
      <c r="A87" s="13"/>
      <c r="B87" s="34" t="s">
        <v>22</v>
      </c>
      <c r="C87" s="35"/>
      <c r="D87" s="35"/>
      <c r="E87" s="35"/>
      <c r="F87" s="36">
        <f>F86+F83+F79</f>
        <v>2343.0980193487999</v>
      </c>
      <c r="G87" s="37">
        <f>G86+G83+G79</f>
        <v>3.6361924017071852E-3</v>
      </c>
    </row>
    <row r="88" spans="1:7" ht="15" customHeight="1">
      <c r="A88" s="13"/>
      <c r="B88" s="34"/>
      <c r="C88" s="35"/>
      <c r="D88" s="35"/>
      <c r="E88" s="35"/>
      <c r="F88" s="36"/>
      <c r="G88" s="37"/>
    </row>
    <row r="89" spans="1:7" ht="15" customHeight="1" thickBot="1">
      <c r="A89" s="13"/>
      <c r="B89" s="38" t="s">
        <v>215</v>
      </c>
      <c r="C89" s="39" t="s">
        <v>1</v>
      </c>
      <c r="D89" s="39" t="s">
        <v>1</v>
      </c>
      <c r="E89" s="39" t="s">
        <v>1</v>
      </c>
      <c r="F89" s="40">
        <v>644382.29898084875</v>
      </c>
      <c r="G89" s="41">
        <v>1</v>
      </c>
    </row>
    <row r="90" spans="1:7" ht="15" customHeight="1">
      <c r="A90" s="13"/>
      <c r="B90" s="2" t="s">
        <v>1</v>
      </c>
      <c r="C90" s="13"/>
      <c r="D90" s="13"/>
      <c r="E90" s="13"/>
      <c r="F90" s="13"/>
      <c r="G90" s="13"/>
    </row>
    <row r="91" spans="1:7" s="7" customFormat="1" ht="15" customHeight="1" thickBot="1">
      <c r="B91" s="8" t="s">
        <v>853</v>
      </c>
      <c r="C91" s="9"/>
      <c r="D91" s="9"/>
      <c r="E91" s="9"/>
      <c r="F91" s="9"/>
      <c r="G91" s="9"/>
    </row>
    <row r="92" spans="1:7" s="7" customFormat="1" ht="15" customHeight="1" thickBot="1">
      <c r="B92" s="10" t="s">
        <v>860</v>
      </c>
      <c r="C92" s="11">
        <v>0.77559999999999996</v>
      </c>
      <c r="D92" s="9"/>
      <c r="E92" s="9"/>
      <c r="F92" s="9"/>
      <c r="G92" s="9"/>
    </row>
    <row r="93" spans="1:7" s="7" customFormat="1" ht="15" customHeight="1">
      <c r="B93" s="9" t="s">
        <v>861</v>
      </c>
      <c r="C93" s="9"/>
      <c r="D93" s="9"/>
      <c r="E93" s="9"/>
      <c r="F93" s="9"/>
      <c r="G93" s="9"/>
    </row>
    <row r="94" spans="1:7" s="4" customFormat="1" ht="15" customHeight="1">
      <c r="F94" s="3"/>
      <c r="G94" s="3"/>
    </row>
    <row r="95" spans="1:7" s="4" customFormat="1" ht="15" customHeight="1"/>
    <row r="96" spans="1:7" s="4" customFormat="1" ht="15" customHeight="1"/>
    <row r="97" s="4" customFormat="1" ht="15" customHeight="1"/>
    <row r="98" s="4" customFormat="1" ht="15" customHeight="1"/>
    <row r="99" s="4" customFormat="1" ht="15" customHeight="1"/>
    <row r="100" s="4" customFormat="1" ht="15" customHeight="1"/>
    <row r="101" s="4" customFormat="1" ht="15" customHeight="1"/>
    <row r="102" s="4" customFormat="1" ht="15" customHeight="1"/>
    <row r="103" s="4" customFormat="1" ht="15" customHeight="1"/>
    <row r="104" s="4" customFormat="1" ht="15" customHeight="1"/>
    <row r="105" s="4" customFormat="1" ht="12.75"/>
    <row r="106" s="4" customFormat="1" ht="12.75"/>
    <row r="107" s="4" customFormat="1" ht="12.75"/>
    <row r="108" s="4" customFormat="1" ht="12.75"/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defaultColWidth="9.140625"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759</v>
      </c>
      <c r="C1" s="113"/>
      <c r="D1" s="113"/>
      <c r="E1" s="113"/>
      <c r="F1" s="113"/>
      <c r="G1" s="114"/>
    </row>
    <row r="2" spans="1:7" ht="12.95" customHeight="1">
      <c r="A2" s="9"/>
      <c r="B2" s="115"/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863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38.25">
      <c r="A7" s="9"/>
      <c r="B7" s="18" t="s">
        <v>3</v>
      </c>
      <c r="C7" s="19" t="s">
        <v>4</v>
      </c>
      <c r="D7" s="20" t="s">
        <v>852</v>
      </c>
      <c r="E7" s="20" t="s">
        <v>6</v>
      </c>
      <c r="F7" s="20" t="s">
        <v>7</v>
      </c>
      <c r="G7" s="21" t="s">
        <v>8</v>
      </c>
    </row>
    <row r="8" spans="1:7" ht="15" customHeight="1">
      <c r="A8" s="9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9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222</v>
      </c>
      <c r="B10" s="26" t="s">
        <v>223</v>
      </c>
      <c r="C10" s="23" t="s">
        <v>224</v>
      </c>
      <c r="D10" s="23" t="s">
        <v>225</v>
      </c>
      <c r="E10" s="27">
        <v>200000</v>
      </c>
      <c r="F10" s="28">
        <v>4155.1000000000004</v>
      </c>
      <c r="G10" s="29">
        <v>6.4305296833248773E-2</v>
      </c>
    </row>
    <row r="11" spans="1:7" ht="15" customHeight="1">
      <c r="A11" s="25" t="s">
        <v>449</v>
      </c>
      <c r="B11" s="26" t="s">
        <v>450</v>
      </c>
      <c r="C11" s="23" t="s">
        <v>451</v>
      </c>
      <c r="D11" s="23" t="s">
        <v>272</v>
      </c>
      <c r="E11" s="27">
        <v>1500000</v>
      </c>
      <c r="F11" s="28">
        <v>4140.75</v>
      </c>
      <c r="G11" s="29">
        <v>6.4083212885917271E-2</v>
      </c>
    </row>
    <row r="12" spans="1:7" ht="15" customHeight="1">
      <c r="A12" s="25" t="s">
        <v>301</v>
      </c>
      <c r="B12" s="26" t="s">
        <v>302</v>
      </c>
      <c r="C12" s="23" t="s">
        <v>303</v>
      </c>
      <c r="D12" s="23" t="s">
        <v>272</v>
      </c>
      <c r="E12" s="27">
        <v>660000</v>
      </c>
      <c r="F12" s="28">
        <v>2891.13</v>
      </c>
      <c r="G12" s="29">
        <v>4.4743802275158367E-2</v>
      </c>
    </row>
    <row r="13" spans="1:7" ht="15" customHeight="1">
      <c r="A13" s="25" t="s">
        <v>307</v>
      </c>
      <c r="B13" s="26" t="s">
        <v>308</v>
      </c>
      <c r="C13" s="23" t="s">
        <v>309</v>
      </c>
      <c r="D13" s="23" t="s">
        <v>293</v>
      </c>
      <c r="E13" s="27">
        <v>38000</v>
      </c>
      <c r="F13" s="28">
        <v>2595.2860000000001</v>
      </c>
      <c r="G13" s="29">
        <v>4.0165251521545785E-2</v>
      </c>
    </row>
    <row r="14" spans="1:7" ht="15" customHeight="1">
      <c r="A14" s="25" t="s">
        <v>760</v>
      </c>
      <c r="B14" s="26" t="s">
        <v>761</v>
      </c>
      <c r="C14" s="23" t="s">
        <v>762</v>
      </c>
      <c r="D14" s="23" t="s">
        <v>272</v>
      </c>
      <c r="E14" s="27">
        <v>23000</v>
      </c>
      <c r="F14" s="28">
        <v>2447.1424999999999</v>
      </c>
      <c r="G14" s="29">
        <v>3.7872548159071623E-2</v>
      </c>
    </row>
    <row r="15" spans="1:7" ht="15" customHeight="1">
      <c r="A15" s="25" t="s">
        <v>273</v>
      </c>
      <c r="B15" s="26" t="s">
        <v>274</v>
      </c>
      <c r="C15" s="23" t="s">
        <v>275</v>
      </c>
      <c r="D15" s="23" t="s">
        <v>276</v>
      </c>
      <c r="E15" s="27">
        <v>1050000</v>
      </c>
      <c r="F15" s="28">
        <v>2365.65</v>
      </c>
      <c r="G15" s="29">
        <v>3.6611351219844282E-2</v>
      </c>
    </row>
    <row r="16" spans="1:7" ht="15" customHeight="1">
      <c r="A16" s="25" t="s">
        <v>226</v>
      </c>
      <c r="B16" s="26" t="s">
        <v>227</v>
      </c>
      <c r="C16" s="23" t="s">
        <v>228</v>
      </c>
      <c r="D16" s="23" t="s">
        <v>225</v>
      </c>
      <c r="E16" s="27">
        <v>630000</v>
      </c>
      <c r="F16" s="28">
        <v>2205.9450000000002</v>
      </c>
      <c r="G16" s="29">
        <v>3.413971938649394E-2</v>
      </c>
    </row>
    <row r="17" spans="1:7" ht="15" customHeight="1">
      <c r="A17" s="25" t="s">
        <v>244</v>
      </c>
      <c r="B17" s="26" t="s">
        <v>245</v>
      </c>
      <c r="C17" s="23" t="s">
        <v>246</v>
      </c>
      <c r="D17" s="23" t="s">
        <v>247</v>
      </c>
      <c r="E17" s="27">
        <v>380000</v>
      </c>
      <c r="F17" s="28">
        <v>2152.89</v>
      </c>
      <c r="G17" s="29">
        <v>3.3318627830697924E-2</v>
      </c>
    </row>
    <row r="18" spans="1:7" ht="15" customHeight="1">
      <c r="A18" s="25" t="s">
        <v>452</v>
      </c>
      <c r="B18" s="26" t="s">
        <v>453</v>
      </c>
      <c r="C18" s="23" t="s">
        <v>454</v>
      </c>
      <c r="D18" s="23" t="s">
        <v>272</v>
      </c>
      <c r="E18" s="27">
        <v>160000</v>
      </c>
      <c r="F18" s="28">
        <v>2149.92</v>
      </c>
      <c r="G18" s="29">
        <v>3.3272663417905274E-2</v>
      </c>
    </row>
    <row r="19" spans="1:7" ht="15" customHeight="1">
      <c r="A19" s="25" t="s">
        <v>265</v>
      </c>
      <c r="B19" s="26" t="s">
        <v>266</v>
      </c>
      <c r="C19" s="23" t="s">
        <v>267</v>
      </c>
      <c r="D19" s="23" t="s">
        <v>268</v>
      </c>
      <c r="E19" s="27">
        <v>300000</v>
      </c>
      <c r="F19" s="28">
        <v>2146.0500000000002</v>
      </c>
      <c r="G19" s="29">
        <v>3.3212770395175457E-2</v>
      </c>
    </row>
    <row r="20" spans="1:7" ht="15" customHeight="1">
      <c r="A20" s="25" t="s">
        <v>368</v>
      </c>
      <c r="B20" s="26" t="s">
        <v>369</v>
      </c>
      <c r="C20" s="23" t="s">
        <v>370</v>
      </c>
      <c r="D20" s="23" t="s">
        <v>268</v>
      </c>
      <c r="E20" s="27">
        <v>200000</v>
      </c>
      <c r="F20" s="28">
        <v>2050.4</v>
      </c>
      <c r="G20" s="29">
        <v>3.1732468683519838E-2</v>
      </c>
    </row>
    <row r="21" spans="1:7" ht="15" customHeight="1">
      <c r="A21" s="25" t="s">
        <v>382</v>
      </c>
      <c r="B21" s="26" t="s">
        <v>383</v>
      </c>
      <c r="C21" s="23" t="s">
        <v>384</v>
      </c>
      <c r="D21" s="23" t="s">
        <v>337</v>
      </c>
      <c r="E21" s="27">
        <v>9000</v>
      </c>
      <c r="F21" s="28">
        <v>2005.8615</v>
      </c>
      <c r="G21" s="29">
        <v>3.1043180468312587E-2</v>
      </c>
    </row>
    <row r="22" spans="1:7" ht="15" customHeight="1">
      <c r="A22" s="25" t="s">
        <v>476</v>
      </c>
      <c r="B22" s="26" t="s">
        <v>477</v>
      </c>
      <c r="C22" s="23" t="s">
        <v>478</v>
      </c>
      <c r="D22" s="23" t="s">
        <v>293</v>
      </c>
      <c r="E22" s="27">
        <v>310000</v>
      </c>
      <c r="F22" s="28">
        <v>2002.29</v>
      </c>
      <c r="G22" s="29">
        <v>3.098790710121193E-2</v>
      </c>
    </row>
    <row r="23" spans="1:7" ht="15" customHeight="1">
      <c r="A23" s="25" t="s">
        <v>482</v>
      </c>
      <c r="B23" s="26" t="s">
        <v>483</v>
      </c>
      <c r="C23" s="23" t="s">
        <v>484</v>
      </c>
      <c r="D23" s="23" t="s">
        <v>272</v>
      </c>
      <c r="E23" s="27">
        <v>145000</v>
      </c>
      <c r="F23" s="28">
        <v>1821.8525</v>
      </c>
      <c r="G23" s="29">
        <v>2.8195414261725678E-2</v>
      </c>
    </row>
    <row r="24" spans="1:7" ht="15" customHeight="1">
      <c r="A24" s="25" t="s">
        <v>385</v>
      </c>
      <c r="B24" s="26" t="s">
        <v>386</v>
      </c>
      <c r="C24" s="23" t="s">
        <v>387</v>
      </c>
      <c r="D24" s="23" t="s">
        <v>272</v>
      </c>
      <c r="E24" s="27">
        <v>590000</v>
      </c>
      <c r="F24" s="28">
        <v>1799.2049999999999</v>
      </c>
      <c r="G24" s="29">
        <v>2.7844916268890126E-2</v>
      </c>
    </row>
    <row r="25" spans="1:7" ht="15" customHeight="1">
      <c r="A25" s="25" t="s">
        <v>584</v>
      </c>
      <c r="B25" s="26" t="s">
        <v>585</v>
      </c>
      <c r="C25" s="23" t="s">
        <v>586</v>
      </c>
      <c r="D25" s="23" t="s">
        <v>587</v>
      </c>
      <c r="E25" s="27">
        <v>330000</v>
      </c>
      <c r="F25" s="28">
        <v>1788.4349999999999</v>
      </c>
      <c r="G25" s="29">
        <v>2.7678237236642023E-2</v>
      </c>
    </row>
    <row r="26" spans="1:7" ht="15" customHeight="1">
      <c r="A26" s="25" t="s">
        <v>290</v>
      </c>
      <c r="B26" s="26" t="s">
        <v>291</v>
      </c>
      <c r="C26" s="23" t="s">
        <v>292</v>
      </c>
      <c r="D26" s="23" t="s">
        <v>293</v>
      </c>
      <c r="E26" s="27">
        <v>380000</v>
      </c>
      <c r="F26" s="28">
        <v>1721.21</v>
      </c>
      <c r="G26" s="29">
        <v>2.6637847455501944E-2</v>
      </c>
    </row>
    <row r="27" spans="1:7" ht="15" customHeight="1">
      <c r="A27" s="25" t="s">
        <v>371</v>
      </c>
      <c r="B27" s="26" t="s">
        <v>372</v>
      </c>
      <c r="C27" s="23" t="s">
        <v>373</v>
      </c>
      <c r="D27" s="23" t="s">
        <v>272</v>
      </c>
      <c r="E27" s="27">
        <v>930000</v>
      </c>
      <c r="F27" s="28">
        <v>1667.9549999999999</v>
      </c>
      <c r="G27" s="29">
        <v>2.5813660653053225E-2</v>
      </c>
    </row>
    <row r="28" spans="1:7" ht="15" customHeight="1">
      <c r="A28" s="25" t="s">
        <v>763</v>
      </c>
      <c r="B28" s="26" t="s">
        <v>764</v>
      </c>
      <c r="C28" s="23" t="s">
        <v>765</v>
      </c>
      <c r="D28" s="23" t="s">
        <v>268</v>
      </c>
      <c r="E28" s="27">
        <v>118500</v>
      </c>
      <c r="F28" s="28">
        <v>1627.6567500000001</v>
      </c>
      <c r="G28" s="29">
        <v>2.518999553594161E-2</v>
      </c>
    </row>
    <row r="29" spans="1:7" ht="15" customHeight="1">
      <c r="A29" s="25" t="s">
        <v>229</v>
      </c>
      <c r="B29" s="26" t="s">
        <v>230</v>
      </c>
      <c r="C29" s="23" t="s">
        <v>231</v>
      </c>
      <c r="D29" s="23" t="s">
        <v>225</v>
      </c>
      <c r="E29" s="27">
        <v>220000</v>
      </c>
      <c r="F29" s="28">
        <v>1561.01</v>
      </c>
      <c r="G29" s="29">
        <v>2.4158554886686161E-2</v>
      </c>
    </row>
    <row r="30" spans="1:7" ht="15" customHeight="1">
      <c r="A30" s="25" t="s">
        <v>494</v>
      </c>
      <c r="B30" s="26" t="s">
        <v>495</v>
      </c>
      <c r="C30" s="23" t="s">
        <v>496</v>
      </c>
      <c r="D30" s="23" t="s">
        <v>272</v>
      </c>
      <c r="E30" s="27">
        <v>80000</v>
      </c>
      <c r="F30" s="28">
        <v>1386.12</v>
      </c>
      <c r="G30" s="29">
        <v>2.1451916451229281E-2</v>
      </c>
    </row>
    <row r="31" spans="1:7" ht="15" customHeight="1">
      <c r="A31" s="25" t="s">
        <v>297</v>
      </c>
      <c r="B31" s="26" t="s">
        <v>298</v>
      </c>
      <c r="C31" s="23" t="s">
        <v>299</v>
      </c>
      <c r="D31" s="23" t="s">
        <v>300</v>
      </c>
      <c r="E31" s="27">
        <v>630000</v>
      </c>
      <c r="F31" s="28">
        <v>1384.425</v>
      </c>
      <c r="G31" s="29">
        <v>2.1425684235847616E-2</v>
      </c>
    </row>
    <row r="32" spans="1:7" ht="15" customHeight="1">
      <c r="A32" s="25" t="s">
        <v>766</v>
      </c>
      <c r="B32" s="26" t="s">
        <v>767</v>
      </c>
      <c r="C32" s="23" t="s">
        <v>768</v>
      </c>
      <c r="D32" s="23" t="s">
        <v>272</v>
      </c>
      <c r="E32" s="27">
        <v>400000</v>
      </c>
      <c r="F32" s="28">
        <v>1358.8</v>
      </c>
      <c r="G32" s="29">
        <v>2.1029105758469935E-2</v>
      </c>
    </row>
    <row r="33" spans="1:7" ht="15" customHeight="1">
      <c r="A33" s="25" t="s">
        <v>269</v>
      </c>
      <c r="B33" s="26" t="s">
        <v>270</v>
      </c>
      <c r="C33" s="23" t="s">
        <v>271</v>
      </c>
      <c r="D33" s="23" t="s">
        <v>272</v>
      </c>
      <c r="E33" s="27">
        <v>700000</v>
      </c>
      <c r="F33" s="28">
        <v>1355.9</v>
      </c>
      <c r="G33" s="29">
        <v>2.0984224682005732E-2</v>
      </c>
    </row>
    <row r="34" spans="1:7" ht="15" customHeight="1">
      <c r="A34" s="25" t="s">
        <v>365</v>
      </c>
      <c r="B34" s="26" t="s">
        <v>366</v>
      </c>
      <c r="C34" s="23" t="s">
        <v>367</v>
      </c>
      <c r="D34" s="23" t="s">
        <v>300</v>
      </c>
      <c r="E34" s="27">
        <v>120000</v>
      </c>
      <c r="F34" s="28">
        <v>1308.3</v>
      </c>
      <c r="G34" s="29">
        <v>2.0247555978662214E-2</v>
      </c>
    </row>
    <row r="35" spans="1:7" ht="15" customHeight="1">
      <c r="A35" s="25" t="s">
        <v>248</v>
      </c>
      <c r="B35" s="26" t="s">
        <v>249</v>
      </c>
      <c r="C35" s="23" t="s">
        <v>250</v>
      </c>
      <c r="D35" s="23" t="s">
        <v>225</v>
      </c>
      <c r="E35" s="27">
        <v>105000</v>
      </c>
      <c r="F35" s="28">
        <v>1273.7550000000001</v>
      </c>
      <c r="G35" s="29">
        <v>1.9712929500573944E-2</v>
      </c>
    </row>
    <row r="36" spans="1:7" ht="15" customHeight="1">
      <c r="A36" s="25" t="s">
        <v>294</v>
      </c>
      <c r="B36" s="26" t="s">
        <v>295</v>
      </c>
      <c r="C36" s="23" t="s">
        <v>296</v>
      </c>
      <c r="D36" s="23" t="s">
        <v>225</v>
      </c>
      <c r="E36" s="27">
        <v>1400000</v>
      </c>
      <c r="F36" s="28">
        <v>1173.9000000000001</v>
      </c>
      <c r="G36" s="29">
        <v>1.816755022804523E-2</v>
      </c>
    </row>
    <row r="37" spans="1:7" ht="15" customHeight="1">
      <c r="A37" s="25" t="s">
        <v>769</v>
      </c>
      <c r="B37" s="26" t="s">
        <v>770</v>
      </c>
      <c r="C37" s="23" t="s">
        <v>771</v>
      </c>
      <c r="D37" s="23" t="s">
        <v>268</v>
      </c>
      <c r="E37" s="27">
        <v>670000</v>
      </c>
      <c r="F37" s="28">
        <v>1121.2449999999999</v>
      </c>
      <c r="G37" s="29">
        <v>1.7352649165554623E-2</v>
      </c>
    </row>
    <row r="38" spans="1:7" ht="15" customHeight="1">
      <c r="A38" s="25" t="s">
        <v>251</v>
      </c>
      <c r="B38" s="26" t="s">
        <v>252</v>
      </c>
      <c r="C38" s="23" t="s">
        <v>253</v>
      </c>
      <c r="D38" s="23" t="s">
        <v>254</v>
      </c>
      <c r="E38" s="27">
        <v>62000</v>
      </c>
      <c r="F38" s="28">
        <v>1109.5830000000001</v>
      </c>
      <c r="G38" s="29">
        <v>1.7172165333235463E-2</v>
      </c>
    </row>
    <row r="39" spans="1:7" ht="15" customHeight="1">
      <c r="A39" s="25" t="s">
        <v>334</v>
      </c>
      <c r="B39" s="26" t="s">
        <v>335</v>
      </c>
      <c r="C39" s="23" t="s">
        <v>336</v>
      </c>
      <c r="D39" s="23" t="s">
        <v>337</v>
      </c>
      <c r="E39" s="27">
        <v>130000</v>
      </c>
      <c r="F39" s="28">
        <v>998.07500000000005</v>
      </c>
      <c r="G39" s="29">
        <v>1.544644151448696E-2</v>
      </c>
    </row>
    <row r="40" spans="1:7" ht="15" customHeight="1">
      <c r="A40" s="25" t="s">
        <v>321</v>
      </c>
      <c r="B40" s="26" t="s">
        <v>322</v>
      </c>
      <c r="C40" s="23" t="s">
        <v>323</v>
      </c>
      <c r="D40" s="23" t="s">
        <v>324</v>
      </c>
      <c r="E40" s="27">
        <v>95000</v>
      </c>
      <c r="F40" s="28">
        <v>960.73500000000001</v>
      </c>
      <c r="G40" s="29">
        <v>1.4868558964427153E-2</v>
      </c>
    </row>
    <row r="41" spans="1:7" ht="15" customHeight="1">
      <c r="A41" s="25" t="s">
        <v>240</v>
      </c>
      <c r="B41" s="26" t="s">
        <v>241</v>
      </c>
      <c r="C41" s="23" t="s">
        <v>242</v>
      </c>
      <c r="D41" s="23" t="s">
        <v>243</v>
      </c>
      <c r="E41" s="27">
        <v>100000</v>
      </c>
      <c r="F41" s="28">
        <v>923.9</v>
      </c>
      <c r="G41" s="29">
        <v>1.4298491912165421E-2</v>
      </c>
    </row>
    <row r="42" spans="1:7" ht="15" customHeight="1">
      <c r="A42" s="25" t="s">
        <v>338</v>
      </c>
      <c r="B42" s="26" t="s">
        <v>339</v>
      </c>
      <c r="C42" s="23" t="s">
        <v>340</v>
      </c>
      <c r="D42" s="23" t="s">
        <v>243</v>
      </c>
      <c r="E42" s="27">
        <v>700000</v>
      </c>
      <c r="F42" s="28">
        <v>796.6</v>
      </c>
      <c r="G42" s="29">
        <v>1.2328367417719423E-2</v>
      </c>
    </row>
    <row r="43" spans="1:7" ht="15" customHeight="1">
      <c r="A43" s="25" t="s">
        <v>424</v>
      </c>
      <c r="B43" s="26" t="s">
        <v>425</v>
      </c>
      <c r="C43" s="23" t="s">
        <v>426</v>
      </c>
      <c r="D43" s="23" t="s">
        <v>268</v>
      </c>
      <c r="E43" s="27">
        <v>217000</v>
      </c>
      <c r="F43" s="28">
        <v>787.05899999999997</v>
      </c>
      <c r="G43" s="29">
        <v>1.2180708676152186E-2</v>
      </c>
    </row>
    <row r="44" spans="1:7" ht="15" customHeight="1">
      <c r="A44" s="25" t="s">
        <v>408</v>
      </c>
      <c r="B44" s="26" t="s">
        <v>409</v>
      </c>
      <c r="C44" s="23" t="s">
        <v>410</v>
      </c>
      <c r="D44" s="23" t="s">
        <v>272</v>
      </c>
      <c r="E44" s="27">
        <v>132500</v>
      </c>
      <c r="F44" s="28">
        <v>296.60124999999999</v>
      </c>
      <c r="G44" s="29">
        <v>4.5902701312513844E-3</v>
      </c>
    </row>
    <row r="45" spans="1:7" ht="15" customHeight="1">
      <c r="A45" s="25" t="s">
        <v>374</v>
      </c>
      <c r="B45" s="26" t="s">
        <v>375</v>
      </c>
      <c r="C45" s="23" t="s">
        <v>376</v>
      </c>
      <c r="D45" s="23" t="s">
        <v>377</v>
      </c>
      <c r="E45" s="27">
        <v>10000</v>
      </c>
      <c r="F45" s="28">
        <v>46.67</v>
      </c>
      <c r="G45" s="29">
        <v>7.2227580640844271E-4</v>
      </c>
    </row>
    <row r="46" spans="1:7" ht="15" customHeight="1">
      <c r="A46" s="9"/>
      <c r="B46" s="22" t="s">
        <v>19</v>
      </c>
      <c r="C46" s="23" t="s">
        <v>1</v>
      </c>
      <c r="D46" s="23" t="s">
        <v>1</v>
      </c>
      <c r="E46" s="23" t="s">
        <v>1</v>
      </c>
      <c r="F46" s="30">
        <v>61577.407500000001</v>
      </c>
      <c r="G46" s="31">
        <v>0.95298632223277879</v>
      </c>
    </row>
    <row r="47" spans="1:7" ht="15" customHeight="1">
      <c r="A47" s="9"/>
      <c r="B47" s="22" t="s">
        <v>430</v>
      </c>
      <c r="C47" s="23" t="s">
        <v>1</v>
      </c>
      <c r="D47" s="23" t="s">
        <v>1</v>
      </c>
      <c r="E47" s="23" t="s">
        <v>1</v>
      </c>
      <c r="F47" s="30" t="s">
        <v>21</v>
      </c>
      <c r="G47" s="31" t="s">
        <v>21</v>
      </c>
    </row>
    <row r="48" spans="1:7" ht="15" customHeight="1">
      <c r="A48" s="9"/>
      <c r="B48" s="22" t="s">
        <v>19</v>
      </c>
      <c r="C48" s="23" t="s">
        <v>1</v>
      </c>
      <c r="D48" s="23" t="s">
        <v>1</v>
      </c>
      <c r="E48" s="23" t="s">
        <v>1</v>
      </c>
      <c r="F48" s="30" t="s">
        <v>21</v>
      </c>
      <c r="G48" s="31" t="s">
        <v>21</v>
      </c>
    </row>
    <row r="49" spans="1:7" ht="15" customHeight="1">
      <c r="A49" s="9"/>
      <c r="B49" s="22" t="s">
        <v>22</v>
      </c>
      <c r="C49" s="23" t="s">
        <v>1</v>
      </c>
      <c r="D49" s="23" t="s">
        <v>1</v>
      </c>
      <c r="E49" s="23" t="s">
        <v>1</v>
      </c>
      <c r="F49" s="30">
        <v>61577.407500000001</v>
      </c>
      <c r="G49" s="31">
        <v>0.95298632223277879</v>
      </c>
    </row>
    <row r="50" spans="1:7" ht="15" customHeight="1">
      <c r="A50" s="9"/>
      <c r="B50" s="22"/>
      <c r="C50" s="23"/>
      <c r="D50" s="23"/>
      <c r="E50" s="23"/>
      <c r="F50" s="30"/>
      <c r="G50" s="31"/>
    </row>
    <row r="51" spans="1:7" ht="15" customHeight="1">
      <c r="A51" s="9"/>
      <c r="B51" s="22" t="s">
        <v>431</v>
      </c>
      <c r="C51" s="23" t="s">
        <v>1</v>
      </c>
      <c r="D51" s="23" t="s">
        <v>1</v>
      </c>
      <c r="E51" s="23" t="s">
        <v>1</v>
      </c>
      <c r="F51" s="32" t="s">
        <v>1</v>
      </c>
      <c r="G51" s="33" t="s">
        <v>1</v>
      </c>
    </row>
    <row r="52" spans="1:7" ht="15" customHeight="1">
      <c r="A52" s="9"/>
      <c r="B52" s="22" t="s">
        <v>432</v>
      </c>
      <c r="C52" s="23" t="s">
        <v>1</v>
      </c>
      <c r="D52" s="23" t="s">
        <v>1</v>
      </c>
      <c r="E52" s="23" t="s">
        <v>1</v>
      </c>
      <c r="F52" s="32" t="s">
        <v>1</v>
      </c>
      <c r="G52" s="33" t="s">
        <v>1</v>
      </c>
    </row>
    <row r="53" spans="1:7" ht="15" customHeight="1">
      <c r="A53" s="25" t="s">
        <v>433</v>
      </c>
      <c r="B53" s="26" t="s">
        <v>434</v>
      </c>
      <c r="C53" s="23" t="s">
        <v>435</v>
      </c>
      <c r="D53" s="23" t="s">
        <v>1</v>
      </c>
      <c r="E53" s="27">
        <v>52095.601999999999</v>
      </c>
      <c r="F53" s="28">
        <v>1020.376187</v>
      </c>
      <c r="G53" s="29">
        <v>1.5791579886552325E-2</v>
      </c>
    </row>
    <row r="54" spans="1:7" ht="15" customHeight="1">
      <c r="A54" s="9"/>
      <c r="B54" s="22" t="s">
        <v>19</v>
      </c>
      <c r="C54" s="23" t="s">
        <v>1</v>
      </c>
      <c r="D54" s="23" t="s">
        <v>1</v>
      </c>
      <c r="E54" s="23" t="s">
        <v>1</v>
      </c>
      <c r="F54" s="30">
        <v>1020.376187</v>
      </c>
      <c r="G54" s="31">
        <v>1.5791579886552325E-2</v>
      </c>
    </row>
    <row r="55" spans="1:7" ht="15" customHeight="1">
      <c r="A55" s="9"/>
      <c r="B55" s="22"/>
      <c r="C55" s="23"/>
      <c r="D55" s="23"/>
      <c r="E55" s="23"/>
      <c r="F55" s="30"/>
      <c r="G55" s="31"/>
    </row>
    <row r="56" spans="1:7" ht="15" customHeight="1">
      <c r="A56" s="9"/>
      <c r="B56" s="22" t="s">
        <v>849</v>
      </c>
      <c r="C56" s="23" t="s">
        <v>1</v>
      </c>
      <c r="D56" s="23" t="s">
        <v>1</v>
      </c>
      <c r="E56" s="23" t="s">
        <v>1</v>
      </c>
      <c r="F56" s="32" t="s">
        <v>1</v>
      </c>
      <c r="G56" s="33" t="s">
        <v>1</v>
      </c>
    </row>
    <row r="57" spans="1:7" ht="15" customHeight="1">
      <c r="A57" s="25" t="s">
        <v>212</v>
      </c>
      <c r="B57" s="26" t="s">
        <v>213</v>
      </c>
      <c r="C57" s="23" t="s">
        <v>1</v>
      </c>
      <c r="D57" s="23" t="s">
        <v>211</v>
      </c>
      <c r="E57" s="27"/>
      <c r="F57" s="28">
        <v>1346.73198</v>
      </c>
      <c r="G57" s="29">
        <v>2.084233826592112E-2</v>
      </c>
    </row>
    <row r="58" spans="1:7" ht="15" customHeight="1">
      <c r="A58" s="9"/>
      <c r="B58" s="22" t="s">
        <v>19</v>
      </c>
      <c r="C58" s="23" t="s">
        <v>1</v>
      </c>
      <c r="D58" s="23" t="s">
        <v>1</v>
      </c>
      <c r="E58" s="23" t="s">
        <v>1</v>
      </c>
      <c r="F58" s="30">
        <v>1346.73198</v>
      </c>
      <c r="G58" s="31">
        <v>2.084233826592112E-2</v>
      </c>
    </row>
    <row r="59" spans="1:7" ht="15" customHeight="1">
      <c r="A59" s="9"/>
      <c r="B59" s="22"/>
      <c r="C59" s="23"/>
      <c r="D59" s="23"/>
      <c r="E59" s="23"/>
      <c r="F59" s="30"/>
      <c r="G59" s="31"/>
    </row>
    <row r="60" spans="1:7" ht="15" customHeight="1">
      <c r="A60" s="9"/>
      <c r="B60" s="22" t="s">
        <v>214</v>
      </c>
      <c r="C60" s="23" t="s">
        <v>1</v>
      </c>
      <c r="D60" s="23" t="s">
        <v>1</v>
      </c>
      <c r="E60" s="23" t="s">
        <v>1</v>
      </c>
      <c r="F60" s="30">
        <v>670.69030545149997</v>
      </c>
      <c r="G60" s="31">
        <v>1.0379759614747731E-2</v>
      </c>
    </row>
    <row r="61" spans="1:7" ht="15" customHeight="1">
      <c r="A61" s="9"/>
      <c r="B61" s="34" t="s">
        <v>19</v>
      </c>
      <c r="C61" s="35"/>
      <c r="D61" s="35"/>
      <c r="E61" s="35"/>
      <c r="F61" s="36">
        <f>F60</f>
        <v>670.69030545149997</v>
      </c>
      <c r="G61" s="37">
        <f>G60</f>
        <v>1.0379759614747731E-2</v>
      </c>
    </row>
    <row r="62" spans="1:7" ht="15" customHeight="1">
      <c r="A62" s="9"/>
      <c r="B62" s="34" t="s">
        <v>22</v>
      </c>
      <c r="C62" s="35"/>
      <c r="D62" s="35"/>
      <c r="E62" s="35"/>
      <c r="F62" s="36">
        <f>F60+F58+F54</f>
        <v>3037.7984724514999</v>
      </c>
      <c r="G62" s="37">
        <f>G60+G58+G54</f>
        <v>4.7013677767221179E-2</v>
      </c>
    </row>
    <row r="63" spans="1:7" ht="15" customHeight="1">
      <c r="A63" s="9"/>
      <c r="B63" s="34"/>
      <c r="C63" s="35"/>
      <c r="D63" s="35"/>
      <c r="E63" s="35"/>
      <c r="F63" s="36"/>
      <c r="G63" s="37"/>
    </row>
    <row r="64" spans="1:7" ht="15" customHeight="1" thickBot="1">
      <c r="A64" s="9"/>
      <c r="B64" s="38" t="s">
        <v>215</v>
      </c>
      <c r="C64" s="39" t="s">
        <v>1</v>
      </c>
      <c r="D64" s="39" t="s">
        <v>1</v>
      </c>
      <c r="E64" s="39" t="s">
        <v>1</v>
      </c>
      <c r="F64" s="40">
        <v>64615.205972451498</v>
      </c>
      <c r="G64" s="41">
        <v>1</v>
      </c>
    </row>
    <row r="65" spans="1:7" s="4" customFormat="1" ht="15" customHeight="1">
      <c r="A65" s="3"/>
      <c r="B65" s="6" t="s">
        <v>211</v>
      </c>
      <c r="C65" s="3"/>
      <c r="D65" s="3"/>
      <c r="E65" s="3"/>
      <c r="F65" s="44"/>
      <c r="G65" s="45"/>
    </row>
    <row r="66" spans="1:7" ht="15" customHeight="1">
      <c r="A66" s="9"/>
      <c r="B66" s="8" t="s">
        <v>853</v>
      </c>
      <c r="C66" s="9"/>
      <c r="D66" s="9"/>
      <c r="E66" s="9"/>
      <c r="F66" s="46"/>
      <c r="G66" s="47"/>
    </row>
    <row r="67" spans="1:7" ht="15" customHeight="1">
      <c r="A67" s="9"/>
      <c r="B67" s="8" t="s">
        <v>753</v>
      </c>
      <c r="C67" s="9"/>
      <c r="D67" s="9"/>
      <c r="E67" s="9"/>
      <c r="F67" s="46"/>
      <c r="G67" s="47"/>
    </row>
    <row r="68" spans="1:7" ht="15" customHeight="1" thickBot="1">
      <c r="A68" s="9"/>
      <c r="B68" s="8" t="s">
        <v>1</v>
      </c>
      <c r="C68" s="9"/>
      <c r="D68" s="9"/>
      <c r="E68" s="9"/>
      <c r="F68" s="9"/>
      <c r="G68" s="9"/>
    </row>
    <row r="69" spans="1:7" ht="15" customHeight="1" thickBot="1">
      <c r="B69" s="10" t="s">
        <v>860</v>
      </c>
      <c r="C69" s="11">
        <v>0.621</v>
      </c>
      <c r="E69" s="9"/>
      <c r="F69" s="9"/>
      <c r="G69" s="9"/>
    </row>
    <row r="70" spans="1:7" ht="15" customHeight="1">
      <c r="B70" s="9" t="s">
        <v>861</v>
      </c>
      <c r="C70" s="9"/>
    </row>
    <row r="71" spans="1:7" s="4" customFormat="1" ht="15" customHeight="1"/>
    <row r="72" spans="1:7" s="4" customFormat="1" ht="15" customHeight="1"/>
    <row r="73" spans="1:7" s="4" customFormat="1" ht="15" customHeight="1"/>
    <row r="74" spans="1:7" s="4" customFormat="1" ht="15" customHeight="1"/>
    <row r="75" spans="1:7" s="4" customFormat="1" ht="15" customHeight="1"/>
    <row r="76" spans="1:7" s="4" customFormat="1" ht="15" customHeight="1"/>
    <row r="77" spans="1:7" s="4" customFormat="1" ht="15" customHeight="1"/>
    <row r="78" spans="1:7" s="4" customFormat="1" ht="15" customHeight="1"/>
    <row r="79" spans="1:7" s="4" customFormat="1" ht="15" customHeight="1"/>
    <row r="80" spans="1:7" s="4" customFormat="1" ht="15" customHeight="1"/>
    <row r="81" spans="1:7" s="4" customFormat="1" ht="15" customHeight="1"/>
    <row r="82" spans="1:7" s="4" customFormat="1" ht="15" customHeight="1"/>
    <row r="83" spans="1:7" s="4" customFormat="1" ht="15" customHeight="1">
      <c r="F83" s="48"/>
    </row>
    <row r="84" spans="1:7" s="4" customFormat="1" ht="15" customHeight="1">
      <c r="F84" s="48"/>
      <c r="G84" s="49"/>
    </row>
    <row r="85" spans="1:7" s="4" customFormat="1" ht="15" customHeight="1">
      <c r="A85" s="3"/>
      <c r="B85" s="5" t="s">
        <v>1</v>
      </c>
      <c r="C85" s="3"/>
      <c r="D85" s="3"/>
      <c r="E85" s="3"/>
      <c r="F85" s="3"/>
      <c r="G85" s="3"/>
    </row>
    <row r="86" spans="1:7" s="4" customFormat="1" ht="15" customHeight="1"/>
    <row r="87" spans="1:7" s="4" customFormat="1" ht="15" customHeight="1"/>
    <row r="88" spans="1:7" s="4" customFormat="1" ht="15" customHeight="1"/>
    <row r="89" spans="1:7" s="4" customFormat="1" ht="15" customHeight="1"/>
    <row r="90" spans="1:7" s="4" customFormat="1" ht="15" customHeight="1"/>
    <row r="91" spans="1:7" s="4" customFormat="1" ht="15" customHeight="1"/>
    <row r="92" spans="1:7" s="4" customFormat="1" ht="15" customHeight="1"/>
    <row r="93" spans="1:7" s="4" customFormat="1" ht="15" customHeight="1"/>
    <row r="94" spans="1:7" s="4" customFormat="1" ht="15" customHeight="1"/>
    <row r="95" spans="1:7" s="4" customFormat="1" ht="15" customHeight="1"/>
    <row r="96" spans="1:7" s="4" customFormat="1" ht="15" customHeight="1"/>
    <row r="97" s="4" customFormat="1" ht="15" customHeight="1"/>
    <row r="98" s="4" customFormat="1" ht="15" customHeight="1"/>
    <row r="99" s="4" customFormat="1" ht="15" customHeight="1"/>
    <row r="100" s="4" customFormat="1" ht="15" customHeight="1"/>
    <row r="101" s="4" customFormat="1" ht="15" customHeight="1"/>
    <row r="102" s="4" customFormat="1" ht="15" customHeight="1"/>
    <row r="103" s="4" customFormat="1" ht="15" customHeight="1"/>
    <row r="104" s="4" customFormat="1" ht="15" customHeight="1"/>
    <row r="105" s="4" customFormat="1" ht="15" customHeight="1"/>
    <row r="106" s="4" customFormat="1" ht="15" customHeight="1"/>
    <row r="107" s="4" customFormat="1" ht="15" customHeight="1"/>
    <row r="108" s="4" customFormat="1" ht="15" customHeight="1"/>
    <row r="109" s="4" customFormat="1" ht="15" customHeight="1"/>
    <row r="110" s="4" customFormat="1" ht="15" customHeight="1"/>
    <row r="111" s="4" customFormat="1" ht="15" customHeight="1"/>
    <row r="112" s="4" customFormat="1"/>
    <row r="113" s="4" customFormat="1"/>
    <row r="114" s="4" customFormat="1"/>
    <row r="115" s="4" customFormat="1"/>
    <row r="116" s="4" customFormat="1"/>
    <row r="117" s="4" customFormat="1"/>
    <row r="118" s="4" customFormat="1"/>
    <row r="119" s="4" customFormat="1"/>
    <row r="120" s="4" customFormat="1"/>
    <row r="121" s="4" customFormat="1"/>
    <row r="122" s="4" customFormat="1"/>
    <row r="123" s="4" customFormat="1"/>
    <row r="124" s="4" customFormat="1"/>
    <row r="125" s="4" customFormat="1"/>
    <row r="126" s="4" customFormat="1"/>
    <row r="127" s="4" customFormat="1"/>
    <row r="128" s="4" customFormat="1"/>
    <row r="129" spans="1:7" s="4" customFormat="1"/>
    <row r="130" spans="1:7" s="4" customFormat="1"/>
    <row r="131" spans="1:7" s="4" customFormat="1"/>
    <row r="132" spans="1:7" s="4" customFormat="1"/>
    <row r="133" spans="1:7" s="4" customFormat="1"/>
    <row r="134" spans="1:7" s="4" customFormat="1"/>
    <row r="135" spans="1:7" s="4" customFormat="1"/>
    <row r="136" spans="1:7" s="4" customFormat="1"/>
    <row r="137" spans="1:7" s="4" customFormat="1"/>
    <row r="138" spans="1:7" s="4" customFormat="1"/>
    <row r="139" spans="1:7" s="4" customFormat="1"/>
    <row r="140" spans="1:7" ht="12.95" customHeight="1">
      <c r="A140" s="9"/>
      <c r="B140" s="17" t="s">
        <v>1</v>
      </c>
      <c r="C140" s="9"/>
      <c r="D140" s="9"/>
      <c r="E140" s="9"/>
      <c r="F140" s="9"/>
      <c r="G140" s="9"/>
    </row>
    <row r="141" spans="1:7" ht="12.95" customHeight="1">
      <c r="A141" s="9"/>
      <c r="B141" s="8" t="s">
        <v>211</v>
      </c>
      <c r="C141" s="9"/>
      <c r="D141" s="9"/>
      <c r="E141" s="9"/>
      <c r="F141" s="9"/>
      <c r="G141" s="9"/>
    </row>
    <row r="142" spans="1:7" ht="12.95" customHeight="1">
      <c r="A142" s="9"/>
      <c r="B142" s="8" t="s">
        <v>853</v>
      </c>
      <c r="C142" s="9"/>
      <c r="D142" s="9"/>
      <c r="E142" s="9"/>
      <c r="F142" s="9"/>
      <c r="G142" s="9"/>
    </row>
    <row r="143" spans="1:7" ht="12.95" customHeight="1">
      <c r="A143" s="9"/>
      <c r="B143" s="8" t="s">
        <v>753</v>
      </c>
      <c r="C143" s="9"/>
      <c r="D143" s="9"/>
      <c r="E143" s="9"/>
      <c r="F143" s="9"/>
      <c r="G143" s="9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defaultRowHeight="12.75"/>
  <cols>
    <col min="1" max="1" width="3.42578125" style="7" bestFit="1" customWidth="1"/>
    <col min="2" max="2" width="54.285156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583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/>
      <c r="B3" s="14"/>
      <c r="C3" s="15"/>
      <c r="D3" s="15"/>
      <c r="E3" s="15"/>
      <c r="F3" s="15"/>
      <c r="G3" s="16"/>
    </row>
    <row r="4" spans="1:7" ht="12.95" customHeight="1">
      <c r="A4" s="17"/>
      <c r="B4" s="118"/>
      <c r="C4" s="119"/>
      <c r="D4" s="119"/>
      <c r="E4" s="119"/>
      <c r="F4" s="119"/>
      <c r="G4" s="120"/>
    </row>
    <row r="5" spans="1:7" ht="13.5" thickBot="1">
      <c r="A5" s="9"/>
      <c r="B5" s="121" t="s">
        <v>864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27.95" customHeight="1">
      <c r="A7" s="9"/>
      <c r="B7" s="50" t="s">
        <v>3</v>
      </c>
      <c r="C7" s="51" t="s">
        <v>4</v>
      </c>
      <c r="D7" s="52" t="s">
        <v>854</v>
      </c>
      <c r="E7" s="52" t="s">
        <v>6</v>
      </c>
      <c r="F7" s="52" t="s">
        <v>7</v>
      </c>
      <c r="G7" s="53" t="s">
        <v>8</v>
      </c>
    </row>
    <row r="8" spans="1:7" ht="15" customHeight="1">
      <c r="A8" s="9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9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222</v>
      </c>
      <c r="B10" s="26" t="s">
        <v>223</v>
      </c>
      <c r="C10" s="23" t="s">
        <v>224</v>
      </c>
      <c r="D10" s="23" t="s">
        <v>225</v>
      </c>
      <c r="E10" s="27">
        <v>478794</v>
      </c>
      <c r="F10" s="28">
        <v>9947.1847469999993</v>
      </c>
      <c r="G10" s="29">
        <v>6.6534219777300646E-2</v>
      </c>
    </row>
    <row r="11" spans="1:7" ht="15" customHeight="1">
      <c r="A11" s="25" t="s">
        <v>232</v>
      </c>
      <c r="B11" s="26" t="s">
        <v>233</v>
      </c>
      <c r="C11" s="23" t="s">
        <v>234</v>
      </c>
      <c r="D11" s="23" t="s">
        <v>235</v>
      </c>
      <c r="E11" s="27">
        <v>538714</v>
      </c>
      <c r="F11" s="28">
        <v>6631.8386970000001</v>
      </c>
      <c r="G11" s="29">
        <v>4.4358702951292954E-2</v>
      </c>
    </row>
    <row r="12" spans="1:7" ht="15" customHeight="1">
      <c r="A12" s="25" t="s">
        <v>226</v>
      </c>
      <c r="B12" s="26" t="s">
        <v>227</v>
      </c>
      <c r="C12" s="23" t="s">
        <v>228</v>
      </c>
      <c r="D12" s="23" t="s">
        <v>225</v>
      </c>
      <c r="E12" s="27">
        <v>1777359</v>
      </c>
      <c r="F12" s="28">
        <v>6223.4225385</v>
      </c>
      <c r="G12" s="29">
        <v>4.1626909872006353E-2</v>
      </c>
    </row>
    <row r="13" spans="1:7" ht="15" customHeight="1">
      <c r="A13" s="25" t="s">
        <v>229</v>
      </c>
      <c r="B13" s="26" t="s">
        <v>230</v>
      </c>
      <c r="C13" s="23" t="s">
        <v>231</v>
      </c>
      <c r="D13" s="23" t="s">
        <v>225</v>
      </c>
      <c r="E13" s="27">
        <v>875749</v>
      </c>
      <c r="F13" s="28">
        <v>6213.8770295000004</v>
      </c>
      <c r="G13" s="29">
        <v>4.1563062360389182E-2</v>
      </c>
    </row>
    <row r="14" spans="1:7" ht="15" customHeight="1">
      <c r="A14" s="25" t="s">
        <v>440</v>
      </c>
      <c r="B14" s="26" t="s">
        <v>441</v>
      </c>
      <c r="C14" s="23" t="s">
        <v>442</v>
      </c>
      <c r="D14" s="23" t="s">
        <v>254</v>
      </c>
      <c r="E14" s="27">
        <v>238585</v>
      </c>
      <c r="F14" s="28">
        <v>4732.2141824999999</v>
      </c>
      <c r="G14" s="29">
        <v>3.1652591809624514E-2</v>
      </c>
    </row>
    <row r="15" spans="1:7" ht="15" customHeight="1">
      <c r="A15" s="25" t="s">
        <v>467</v>
      </c>
      <c r="B15" s="26" t="s">
        <v>468</v>
      </c>
      <c r="C15" s="23" t="s">
        <v>469</v>
      </c>
      <c r="D15" s="23" t="s">
        <v>247</v>
      </c>
      <c r="E15" s="27">
        <v>317032</v>
      </c>
      <c r="F15" s="28">
        <v>4099.0652440000003</v>
      </c>
      <c r="G15" s="29">
        <v>2.7417617623724477E-2</v>
      </c>
    </row>
    <row r="16" spans="1:7" ht="15" customHeight="1">
      <c r="A16" s="25" t="s">
        <v>449</v>
      </c>
      <c r="B16" s="26" t="s">
        <v>450</v>
      </c>
      <c r="C16" s="23" t="s">
        <v>451</v>
      </c>
      <c r="D16" s="23" t="s">
        <v>272</v>
      </c>
      <c r="E16" s="27">
        <v>1389490</v>
      </c>
      <c r="F16" s="28">
        <v>3835.6871449999999</v>
      </c>
      <c r="G16" s="29">
        <v>2.5655947687044284E-2</v>
      </c>
    </row>
    <row r="17" spans="1:7" ht="15" customHeight="1">
      <c r="A17" s="25" t="s">
        <v>236</v>
      </c>
      <c r="B17" s="26" t="s">
        <v>237</v>
      </c>
      <c r="C17" s="23" t="s">
        <v>238</v>
      </c>
      <c r="D17" s="23" t="s">
        <v>239</v>
      </c>
      <c r="E17" s="27">
        <v>754184</v>
      </c>
      <c r="F17" s="28">
        <v>3774.3138279999998</v>
      </c>
      <c r="G17" s="29">
        <v>2.5245436988228575E-2</v>
      </c>
    </row>
    <row r="18" spans="1:7" ht="15" customHeight="1">
      <c r="A18" s="25" t="s">
        <v>258</v>
      </c>
      <c r="B18" s="26" t="s">
        <v>259</v>
      </c>
      <c r="C18" s="23" t="s">
        <v>260</v>
      </c>
      <c r="D18" s="23" t="s">
        <v>225</v>
      </c>
      <c r="E18" s="27">
        <v>1402580</v>
      </c>
      <c r="F18" s="28">
        <v>3773.64149</v>
      </c>
      <c r="G18" s="29">
        <v>2.5240939888255629E-2</v>
      </c>
    </row>
    <row r="19" spans="1:7" ht="15" customHeight="1">
      <c r="A19" s="25" t="s">
        <v>255</v>
      </c>
      <c r="B19" s="26" t="s">
        <v>256</v>
      </c>
      <c r="C19" s="23" t="s">
        <v>257</v>
      </c>
      <c r="D19" s="23" t="s">
        <v>254</v>
      </c>
      <c r="E19" s="27">
        <v>427102</v>
      </c>
      <c r="F19" s="28">
        <v>3136.2099859999998</v>
      </c>
      <c r="G19" s="29">
        <v>2.0977320697619591E-2</v>
      </c>
    </row>
    <row r="20" spans="1:7" ht="15" customHeight="1">
      <c r="A20" s="25" t="s">
        <v>248</v>
      </c>
      <c r="B20" s="26" t="s">
        <v>249</v>
      </c>
      <c r="C20" s="23" t="s">
        <v>250</v>
      </c>
      <c r="D20" s="23" t="s">
        <v>225</v>
      </c>
      <c r="E20" s="27">
        <v>199799</v>
      </c>
      <c r="F20" s="28">
        <v>2423.761669</v>
      </c>
      <c r="G20" s="29">
        <v>1.6211932891030179E-2</v>
      </c>
    </row>
    <row r="21" spans="1:7" ht="15" customHeight="1">
      <c r="A21" s="25" t="s">
        <v>281</v>
      </c>
      <c r="B21" s="26" t="s">
        <v>282</v>
      </c>
      <c r="C21" s="23" t="s">
        <v>283</v>
      </c>
      <c r="D21" s="23" t="s">
        <v>254</v>
      </c>
      <c r="E21" s="27">
        <v>610213</v>
      </c>
      <c r="F21" s="28">
        <v>2251.0757570000001</v>
      </c>
      <c r="G21" s="29">
        <v>1.5056880208921632E-2</v>
      </c>
    </row>
    <row r="22" spans="1:7" ht="15" customHeight="1">
      <c r="A22" s="25" t="s">
        <v>307</v>
      </c>
      <c r="B22" s="26" t="s">
        <v>308</v>
      </c>
      <c r="C22" s="23" t="s">
        <v>309</v>
      </c>
      <c r="D22" s="23" t="s">
        <v>293</v>
      </c>
      <c r="E22" s="27">
        <v>30840</v>
      </c>
      <c r="F22" s="28">
        <v>2106.2794800000001</v>
      </c>
      <c r="G22" s="29">
        <v>1.4088374288715573E-2</v>
      </c>
    </row>
    <row r="23" spans="1:7" ht="15" customHeight="1">
      <c r="A23" s="25" t="s">
        <v>317</v>
      </c>
      <c r="B23" s="26" t="s">
        <v>318</v>
      </c>
      <c r="C23" s="23" t="s">
        <v>319</v>
      </c>
      <c r="D23" s="23" t="s">
        <v>320</v>
      </c>
      <c r="E23" s="27">
        <v>838642</v>
      </c>
      <c r="F23" s="28">
        <v>1914.619686</v>
      </c>
      <c r="G23" s="29">
        <v>1.2806410076649032E-2</v>
      </c>
    </row>
    <row r="24" spans="1:7" ht="15" customHeight="1">
      <c r="A24" s="25" t="s">
        <v>314</v>
      </c>
      <c r="B24" s="26" t="s">
        <v>315</v>
      </c>
      <c r="C24" s="23" t="s">
        <v>316</v>
      </c>
      <c r="D24" s="23" t="s">
        <v>235</v>
      </c>
      <c r="E24" s="27">
        <v>848790</v>
      </c>
      <c r="F24" s="28">
        <v>1895.772465</v>
      </c>
      <c r="G24" s="29">
        <v>1.2680345750299454E-2</v>
      </c>
    </row>
    <row r="25" spans="1:7" ht="15" customHeight="1">
      <c r="A25" s="25" t="s">
        <v>261</v>
      </c>
      <c r="B25" s="26" t="s">
        <v>262</v>
      </c>
      <c r="C25" s="23" t="s">
        <v>263</v>
      </c>
      <c r="D25" s="23" t="s">
        <v>264</v>
      </c>
      <c r="E25" s="27">
        <v>113356</v>
      </c>
      <c r="F25" s="28">
        <v>1875.19163</v>
      </c>
      <c r="G25" s="29">
        <v>1.2542685715433474E-2</v>
      </c>
    </row>
    <row r="26" spans="1:7" ht="15" customHeight="1">
      <c r="A26" s="25" t="s">
        <v>325</v>
      </c>
      <c r="B26" s="26" t="s">
        <v>326</v>
      </c>
      <c r="C26" s="23" t="s">
        <v>327</v>
      </c>
      <c r="D26" s="23" t="s">
        <v>264</v>
      </c>
      <c r="E26" s="27">
        <v>421213</v>
      </c>
      <c r="F26" s="28">
        <v>1875.0296695</v>
      </c>
      <c r="G26" s="29">
        <v>1.2541602402337726E-2</v>
      </c>
    </row>
    <row r="27" spans="1:7" ht="15" customHeight="1">
      <c r="A27" s="25" t="s">
        <v>310</v>
      </c>
      <c r="B27" s="26" t="s">
        <v>311</v>
      </c>
      <c r="C27" s="23" t="s">
        <v>312</v>
      </c>
      <c r="D27" s="23" t="s">
        <v>313</v>
      </c>
      <c r="E27" s="27">
        <v>1314882</v>
      </c>
      <c r="F27" s="28">
        <v>1857.2708250000001</v>
      </c>
      <c r="G27" s="29">
        <v>1.2422817952967742E-2</v>
      </c>
    </row>
    <row r="28" spans="1:7" ht="15" customHeight="1">
      <c r="A28" s="25" t="s">
        <v>464</v>
      </c>
      <c r="B28" s="26" t="s">
        <v>465</v>
      </c>
      <c r="C28" s="23" t="s">
        <v>466</v>
      </c>
      <c r="D28" s="23" t="s">
        <v>357</v>
      </c>
      <c r="E28" s="27">
        <v>908190</v>
      </c>
      <c r="F28" s="28">
        <v>1777.781925</v>
      </c>
      <c r="G28" s="29">
        <v>1.1891136670577675E-2</v>
      </c>
    </row>
    <row r="29" spans="1:7" ht="15" customHeight="1">
      <c r="A29" s="25" t="s">
        <v>240</v>
      </c>
      <c r="B29" s="26" t="s">
        <v>241</v>
      </c>
      <c r="C29" s="23" t="s">
        <v>242</v>
      </c>
      <c r="D29" s="23" t="s">
        <v>243</v>
      </c>
      <c r="E29" s="27">
        <v>191747</v>
      </c>
      <c r="F29" s="28">
        <v>1771.5505330000001</v>
      </c>
      <c r="G29" s="29">
        <v>1.1849456454979835E-2</v>
      </c>
    </row>
    <row r="30" spans="1:7" ht="15" customHeight="1">
      <c r="A30" s="25" t="s">
        <v>485</v>
      </c>
      <c r="B30" s="26" t="s">
        <v>486</v>
      </c>
      <c r="C30" s="23" t="s">
        <v>487</v>
      </c>
      <c r="D30" s="23" t="s">
        <v>264</v>
      </c>
      <c r="E30" s="27">
        <v>305039</v>
      </c>
      <c r="F30" s="28">
        <v>1691.5937745000001</v>
      </c>
      <c r="G30" s="29">
        <v>1.1314645784621673E-2</v>
      </c>
    </row>
    <row r="31" spans="1:7" ht="15" customHeight="1">
      <c r="A31" s="25" t="s">
        <v>273</v>
      </c>
      <c r="B31" s="26" t="s">
        <v>274</v>
      </c>
      <c r="C31" s="23" t="s">
        <v>275</v>
      </c>
      <c r="D31" s="23" t="s">
        <v>276</v>
      </c>
      <c r="E31" s="27">
        <v>738514</v>
      </c>
      <c r="F31" s="28">
        <v>1663.872042</v>
      </c>
      <c r="G31" s="29">
        <v>1.1129222080360142E-2</v>
      </c>
    </row>
    <row r="32" spans="1:7" ht="15" customHeight="1">
      <c r="A32" s="25" t="s">
        <v>584</v>
      </c>
      <c r="B32" s="26" t="s">
        <v>585</v>
      </c>
      <c r="C32" s="23" t="s">
        <v>586</v>
      </c>
      <c r="D32" s="23" t="s">
        <v>587</v>
      </c>
      <c r="E32" s="27">
        <v>286758</v>
      </c>
      <c r="F32" s="28">
        <v>1554.084981</v>
      </c>
      <c r="G32" s="29">
        <v>1.0394884010738892E-2</v>
      </c>
    </row>
    <row r="33" spans="1:7" ht="15" customHeight="1">
      <c r="A33" s="25" t="s">
        <v>338</v>
      </c>
      <c r="B33" s="26" t="s">
        <v>339</v>
      </c>
      <c r="C33" s="23" t="s">
        <v>340</v>
      </c>
      <c r="D33" s="23" t="s">
        <v>243</v>
      </c>
      <c r="E33" s="27">
        <v>1325785</v>
      </c>
      <c r="F33" s="28">
        <v>1508.74333</v>
      </c>
      <c r="G33" s="29">
        <v>1.0091605098219499E-2</v>
      </c>
    </row>
    <row r="34" spans="1:7" ht="15" customHeight="1">
      <c r="A34" s="25" t="s">
        <v>297</v>
      </c>
      <c r="B34" s="26" t="s">
        <v>298</v>
      </c>
      <c r="C34" s="23" t="s">
        <v>299</v>
      </c>
      <c r="D34" s="23" t="s">
        <v>300</v>
      </c>
      <c r="E34" s="27">
        <v>673257</v>
      </c>
      <c r="F34" s="28">
        <v>1479.4822575000001</v>
      </c>
      <c r="G34" s="29">
        <v>9.8958851354208101E-3</v>
      </c>
    </row>
    <row r="35" spans="1:7" ht="15" customHeight="1">
      <c r="A35" s="25" t="s">
        <v>251</v>
      </c>
      <c r="B35" s="26" t="s">
        <v>252</v>
      </c>
      <c r="C35" s="23" t="s">
        <v>253</v>
      </c>
      <c r="D35" s="23" t="s">
        <v>254</v>
      </c>
      <c r="E35" s="27">
        <v>82318</v>
      </c>
      <c r="F35" s="28">
        <v>1473.2040870000001</v>
      </c>
      <c r="G35" s="29">
        <v>9.8538920301884624E-3</v>
      </c>
    </row>
    <row r="36" spans="1:7" ht="15" customHeight="1">
      <c r="A36" s="25" t="s">
        <v>301</v>
      </c>
      <c r="B36" s="26" t="s">
        <v>302</v>
      </c>
      <c r="C36" s="23" t="s">
        <v>303</v>
      </c>
      <c r="D36" s="23" t="s">
        <v>272</v>
      </c>
      <c r="E36" s="27">
        <v>329902</v>
      </c>
      <c r="F36" s="28">
        <v>1445.1357109999999</v>
      </c>
      <c r="G36" s="29">
        <v>9.66614971464143E-3</v>
      </c>
    </row>
    <row r="37" spans="1:7" ht="15" customHeight="1">
      <c r="A37" s="25" t="s">
        <v>269</v>
      </c>
      <c r="B37" s="26" t="s">
        <v>270</v>
      </c>
      <c r="C37" s="23" t="s">
        <v>271</v>
      </c>
      <c r="D37" s="23" t="s">
        <v>272</v>
      </c>
      <c r="E37" s="27">
        <v>735000</v>
      </c>
      <c r="F37" s="28">
        <v>1423.6949999999999</v>
      </c>
      <c r="G37" s="29">
        <v>9.5227381852349986E-3</v>
      </c>
    </row>
    <row r="38" spans="1:7" ht="15" customHeight="1">
      <c r="A38" s="25" t="s">
        <v>443</v>
      </c>
      <c r="B38" s="26" t="s">
        <v>444</v>
      </c>
      <c r="C38" s="23" t="s">
        <v>445</v>
      </c>
      <c r="D38" s="23" t="s">
        <v>243</v>
      </c>
      <c r="E38" s="27">
        <v>75352</v>
      </c>
      <c r="F38" s="28">
        <v>1387.381024</v>
      </c>
      <c r="G38" s="29">
        <v>9.279843122800344E-3</v>
      </c>
    </row>
    <row r="39" spans="1:7" ht="15" customHeight="1">
      <c r="A39" s="25" t="s">
        <v>358</v>
      </c>
      <c r="B39" s="26" t="s">
        <v>359</v>
      </c>
      <c r="C39" s="23" t="s">
        <v>360</v>
      </c>
      <c r="D39" s="23" t="s">
        <v>361</v>
      </c>
      <c r="E39" s="27">
        <v>1681162</v>
      </c>
      <c r="F39" s="28">
        <v>1386.95865</v>
      </c>
      <c r="G39" s="29">
        <v>9.2770179692258405E-3</v>
      </c>
    </row>
    <row r="40" spans="1:7" ht="15" customHeight="1">
      <c r="A40" s="25" t="s">
        <v>304</v>
      </c>
      <c r="B40" s="26" t="s">
        <v>305</v>
      </c>
      <c r="C40" s="23" t="s">
        <v>306</v>
      </c>
      <c r="D40" s="23" t="s">
        <v>300</v>
      </c>
      <c r="E40" s="27">
        <v>153278</v>
      </c>
      <c r="F40" s="28">
        <v>1357.5832459999999</v>
      </c>
      <c r="G40" s="29">
        <v>9.0805332717467432E-3</v>
      </c>
    </row>
    <row r="41" spans="1:7" ht="15" customHeight="1">
      <c r="A41" s="25" t="s">
        <v>374</v>
      </c>
      <c r="B41" s="26" t="s">
        <v>375</v>
      </c>
      <c r="C41" s="23" t="s">
        <v>376</v>
      </c>
      <c r="D41" s="23" t="s">
        <v>377</v>
      </c>
      <c r="E41" s="27">
        <v>281381</v>
      </c>
      <c r="F41" s="28">
        <v>1313.2051269999999</v>
      </c>
      <c r="G41" s="29">
        <v>8.7836991827106772E-3</v>
      </c>
    </row>
    <row r="42" spans="1:7" ht="15" customHeight="1">
      <c r="A42" s="25" t="s">
        <v>341</v>
      </c>
      <c r="B42" s="26" t="s">
        <v>342</v>
      </c>
      <c r="C42" s="23" t="s">
        <v>343</v>
      </c>
      <c r="D42" s="23" t="s">
        <v>344</v>
      </c>
      <c r="E42" s="27">
        <v>581086</v>
      </c>
      <c r="F42" s="28">
        <v>1299.3082959999999</v>
      </c>
      <c r="G42" s="29">
        <v>8.690746771402455E-3</v>
      </c>
    </row>
    <row r="43" spans="1:7" ht="15" customHeight="1">
      <c r="A43" s="25" t="s">
        <v>244</v>
      </c>
      <c r="B43" s="26" t="s">
        <v>245</v>
      </c>
      <c r="C43" s="23" t="s">
        <v>246</v>
      </c>
      <c r="D43" s="23" t="s">
        <v>247</v>
      </c>
      <c r="E43" s="27">
        <v>223850</v>
      </c>
      <c r="F43" s="28">
        <v>1268.2221750000001</v>
      </c>
      <c r="G43" s="29">
        <v>8.4828195176876245E-3</v>
      </c>
    </row>
    <row r="44" spans="1:7" ht="15" customHeight="1">
      <c r="A44" s="25" t="s">
        <v>382</v>
      </c>
      <c r="B44" s="26" t="s">
        <v>383</v>
      </c>
      <c r="C44" s="23" t="s">
        <v>384</v>
      </c>
      <c r="D44" s="23" t="s">
        <v>337</v>
      </c>
      <c r="E44" s="27">
        <v>5383</v>
      </c>
      <c r="F44" s="28">
        <v>1199.7280505000001</v>
      </c>
      <c r="G44" s="29">
        <v>8.0246795264392254E-3</v>
      </c>
    </row>
    <row r="45" spans="1:7" ht="15" customHeight="1">
      <c r="A45" s="25" t="s">
        <v>491</v>
      </c>
      <c r="B45" s="26" t="s">
        <v>492</v>
      </c>
      <c r="C45" s="23" t="s">
        <v>493</v>
      </c>
      <c r="D45" s="23" t="s">
        <v>264</v>
      </c>
      <c r="E45" s="27">
        <v>159331</v>
      </c>
      <c r="F45" s="28">
        <v>1134.5163855000001</v>
      </c>
      <c r="G45" s="29">
        <v>7.5884950821458533E-3</v>
      </c>
    </row>
    <row r="46" spans="1:7" ht="15" customHeight="1">
      <c r="A46" s="25" t="s">
        <v>321</v>
      </c>
      <c r="B46" s="26" t="s">
        <v>322</v>
      </c>
      <c r="C46" s="23" t="s">
        <v>323</v>
      </c>
      <c r="D46" s="23" t="s">
        <v>324</v>
      </c>
      <c r="E46" s="27">
        <v>110000</v>
      </c>
      <c r="F46" s="28">
        <v>1112.43</v>
      </c>
      <c r="G46" s="29">
        <v>7.4407647982194011E-3</v>
      </c>
    </row>
    <row r="47" spans="1:7" ht="15" customHeight="1">
      <c r="A47" s="25" t="s">
        <v>365</v>
      </c>
      <c r="B47" s="26" t="s">
        <v>366</v>
      </c>
      <c r="C47" s="23" t="s">
        <v>367</v>
      </c>
      <c r="D47" s="23" t="s">
        <v>300</v>
      </c>
      <c r="E47" s="27">
        <v>91132</v>
      </c>
      <c r="F47" s="28">
        <v>993.56663000000003</v>
      </c>
      <c r="G47" s="29">
        <v>6.6457175779055582E-3</v>
      </c>
    </row>
    <row r="48" spans="1:7" ht="15" customHeight="1">
      <c r="A48" s="25" t="s">
        <v>455</v>
      </c>
      <c r="B48" s="26" t="s">
        <v>456</v>
      </c>
      <c r="C48" s="23" t="s">
        <v>457</v>
      </c>
      <c r="D48" s="23" t="s">
        <v>417</v>
      </c>
      <c r="E48" s="27">
        <v>123707</v>
      </c>
      <c r="F48" s="28">
        <v>961.2652435</v>
      </c>
      <c r="G48" s="29">
        <v>6.4296617185680008E-3</v>
      </c>
    </row>
    <row r="49" spans="1:7" ht="15" customHeight="1">
      <c r="A49" s="25" t="s">
        <v>388</v>
      </c>
      <c r="B49" s="26" t="s">
        <v>389</v>
      </c>
      <c r="C49" s="23" t="s">
        <v>390</v>
      </c>
      <c r="D49" s="23" t="s">
        <v>243</v>
      </c>
      <c r="E49" s="27">
        <v>242300</v>
      </c>
      <c r="F49" s="28">
        <v>956.23694999999998</v>
      </c>
      <c r="G49" s="29">
        <v>6.3960287265865589E-3</v>
      </c>
    </row>
    <row r="50" spans="1:7" ht="15" customHeight="1">
      <c r="A50" s="25" t="s">
        <v>473</v>
      </c>
      <c r="B50" s="26" t="s">
        <v>474</v>
      </c>
      <c r="C50" s="23" t="s">
        <v>475</v>
      </c>
      <c r="D50" s="23" t="s">
        <v>243</v>
      </c>
      <c r="E50" s="27">
        <v>262877</v>
      </c>
      <c r="F50" s="28">
        <v>925.98423249999996</v>
      </c>
      <c r="G50" s="29">
        <v>6.1936758995102693E-3</v>
      </c>
    </row>
    <row r="51" spans="1:7" ht="15" customHeight="1">
      <c r="A51" s="25" t="s">
        <v>334</v>
      </c>
      <c r="B51" s="26" t="s">
        <v>335</v>
      </c>
      <c r="C51" s="23" t="s">
        <v>336</v>
      </c>
      <c r="D51" s="23" t="s">
        <v>337</v>
      </c>
      <c r="E51" s="27">
        <v>120045</v>
      </c>
      <c r="F51" s="28">
        <v>921.64548749999994</v>
      </c>
      <c r="G51" s="29">
        <v>6.1646551242125428E-3</v>
      </c>
    </row>
    <row r="52" spans="1:7" ht="15" customHeight="1">
      <c r="A52" s="25" t="s">
        <v>497</v>
      </c>
      <c r="B52" s="26" t="s">
        <v>498</v>
      </c>
      <c r="C52" s="23" t="s">
        <v>499</v>
      </c>
      <c r="D52" s="23" t="s">
        <v>500</v>
      </c>
      <c r="E52" s="27">
        <v>287448</v>
      </c>
      <c r="F52" s="28">
        <v>914.22836400000006</v>
      </c>
      <c r="G52" s="29">
        <v>6.115043848498254E-3</v>
      </c>
    </row>
    <row r="53" spans="1:7" ht="15" customHeight="1">
      <c r="A53" s="25" t="s">
        <v>331</v>
      </c>
      <c r="B53" s="26" t="s">
        <v>332</v>
      </c>
      <c r="C53" s="23" t="s">
        <v>333</v>
      </c>
      <c r="D53" s="23" t="s">
        <v>243</v>
      </c>
      <c r="E53" s="27">
        <v>730508</v>
      </c>
      <c r="F53" s="28">
        <v>819.26472200000001</v>
      </c>
      <c r="G53" s="29">
        <v>5.4798559045338615E-3</v>
      </c>
    </row>
    <row r="54" spans="1:7" ht="15" customHeight="1">
      <c r="A54" s="25" t="s">
        <v>476</v>
      </c>
      <c r="B54" s="26" t="s">
        <v>477</v>
      </c>
      <c r="C54" s="23" t="s">
        <v>478</v>
      </c>
      <c r="D54" s="23" t="s">
        <v>293</v>
      </c>
      <c r="E54" s="27">
        <v>115189</v>
      </c>
      <c r="F54" s="28">
        <v>744.00575100000003</v>
      </c>
      <c r="G54" s="29">
        <v>4.9764675545549732E-3</v>
      </c>
    </row>
    <row r="55" spans="1:7" ht="15" customHeight="1">
      <c r="A55" s="25" t="s">
        <v>479</v>
      </c>
      <c r="B55" s="26" t="s">
        <v>480</v>
      </c>
      <c r="C55" s="23" t="s">
        <v>481</v>
      </c>
      <c r="D55" s="23" t="s">
        <v>235</v>
      </c>
      <c r="E55" s="27">
        <v>497612</v>
      </c>
      <c r="F55" s="28">
        <v>719.54695200000003</v>
      </c>
      <c r="G55" s="29">
        <v>4.8128687927399159E-3</v>
      </c>
    </row>
    <row r="56" spans="1:7" ht="15" customHeight="1">
      <c r="A56" s="25" t="s">
        <v>553</v>
      </c>
      <c r="B56" s="26" t="s">
        <v>554</v>
      </c>
      <c r="C56" s="23" t="s">
        <v>555</v>
      </c>
      <c r="D56" s="23" t="s">
        <v>264</v>
      </c>
      <c r="E56" s="27">
        <v>24410</v>
      </c>
      <c r="F56" s="28">
        <v>642.38576499999999</v>
      </c>
      <c r="G56" s="29">
        <v>4.2967569978238996E-3</v>
      </c>
    </row>
    <row r="57" spans="1:7" ht="15" customHeight="1">
      <c r="A57" s="25" t="s">
        <v>265</v>
      </c>
      <c r="B57" s="26" t="s">
        <v>266</v>
      </c>
      <c r="C57" s="23" t="s">
        <v>267</v>
      </c>
      <c r="D57" s="23" t="s">
        <v>268</v>
      </c>
      <c r="E57" s="27">
        <v>88071</v>
      </c>
      <c r="F57" s="28">
        <v>630.01589850000005</v>
      </c>
      <c r="G57" s="29">
        <v>4.2140180684423888E-3</v>
      </c>
    </row>
    <row r="58" spans="1:7" ht="15" customHeight="1">
      <c r="A58" s="25" t="s">
        <v>404</v>
      </c>
      <c r="B58" s="26" t="s">
        <v>405</v>
      </c>
      <c r="C58" s="23" t="s">
        <v>406</v>
      </c>
      <c r="D58" s="23" t="s">
        <v>407</v>
      </c>
      <c r="E58" s="27">
        <v>581014</v>
      </c>
      <c r="F58" s="28">
        <v>622.84700799999996</v>
      </c>
      <c r="G58" s="29">
        <v>4.1660671609024189E-3</v>
      </c>
    </row>
    <row r="59" spans="1:7" ht="15" customHeight="1">
      <c r="A59" s="25" t="s">
        <v>588</v>
      </c>
      <c r="B59" s="26" t="s">
        <v>589</v>
      </c>
      <c r="C59" s="23" t="s">
        <v>590</v>
      </c>
      <c r="D59" s="23" t="s">
        <v>313</v>
      </c>
      <c r="E59" s="27">
        <v>327719</v>
      </c>
      <c r="F59" s="28">
        <v>599.23419149999995</v>
      </c>
      <c r="G59" s="29">
        <v>4.0081269634967267E-3</v>
      </c>
    </row>
    <row r="60" spans="1:7" ht="15" customHeight="1">
      <c r="A60" s="25" t="s">
        <v>418</v>
      </c>
      <c r="B60" s="26" t="s">
        <v>419</v>
      </c>
      <c r="C60" s="23" t="s">
        <v>420</v>
      </c>
      <c r="D60" s="23" t="s">
        <v>293</v>
      </c>
      <c r="E60" s="27">
        <v>328947</v>
      </c>
      <c r="F60" s="28">
        <v>583.71645149999995</v>
      </c>
      <c r="G60" s="29">
        <v>3.9043326991026334E-3</v>
      </c>
    </row>
    <row r="61" spans="1:7" ht="15" customHeight="1">
      <c r="A61" s="25" t="s">
        <v>591</v>
      </c>
      <c r="B61" s="26" t="s">
        <v>592</v>
      </c>
      <c r="C61" s="23" t="s">
        <v>593</v>
      </c>
      <c r="D61" s="23" t="s">
        <v>243</v>
      </c>
      <c r="E61" s="27">
        <v>40651</v>
      </c>
      <c r="F61" s="28">
        <v>557.08130400000005</v>
      </c>
      <c r="G61" s="29">
        <v>3.726176888927268E-3</v>
      </c>
    </row>
    <row r="62" spans="1:7" ht="15" customHeight="1">
      <c r="A62" s="25" t="s">
        <v>427</v>
      </c>
      <c r="B62" s="26" t="s">
        <v>428</v>
      </c>
      <c r="C62" s="23" t="s">
        <v>429</v>
      </c>
      <c r="D62" s="23" t="s">
        <v>225</v>
      </c>
      <c r="E62" s="27">
        <v>37176</v>
      </c>
      <c r="F62" s="28">
        <v>547.91847600000006</v>
      </c>
      <c r="G62" s="29">
        <v>3.6648890343795311E-3</v>
      </c>
    </row>
    <row r="63" spans="1:7" ht="15" customHeight="1">
      <c r="A63" s="25" t="s">
        <v>401</v>
      </c>
      <c r="B63" s="26" t="s">
        <v>402</v>
      </c>
      <c r="C63" s="23" t="s">
        <v>403</v>
      </c>
      <c r="D63" s="23" t="s">
        <v>344</v>
      </c>
      <c r="E63" s="27">
        <v>59018</v>
      </c>
      <c r="F63" s="28">
        <v>530.63083800000004</v>
      </c>
      <c r="G63" s="29">
        <v>3.549256366908535E-3</v>
      </c>
    </row>
    <row r="64" spans="1:7" ht="15" customHeight="1">
      <c r="A64" s="25" t="s">
        <v>408</v>
      </c>
      <c r="B64" s="26" t="s">
        <v>409</v>
      </c>
      <c r="C64" s="23" t="s">
        <v>410</v>
      </c>
      <c r="D64" s="23" t="s">
        <v>272</v>
      </c>
      <c r="E64" s="27">
        <v>217500</v>
      </c>
      <c r="F64" s="28">
        <v>486.87374999999997</v>
      </c>
      <c r="G64" s="29">
        <v>3.256576198212088E-3</v>
      </c>
    </row>
    <row r="65" spans="1:7" ht="15" customHeight="1">
      <c r="A65" s="25" t="s">
        <v>378</v>
      </c>
      <c r="B65" s="26" t="s">
        <v>379</v>
      </c>
      <c r="C65" s="23" t="s">
        <v>380</v>
      </c>
      <c r="D65" s="23" t="s">
        <v>381</v>
      </c>
      <c r="E65" s="27">
        <v>39818</v>
      </c>
      <c r="F65" s="28">
        <v>367.24141400000002</v>
      </c>
      <c r="G65" s="29">
        <v>2.4563855575088027E-3</v>
      </c>
    </row>
    <row r="66" spans="1:7" ht="15" customHeight="1">
      <c r="A66" s="25" t="s">
        <v>594</v>
      </c>
      <c r="B66" s="26" t="s">
        <v>595</v>
      </c>
      <c r="C66" s="23" t="s">
        <v>596</v>
      </c>
      <c r="D66" s="23" t="s">
        <v>243</v>
      </c>
      <c r="E66" s="27">
        <v>32727</v>
      </c>
      <c r="F66" s="28">
        <v>304.7374605</v>
      </c>
      <c r="G66" s="29">
        <v>2.0383123151903266E-3</v>
      </c>
    </row>
    <row r="67" spans="1:7" ht="15" customHeight="1">
      <c r="A67" s="25" t="s">
        <v>494</v>
      </c>
      <c r="B67" s="26" t="s">
        <v>495</v>
      </c>
      <c r="C67" s="23" t="s">
        <v>496</v>
      </c>
      <c r="D67" s="23" t="s">
        <v>272</v>
      </c>
      <c r="E67" s="27">
        <v>8271</v>
      </c>
      <c r="F67" s="28">
        <v>143.30748149999999</v>
      </c>
      <c r="G67" s="29">
        <v>9.5854774113128733E-4</v>
      </c>
    </row>
    <row r="68" spans="1:7" ht="15" customHeight="1">
      <c r="A68" s="25" t="s">
        <v>284</v>
      </c>
      <c r="B68" s="26" t="s">
        <v>285</v>
      </c>
      <c r="C68" s="23" t="s">
        <v>286</v>
      </c>
      <c r="D68" s="23" t="s">
        <v>264</v>
      </c>
      <c r="E68" s="27">
        <v>7944</v>
      </c>
      <c r="F68" s="28">
        <v>143.146908</v>
      </c>
      <c r="G68" s="29">
        <v>9.5747370533008917E-4</v>
      </c>
    </row>
    <row r="69" spans="1:7" ht="15" customHeight="1">
      <c r="A69" s="25" t="s">
        <v>597</v>
      </c>
      <c r="B69" s="26" t="s">
        <v>598</v>
      </c>
      <c r="C69" s="23" t="s">
        <v>599</v>
      </c>
      <c r="D69" s="23" t="s">
        <v>225</v>
      </c>
      <c r="E69" s="27">
        <v>52249</v>
      </c>
      <c r="F69" s="28">
        <v>120.77356349999999</v>
      </c>
      <c r="G69" s="29">
        <v>8.0782402474431246E-4</v>
      </c>
    </row>
    <row r="70" spans="1:7" ht="15" customHeight="1">
      <c r="A70" s="25" t="s">
        <v>600</v>
      </c>
      <c r="B70" s="26" t="s">
        <v>601</v>
      </c>
      <c r="C70" s="23" t="s">
        <v>602</v>
      </c>
      <c r="D70" s="23" t="s">
        <v>272</v>
      </c>
      <c r="E70" s="27">
        <v>5464</v>
      </c>
      <c r="F70" s="28">
        <v>76.780128000000005</v>
      </c>
      <c r="G70" s="29">
        <v>5.1356298699709621E-4</v>
      </c>
    </row>
    <row r="71" spans="1:7" ht="15" customHeight="1">
      <c r="A71" s="25" t="s">
        <v>603</v>
      </c>
      <c r="B71" s="26" t="s">
        <v>604</v>
      </c>
      <c r="C71" s="23" t="s">
        <v>605</v>
      </c>
      <c r="D71" s="23" t="s">
        <v>344</v>
      </c>
      <c r="E71" s="27">
        <v>19477</v>
      </c>
      <c r="F71" s="28">
        <v>66.611339999999998</v>
      </c>
      <c r="G71" s="29">
        <v>4.4554651873306535E-4</v>
      </c>
    </row>
    <row r="72" spans="1:7" ht="15" customHeight="1">
      <c r="A72" s="25" t="s">
        <v>606</v>
      </c>
      <c r="B72" s="26" t="s">
        <v>607</v>
      </c>
      <c r="C72" s="23" t="s">
        <v>608</v>
      </c>
      <c r="D72" s="23" t="s">
        <v>394</v>
      </c>
      <c r="E72" s="27">
        <v>3000</v>
      </c>
      <c r="F72" s="28">
        <v>15.387</v>
      </c>
      <c r="G72" s="29">
        <v>1.0291977737943235E-4</v>
      </c>
    </row>
    <row r="73" spans="1:7" ht="15" customHeight="1">
      <c r="A73" s="9"/>
      <c r="B73" s="22" t="s">
        <v>19</v>
      </c>
      <c r="C73" s="23" t="s">
        <v>1</v>
      </c>
      <c r="D73" s="23" t="s">
        <v>1</v>
      </c>
      <c r="E73" s="23" t="s">
        <v>1</v>
      </c>
      <c r="F73" s="30">
        <v>110209.3659745</v>
      </c>
      <c r="G73" s="31">
        <v>0.73716276150152238</v>
      </c>
    </row>
    <row r="74" spans="1:7" ht="15" customHeight="1">
      <c r="A74" s="9"/>
      <c r="B74" s="22" t="s">
        <v>430</v>
      </c>
      <c r="C74" s="23" t="s">
        <v>1</v>
      </c>
      <c r="D74" s="23" t="s">
        <v>1</v>
      </c>
      <c r="E74" s="23" t="s">
        <v>1</v>
      </c>
      <c r="F74" s="30" t="s">
        <v>21</v>
      </c>
      <c r="G74" s="31" t="s">
        <v>21</v>
      </c>
    </row>
    <row r="75" spans="1:7" ht="15" customHeight="1">
      <c r="A75" s="9"/>
      <c r="B75" s="22" t="s">
        <v>22</v>
      </c>
      <c r="C75" s="23" t="s">
        <v>1</v>
      </c>
      <c r="D75" s="23" t="s">
        <v>1</v>
      </c>
      <c r="E75" s="23" t="s">
        <v>1</v>
      </c>
      <c r="F75" s="30">
        <v>110209.3659745</v>
      </c>
      <c r="G75" s="31">
        <v>0.73716276150152238</v>
      </c>
    </row>
    <row r="76" spans="1:7" ht="15" customHeight="1">
      <c r="A76" s="9"/>
      <c r="B76" s="22"/>
      <c r="C76" s="23"/>
      <c r="D76" s="23"/>
      <c r="E76" s="23"/>
      <c r="F76" s="30"/>
      <c r="G76" s="31"/>
    </row>
    <row r="77" spans="1:7" ht="15" customHeight="1">
      <c r="A77" s="9"/>
      <c r="B77" s="22" t="s">
        <v>9</v>
      </c>
      <c r="C77" s="23" t="s">
        <v>1</v>
      </c>
      <c r="D77" s="23" t="s">
        <v>1</v>
      </c>
      <c r="E77" s="23" t="s">
        <v>1</v>
      </c>
      <c r="F77" s="32" t="s">
        <v>1</v>
      </c>
      <c r="G77" s="33" t="s">
        <v>1</v>
      </c>
    </row>
    <row r="78" spans="1:7" ht="15" customHeight="1">
      <c r="A78" s="9"/>
      <c r="B78" s="22" t="s">
        <v>10</v>
      </c>
      <c r="C78" s="23" t="s">
        <v>1</v>
      </c>
      <c r="D78" s="23" t="s">
        <v>1</v>
      </c>
      <c r="E78" s="23" t="s">
        <v>1</v>
      </c>
      <c r="F78" s="32" t="s">
        <v>1</v>
      </c>
      <c r="G78" s="33" t="s">
        <v>1</v>
      </c>
    </row>
    <row r="79" spans="1:7" ht="15" customHeight="1">
      <c r="A79" s="25" t="s">
        <v>609</v>
      </c>
      <c r="B79" s="26" t="s">
        <v>610</v>
      </c>
      <c r="C79" s="23" t="s">
        <v>611</v>
      </c>
      <c r="D79" s="23" t="s">
        <v>208</v>
      </c>
      <c r="E79" s="27">
        <v>11250000</v>
      </c>
      <c r="F79" s="28">
        <v>10947.375</v>
      </c>
      <c r="G79" s="29">
        <v>7.3224241105424262E-2</v>
      </c>
    </row>
    <row r="80" spans="1:7" ht="15" customHeight="1">
      <c r="A80" s="25" t="s">
        <v>612</v>
      </c>
      <c r="B80" s="26" t="s">
        <v>613</v>
      </c>
      <c r="C80" s="23" t="s">
        <v>614</v>
      </c>
      <c r="D80" s="23" t="s">
        <v>208</v>
      </c>
      <c r="E80" s="27">
        <v>3500000</v>
      </c>
      <c r="F80" s="28">
        <v>3365.1590000000001</v>
      </c>
      <c r="G80" s="29">
        <v>2.250870313422975E-2</v>
      </c>
    </row>
    <row r="81" spans="1:7" ht="15" customHeight="1">
      <c r="A81" s="25" t="s">
        <v>615</v>
      </c>
      <c r="B81" s="26" t="s">
        <v>616</v>
      </c>
      <c r="C81" s="23" t="s">
        <v>617</v>
      </c>
      <c r="D81" s="23" t="s">
        <v>618</v>
      </c>
      <c r="E81" s="27">
        <v>2500000</v>
      </c>
      <c r="F81" s="28">
        <v>2497.8850000000002</v>
      </c>
      <c r="G81" s="29">
        <v>1.6707725230351814E-2</v>
      </c>
    </row>
    <row r="82" spans="1:7" ht="15" customHeight="1">
      <c r="A82" s="25" t="s">
        <v>619</v>
      </c>
      <c r="B82" s="26" t="s">
        <v>620</v>
      </c>
      <c r="C82" s="23" t="s">
        <v>621</v>
      </c>
      <c r="D82" s="23" t="s">
        <v>208</v>
      </c>
      <c r="E82" s="27">
        <v>2101400</v>
      </c>
      <c r="F82" s="28">
        <v>2079.7030450000002</v>
      </c>
      <c r="G82" s="29">
        <v>1.3910611191702577E-2</v>
      </c>
    </row>
    <row r="83" spans="1:7" ht="15" customHeight="1">
      <c r="A83" s="25" t="s">
        <v>622</v>
      </c>
      <c r="B83" s="26" t="s">
        <v>623</v>
      </c>
      <c r="C83" s="23" t="s">
        <v>624</v>
      </c>
      <c r="D83" s="23" t="s">
        <v>625</v>
      </c>
      <c r="E83" s="27">
        <v>1000000</v>
      </c>
      <c r="F83" s="28">
        <v>969.73599999999999</v>
      </c>
      <c r="G83" s="29">
        <v>6.4863204807188669E-3</v>
      </c>
    </row>
    <row r="84" spans="1:7" ht="15" customHeight="1">
      <c r="A84" s="25" t="s">
        <v>626</v>
      </c>
      <c r="B84" s="26" t="s">
        <v>627</v>
      </c>
      <c r="C84" s="23" t="s">
        <v>628</v>
      </c>
      <c r="D84" s="23" t="s">
        <v>625</v>
      </c>
      <c r="E84" s="27">
        <v>1000000</v>
      </c>
      <c r="F84" s="28">
        <v>959.93200000000002</v>
      </c>
      <c r="G84" s="29">
        <v>6.4207439877424612E-3</v>
      </c>
    </row>
    <row r="85" spans="1:7" ht="15" customHeight="1">
      <c r="A85" s="25" t="s">
        <v>629</v>
      </c>
      <c r="B85" s="26" t="s">
        <v>630</v>
      </c>
      <c r="C85" s="23" t="s">
        <v>631</v>
      </c>
      <c r="D85" s="23" t="s">
        <v>618</v>
      </c>
      <c r="E85" s="27">
        <v>1000000</v>
      </c>
      <c r="F85" s="28">
        <v>925.23699999999997</v>
      </c>
      <c r="G85" s="29">
        <v>6.1886778490422983E-3</v>
      </c>
    </row>
    <row r="86" spans="1:7" ht="15" customHeight="1">
      <c r="A86" s="25" t="s">
        <v>632</v>
      </c>
      <c r="B86" s="26" t="s">
        <v>633</v>
      </c>
      <c r="C86" s="23" t="s">
        <v>634</v>
      </c>
      <c r="D86" s="23" t="s">
        <v>635</v>
      </c>
      <c r="E86" s="27">
        <v>1000000</v>
      </c>
      <c r="F86" s="28">
        <v>919.27099999999996</v>
      </c>
      <c r="G86" s="29">
        <v>6.1487727738589815E-3</v>
      </c>
    </row>
    <row r="87" spans="1:7" ht="15" customHeight="1">
      <c r="A87" s="25" t="s">
        <v>636</v>
      </c>
      <c r="B87" s="26" t="s">
        <v>637</v>
      </c>
      <c r="C87" s="23" t="s">
        <v>638</v>
      </c>
      <c r="D87" s="23" t="s">
        <v>625</v>
      </c>
      <c r="E87" s="27">
        <v>700000</v>
      </c>
      <c r="F87" s="28">
        <v>736.96770000000004</v>
      </c>
      <c r="G87" s="29">
        <v>4.9293917995601663E-3</v>
      </c>
    </row>
    <row r="88" spans="1:7" ht="15" customHeight="1">
      <c r="A88" s="25" t="s">
        <v>639</v>
      </c>
      <c r="B88" s="26" t="s">
        <v>640</v>
      </c>
      <c r="C88" s="23" t="s">
        <v>641</v>
      </c>
      <c r="D88" s="23" t="s">
        <v>642</v>
      </c>
      <c r="E88" s="27">
        <v>600000</v>
      </c>
      <c r="F88" s="28">
        <v>581.39340000000004</v>
      </c>
      <c r="G88" s="29">
        <v>3.8887943912309913E-3</v>
      </c>
    </row>
    <row r="89" spans="1:7" ht="15" customHeight="1">
      <c r="A89" s="25" t="s">
        <v>643</v>
      </c>
      <c r="B89" s="26" t="s">
        <v>644</v>
      </c>
      <c r="C89" s="23" t="s">
        <v>645</v>
      </c>
      <c r="D89" s="23" t="s">
        <v>618</v>
      </c>
      <c r="E89" s="27">
        <v>500000</v>
      </c>
      <c r="F89" s="28">
        <v>496.69900000000001</v>
      </c>
      <c r="G89" s="29">
        <v>3.3222948270999328E-3</v>
      </c>
    </row>
    <row r="90" spans="1:7" ht="15" customHeight="1">
      <c r="A90" s="25" t="s">
        <v>646</v>
      </c>
      <c r="B90" s="26" t="s">
        <v>647</v>
      </c>
      <c r="C90" s="23" t="s">
        <v>648</v>
      </c>
      <c r="D90" s="23" t="s">
        <v>618</v>
      </c>
      <c r="E90" s="27">
        <v>500000</v>
      </c>
      <c r="F90" s="28">
        <v>488.15449999999998</v>
      </c>
      <c r="G90" s="29">
        <v>3.2651428132038801E-3</v>
      </c>
    </row>
    <row r="91" spans="1:7" ht="15" customHeight="1">
      <c r="A91" s="25" t="s">
        <v>649</v>
      </c>
      <c r="B91" s="26" t="s">
        <v>650</v>
      </c>
      <c r="C91" s="23" t="s">
        <v>651</v>
      </c>
      <c r="D91" s="23" t="s">
        <v>618</v>
      </c>
      <c r="E91" s="27">
        <v>500000</v>
      </c>
      <c r="F91" s="28">
        <v>480.28300000000002</v>
      </c>
      <c r="G91" s="29">
        <v>3.2124923272324629E-3</v>
      </c>
    </row>
    <row r="92" spans="1:7" ht="15" customHeight="1">
      <c r="A92" s="25" t="s">
        <v>652</v>
      </c>
      <c r="B92" s="26" t="s">
        <v>653</v>
      </c>
      <c r="C92" s="23" t="s">
        <v>654</v>
      </c>
      <c r="D92" s="23" t="s">
        <v>618</v>
      </c>
      <c r="E92" s="27">
        <v>300000</v>
      </c>
      <c r="F92" s="28">
        <v>293.8596</v>
      </c>
      <c r="G92" s="29">
        <v>1.9655530391115249E-3</v>
      </c>
    </row>
    <row r="93" spans="1:7" ht="15" customHeight="1">
      <c r="A93" s="25" t="s">
        <v>655</v>
      </c>
      <c r="B93" s="26" t="s">
        <v>656</v>
      </c>
      <c r="C93" s="23" t="s">
        <v>657</v>
      </c>
      <c r="D93" s="23" t="s">
        <v>18</v>
      </c>
      <c r="E93" s="27">
        <v>300000</v>
      </c>
      <c r="F93" s="28">
        <v>290.29829999999998</v>
      </c>
      <c r="G93" s="29">
        <v>1.9417323981040921E-3</v>
      </c>
    </row>
    <row r="94" spans="1:7" ht="15" customHeight="1">
      <c r="A94" s="25" t="s">
        <v>658</v>
      </c>
      <c r="B94" s="26" t="s">
        <v>659</v>
      </c>
      <c r="C94" s="23" t="s">
        <v>660</v>
      </c>
      <c r="D94" s="23" t="s">
        <v>618</v>
      </c>
      <c r="E94" s="27">
        <v>110000</v>
      </c>
      <c r="F94" s="28">
        <v>109.33241</v>
      </c>
      <c r="G94" s="29">
        <v>7.3129702330258155E-4</v>
      </c>
    </row>
    <row r="95" spans="1:7" ht="15" customHeight="1">
      <c r="A95" s="9"/>
      <c r="B95" s="22" t="s">
        <v>19</v>
      </c>
      <c r="C95" s="23" t="s">
        <v>1</v>
      </c>
      <c r="D95" s="23" t="s">
        <v>1</v>
      </c>
      <c r="E95" s="23" t="s">
        <v>1</v>
      </c>
      <c r="F95" s="30">
        <v>26141.285954999999</v>
      </c>
      <c r="G95" s="31">
        <v>0.17485249437191663</v>
      </c>
    </row>
    <row r="96" spans="1:7" ht="15" customHeight="1">
      <c r="A96" s="9"/>
      <c r="B96" s="22" t="s">
        <v>20</v>
      </c>
      <c r="C96" s="23" t="s">
        <v>1</v>
      </c>
      <c r="D96" s="23" t="s">
        <v>1</v>
      </c>
      <c r="E96" s="23" t="s">
        <v>1</v>
      </c>
      <c r="F96" s="30" t="s">
        <v>21</v>
      </c>
      <c r="G96" s="31" t="s">
        <v>21</v>
      </c>
    </row>
    <row r="97" spans="1:7" ht="15" customHeight="1">
      <c r="A97" s="9"/>
      <c r="B97" s="22" t="s">
        <v>22</v>
      </c>
      <c r="C97" s="23" t="s">
        <v>1</v>
      </c>
      <c r="D97" s="23" t="s">
        <v>1</v>
      </c>
      <c r="E97" s="23" t="s">
        <v>1</v>
      </c>
      <c r="F97" s="30">
        <v>26141.285954999999</v>
      </c>
      <c r="G97" s="31">
        <v>0.17485249437191663</v>
      </c>
    </row>
    <row r="98" spans="1:7" ht="15" customHeight="1">
      <c r="A98" s="9"/>
      <c r="B98" s="22"/>
      <c r="C98" s="23"/>
      <c r="D98" s="23"/>
      <c r="E98" s="23"/>
      <c r="F98" s="30"/>
      <c r="G98" s="31"/>
    </row>
    <row r="99" spans="1:7" ht="15" customHeight="1">
      <c r="A99" s="9"/>
      <c r="B99" s="22" t="s">
        <v>23</v>
      </c>
      <c r="C99" s="23" t="s">
        <v>1</v>
      </c>
      <c r="D99" s="23" t="s">
        <v>1</v>
      </c>
      <c r="E99" s="23" t="s">
        <v>1</v>
      </c>
      <c r="F99" s="32" t="s">
        <v>1</v>
      </c>
      <c r="G99" s="33" t="s">
        <v>1</v>
      </c>
    </row>
    <row r="100" spans="1:7" ht="15" customHeight="1">
      <c r="A100" s="9"/>
      <c r="B100" s="22" t="s">
        <v>86</v>
      </c>
      <c r="C100" s="23" t="s">
        <v>1</v>
      </c>
      <c r="D100" s="23" t="s">
        <v>1</v>
      </c>
      <c r="E100" s="23" t="s">
        <v>1</v>
      </c>
      <c r="F100" s="32" t="s">
        <v>1</v>
      </c>
      <c r="G100" s="33" t="s">
        <v>1</v>
      </c>
    </row>
    <row r="101" spans="1:7" ht="15" customHeight="1">
      <c r="A101" s="25" t="s">
        <v>112</v>
      </c>
      <c r="B101" s="26" t="s">
        <v>113</v>
      </c>
      <c r="C101" s="23" t="s">
        <v>114</v>
      </c>
      <c r="D101" s="23" t="s">
        <v>35</v>
      </c>
      <c r="E101" s="27">
        <v>1000000</v>
      </c>
      <c r="F101" s="28">
        <v>1000</v>
      </c>
      <c r="G101" s="29">
        <v>6.6887487736031941E-3</v>
      </c>
    </row>
    <row r="102" spans="1:7" ht="15" customHeight="1">
      <c r="A102" s="25" t="s">
        <v>148</v>
      </c>
      <c r="B102" s="26" t="s">
        <v>149</v>
      </c>
      <c r="C102" s="23" t="s">
        <v>150</v>
      </c>
      <c r="D102" s="23" t="s">
        <v>46</v>
      </c>
      <c r="E102" s="27">
        <v>1000000</v>
      </c>
      <c r="F102" s="28">
        <v>995.98</v>
      </c>
      <c r="G102" s="29">
        <v>6.6618600035333085E-3</v>
      </c>
    </row>
    <row r="103" spans="1:7" ht="15" customHeight="1">
      <c r="A103" s="25" t="s">
        <v>157</v>
      </c>
      <c r="B103" s="26" t="s">
        <v>158</v>
      </c>
      <c r="C103" s="23" t="s">
        <v>159</v>
      </c>
      <c r="D103" s="23" t="s">
        <v>39</v>
      </c>
      <c r="E103" s="27">
        <v>1000000</v>
      </c>
      <c r="F103" s="28">
        <v>994.97</v>
      </c>
      <c r="G103" s="29">
        <v>6.65510436727197E-3</v>
      </c>
    </row>
    <row r="104" spans="1:7" ht="15" customHeight="1">
      <c r="A104" s="25" t="s">
        <v>661</v>
      </c>
      <c r="B104" s="26" t="s">
        <v>662</v>
      </c>
      <c r="C104" s="23" t="s">
        <v>663</v>
      </c>
      <c r="D104" s="23" t="s">
        <v>35</v>
      </c>
      <c r="E104" s="27">
        <v>500000</v>
      </c>
      <c r="F104" s="28">
        <v>499.13850000000002</v>
      </c>
      <c r="G104" s="29">
        <v>3.3386120297331377E-3</v>
      </c>
    </row>
    <row r="105" spans="1:7" ht="15" customHeight="1">
      <c r="A105" s="25" t="s">
        <v>664</v>
      </c>
      <c r="B105" s="26" t="s">
        <v>665</v>
      </c>
      <c r="C105" s="23" t="s">
        <v>666</v>
      </c>
      <c r="D105" s="23" t="s">
        <v>39</v>
      </c>
      <c r="E105" s="27">
        <v>500000</v>
      </c>
      <c r="F105" s="28">
        <v>499.05250000000001</v>
      </c>
      <c r="G105" s="29">
        <v>3.3380367973386079E-3</v>
      </c>
    </row>
    <row r="106" spans="1:7" ht="15" customHeight="1">
      <c r="A106" s="25" t="s">
        <v>667</v>
      </c>
      <c r="B106" s="26" t="s">
        <v>668</v>
      </c>
      <c r="C106" s="23" t="s">
        <v>669</v>
      </c>
      <c r="D106" s="23" t="s">
        <v>35</v>
      </c>
      <c r="E106" s="27">
        <v>500000</v>
      </c>
      <c r="F106" s="28">
        <v>498.79500000000002</v>
      </c>
      <c r="G106" s="29">
        <v>3.336314444529405E-3</v>
      </c>
    </row>
    <row r="107" spans="1:7" ht="15" customHeight="1">
      <c r="A107" s="25" t="s">
        <v>115</v>
      </c>
      <c r="B107" s="26" t="s">
        <v>116</v>
      </c>
      <c r="C107" s="23" t="s">
        <v>117</v>
      </c>
      <c r="D107" s="23" t="s">
        <v>46</v>
      </c>
      <c r="E107" s="27">
        <v>500000</v>
      </c>
      <c r="F107" s="28">
        <v>498.76299999999998</v>
      </c>
      <c r="G107" s="29">
        <v>3.3361004045686497E-3</v>
      </c>
    </row>
    <row r="108" spans="1:7" ht="15" customHeight="1">
      <c r="A108" s="25" t="s">
        <v>670</v>
      </c>
      <c r="B108" s="26" t="s">
        <v>671</v>
      </c>
      <c r="C108" s="23" t="s">
        <v>672</v>
      </c>
      <c r="D108" s="23" t="s">
        <v>35</v>
      </c>
      <c r="E108" s="27">
        <v>500000</v>
      </c>
      <c r="F108" s="28">
        <v>497.68049999999999</v>
      </c>
      <c r="G108" s="29">
        <v>3.3288598340212245E-3</v>
      </c>
    </row>
    <row r="109" spans="1:7" ht="15" customHeight="1">
      <c r="A109" s="25" t="s">
        <v>673</v>
      </c>
      <c r="B109" s="26" t="s">
        <v>674</v>
      </c>
      <c r="C109" s="23" t="s">
        <v>675</v>
      </c>
      <c r="D109" s="23" t="s">
        <v>39</v>
      </c>
      <c r="E109" s="27">
        <v>500000</v>
      </c>
      <c r="F109" s="28">
        <v>494.4255</v>
      </c>
      <c r="G109" s="29">
        <v>3.3070879567631459E-3</v>
      </c>
    </row>
    <row r="110" spans="1:7" ht="15" customHeight="1">
      <c r="A110" s="9"/>
      <c r="B110" s="22" t="s">
        <v>19</v>
      </c>
      <c r="C110" s="23" t="s">
        <v>1</v>
      </c>
      <c r="D110" s="23" t="s">
        <v>1</v>
      </c>
      <c r="E110" s="23" t="s">
        <v>1</v>
      </c>
      <c r="F110" s="30">
        <v>5978.8050000000003</v>
      </c>
      <c r="G110" s="31">
        <v>3.9990724611362646E-2</v>
      </c>
    </row>
    <row r="111" spans="1:7" ht="15" customHeight="1">
      <c r="A111" s="9"/>
      <c r="B111" s="22"/>
      <c r="C111" s="23"/>
      <c r="D111" s="23"/>
      <c r="E111" s="23"/>
      <c r="F111" s="30"/>
      <c r="G111" s="31"/>
    </row>
    <row r="112" spans="1:7" ht="15" customHeight="1">
      <c r="A112" s="9"/>
      <c r="B112" s="22" t="s">
        <v>431</v>
      </c>
      <c r="C112" s="23" t="s">
        <v>1</v>
      </c>
      <c r="D112" s="23" t="s">
        <v>1</v>
      </c>
      <c r="E112" s="23" t="s">
        <v>1</v>
      </c>
      <c r="F112" s="32" t="s">
        <v>1</v>
      </c>
      <c r="G112" s="33" t="s">
        <v>1</v>
      </c>
    </row>
    <row r="113" spans="1:7" ht="15" customHeight="1">
      <c r="A113" s="9"/>
      <c r="B113" s="22" t="s">
        <v>676</v>
      </c>
      <c r="C113" s="23" t="s">
        <v>1</v>
      </c>
      <c r="D113" s="23" t="s">
        <v>1</v>
      </c>
      <c r="E113" s="23" t="s">
        <v>1</v>
      </c>
      <c r="F113" s="32" t="s">
        <v>1</v>
      </c>
      <c r="G113" s="33" t="s">
        <v>1</v>
      </c>
    </row>
    <row r="114" spans="1:7" ht="15" customHeight="1">
      <c r="A114" s="25" t="s">
        <v>677</v>
      </c>
      <c r="B114" s="26" t="s">
        <v>678</v>
      </c>
      <c r="C114" s="23" t="s">
        <v>679</v>
      </c>
      <c r="D114" s="23" t="s">
        <v>1</v>
      </c>
      <c r="E114" s="27">
        <v>1313789</v>
      </c>
      <c r="F114" s="28">
        <v>1428.4827797</v>
      </c>
      <c r="G114" s="29">
        <v>9.5547624408316555E-3</v>
      </c>
    </row>
    <row r="115" spans="1:7" ht="15" customHeight="1">
      <c r="A115" s="9"/>
      <c r="B115" s="22" t="s">
        <v>19</v>
      </c>
      <c r="C115" s="23" t="s">
        <v>1</v>
      </c>
      <c r="D115" s="23" t="s">
        <v>1</v>
      </c>
      <c r="E115" s="23" t="s">
        <v>1</v>
      </c>
      <c r="F115" s="30">
        <v>1428.4827797</v>
      </c>
      <c r="G115" s="31">
        <v>9.5547624408316555E-3</v>
      </c>
    </row>
    <row r="116" spans="1:7" ht="15" customHeight="1">
      <c r="A116" s="9"/>
      <c r="B116" s="22"/>
      <c r="C116" s="23"/>
      <c r="D116" s="23"/>
      <c r="E116" s="23"/>
      <c r="F116" s="30"/>
      <c r="G116" s="31"/>
    </row>
    <row r="117" spans="1:7" ht="15" customHeight="1">
      <c r="A117" s="9"/>
      <c r="B117" s="22" t="s">
        <v>539</v>
      </c>
      <c r="C117" s="23" t="s">
        <v>1</v>
      </c>
      <c r="D117" s="54" t="s">
        <v>540</v>
      </c>
      <c r="E117" s="23" t="s">
        <v>1</v>
      </c>
      <c r="F117" s="32" t="s">
        <v>1</v>
      </c>
      <c r="G117" s="33" t="s">
        <v>1</v>
      </c>
    </row>
    <row r="118" spans="1:7" ht="15" customHeight="1">
      <c r="A118" s="25" t="s">
        <v>680</v>
      </c>
      <c r="B118" s="26" t="s">
        <v>681</v>
      </c>
      <c r="C118" s="23" t="s">
        <v>1</v>
      </c>
      <c r="D118" s="23" t="s">
        <v>682</v>
      </c>
      <c r="E118" s="23" t="s">
        <v>1</v>
      </c>
      <c r="F118" s="28">
        <v>50</v>
      </c>
      <c r="G118" s="29">
        <v>3.3443743868015967E-4</v>
      </c>
    </row>
    <row r="119" spans="1:7" ht="15" customHeight="1">
      <c r="A119" s="9"/>
      <c r="B119" s="22" t="s">
        <v>19</v>
      </c>
      <c r="C119" s="23" t="s">
        <v>1</v>
      </c>
      <c r="D119" s="23" t="s">
        <v>1</v>
      </c>
      <c r="E119" s="23" t="s">
        <v>1</v>
      </c>
      <c r="F119" s="30">
        <v>50</v>
      </c>
      <c r="G119" s="31">
        <v>3.3443743868015967E-4</v>
      </c>
    </row>
    <row r="120" spans="1:7" ht="15" customHeight="1">
      <c r="A120" s="9"/>
      <c r="B120" s="22" t="s">
        <v>22</v>
      </c>
      <c r="C120" s="23" t="s">
        <v>1</v>
      </c>
      <c r="D120" s="23" t="s">
        <v>1</v>
      </c>
      <c r="E120" s="23" t="s">
        <v>1</v>
      </c>
      <c r="F120" s="30">
        <v>1478.4827797</v>
      </c>
      <c r="G120" s="31">
        <v>9.8891998795118154E-3</v>
      </c>
    </row>
    <row r="121" spans="1:7" ht="15" customHeight="1">
      <c r="A121" s="9"/>
      <c r="B121" s="22"/>
      <c r="C121" s="23"/>
      <c r="D121" s="23"/>
      <c r="E121" s="23"/>
      <c r="F121" s="30"/>
      <c r="G121" s="31"/>
    </row>
    <row r="122" spans="1:7" ht="15" customHeight="1">
      <c r="A122" s="9"/>
      <c r="B122" s="22" t="s">
        <v>849</v>
      </c>
      <c r="C122" s="23" t="s">
        <v>1</v>
      </c>
      <c r="D122" s="23" t="s">
        <v>1</v>
      </c>
      <c r="E122" s="23" t="s">
        <v>1</v>
      </c>
      <c r="F122" s="32" t="s">
        <v>1</v>
      </c>
      <c r="G122" s="33" t="s">
        <v>1</v>
      </c>
    </row>
    <row r="123" spans="1:7" ht="15" customHeight="1">
      <c r="A123" s="25" t="s">
        <v>212</v>
      </c>
      <c r="B123" s="26" t="s">
        <v>213</v>
      </c>
      <c r="C123" s="23" t="s">
        <v>1</v>
      </c>
      <c r="D123" s="23" t="s">
        <v>211</v>
      </c>
      <c r="E123" s="27"/>
      <c r="F123" s="28">
        <v>7662.1992799999998</v>
      </c>
      <c r="G123" s="29">
        <v>5.1250526037203273E-2</v>
      </c>
    </row>
    <row r="124" spans="1:7" ht="15" customHeight="1">
      <c r="A124" s="9"/>
      <c r="B124" s="22" t="s">
        <v>19</v>
      </c>
      <c r="C124" s="23" t="s">
        <v>1</v>
      </c>
      <c r="D124" s="23" t="s">
        <v>1</v>
      </c>
      <c r="E124" s="23" t="s">
        <v>1</v>
      </c>
      <c r="F124" s="30">
        <v>7662.1992799999998</v>
      </c>
      <c r="G124" s="31">
        <v>5.1250526037203273E-2</v>
      </c>
    </row>
    <row r="125" spans="1:7" ht="15" customHeight="1">
      <c r="A125" s="9"/>
      <c r="B125" s="22"/>
      <c r="C125" s="23"/>
      <c r="D125" s="23"/>
      <c r="E125" s="23"/>
      <c r="F125" s="30"/>
      <c r="G125" s="31"/>
    </row>
    <row r="126" spans="1:7" ht="15" customHeight="1">
      <c r="A126" s="9"/>
      <c r="B126" s="22" t="s">
        <v>214</v>
      </c>
      <c r="C126" s="23" t="s">
        <v>1</v>
      </c>
      <c r="D126" s="23" t="s">
        <v>1</v>
      </c>
      <c r="E126" s="23" t="s">
        <v>1</v>
      </c>
      <c r="F126" s="30">
        <v>-1965.3461127731</v>
      </c>
      <c r="G126" s="31">
        <v>-1.3145706401516809E-2</v>
      </c>
    </row>
    <row r="127" spans="1:7" ht="15" customHeight="1">
      <c r="A127" s="9"/>
      <c r="B127" s="34" t="s">
        <v>19</v>
      </c>
      <c r="C127" s="35"/>
      <c r="D127" s="35"/>
      <c r="E127" s="35"/>
      <c r="F127" s="36">
        <f>F126</f>
        <v>-1965.3461127731</v>
      </c>
      <c r="G127" s="37">
        <f>G126</f>
        <v>-1.3145706401516809E-2</v>
      </c>
    </row>
    <row r="128" spans="1:7" ht="15" customHeight="1">
      <c r="A128" s="9"/>
      <c r="B128" s="34" t="s">
        <v>22</v>
      </c>
      <c r="C128" s="35"/>
      <c r="D128" s="35"/>
      <c r="E128" s="35"/>
      <c r="F128" s="36">
        <f>F127+F124+F120</f>
        <v>7175.3359469268999</v>
      </c>
      <c r="G128" s="37">
        <f>G127+G124+G120</f>
        <v>4.7994019515198272E-2</v>
      </c>
    </row>
    <row r="129" spans="1:7" ht="15" customHeight="1">
      <c r="A129" s="9"/>
      <c r="B129" s="34"/>
      <c r="C129" s="35"/>
      <c r="D129" s="35"/>
      <c r="E129" s="35"/>
      <c r="F129" s="36"/>
      <c r="G129" s="37"/>
    </row>
    <row r="130" spans="1:7" ht="15" customHeight="1" thickBot="1">
      <c r="A130" s="9"/>
      <c r="B130" s="38" t="s">
        <v>215</v>
      </c>
      <c r="C130" s="39" t="s">
        <v>1</v>
      </c>
      <c r="D130" s="39" t="s">
        <v>1</v>
      </c>
      <c r="E130" s="39" t="s">
        <v>1</v>
      </c>
      <c r="F130" s="40">
        <v>149504.79287642689</v>
      </c>
      <c r="G130" s="41">
        <v>1</v>
      </c>
    </row>
    <row r="131" spans="1:7" ht="15" customHeight="1">
      <c r="A131" s="9"/>
      <c r="B131" s="8"/>
      <c r="C131" s="17"/>
      <c r="D131" s="17"/>
      <c r="E131" s="17"/>
      <c r="F131" s="42"/>
      <c r="G131" s="43"/>
    </row>
    <row r="132" spans="1:7" s="4" customFormat="1" ht="15.95" customHeight="1">
      <c r="A132" s="3"/>
      <c r="B132" s="55" t="s">
        <v>683</v>
      </c>
      <c r="C132" s="3"/>
      <c r="D132" s="3"/>
      <c r="E132" s="3"/>
      <c r="F132" s="3"/>
      <c r="G132" s="3"/>
    </row>
    <row r="133" spans="1:7" s="4" customFormat="1" ht="15.95" customHeight="1">
      <c r="A133" s="3"/>
      <c r="B133" s="55" t="s">
        <v>216</v>
      </c>
      <c r="C133" s="3"/>
      <c r="D133" s="3"/>
      <c r="E133" s="3"/>
      <c r="F133" s="3"/>
      <c r="G133" s="3"/>
    </row>
    <row r="134" spans="1:7" s="4" customFormat="1" ht="15.95" customHeight="1">
      <c r="A134" s="3"/>
      <c r="B134" s="55" t="s">
        <v>217</v>
      </c>
      <c r="C134" s="3"/>
      <c r="D134" s="3"/>
      <c r="E134" s="3"/>
      <c r="F134" s="3"/>
      <c r="G134" s="3"/>
    </row>
    <row r="135" spans="1:7" s="4" customFormat="1" ht="15.95" customHeight="1">
      <c r="A135" s="3"/>
      <c r="B135" s="55" t="s">
        <v>753</v>
      </c>
      <c r="C135" s="3"/>
      <c r="D135" s="3"/>
      <c r="E135" s="3"/>
      <c r="F135" s="3"/>
      <c r="G135" s="3"/>
    </row>
    <row r="136" spans="1:7" s="4" customFormat="1" ht="15.95" customHeight="1">
      <c r="A136" s="3"/>
      <c r="B136" s="55" t="s">
        <v>853</v>
      </c>
      <c r="C136" s="3"/>
      <c r="D136" s="3"/>
      <c r="E136" s="3"/>
      <c r="F136" s="3"/>
      <c r="G136" s="3"/>
    </row>
    <row r="137" spans="1:7" s="4" customFormat="1" ht="15.95" customHeight="1" thickBot="1"/>
    <row r="138" spans="1:7" s="4" customFormat="1" ht="15.75" thickBot="1">
      <c r="B138" s="56" t="s">
        <v>860</v>
      </c>
      <c r="C138" s="57">
        <v>2.7073999999999998</v>
      </c>
    </row>
    <row r="139" spans="1:7" s="4" customFormat="1" ht="15.75" thickBot="1">
      <c r="B139" s="58" t="s">
        <v>865</v>
      </c>
      <c r="C139" s="59" t="s">
        <v>878</v>
      </c>
    </row>
    <row r="140" spans="1:7" s="4" customFormat="1">
      <c r="B140" s="60" t="s">
        <v>861</v>
      </c>
    </row>
    <row r="141" spans="1:7" s="4" customFormat="1" ht="15.95" customHeight="1"/>
    <row r="142" spans="1:7" s="4" customFormat="1" ht="15.95" customHeight="1"/>
    <row r="143" spans="1:7" s="4" customFormat="1" ht="15.95" customHeight="1">
      <c r="B143"/>
    </row>
    <row r="144" spans="1:7" s="4" customFormat="1" ht="15.95" customHeight="1"/>
    <row r="145" s="4" customFormat="1" ht="15.95" customHeight="1"/>
    <row r="146" s="4" customFormat="1" ht="15.95" customHeight="1"/>
    <row r="147" s="4" customFormat="1" ht="15.95" customHeight="1"/>
    <row r="148" s="4" customFormat="1" ht="15.95" customHeight="1"/>
    <row r="149" s="4" customFormat="1" ht="15.95" customHeight="1"/>
    <row r="150" s="4" customFormat="1" ht="15.95" customHeight="1"/>
    <row r="151" s="4" customFormat="1" ht="15.95" customHeight="1"/>
    <row r="152" s="4" customFormat="1" ht="15.95" customHeight="1"/>
    <row r="153" ht="15" customHeight="1"/>
  </sheetData>
  <mergeCells count="4">
    <mergeCell ref="B1:G2"/>
    <mergeCell ref="B4:G4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751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866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7" t="s">
        <v>2</v>
      </c>
      <c r="C6" s="128"/>
      <c r="D6" s="128"/>
      <c r="E6" s="128"/>
      <c r="F6" s="128"/>
      <c r="G6" s="129"/>
    </row>
    <row r="7" spans="1:7" ht="27.95" customHeight="1">
      <c r="A7" s="3"/>
      <c r="B7" s="50" t="s">
        <v>3</v>
      </c>
      <c r="C7" s="51" t="s">
        <v>4</v>
      </c>
      <c r="D7" s="52" t="s">
        <v>852</v>
      </c>
      <c r="E7" s="52" t="s">
        <v>6</v>
      </c>
      <c r="F7" s="52" t="s">
        <v>7</v>
      </c>
      <c r="G7" s="53" t="s">
        <v>8</v>
      </c>
    </row>
    <row r="8" spans="1:7" ht="15" customHeight="1">
      <c r="A8" s="3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3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222</v>
      </c>
      <c r="B10" s="26" t="s">
        <v>223</v>
      </c>
      <c r="C10" s="23" t="s">
        <v>224</v>
      </c>
      <c r="D10" s="23" t="s">
        <v>225</v>
      </c>
      <c r="E10" s="27">
        <v>582905</v>
      </c>
      <c r="F10" s="28">
        <v>12110.1428275</v>
      </c>
      <c r="G10" s="29">
        <v>8.7682509627192498E-2</v>
      </c>
    </row>
    <row r="11" spans="1:7" ht="15" customHeight="1">
      <c r="A11" s="25" t="s">
        <v>232</v>
      </c>
      <c r="B11" s="26" t="s">
        <v>233</v>
      </c>
      <c r="C11" s="23" t="s">
        <v>234</v>
      </c>
      <c r="D11" s="23" t="s">
        <v>235</v>
      </c>
      <c r="E11" s="27">
        <v>647376</v>
      </c>
      <c r="F11" s="28">
        <v>7969.5222480000002</v>
      </c>
      <c r="G11" s="29">
        <v>5.7702681230774676E-2</v>
      </c>
    </row>
    <row r="12" spans="1:7" ht="15" customHeight="1">
      <c r="A12" s="25" t="s">
        <v>226</v>
      </c>
      <c r="B12" s="26" t="s">
        <v>227</v>
      </c>
      <c r="C12" s="23" t="s">
        <v>228</v>
      </c>
      <c r="D12" s="23" t="s">
        <v>225</v>
      </c>
      <c r="E12" s="27">
        <v>2069168</v>
      </c>
      <c r="F12" s="28">
        <v>7245.1917519999997</v>
      </c>
      <c r="G12" s="29">
        <v>5.245822486114652E-2</v>
      </c>
    </row>
    <row r="13" spans="1:7" ht="15" customHeight="1">
      <c r="A13" s="25" t="s">
        <v>229</v>
      </c>
      <c r="B13" s="26" t="s">
        <v>230</v>
      </c>
      <c r="C13" s="23" t="s">
        <v>231</v>
      </c>
      <c r="D13" s="23" t="s">
        <v>225</v>
      </c>
      <c r="E13" s="27">
        <v>1001193</v>
      </c>
      <c r="F13" s="28">
        <v>7103.9649314999997</v>
      </c>
      <c r="G13" s="29">
        <v>5.1435683490289263E-2</v>
      </c>
    </row>
    <row r="14" spans="1:7" ht="15" customHeight="1">
      <c r="A14" s="25" t="s">
        <v>440</v>
      </c>
      <c r="B14" s="26" t="s">
        <v>441</v>
      </c>
      <c r="C14" s="23" t="s">
        <v>442</v>
      </c>
      <c r="D14" s="23" t="s">
        <v>254</v>
      </c>
      <c r="E14" s="27">
        <v>266785</v>
      </c>
      <c r="F14" s="28">
        <v>5291.5470825000002</v>
      </c>
      <c r="G14" s="29">
        <v>3.8313018649989879E-2</v>
      </c>
    </row>
    <row r="15" spans="1:7" ht="15" customHeight="1">
      <c r="A15" s="25" t="s">
        <v>258</v>
      </c>
      <c r="B15" s="26" t="s">
        <v>259</v>
      </c>
      <c r="C15" s="23" t="s">
        <v>260</v>
      </c>
      <c r="D15" s="23" t="s">
        <v>225</v>
      </c>
      <c r="E15" s="27">
        <v>1676357</v>
      </c>
      <c r="F15" s="28">
        <v>4510.2385084999996</v>
      </c>
      <c r="G15" s="29">
        <v>3.2656017115210663E-2</v>
      </c>
    </row>
    <row r="16" spans="1:7" ht="15" customHeight="1">
      <c r="A16" s="25" t="s">
        <v>255</v>
      </c>
      <c r="B16" s="26" t="s">
        <v>256</v>
      </c>
      <c r="C16" s="23" t="s">
        <v>257</v>
      </c>
      <c r="D16" s="23" t="s">
        <v>254</v>
      </c>
      <c r="E16" s="27">
        <v>573689</v>
      </c>
      <c r="F16" s="28">
        <v>4212.5983269999997</v>
      </c>
      <c r="G16" s="29">
        <v>3.0500977455352192E-2</v>
      </c>
    </row>
    <row r="17" spans="1:7" ht="15" customHeight="1">
      <c r="A17" s="25" t="s">
        <v>236</v>
      </c>
      <c r="B17" s="26" t="s">
        <v>237</v>
      </c>
      <c r="C17" s="23" t="s">
        <v>238</v>
      </c>
      <c r="D17" s="23" t="s">
        <v>239</v>
      </c>
      <c r="E17" s="27">
        <v>788478</v>
      </c>
      <c r="F17" s="28">
        <v>3945.9381509999998</v>
      </c>
      <c r="G17" s="29">
        <v>2.8570246019533473E-2</v>
      </c>
    </row>
    <row r="18" spans="1:7" ht="15" customHeight="1">
      <c r="A18" s="25" t="s">
        <v>467</v>
      </c>
      <c r="B18" s="26" t="s">
        <v>468</v>
      </c>
      <c r="C18" s="23" t="s">
        <v>469</v>
      </c>
      <c r="D18" s="23" t="s">
        <v>247</v>
      </c>
      <c r="E18" s="27">
        <v>265541</v>
      </c>
      <c r="F18" s="28">
        <v>3433.3123595000002</v>
      </c>
      <c r="G18" s="29">
        <v>2.4858620439339965E-2</v>
      </c>
    </row>
    <row r="19" spans="1:7" ht="15" customHeight="1">
      <c r="A19" s="25" t="s">
        <v>449</v>
      </c>
      <c r="B19" s="26" t="s">
        <v>450</v>
      </c>
      <c r="C19" s="23" t="s">
        <v>451</v>
      </c>
      <c r="D19" s="23" t="s">
        <v>272</v>
      </c>
      <c r="E19" s="27">
        <v>1242928</v>
      </c>
      <c r="F19" s="28">
        <v>3431.1027439999998</v>
      </c>
      <c r="G19" s="29">
        <v>2.4842621897034487E-2</v>
      </c>
    </row>
    <row r="20" spans="1:7" ht="15" customHeight="1">
      <c r="A20" s="25" t="s">
        <v>248</v>
      </c>
      <c r="B20" s="26" t="s">
        <v>249</v>
      </c>
      <c r="C20" s="23" t="s">
        <v>250</v>
      </c>
      <c r="D20" s="23" t="s">
        <v>225</v>
      </c>
      <c r="E20" s="27">
        <v>274336</v>
      </c>
      <c r="F20" s="28">
        <v>3327.9700160000002</v>
      </c>
      <c r="G20" s="29">
        <v>2.4095897721725528E-2</v>
      </c>
    </row>
    <row r="21" spans="1:7" ht="15" customHeight="1">
      <c r="A21" s="25" t="s">
        <v>307</v>
      </c>
      <c r="B21" s="26" t="s">
        <v>308</v>
      </c>
      <c r="C21" s="23" t="s">
        <v>309</v>
      </c>
      <c r="D21" s="23" t="s">
        <v>293</v>
      </c>
      <c r="E21" s="27">
        <v>48031</v>
      </c>
      <c r="F21" s="28">
        <v>3280.3732070000001</v>
      </c>
      <c r="G21" s="29">
        <v>2.3751276875975544E-2</v>
      </c>
    </row>
    <row r="22" spans="1:7" ht="15" customHeight="1">
      <c r="A22" s="25" t="s">
        <v>265</v>
      </c>
      <c r="B22" s="26" t="s">
        <v>266</v>
      </c>
      <c r="C22" s="23" t="s">
        <v>267</v>
      </c>
      <c r="D22" s="23" t="s">
        <v>268</v>
      </c>
      <c r="E22" s="27">
        <v>429223</v>
      </c>
      <c r="F22" s="28">
        <v>3070.4467304999998</v>
      </c>
      <c r="G22" s="29">
        <v>2.2231321202544917E-2</v>
      </c>
    </row>
    <row r="23" spans="1:7" ht="15" customHeight="1">
      <c r="A23" s="25" t="s">
        <v>281</v>
      </c>
      <c r="B23" s="26" t="s">
        <v>282</v>
      </c>
      <c r="C23" s="23" t="s">
        <v>283</v>
      </c>
      <c r="D23" s="23" t="s">
        <v>254</v>
      </c>
      <c r="E23" s="27">
        <v>757081</v>
      </c>
      <c r="F23" s="28">
        <v>2792.8718090000002</v>
      </c>
      <c r="G23" s="29">
        <v>2.0221562434760396E-2</v>
      </c>
    </row>
    <row r="24" spans="1:7" ht="15" customHeight="1">
      <c r="A24" s="25" t="s">
        <v>427</v>
      </c>
      <c r="B24" s="26" t="s">
        <v>428</v>
      </c>
      <c r="C24" s="23" t="s">
        <v>429</v>
      </c>
      <c r="D24" s="23" t="s">
        <v>225</v>
      </c>
      <c r="E24" s="27">
        <v>183453</v>
      </c>
      <c r="F24" s="28">
        <v>2703.8220405000002</v>
      </c>
      <c r="G24" s="29">
        <v>1.9576804788626802E-2</v>
      </c>
    </row>
    <row r="25" spans="1:7" ht="15" customHeight="1">
      <c r="A25" s="25" t="s">
        <v>251</v>
      </c>
      <c r="B25" s="26" t="s">
        <v>252</v>
      </c>
      <c r="C25" s="23" t="s">
        <v>253</v>
      </c>
      <c r="D25" s="23" t="s">
        <v>254</v>
      </c>
      <c r="E25" s="27">
        <v>147449</v>
      </c>
      <c r="F25" s="28">
        <v>2638.8210285</v>
      </c>
      <c r="G25" s="29">
        <v>1.9106170218774761E-2</v>
      </c>
    </row>
    <row r="26" spans="1:7" ht="15" customHeight="1">
      <c r="A26" s="25" t="s">
        <v>244</v>
      </c>
      <c r="B26" s="26" t="s">
        <v>245</v>
      </c>
      <c r="C26" s="23" t="s">
        <v>246</v>
      </c>
      <c r="D26" s="23" t="s">
        <v>247</v>
      </c>
      <c r="E26" s="27">
        <v>442105</v>
      </c>
      <c r="F26" s="28">
        <v>2504.7458775</v>
      </c>
      <c r="G26" s="29">
        <v>1.8135409932477486E-2</v>
      </c>
    </row>
    <row r="27" spans="1:7" ht="15" customHeight="1">
      <c r="A27" s="25" t="s">
        <v>269</v>
      </c>
      <c r="B27" s="26" t="s">
        <v>270</v>
      </c>
      <c r="C27" s="23" t="s">
        <v>271</v>
      </c>
      <c r="D27" s="23" t="s">
        <v>272</v>
      </c>
      <c r="E27" s="27">
        <v>1270478</v>
      </c>
      <c r="F27" s="28">
        <v>2460.9158859999998</v>
      </c>
      <c r="G27" s="29">
        <v>1.7818062424161445E-2</v>
      </c>
    </row>
    <row r="28" spans="1:7" ht="15" customHeight="1">
      <c r="A28" s="25" t="s">
        <v>261</v>
      </c>
      <c r="B28" s="26" t="s">
        <v>262</v>
      </c>
      <c r="C28" s="23" t="s">
        <v>263</v>
      </c>
      <c r="D28" s="23" t="s">
        <v>264</v>
      </c>
      <c r="E28" s="27">
        <v>148242</v>
      </c>
      <c r="F28" s="28">
        <v>2452.2932850000002</v>
      </c>
      <c r="G28" s="29">
        <v>1.7755631179050355E-2</v>
      </c>
    </row>
    <row r="29" spans="1:7" ht="15" customHeight="1">
      <c r="A29" s="25" t="s">
        <v>273</v>
      </c>
      <c r="B29" s="26" t="s">
        <v>274</v>
      </c>
      <c r="C29" s="23" t="s">
        <v>275</v>
      </c>
      <c r="D29" s="23" t="s">
        <v>276</v>
      </c>
      <c r="E29" s="27">
        <v>1082021</v>
      </c>
      <c r="F29" s="28">
        <v>2437.7933130000001</v>
      </c>
      <c r="G29" s="29">
        <v>1.7650645304598329E-2</v>
      </c>
    </row>
    <row r="30" spans="1:7" ht="15" customHeight="1">
      <c r="A30" s="25" t="s">
        <v>301</v>
      </c>
      <c r="B30" s="26" t="s">
        <v>302</v>
      </c>
      <c r="C30" s="23" t="s">
        <v>303</v>
      </c>
      <c r="D30" s="23" t="s">
        <v>272</v>
      </c>
      <c r="E30" s="27">
        <v>555897</v>
      </c>
      <c r="F30" s="28">
        <v>2435.1068085000002</v>
      </c>
      <c r="G30" s="29">
        <v>1.7631193886060981E-2</v>
      </c>
    </row>
    <row r="31" spans="1:7" ht="15" customHeight="1">
      <c r="A31" s="25" t="s">
        <v>310</v>
      </c>
      <c r="B31" s="26" t="s">
        <v>311</v>
      </c>
      <c r="C31" s="23" t="s">
        <v>312</v>
      </c>
      <c r="D31" s="23" t="s">
        <v>313</v>
      </c>
      <c r="E31" s="27">
        <v>1687402</v>
      </c>
      <c r="F31" s="28">
        <v>2383.4553249999999</v>
      </c>
      <c r="G31" s="29">
        <v>1.7257215497551548E-2</v>
      </c>
    </row>
    <row r="32" spans="1:7" ht="15" customHeight="1">
      <c r="A32" s="25" t="s">
        <v>325</v>
      </c>
      <c r="B32" s="26" t="s">
        <v>326</v>
      </c>
      <c r="C32" s="23" t="s">
        <v>327</v>
      </c>
      <c r="D32" s="23" t="s">
        <v>264</v>
      </c>
      <c r="E32" s="27">
        <v>515085</v>
      </c>
      <c r="F32" s="28">
        <v>2292.9008775000002</v>
      </c>
      <c r="G32" s="29">
        <v>1.6601563344822729E-2</v>
      </c>
    </row>
    <row r="33" spans="1:7" ht="15" customHeight="1">
      <c r="A33" s="25" t="s">
        <v>317</v>
      </c>
      <c r="B33" s="26" t="s">
        <v>318</v>
      </c>
      <c r="C33" s="23" t="s">
        <v>319</v>
      </c>
      <c r="D33" s="23" t="s">
        <v>320</v>
      </c>
      <c r="E33" s="27">
        <v>928416</v>
      </c>
      <c r="F33" s="28">
        <v>2119.5737279999998</v>
      </c>
      <c r="G33" s="29">
        <v>1.5346602138240083E-2</v>
      </c>
    </row>
    <row r="34" spans="1:7" ht="15" customHeight="1">
      <c r="A34" s="25" t="s">
        <v>297</v>
      </c>
      <c r="B34" s="26" t="s">
        <v>298</v>
      </c>
      <c r="C34" s="23" t="s">
        <v>299</v>
      </c>
      <c r="D34" s="23" t="s">
        <v>300</v>
      </c>
      <c r="E34" s="27">
        <v>909859</v>
      </c>
      <c r="F34" s="28">
        <v>1999.4151525</v>
      </c>
      <c r="G34" s="29">
        <v>1.4476603691223956E-2</v>
      </c>
    </row>
    <row r="35" spans="1:7" ht="15" customHeight="1">
      <c r="A35" s="25" t="s">
        <v>485</v>
      </c>
      <c r="B35" s="26" t="s">
        <v>486</v>
      </c>
      <c r="C35" s="23" t="s">
        <v>487</v>
      </c>
      <c r="D35" s="23" t="s">
        <v>264</v>
      </c>
      <c r="E35" s="27">
        <v>358977</v>
      </c>
      <c r="F35" s="28">
        <v>1990.7069535000001</v>
      </c>
      <c r="G35" s="29">
        <v>1.4413552680717366E-2</v>
      </c>
    </row>
    <row r="36" spans="1:7" ht="15" customHeight="1">
      <c r="A36" s="25" t="s">
        <v>277</v>
      </c>
      <c r="B36" s="26" t="s">
        <v>278</v>
      </c>
      <c r="C36" s="23" t="s">
        <v>279</v>
      </c>
      <c r="D36" s="23" t="s">
        <v>280</v>
      </c>
      <c r="E36" s="27">
        <v>135064</v>
      </c>
      <c r="F36" s="28">
        <v>1950.7968840000001</v>
      </c>
      <c r="G36" s="29">
        <v>1.412458705058383E-2</v>
      </c>
    </row>
    <row r="37" spans="1:7" ht="15" customHeight="1">
      <c r="A37" s="25" t="s">
        <v>473</v>
      </c>
      <c r="B37" s="26" t="s">
        <v>474</v>
      </c>
      <c r="C37" s="23" t="s">
        <v>475</v>
      </c>
      <c r="D37" s="23" t="s">
        <v>243</v>
      </c>
      <c r="E37" s="27">
        <v>551532</v>
      </c>
      <c r="F37" s="28">
        <v>1942.7714699999999</v>
      </c>
      <c r="G37" s="29">
        <v>1.4066479689643439E-2</v>
      </c>
    </row>
    <row r="38" spans="1:7" ht="15" customHeight="1">
      <c r="A38" s="25" t="s">
        <v>334</v>
      </c>
      <c r="B38" s="26" t="s">
        <v>335</v>
      </c>
      <c r="C38" s="23" t="s">
        <v>336</v>
      </c>
      <c r="D38" s="23" t="s">
        <v>337</v>
      </c>
      <c r="E38" s="27">
        <v>241882</v>
      </c>
      <c r="F38" s="28">
        <v>1857.049055</v>
      </c>
      <c r="G38" s="29">
        <v>1.3445813477397341E-2</v>
      </c>
    </row>
    <row r="39" spans="1:7" ht="15" customHeight="1">
      <c r="A39" s="25" t="s">
        <v>314</v>
      </c>
      <c r="B39" s="26" t="s">
        <v>315</v>
      </c>
      <c r="C39" s="23" t="s">
        <v>316</v>
      </c>
      <c r="D39" s="23" t="s">
        <v>235</v>
      </c>
      <c r="E39" s="27">
        <v>798570</v>
      </c>
      <c r="F39" s="28">
        <v>1783.6060950000001</v>
      </c>
      <c r="G39" s="29">
        <v>1.2914055665868795E-2</v>
      </c>
    </row>
    <row r="40" spans="1:7" ht="15" customHeight="1">
      <c r="A40" s="25" t="s">
        <v>321</v>
      </c>
      <c r="B40" s="26" t="s">
        <v>322</v>
      </c>
      <c r="C40" s="23" t="s">
        <v>323</v>
      </c>
      <c r="D40" s="23" t="s">
        <v>324</v>
      </c>
      <c r="E40" s="27">
        <v>167961</v>
      </c>
      <c r="F40" s="28">
        <v>1698.5895929999999</v>
      </c>
      <c r="G40" s="29">
        <v>1.2298500559602214E-2</v>
      </c>
    </row>
    <row r="41" spans="1:7" ht="15" customHeight="1">
      <c r="A41" s="25" t="s">
        <v>304</v>
      </c>
      <c r="B41" s="26" t="s">
        <v>305</v>
      </c>
      <c r="C41" s="23" t="s">
        <v>306</v>
      </c>
      <c r="D41" s="23" t="s">
        <v>300</v>
      </c>
      <c r="E41" s="27">
        <v>184707</v>
      </c>
      <c r="F41" s="28">
        <v>1635.949899</v>
      </c>
      <c r="G41" s="29">
        <v>1.1844962921736615E-2</v>
      </c>
    </row>
    <row r="42" spans="1:7" ht="15" customHeight="1">
      <c r="A42" s="25" t="s">
        <v>290</v>
      </c>
      <c r="B42" s="26" t="s">
        <v>291</v>
      </c>
      <c r="C42" s="23" t="s">
        <v>292</v>
      </c>
      <c r="D42" s="23" t="s">
        <v>293</v>
      </c>
      <c r="E42" s="27">
        <v>357100</v>
      </c>
      <c r="F42" s="28">
        <v>1617.4844499999999</v>
      </c>
      <c r="G42" s="29">
        <v>1.1711265331809249E-2</v>
      </c>
    </row>
    <row r="43" spans="1:7" ht="15" customHeight="1">
      <c r="A43" s="25" t="s">
        <v>358</v>
      </c>
      <c r="B43" s="26" t="s">
        <v>359</v>
      </c>
      <c r="C43" s="23" t="s">
        <v>360</v>
      </c>
      <c r="D43" s="23" t="s">
        <v>361</v>
      </c>
      <c r="E43" s="27">
        <v>1923065</v>
      </c>
      <c r="F43" s="28">
        <v>1586.5286249999999</v>
      </c>
      <c r="G43" s="29">
        <v>1.1487132184723936E-2</v>
      </c>
    </row>
    <row r="44" spans="1:7" ht="15" customHeight="1">
      <c r="A44" s="25" t="s">
        <v>374</v>
      </c>
      <c r="B44" s="26" t="s">
        <v>375</v>
      </c>
      <c r="C44" s="23" t="s">
        <v>376</v>
      </c>
      <c r="D44" s="23" t="s">
        <v>377</v>
      </c>
      <c r="E44" s="27">
        <v>334440</v>
      </c>
      <c r="F44" s="28">
        <v>1560.8314800000001</v>
      </c>
      <c r="G44" s="29">
        <v>1.1301074084836191E-2</v>
      </c>
    </row>
    <row r="45" spans="1:7" ht="15" customHeight="1">
      <c r="A45" s="25" t="s">
        <v>584</v>
      </c>
      <c r="B45" s="26" t="s">
        <v>585</v>
      </c>
      <c r="C45" s="23" t="s">
        <v>586</v>
      </c>
      <c r="D45" s="23" t="s">
        <v>587</v>
      </c>
      <c r="E45" s="27">
        <v>273000</v>
      </c>
      <c r="F45" s="28">
        <v>1479.5235</v>
      </c>
      <c r="G45" s="29">
        <v>1.0712370232150967E-2</v>
      </c>
    </row>
    <row r="46" spans="1:7" ht="15" customHeight="1">
      <c r="A46" s="25" t="s">
        <v>443</v>
      </c>
      <c r="B46" s="26" t="s">
        <v>444</v>
      </c>
      <c r="C46" s="23" t="s">
        <v>445</v>
      </c>
      <c r="D46" s="23" t="s">
        <v>243</v>
      </c>
      <c r="E46" s="27">
        <v>78196</v>
      </c>
      <c r="F46" s="28">
        <v>1439.7447520000001</v>
      </c>
      <c r="G46" s="29">
        <v>1.0424355424716389E-2</v>
      </c>
    </row>
    <row r="47" spans="1:7" ht="15" customHeight="1">
      <c r="A47" s="25" t="s">
        <v>464</v>
      </c>
      <c r="B47" s="26" t="s">
        <v>465</v>
      </c>
      <c r="C47" s="23" t="s">
        <v>466</v>
      </c>
      <c r="D47" s="23" t="s">
        <v>357</v>
      </c>
      <c r="E47" s="27">
        <v>733552</v>
      </c>
      <c r="F47" s="28">
        <v>1435.92804</v>
      </c>
      <c r="G47" s="29">
        <v>1.0396720830190859E-2</v>
      </c>
    </row>
    <row r="48" spans="1:7" ht="15" customHeight="1">
      <c r="A48" s="25" t="s">
        <v>365</v>
      </c>
      <c r="B48" s="26" t="s">
        <v>366</v>
      </c>
      <c r="C48" s="23" t="s">
        <v>367</v>
      </c>
      <c r="D48" s="23" t="s">
        <v>300</v>
      </c>
      <c r="E48" s="27">
        <v>126903</v>
      </c>
      <c r="F48" s="28">
        <v>1383.5599575000001</v>
      </c>
      <c r="G48" s="29">
        <v>1.0017553964583231E-2</v>
      </c>
    </row>
    <row r="49" spans="1:7" ht="15" customHeight="1">
      <c r="A49" s="25" t="s">
        <v>284</v>
      </c>
      <c r="B49" s="26" t="s">
        <v>285</v>
      </c>
      <c r="C49" s="23" t="s">
        <v>286</v>
      </c>
      <c r="D49" s="23" t="s">
        <v>264</v>
      </c>
      <c r="E49" s="27">
        <v>76361</v>
      </c>
      <c r="F49" s="28">
        <v>1375.9870395</v>
      </c>
      <c r="G49" s="29">
        <v>9.962722864331211E-3</v>
      </c>
    </row>
    <row r="50" spans="1:7" ht="15" customHeight="1">
      <c r="A50" s="25" t="s">
        <v>368</v>
      </c>
      <c r="B50" s="26" t="s">
        <v>369</v>
      </c>
      <c r="C50" s="23" t="s">
        <v>370</v>
      </c>
      <c r="D50" s="23" t="s">
        <v>268</v>
      </c>
      <c r="E50" s="27">
        <v>133493</v>
      </c>
      <c r="F50" s="28">
        <v>1368.570236</v>
      </c>
      <c r="G50" s="29">
        <v>9.9090220984892931E-3</v>
      </c>
    </row>
    <row r="51" spans="1:7" ht="15" customHeight="1">
      <c r="A51" s="25" t="s">
        <v>476</v>
      </c>
      <c r="B51" s="26" t="s">
        <v>477</v>
      </c>
      <c r="C51" s="23" t="s">
        <v>478</v>
      </c>
      <c r="D51" s="23" t="s">
        <v>293</v>
      </c>
      <c r="E51" s="27">
        <v>202495</v>
      </c>
      <c r="F51" s="28">
        <v>1307.915205</v>
      </c>
      <c r="G51" s="29">
        <v>9.4698542525479528E-3</v>
      </c>
    </row>
    <row r="52" spans="1:7" ht="15" customHeight="1">
      <c r="A52" s="25" t="s">
        <v>553</v>
      </c>
      <c r="B52" s="26" t="s">
        <v>554</v>
      </c>
      <c r="C52" s="23" t="s">
        <v>555</v>
      </c>
      <c r="D52" s="23" t="s">
        <v>264</v>
      </c>
      <c r="E52" s="27">
        <v>47500</v>
      </c>
      <c r="F52" s="28">
        <v>1250.0337500000001</v>
      </c>
      <c r="G52" s="29">
        <v>9.0507682592970273E-3</v>
      </c>
    </row>
    <row r="53" spans="1:7" ht="15" customHeight="1">
      <c r="A53" s="25" t="s">
        <v>482</v>
      </c>
      <c r="B53" s="26" t="s">
        <v>483</v>
      </c>
      <c r="C53" s="23" t="s">
        <v>484</v>
      </c>
      <c r="D53" s="23" t="s">
        <v>272</v>
      </c>
      <c r="E53" s="27">
        <v>95731</v>
      </c>
      <c r="F53" s="28">
        <v>1202.8121495</v>
      </c>
      <c r="G53" s="29">
        <v>8.7088640803429755E-3</v>
      </c>
    </row>
    <row r="54" spans="1:7" ht="15" customHeight="1">
      <c r="A54" s="25" t="s">
        <v>382</v>
      </c>
      <c r="B54" s="26" t="s">
        <v>383</v>
      </c>
      <c r="C54" s="23" t="s">
        <v>384</v>
      </c>
      <c r="D54" s="23" t="s">
        <v>337</v>
      </c>
      <c r="E54" s="27">
        <v>5350</v>
      </c>
      <c r="F54" s="28">
        <v>1192.373225</v>
      </c>
      <c r="G54" s="29">
        <v>8.633281891841425E-3</v>
      </c>
    </row>
    <row r="55" spans="1:7" ht="15" customHeight="1">
      <c r="A55" s="25" t="s">
        <v>371</v>
      </c>
      <c r="B55" s="26" t="s">
        <v>372</v>
      </c>
      <c r="C55" s="23" t="s">
        <v>373</v>
      </c>
      <c r="D55" s="23" t="s">
        <v>272</v>
      </c>
      <c r="E55" s="27">
        <v>645132</v>
      </c>
      <c r="F55" s="28">
        <v>1157.0442419999999</v>
      </c>
      <c r="G55" s="29">
        <v>8.3774852479750941E-3</v>
      </c>
    </row>
    <row r="56" spans="1:7" ht="15" customHeight="1">
      <c r="A56" s="25" t="s">
        <v>455</v>
      </c>
      <c r="B56" s="26" t="s">
        <v>456</v>
      </c>
      <c r="C56" s="23" t="s">
        <v>457</v>
      </c>
      <c r="D56" s="23" t="s">
        <v>417</v>
      </c>
      <c r="E56" s="27">
        <v>136783</v>
      </c>
      <c r="F56" s="28">
        <v>1062.8723015</v>
      </c>
      <c r="G56" s="29">
        <v>7.6956409297766395E-3</v>
      </c>
    </row>
    <row r="57" spans="1:7" ht="15" customHeight="1">
      <c r="A57" s="25" t="s">
        <v>388</v>
      </c>
      <c r="B57" s="26" t="s">
        <v>389</v>
      </c>
      <c r="C57" s="23" t="s">
        <v>390</v>
      </c>
      <c r="D57" s="23" t="s">
        <v>243</v>
      </c>
      <c r="E57" s="27">
        <v>267864</v>
      </c>
      <c r="F57" s="28">
        <v>1057.125276</v>
      </c>
      <c r="G57" s="29">
        <v>7.6540300564856018E-3</v>
      </c>
    </row>
    <row r="58" spans="1:7" ht="15" customHeight="1">
      <c r="A58" s="25" t="s">
        <v>404</v>
      </c>
      <c r="B58" s="26" t="s">
        <v>405</v>
      </c>
      <c r="C58" s="23" t="s">
        <v>406</v>
      </c>
      <c r="D58" s="23" t="s">
        <v>407</v>
      </c>
      <c r="E58" s="27">
        <v>869551</v>
      </c>
      <c r="F58" s="28">
        <v>932.15867200000002</v>
      </c>
      <c r="G58" s="29">
        <v>6.7492194680072179E-3</v>
      </c>
    </row>
    <row r="59" spans="1:7" ht="15" customHeight="1">
      <c r="A59" s="25" t="s">
        <v>424</v>
      </c>
      <c r="B59" s="26" t="s">
        <v>425</v>
      </c>
      <c r="C59" s="23" t="s">
        <v>426</v>
      </c>
      <c r="D59" s="23" t="s">
        <v>268</v>
      </c>
      <c r="E59" s="27">
        <v>189411</v>
      </c>
      <c r="F59" s="28">
        <v>686.993697</v>
      </c>
      <c r="G59" s="29">
        <v>4.9741222964137721E-3</v>
      </c>
    </row>
    <row r="60" spans="1:7" ht="15" customHeight="1">
      <c r="A60" s="25" t="s">
        <v>408</v>
      </c>
      <c r="B60" s="26" t="s">
        <v>409</v>
      </c>
      <c r="C60" s="23" t="s">
        <v>410</v>
      </c>
      <c r="D60" s="23" t="s">
        <v>272</v>
      </c>
      <c r="E60" s="27">
        <v>271436</v>
      </c>
      <c r="F60" s="28">
        <v>607.60948599999995</v>
      </c>
      <c r="G60" s="29">
        <v>4.3993473375711504E-3</v>
      </c>
    </row>
    <row r="61" spans="1:7" ht="15" customHeight="1">
      <c r="A61" s="25" t="s">
        <v>240</v>
      </c>
      <c r="B61" s="26" t="s">
        <v>241</v>
      </c>
      <c r="C61" s="23" t="s">
        <v>242</v>
      </c>
      <c r="D61" s="23" t="s">
        <v>243</v>
      </c>
      <c r="E61" s="27">
        <v>48572</v>
      </c>
      <c r="F61" s="28">
        <v>448.756708</v>
      </c>
      <c r="G61" s="29">
        <v>3.2491866470909479E-3</v>
      </c>
    </row>
    <row r="62" spans="1:7" ht="15" customHeight="1">
      <c r="A62" s="25" t="s">
        <v>418</v>
      </c>
      <c r="B62" s="26" t="s">
        <v>419</v>
      </c>
      <c r="C62" s="23" t="s">
        <v>420</v>
      </c>
      <c r="D62" s="23" t="s">
        <v>293</v>
      </c>
      <c r="E62" s="27">
        <v>228800</v>
      </c>
      <c r="F62" s="28">
        <v>406.00560000000002</v>
      </c>
      <c r="G62" s="29">
        <v>2.9396507074923735E-3</v>
      </c>
    </row>
    <row r="63" spans="1:7" ht="15" customHeight="1">
      <c r="A63" s="25" t="s">
        <v>378</v>
      </c>
      <c r="B63" s="26" t="s">
        <v>379</v>
      </c>
      <c r="C63" s="23" t="s">
        <v>380</v>
      </c>
      <c r="D63" s="23" t="s">
        <v>381</v>
      </c>
      <c r="E63" s="27">
        <v>19859</v>
      </c>
      <c r="F63" s="28">
        <v>183.15955700000001</v>
      </c>
      <c r="G63" s="29">
        <v>1.326151957803143E-3</v>
      </c>
    </row>
    <row r="64" spans="1:7" ht="15" customHeight="1">
      <c r="A64" s="25" t="s">
        <v>401</v>
      </c>
      <c r="B64" s="26" t="s">
        <v>402</v>
      </c>
      <c r="C64" s="23" t="s">
        <v>403</v>
      </c>
      <c r="D64" s="23" t="s">
        <v>344</v>
      </c>
      <c r="E64" s="27">
        <v>11529</v>
      </c>
      <c r="F64" s="28">
        <v>103.657239</v>
      </c>
      <c r="G64" s="29">
        <v>7.5052185477997367E-4</v>
      </c>
    </row>
    <row r="65" spans="1:7" ht="15" customHeight="1">
      <c r="A65" s="25" t="s">
        <v>603</v>
      </c>
      <c r="B65" s="26" t="s">
        <v>604</v>
      </c>
      <c r="C65" s="23" t="s">
        <v>605</v>
      </c>
      <c r="D65" s="23" t="s">
        <v>344</v>
      </c>
      <c r="E65" s="27">
        <v>3590</v>
      </c>
      <c r="F65" s="28">
        <v>12.277799999999999</v>
      </c>
      <c r="G65" s="29">
        <v>8.8896417823916386E-5</v>
      </c>
    </row>
    <row r="66" spans="1:7" ht="15" customHeight="1">
      <c r="A66" s="25" t="s">
        <v>600</v>
      </c>
      <c r="B66" s="26" t="s">
        <v>601</v>
      </c>
      <c r="C66" s="23" t="s">
        <v>602</v>
      </c>
      <c r="D66" s="23" t="s">
        <v>272</v>
      </c>
      <c r="E66" s="27">
        <v>50</v>
      </c>
      <c r="F66" s="28">
        <v>0.7026</v>
      </c>
      <c r="G66" s="29" t="s">
        <v>752</v>
      </c>
    </row>
    <row r="67" spans="1:7" ht="15" customHeight="1">
      <c r="A67" s="3"/>
      <c r="B67" s="22" t="s">
        <v>19</v>
      </c>
      <c r="C67" s="23" t="s">
        <v>1</v>
      </c>
      <c r="D67" s="23" t="s">
        <v>1</v>
      </c>
      <c r="E67" s="23" t="s">
        <v>1</v>
      </c>
      <c r="F67" s="30">
        <v>135873.18955350001</v>
      </c>
      <c r="G67" s="31">
        <v>0.9837788390115596</v>
      </c>
    </row>
    <row r="68" spans="1:7" ht="15" customHeight="1">
      <c r="A68" s="3"/>
      <c r="B68" s="22" t="s">
        <v>430</v>
      </c>
      <c r="C68" s="23" t="s">
        <v>1</v>
      </c>
      <c r="D68" s="23" t="s">
        <v>1</v>
      </c>
      <c r="E68" s="23" t="s">
        <v>1</v>
      </c>
      <c r="F68" s="30" t="s">
        <v>21</v>
      </c>
      <c r="G68" s="31" t="s">
        <v>21</v>
      </c>
    </row>
    <row r="69" spans="1:7" ht="15" customHeight="1">
      <c r="A69" s="3"/>
      <c r="B69" s="22" t="s">
        <v>19</v>
      </c>
      <c r="C69" s="23" t="s">
        <v>1</v>
      </c>
      <c r="D69" s="23" t="s">
        <v>1</v>
      </c>
      <c r="E69" s="23" t="s">
        <v>1</v>
      </c>
      <c r="F69" s="30" t="s">
        <v>21</v>
      </c>
      <c r="G69" s="31" t="s">
        <v>21</v>
      </c>
    </row>
    <row r="70" spans="1:7" ht="15" customHeight="1">
      <c r="A70" s="3"/>
      <c r="B70" s="22" t="s">
        <v>22</v>
      </c>
      <c r="C70" s="23" t="s">
        <v>1</v>
      </c>
      <c r="D70" s="23" t="s">
        <v>1</v>
      </c>
      <c r="E70" s="23" t="s">
        <v>1</v>
      </c>
      <c r="F70" s="30">
        <v>135873.18955350001</v>
      </c>
      <c r="G70" s="31">
        <v>0.9837788390115596</v>
      </c>
    </row>
    <row r="71" spans="1:7" ht="15" customHeight="1">
      <c r="A71" s="3"/>
      <c r="B71" s="22"/>
      <c r="C71" s="23"/>
      <c r="D71" s="23"/>
      <c r="E71" s="23"/>
      <c r="F71" s="30"/>
      <c r="G71" s="31"/>
    </row>
    <row r="72" spans="1:7" ht="15" customHeight="1">
      <c r="A72" s="3"/>
      <c r="B72" s="22" t="s">
        <v>431</v>
      </c>
      <c r="C72" s="23" t="s">
        <v>1</v>
      </c>
      <c r="D72" s="23" t="s">
        <v>1</v>
      </c>
      <c r="E72" s="23" t="s">
        <v>1</v>
      </c>
      <c r="F72" s="32" t="s">
        <v>1</v>
      </c>
      <c r="G72" s="33" t="s">
        <v>1</v>
      </c>
    </row>
    <row r="73" spans="1:7" ht="15" customHeight="1">
      <c r="A73" s="3"/>
      <c r="B73" s="22" t="s">
        <v>432</v>
      </c>
      <c r="C73" s="23" t="s">
        <v>1</v>
      </c>
      <c r="D73" s="23" t="s">
        <v>1</v>
      </c>
      <c r="E73" s="23" t="s">
        <v>1</v>
      </c>
      <c r="F73" s="32" t="s">
        <v>1</v>
      </c>
      <c r="G73" s="33" t="s">
        <v>1</v>
      </c>
    </row>
    <row r="74" spans="1:7" ht="15" customHeight="1">
      <c r="A74" s="25" t="s">
        <v>433</v>
      </c>
      <c r="B74" s="26" t="s">
        <v>434</v>
      </c>
      <c r="C74" s="23" t="s">
        <v>435</v>
      </c>
      <c r="D74" s="23" t="s">
        <v>1</v>
      </c>
      <c r="E74" s="27">
        <v>13084.316999999999</v>
      </c>
      <c r="F74" s="28">
        <v>256.27740110000002</v>
      </c>
      <c r="G74" s="29">
        <v>1.8555557939543737E-3</v>
      </c>
    </row>
    <row r="75" spans="1:7" ht="15" customHeight="1">
      <c r="A75" s="3"/>
      <c r="B75" s="22" t="s">
        <v>19</v>
      </c>
      <c r="C75" s="23" t="s">
        <v>1</v>
      </c>
      <c r="D75" s="23" t="s">
        <v>1</v>
      </c>
      <c r="E75" s="23" t="s">
        <v>1</v>
      </c>
      <c r="F75" s="30">
        <v>256.27740110000002</v>
      </c>
      <c r="G75" s="31">
        <v>1.8555557939543737E-3</v>
      </c>
    </row>
    <row r="76" spans="1:7" ht="15" customHeight="1">
      <c r="A76" s="3"/>
      <c r="B76" s="22"/>
      <c r="C76" s="23"/>
      <c r="D76" s="23"/>
      <c r="E76" s="23"/>
      <c r="F76" s="30"/>
      <c r="G76" s="31"/>
    </row>
    <row r="77" spans="1:7" ht="15" customHeight="1">
      <c r="A77" s="3"/>
      <c r="B77" s="22" t="s">
        <v>849</v>
      </c>
      <c r="C77" s="23" t="s">
        <v>1</v>
      </c>
      <c r="D77" s="23" t="s">
        <v>1</v>
      </c>
      <c r="E77" s="23" t="s">
        <v>1</v>
      </c>
      <c r="F77" s="32" t="s">
        <v>1</v>
      </c>
      <c r="G77" s="33" t="s">
        <v>1</v>
      </c>
    </row>
    <row r="78" spans="1:7" ht="15" customHeight="1">
      <c r="A78" s="25" t="s">
        <v>212</v>
      </c>
      <c r="B78" s="26" t="s">
        <v>213</v>
      </c>
      <c r="C78" s="23" t="s">
        <v>1</v>
      </c>
      <c r="D78" s="23" t="s">
        <v>211</v>
      </c>
      <c r="E78" s="27"/>
      <c r="F78" s="28">
        <v>1882.2356600000001</v>
      </c>
      <c r="G78" s="29">
        <v>1.3628175053709541E-2</v>
      </c>
    </row>
    <row r="79" spans="1:7" ht="15" customHeight="1">
      <c r="A79" s="3"/>
      <c r="B79" s="22" t="s">
        <v>19</v>
      </c>
      <c r="C79" s="23" t="s">
        <v>1</v>
      </c>
      <c r="D79" s="23" t="s">
        <v>1</v>
      </c>
      <c r="E79" s="23" t="s">
        <v>1</v>
      </c>
      <c r="F79" s="30">
        <v>1882.2356600000001</v>
      </c>
      <c r="G79" s="31">
        <v>1.3628175053709541E-2</v>
      </c>
    </row>
    <row r="80" spans="1:7" ht="15" customHeight="1">
      <c r="A80" s="3"/>
      <c r="B80" s="22"/>
      <c r="C80" s="23"/>
      <c r="D80" s="23"/>
      <c r="E80" s="23"/>
      <c r="F80" s="30"/>
      <c r="G80" s="31"/>
    </row>
    <row r="81" spans="1:7" ht="15" customHeight="1">
      <c r="A81" s="3"/>
      <c r="B81" s="22" t="s">
        <v>214</v>
      </c>
      <c r="C81" s="23" t="s">
        <v>1</v>
      </c>
      <c r="D81" s="23" t="s">
        <v>1</v>
      </c>
      <c r="E81" s="23" t="s">
        <v>1</v>
      </c>
      <c r="F81" s="30">
        <v>101.849095881</v>
      </c>
      <c r="G81" s="31">
        <v>7.3743014077648256E-4</v>
      </c>
    </row>
    <row r="82" spans="1:7" ht="15" customHeight="1">
      <c r="A82" s="3"/>
      <c r="B82" s="34" t="s">
        <v>19</v>
      </c>
      <c r="C82" s="35"/>
      <c r="D82" s="35"/>
      <c r="E82" s="35"/>
      <c r="F82" s="36">
        <f>F81</f>
        <v>101.849095881</v>
      </c>
      <c r="G82" s="37">
        <f>G81</f>
        <v>7.3743014077648256E-4</v>
      </c>
    </row>
    <row r="83" spans="1:7" ht="15" customHeight="1">
      <c r="A83" s="3"/>
      <c r="B83" s="34" t="s">
        <v>22</v>
      </c>
      <c r="C83" s="35"/>
      <c r="D83" s="35"/>
      <c r="E83" s="35"/>
      <c r="F83" s="36">
        <f>F81+F79+F75</f>
        <v>2240.3621569810002</v>
      </c>
      <c r="G83" s="37">
        <f>G81+G79+G75</f>
        <v>1.6221160988440397E-2</v>
      </c>
    </row>
    <row r="84" spans="1:7" ht="15" customHeight="1">
      <c r="A84" s="3"/>
      <c r="B84" s="34"/>
      <c r="C84" s="35"/>
      <c r="D84" s="35"/>
      <c r="E84" s="35"/>
      <c r="F84" s="36"/>
      <c r="G84" s="37"/>
    </row>
    <row r="85" spans="1:7" ht="15" customHeight="1" thickBot="1">
      <c r="A85" s="3"/>
      <c r="B85" s="38" t="s">
        <v>215</v>
      </c>
      <c r="C85" s="39" t="s">
        <v>1</v>
      </c>
      <c r="D85" s="39" t="s">
        <v>1</v>
      </c>
      <c r="E85" s="39" t="s">
        <v>1</v>
      </c>
      <c r="F85" s="40">
        <v>138113.551710481</v>
      </c>
      <c r="G85" s="41">
        <v>1</v>
      </c>
    </row>
    <row r="86" spans="1:7" ht="15.95" customHeight="1">
      <c r="A86" s="9"/>
      <c r="B86" s="6" t="s">
        <v>211</v>
      </c>
      <c r="C86" s="9"/>
      <c r="D86" s="9"/>
      <c r="E86" s="9"/>
      <c r="F86" s="46"/>
      <c r="G86" s="47"/>
    </row>
    <row r="87" spans="1:7" ht="15.95" customHeight="1">
      <c r="A87" s="9"/>
      <c r="B87" s="6" t="s">
        <v>753</v>
      </c>
      <c r="C87" s="9"/>
      <c r="D87" s="9"/>
      <c r="E87" s="9"/>
      <c r="F87" s="46"/>
      <c r="G87" s="47"/>
    </row>
    <row r="88" spans="1:7" ht="15.95" customHeight="1">
      <c r="A88" s="9"/>
      <c r="B88" s="6" t="s">
        <v>853</v>
      </c>
      <c r="C88" s="9"/>
      <c r="D88" s="9"/>
      <c r="E88" s="9"/>
      <c r="F88" s="46"/>
      <c r="G88" s="47"/>
    </row>
    <row r="89" spans="1:7" ht="15.95" customHeight="1" thickBot="1">
      <c r="A89" s="9"/>
      <c r="B89" s="6" t="s">
        <v>1</v>
      </c>
      <c r="C89" s="9"/>
      <c r="D89" s="9"/>
      <c r="E89" s="9"/>
      <c r="F89" s="46"/>
      <c r="G89" s="47"/>
    </row>
    <row r="90" spans="1:7" ht="15.95" customHeight="1" thickBot="1">
      <c r="A90" s="9"/>
      <c r="B90" s="61" t="s">
        <v>860</v>
      </c>
      <c r="C90" s="62">
        <v>0.61950000000000005</v>
      </c>
      <c r="D90" s="9"/>
      <c r="E90" s="9"/>
      <c r="F90" s="9"/>
      <c r="G90" s="9"/>
    </row>
    <row r="91" spans="1:7" ht="15.95" customHeight="1">
      <c r="B91" s="63" t="s">
        <v>861</v>
      </c>
      <c r="C91" s="63"/>
    </row>
    <row r="92" spans="1:7" ht="15.95" customHeight="1"/>
    <row r="93" spans="1:7" ht="15.95" customHeight="1"/>
    <row r="94" spans="1:7" ht="15.95" customHeight="1"/>
    <row r="95" spans="1:7" ht="15.95" customHeight="1"/>
    <row r="96" spans="1:7" ht="15.95" customHeight="1"/>
    <row r="97" spans="1:7" ht="15.95" customHeight="1"/>
    <row r="98" spans="1:7" ht="15.95" customHeight="1"/>
    <row r="99" spans="1:7" ht="15.95" customHeight="1"/>
    <row r="100" spans="1:7" ht="15.95" customHeight="1"/>
    <row r="101" spans="1:7" ht="15.95" customHeight="1"/>
    <row r="102" spans="1:7" ht="15.95" customHeight="1"/>
    <row r="103" spans="1:7" ht="12.95" customHeight="1">
      <c r="A103" s="3"/>
      <c r="B103" s="17" t="s">
        <v>1</v>
      </c>
      <c r="C103" s="3"/>
      <c r="D103" s="3"/>
      <c r="E103" s="3"/>
      <c r="F103" s="3"/>
      <c r="G103" s="3"/>
    </row>
    <row r="104" spans="1:7" ht="12.95" customHeight="1">
      <c r="A104" s="3"/>
      <c r="B104" s="8" t="s">
        <v>211</v>
      </c>
      <c r="C104" s="3"/>
      <c r="D104" s="3"/>
      <c r="E104" s="3"/>
      <c r="F104" s="3"/>
      <c r="G104" s="3"/>
    </row>
    <row r="105" spans="1:7" ht="12.95" customHeight="1">
      <c r="A105" s="3"/>
      <c r="B105" s="8" t="s">
        <v>753</v>
      </c>
      <c r="C105" s="3"/>
      <c r="D105" s="3"/>
      <c r="E105" s="3"/>
      <c r="F105" s="3"/>
      <c r="G105" s="3"/>
    </row>
    <row r="106" spans="1:7" ht="12.95" customHeight="1">
      <c r="A106" s="3"/>
      <c r="B106" s="8" t="s">
        <v>853</v>
      </c>
      <c r="C106" s="3"/>
      <c r="D106" s="3"/>
      <c r="E106" s="3"/>
      <c r="F106" s="3"/>
      <c r="G106" s="3"/>
    </row>
    <row r="107" spans="1:7" ht="12.95" customHeight="1">
      <c r="A107" s="3"/>
      <c r="B107" s="8" t="s">
        <v>1</v>
      </c>
      <c r="C107" s="3"/>
      <c r="D107" s="3"/>
      <c r="E107" s="3"/>
      <c r="F107" s="3"/>
      <c r="G107" s="3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552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867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27.95" customHeight="1">
      <c r="A7" s="9"/>
      <c r="B7" s="50" t="s">
        <v>3</v>
      </c>
      <c r="C7" s="51" t="s">
        <v>4</v>
      </c>
      <c r="D7" s="52" t="s">
        <v>852</v>
      </c>
      <c r="E7" s="52" t="s">
        <v>6</v>
      </c>
      <c r="F7" s="52" t="s">
        <v>7</v>
      </c>
      <c r="G7" s="53" t="s">
        <v>8</v>
      </c>
    </row>
    <row r="8" spans="1:7" ht="15" customHeight="1">
      <c r="A8" s="9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9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325</v>
      </c>
      <c r="B10" s="26" t="s">
        <v>326</v>
      </c>
      <c r="C10" s="23" t="s">
        <v>327</v>
      </c>
      <c r="D10" s="23" t="s">
        <v>264</v>
      </c>
      <c r="E10" s="27">
        <v>837788</v>
      </c>
      <c r="F10" s="28">
        <v>3729.413282</v>
      </c>
      <c r="G10" s="29">
        <v>0.1142537509770976</v>
      </c>
    </row>
    <row r="11" spans="1:7" ht="15" customHeight="1">
      <c r="A11" s="25" t="s">
        <v>261</v>
      </c>
      <c r="B11" s="26" t="s">
        <v>262</v>
      </c>
      <c r="C11" s="23" t="s">
        <v>263</v>
      </c>
      <c r="D11" s="23" t="s">
        <v>264</v>
      </c>
      <c r="E11" s="27">
        <v>200567</v>
      </c>
      <c r="F11" s="28">
        <v>3317.8795974999998</v>
      </c>
      <c r="G11" s="29">
        <v>0.10164606618804813</v>
      </c>
    </row>
    <row r="12" spans="1:7" ht="15" customHeight="1">
      <c r="A12" s="25" t="s">
        <v>485</v>
      </c>
      <c r="B12" s="26" t="s">
        <v>486</v>
      </c>
      <c r="C12" s="23" t="s">
        <v>487</v>
      </c>
      <c r="D12" s="23" t="s">
        <v>264</v>
      </c>
      <c r="E12" s="27">
        <v>556865</v>
      </c>
      <c r="F12" s="28">
        <v>3088.0948575000002</v>
      </c>
      <c r="G12" s="29">
        <v>9.460641504801201E-2</v>
      </c>
    </row>
    <row r="13" spans="1:7" ht="15" customHeight="1">
      <c r="A13" s="25" t="s">
        <v>553</v>
      </c>
      <c r="B13" s="26" t="s">
        <v>554</v>
      </c>
      <c r="C13" s="23" t="s">
        <v>555</v>
      </c>
      <c r="D13" s="23" t="s">
        <v>264</v>
      </c>
      <c r="E13" s="27">
        <v>100980</v>
      </c>
      <c r="F13" s="28">
        <v>2657.4401699999999</v>
      </c>
      <c r="G13" s="29">
        <v>8.1412942053150514E-2</v>
      </c>
    </row>
    <row r="14" spans="1:7" ht="15" customHeight="1">
      <c r="A14" s="25" t="s">
        <v>491</v>
      </c>
      <c r="B14" s="26" t="s">
        <v>492</v>
      </c>
      <c r="C14" s="23" t="s">
        <v>493</v>
      </c>
      <c r="D14" s="23" t="s">
        <v>264</v>
      </c>
      <c r="E14" s="27">
        <v>311272</v>
      </c>
      <c r="F14" s="28">
        <v>2216.412276</v>
      </c>
      <c r="G14" s="29">
        <v>6.7901677045801356E-2</v>
      </c>
    </row>
    <row r="15" spans="1:7" ht="15" customHeight="1">
      <c r="A15" s="25" t="s">
        <v>284</v>
      </c>
      <c r="B15" s="26" t="s">
        <v>285</v>
      </c>
      <c r="C15" s="23" t="s">
        <v>286</v>
      </c>
      <c r="D15" s="23" t="s">
        <v>264</v>
      </c>
      <c r="E15" s="27">
        <v>120670</v>
      </c>
      <c r="F15" s="28">
        <v>2174.4130650000002</v>
      </c>
      <c r="G15" s="29">
        <v>6.6614995460258439E-2</v>
      </c>
    </row>
    <row r="16" spans="1:7" ht="15" customHeight="1">
      <c r="A16" s="25" t="s">
        <v>470</v>
      </c>
      <c r="B16" s="26" t="s">
        <v>471</v>
      </c>
      <c r="C16" s="23" t="s">
        <v>472</v>
      </c>
      <c r="D16" s="23" t="s">
        <v>264</v>
      </c>
      <c r="E16" s="27">
        <v>191240</v>
      </c>
      <c r="F16" s="28">
        <v>1460.5954999999999</v>
      </c>
      <c r="G16" s="29">
        <v>4.4746586638897842E-2</v>
      </c>
    </row>
    <row r="17" spans="1:7" ht="15" customHeight="1">
      <c r="A17" s="25" t="s">
        <v>321</v>
      </c>
      <c r="B17" s="26" t="s">
        <v>322</v>
      </c>
      <c r="C17" s="23" t="s">
        <v>323</v>
      </c>
      <c r="D17" s="23" t="s">
        <v>324</v>
      </c>
      <c r="E17" s="27">
        <v>130637</v>
      </c>
      <c r="F17" s="28">
        <v>1321.131981</v>
      </c>
      <c r="G17" s="29">
        <v>4.0474003000307228E-2</v>
      </c>
    </row>
    <row r="18" spans="1:7" ht="15" customHeight="1">
      <c r="A18" s="25" t="s">
        <v>556</v>
      </c>
      <c r="B18" s="26" t="s">
        <v>557</v>
      </c>
      <c r="C18" s="23" t="s">
        <v>558</v>
      </c>
      <c r="D18" s="23" t="s">
        <v>264</v>
      </c>
      <c r="E18" s="27">
        <v>74945</v>
      </c>
      <c r="F18" s="28">
        <v>1306.8909100000001</v>
      </c>
      <c r="G18" s="29">
        <v>4.0037715665906845E-2</v>
      </c>
    </row>
    <row r="19" spans="1:7" ht="15" customHeight="1">
      <c r="A19" s="25" t="s">
        <v>559</v>
      </c>
      <c r="B19" s="26" t="s">
        <v>560</v>
      </c>
      <c r="C19" s="23" t="s">
        <v>561</v>
      </c>
      <c r="D19" s="23" t="s">
        <v>264</v>
      </c>
      <c r="E19" s="27">
        <v>198452</v>
      </c>
      <c r="F19" s="28">
        <v>1233.2799540000001</v>
      </c>
      <c r="G19" s="29">
        <v>3.7782581359231182E-2</v>
      </c>
    </row>
    <row r="20" spans="1:7" ht="15" customHeight="1">
      <c r="A20" s="25" t="s">
        <v>351</v>
      </c>
      <c r="B20" s="26" t="s">
        <v>352</v>
      </c>
      <c r="C20" s="23" t="s">
        <v>353</v>
      </c>
      <c r="D20" s="23" t="s">
        <v>264</v>
      </c>
      <c r="E20" s="27">
        <v>117379</v>
      </c>
      <c r="F20" s="28">
        <v>1149.0230309999999</v>
      </c>
      <c r="G20" s="29">
        <v>3.5201298789932257E-2</v>
      </c>
    </row>
    <row r="21" spans="1:7" ht="15" customHeight="1">
      <c r="A21" s="25" t="s">
        <v>277</v>
      </c>
      <c r="B21" s="26" t="s">
        <v>278</v>
      </c>
      <c r="C21" s="23" t="s">
        <v>279</v>
      </c>
      <c r="D21" s="23" t="s">
        <v>280</v>
      </c>
      <c r="E21" s="27">
        <v>79049</v>
      </c>
      <c r="F21" s="28">
        <v>1141.7442315000001</v>
      </c>
      <c r="G21" s="29">
        <v>3.4978306570352016E-2</v>
      </c>
    </row>
    <row r="22" spans="1:7" ht="15" customHeight="1">
      <c r="A22" s="25" t="s">
        <v>328</v>
      </c>
      <c r="B22" s="26" t="s">
        <v>329</v>
      </c>
      <c r="C22" s="23" t="s">
        <v>330</v>
      </c>
      <c r="D22" s="23" t="s">
        <v>264</v>
      </c>
      <c r="E22" s="27">
        <v>133331</v>
      </c>
      <c r="F22" s="28">
        <v>1079.714438</v>
      </c>
      <c r="G22" s="29">
        <v>3.3077971036632584E-2</v>
      </c>
    </row>
    <row r="23" spans="1:7" ht="15" customHeight="1">
      <c r="A23" s="25" t="s">
        <v>362</v>
      </c>
      <c r="B23" s="26" t="s">
        <v>363</v>
      </c>
      <c r="C23" s="23" t="s">
        <v>364</v>
      </c>
      <c r="D23" s="23" t="s">
        <v>264</v>
      </c>
      <c r="E23" s="27">
        <v>173695</v>
      </c>
      <c r="F23" s="28">
        <v>1025.14789</v>
      </c>
      <c r="G23" s="29">
        <v>3.1406278382733833E-2</v>
      </c>
    </row>
    <row r="24" spans="1:7" ht="15" customHeight="1">
      <c r="A24" s="25" t="s">
        <v>562</v>
      </c>
      <c r="B24" s="26" t="s">
        <v>563</v>
      </c>
      <c r="C24" s="23" t="s">
        <v>564</v>
      </c>
      <c r="D24" s="23" t="s">
        <v>324</v>
      </c>
      <c r="E24" s="27">
        <v>71874</v>
      </c>
      <c r="F24" s="28">
        <v>820.01046599999995</v>
      </c>
      <c r="G24" s="29">
        <v>2.5121718752161015E-2</v>
      </c>
    </row>
    <row r="25" spans="1:7" ht="15" customHeight="1">
      <c r="A25" s="25" t="s">
        <v>565</v>
      </c>
      <c r="B25" s="26" t="s">
        <v>566</v>
      </c>
      <c r="C25" s="23" t="s">
        <v>567</v>
      </c>
      <c r="D25" s="23" t="s">
        <v>264</v>
      </c>
      <c r="E25" s="27">
        <v>87403</v>
      </c>
      <c r="F25" s="28">
        <v>684.802505</v>
      </c>
      <c r="G25" s="29">
        <v>2.097950775592337E-2</v>
      </c>
    </row>
    <row r="26" spans="1:7" ht="15" customHeight="1">
      <c r="A26" s="25" t="s">
        <v>568</v>
      </c>
      <c r="B26" s="26" t="s">
        <v>569</v>
      </c>
      <c r="C26" s="23" t="s">
        <v>570</v>
      </c>
      <c r="D26" s="23" t="s">
        <v>264</v>
      </c>
      <c r="E26" s="27">
        <v>198031</v>
      </c>
      <c r="F26" s="28">
        <v>631.12479699999994</v>
      </c>
      <c r="G26" s="29">
        <v>1.9335045472149759E-2</v>
      </c>
    </row>
    <row r="27" spans="1:7" ht="15" customHeight="1">
      <c r="A27" s="25" t="s">
        <v>571</v>
      </c>
      <c r="B27" s="26" t="s">
        <v>572</v>
      </c>
      <c r="C27" s="23" t="s">
        <v>573</v>
      </c>
      <c r="D27" s="23" t="s">
        <v>264</v>
      </c>
      <c r="E27" s="27">
        <v>7973</v>
      </c>
      <c r="F27" s="28">
        <v>592.99984800000004</v>
      </c>
      <c r="G27" s="29">
        <v>1.8167055201378651E-2</v>
      </c>
    </row>
    <row r="28" spans="1:7" ht="15" customHeight="1">
      <c r="A28" s="25" t="s">
        <v>574</v>
      </c>
      <c r="B28" s="26" t="s">
        <v>575</v>
      </c>
      <c r="C28" s="23" t="s">
        <v>576</v>
      </c>
      <c r="D28" s="23" t="s">
        <v>264</v>
      </c>
      <c r="E28" s="27">
        <v>9841</v>
      </c>
      <c r="F28" s="28">
        <v>587.51754100000005</v>
      </c>
      <c r="G28" s="29">
        <v>1.7999100059002453E-2</v>
      </c>
    </row>
    <row r="29" spans="1:7" ht="15" customHeight="1">
      <c r="A29" s="25" t="s">
        <v>577</v>
      </c>
      <c r="B29" s="26" t="s">
        <v>578</v>
      </c>
      <c r="C29" s="23" t="s">
        <v>579</v>
      </c>
      <c r="D29" s="23" t="s">
        <v>280</v>
      </c>
      <c r="E29" s="27">
        <v>96941</v>
      </c>
      <c r="F29" s="28">
        <v>576.41118600000004</v>
      </c>
      <c r="G29" s="29">
        <v>1.7658847418042065E-2</v>
      </c>
    </row>
    <row r="30" spans="1:7" ht="15" customHeight="1">
      <c r="A30" s="25" t="s">
        <v>580</v>
      </c>
      <c r="B30" s="26" t="s">
        <v>581</v>
      </c>
      <c r="C30" s="23" t="s">
        <v>582</v>
      </c>
      <c r="D30" s="23" t="s">
        <v>264</v>
      </c>
      <c r="E30" s="27">
        <v>130108</v>
      </c>
      <c r="F30" s="28">
        <v>433.84512599999999</v>
      </c>
      <c r="G30" s="29">
        <v>1.3291214794529048E-2</v>
      </c>
    </row>
    <row r="31" spans="1:7" ht="15" customHeight="1">
      <c r="A31" s="25" t="s">
        <v>411</v>
      </c>
      <c r="B31" s="26" t="s">
        <v>412</v>
      </c>
      <c r="C31" s="23" t="s">
        <v>413</v>
      </c>
      <c r="D31" s="23" t="s">
        <v>264</v>
      </c>
      <c r="E31" s="27">
        <v>74500</v>
      </c>
      <c r="F31" s="28">
        <v>428.822</v>
      </c>
      <c r="G31" s="29">
        <v>1.3137327053017383E-2</v>
      </c>
    </row>
    <row r="32" spans="1:7" ht="15" customHeight="1">
      <c r="A32" s="25" t="s">
        <v>388</v>
      </c>
      <c r="B32" s="26" t="s">
        <v>389</v>
      </c>
      <c r="C32" s="23" t="s">
        <v>390</v>
      </c>
      <c r="D32" s="23" t="s">
        <v>243</v>
      </c>
      <c r="E32" s="27">
        <v>72702</v>
      </c>
      <c r="F32" s="28">
        <v>286.91844300000002</v>
      </c>
      <c r="G32" s="29">
        <v>8.7899907729396473E-3</v>
      </c>
    </row>
    <row r="33" spans="1:7" ht="15" customHeight="1">
      <c r="A33" s="25" t="s">
        <v>345</v>
      </c>
      <c r="B33" s="26" t="s">
        <v>346</v>
      </c>
      <c r="C33" s="23" t="s">
        <v>347</v>
      </c>
      <c r="D33" s="23" t="s">
        <v>280</v>
      </c>
      <c r="E33" s="27">
        <v>17009</v>
      </c>
      <c r="F33" s="28">
        <v>94.629571499999997</v>
      </c>
      <c r="G33" s="29">
        <v>2.8990574869815276E-3</v>
      </c>
    </row>
    <row r="34" spans="1:7" ht="15" customHeight="1">
      <c r="A34" s="9"/>
      <c r="B34" s="22" t="s">
        <v>19</v>
      </c>
      <c r="C34" s="23" t="s">
        <v>1</v>
      </c>
      <c r="D34" s="23" t="s">
        <v>1</v>
      </c>
      <c r="E34" s="23" t="s">
        <v>1</v>
      </c>
      <c r="F34" s="30">
        <v>32038.262666999999</v>
      </c>
      <c r="G34" s="31">
        <v>0.98151945298248677</v>
      </c>
    </row>
    <row r="35" spans="1:7" ht="15" customHeight="1">
      <c r="A35" s="9"/>
      <c r="B35" s="22" t="s">
        <v>430</v>
      </c>
      <c r="C35" s="23" t="s">
        <v>1</v>
      </c>
      <c r="D35" s="23" t="s">
        <v>1</v>
      </c>
      <c r="E35" s="23" t="s">
        <v>1</v>
      </c>
      <c r="F35" s="30" t="s">
        <v>21</v>
      </c>
      <c r="G35" s="31" t="s">
        <v>21</v>
      </c>
    </row>
    <row r="36" spans="1:7" ht="15" customHeight="1">
      <c r="A36" s="9"/>
      <c r="B36" s="22" t="s">
        <v>19</v>
      </c>
      <c r="C36" s="23" t="s">
        <v>1</v>
      </c>
      <c r="D36" s="23" t="s">
        <v>1</v>
      </c>
      <c r="E36" s="23" t="s">
        <v>1</v>
      </c>
      <c r="F36" s="30" t="s">
        <v>21</v>
      </c>
      <c r="G36" s="31" t="s">
        <v>21</v>
      </c>
    </row>
    <row r="37" spans="1:7" ht="15" customHeight="1">
      <c r="A37" s="9"/>
      <c r="B37" s="22" t="s">
        <v>22</v>
      </c>
      <c r="C37" s="23" t="s">
        <v>1</v>
      </c>
      <c r="D37" s="23" t="s">
        <v>1</v>
      </c>
      <c r="E37" s="23" t="s">
        <v>1</v>
      </c>
      <c r="F37" s="30">
        <v>32038.262666999999</v>
      </c>
      <c r="G37" s="31">
        <v>0.98151945298248677</v>
      </c>
    </row>
    <row r="38" spans="1:7" ht="15" customHeight="1">
      <c r="A38" s="9"/>
      <c r="B38" s="22"/>
      <c r="C38" s="23"/>
      <c r="D38" s="23"/>
      <c r="E38" s="23"/>
      <c r="F38" s="30"/>
      <c r="G38" s="31"/>
    </row>
    <row r="39" spans="1:7" ht="15" customHeight="1">
      <c r="A39" s="9"/>
      <c r="B39" s="22" t="s">
        <v>431</v>
      </c>
      <c r="C39" s="23" t="s">
        <v>1</v>
      </c>
      <c r="D39" s="23" t="s">
        <v>1</v>
      </c>
      <c r="E39" s="23" t="s">
        <v>1</v>
      </c>
      <c r="F39" s="32" t="s">
        <v>1</v>
      </c>
      <c r="G39" s="33" t="s">
        <v>1</v>
      </c>
    </row>
    <row r="40" spans="1:7" ht="15" customHeight="1">
      <c r="A40" s="9"/>
      <c r="B40" s="22" t="s">
        <v>432</v>
      </c>
      <c r="C40" s="23" t="s">
        <v>1</v>
      </c>
      <c r="D40" s="23" t="s">
        <v>1</v>
      </c>
      <c r="E40" s="23" t="s">
        <v>1</v>
      </c>
      <c r="F40" s="32" t="s">
        <v>1</v>
      </c>
      <c r="G40" s="33" t="s">
        <v>1</v>
      </c>
    </row>
    <row r="41" spans="1:7" ht="15" customHeight="1">
      <c r="A41" s="25" t="s">
        <v>433</v>
      </c>
      <c r="B41" s="26" t="s">
        <v>434</v>
      </c>
      <c r="C41" s="23" t="s">
        <v>435</v>
      </c>
      <c r="D41" s="23" t="s">
        <v>1</v>
      </c>
      <c r="E41" s="27">
        <v>5850.9269999999997</v>
      </c>
      <c r="F41" s="28">
        <v>114.5998194</v>
      </c>
      <c r="G41" s="29">
        <v>3.5108630333204132E-3</v>
      </c>
    </row>
    <row r="42" spans="1:7" ht="15" customHeight="1">
      <c r="A42" s="9"/>
      <c r="B42" s="22" t="s">
        <v>19</v>
      </c>
      <c r="C42" s="23" t="s">
        <v>1</v>
      </c>
      <c r="D42" s="23" t="s">
        <v>1</v>
      </c>
      <c r="E42" s="23" t="s">
        <v>1</v>
      </c>
      <c r="F42" s="30">
        <v>114.5998194</v>
      </c>
      <c r="G42" s="31">
        <v>3.5108630333204132E-3</v>
      </c>
    </row>
    <row r="43" spans="1:7" ht="15" customHeight="1">
      <c r="A43" s="9"/>
      <c r="B43" s="22"/>
      <c r="C43" s="23"/>
      <c r="D43" s="23"/>
      <c r="E43" s="23"/>
      <c r="F43" s="30"/>
      <c r="G43" s="31"/>
    </row>
    <row r="44" spans="1:7" ht="15" customHeight="1">
      <c r="A44" s="9"/>
      <c r="B44" s="22" t="s">
        <v>849</v>
      </c>
      <c r="C44" s="23" t="s">
        <v>1</v>
      </c>
      <c r="D44" s="23" t="s">
        <v>1</v>
      </c>
      <c r="E44" s="23" t="s">
        <v>1</v>
      </c>
      <c r="F44" s="32" t="s">
        <v>1</v>
      </c>
      <c r="G44" s="33" t="s">
        <v>1</v>
      </c>
    </row>
    <row r="45" spans="1:7" ht="15" customHeight="1">
      <c r="A45" s="25" t="s">
        <v>212</v>
      </c>
      <c r="B45" s="26" t="s">
        <v>213</v>
      </c>
      <c r="C45" s="23" t="s">
        <v>1</v>
      </c>
      <c r="D45" s="23" t="s">
        <v>211</v>
      </c>
      <c r="E45" s="27"/>
      <c r="F45" s="28">
        <v>780.23613999999998</v>
      </c>
      <c r="G45" s="29">
        <v>2.3903198412776997E-2</v>
      </c>
    </row>
    <row r="46" spans="1:7" ht="15" customHeight="1">
      <c r="A46" s="9"/>
      <c r="B46" s="22" t="s">
        <v>19</v>
      </c>
      <c r="C46" s="23" t="s">
        <v>1</v>
      </c>
      <c r="D46" s="23" t="s">
        <v>1</v>
      </c>
      <c r="E46" s="23" t="s">
        <v>1</v>
      </c>
      <c r="F46" s="30">
        <v>780.23613999999998</v>
      </c>
      <c r="G46" s="31">
        <v>2.3903198412776997E-2</v>
      </c>
    </row>
    <row r="47" spans="1:7" ht="15" customHeight="1">
      <c r="A47" s="9"/>
      <c r="B47" s="22"/>
      <c r="C47" s="23"/>
      <c r="D47" s="23"/>
      <c r="E47" s="23"/>
      <c r="F47" s="30"/>
      <c r="G47" s="31"/>
    </row>
    <row r="48" spans="1:7" ht="15" customHeight="1">
      <c r="A48" s="9"/>
      <c r="B48" s="22" t="s">
        <v>214</v>
      </c>
      <c r="C48" s="23" t="s">
        <v>1</v>
      </c>
      <c r="D48" s="23" t="s">
        <v>1</v>
      </c>
      <c r="E48" s="23" t="s">
        <v>1</v>
      </c>
      <c r="F48" s="30">
        <v>-291.6032697393</v>
      </c>
      <c r="G48" s="31">
        <v>-8.9335144285841508E-3</v>
      </c>
    </row>
    <row r="49" spans="1:7" ht="15" customHeight="1">
      <c r="A49" s="9"/>
      <c r="B49" s="34" t="s">
        <v>19</v>
      </c>
      <c r="C49" s="35" t="s">
        <v>1</v>
      </c>
      <c r="D49" s="35" t="s">
        <v>1</v>
      </c>
      <c r="E49" s="35" t="s">
        <v>1</v>
      </c>
      <c r="F49" s="36">
        <v>926.21394999999995</v>
      </c>
      <c r="G49" s="37">
        <v>2.8555531221584954E-2</v>
      </c>
    </row>
    <row r="50" spans="1:7" ht="15" customHeight="1">
      <c r="A50" s="9"/>
      <c r="B50" s="34" t="s">
        <v>22</v>
      </c>
      <c r="C50" s="35"/>
      <c r="D50" s="35"/>
      <c r="E50" s="35"/>
      <c r="F50" s="36">
        <f>F49+F45</f>
        <v>1706.4500899999998</v>
      </c>
      <c r="G50" s="37">
        <f>G49+G45</f>
        <v>5.2458729634361947E-2</v>
      </c>
    </row>
    <row r="51" spans="1:7" ht="15" customHeight="1">
      <c r="A51" s="9"/>
      <c r="B51" s="34"/>
      <c r="C51" s="35"/>
      <c r="D51" s="35"/>
      <c r="E51" s="35"/>
      <c r="F51" s="36"/>
      <c r="G51" s="37"/>
    </row>
    <row r="52" spans="1:7" ht="15" customHeight="1" thickBot="1">
      <c r="A52" s="9"/>
      <c r="B52" s="38" t="s">
        <v>215</v>
      </c>
      <c r="C52" s="39" t="s">
        <v>1</v>
      </c>
      <c r="D52" s="39" t="s">
        <v>1</v>
      </c>
      <c r="E52" s="39" t="s">
        <v>1</v>
      </c>
      <c r="F52" s="40">
        <v>32641.4953566607</v>
      </c>
      <c r="G52" s="41">
        <v>1</v>
      </c>
    </row>
    <row r="53" spans="1:7" ht="12.95" customHeight="1">
      <c r="A53" s="9"/>
      <c r="B53" s="17" t="s">
        <v>1</v>
      </c>
      <c r="C53" s="9"/>
      <c r="D53" s="9"/>
      <c r="E53" s="9"/>
      <c r="F53" s="9"/>
      <c r="G53" s="9"/>
    </row>
    <row r="54" spans="1:7" ht="15.95" customHeight="1">
      <c r="B54" s="8" t="s">
        <v>853</v>
      </c>
      <c r="C54" s="9"/>
      <c r="D54" s="9"/>
      <c r="E54" s="9"/>
      <c r="F54" s="9"/>
      <c r="G54" s="9"/>
    </row>
    <row r="55" spans="1:7" ht="15.95" customHeight="1">
      <c r="F55" s="9"/>
      <c r="G55" s="9"/>
    </row>
    <row r="56" spans="1:7" ht="15.95" customHeight="1">
      <c r="B56" s="64"/>
    </row>
    <row r="57" spans="1:7" ht="15.95" customHeight="1"/>
    <row r="58" spans="1:7" ht="15.95" customHeight="1"/>
    <row r="59" spans="1:7" ht="15.95" customHeight="1"/>
    <row r="60" spans="1:7" ht="15.95" customHeight="1"/>
    <row r="61" spans="1:7" ht="15.95" customHeight="1"/>
    <row r="62" spans="1:7" ht="15.95" customHeight="1"/>
    <row r="63" spans="1:7" ht="15.95" customHeight="1"/>
    <row r="64" spans="1:7" ht="15.95" customHeight="1">
      <c r="A64" s="9"/>
      <c r="B64" s="5" t="s">
        <v>1</v>
      </c>
      <c r="C64" s="9"/>
      <c r="D64" s="9"/>
      <c r="E64" s="9"/>
      <c r="F64" s="9"/>
      <c r="G64" s="9"/>
    </row>
    <row r="65" spans="1:7" ht="15.95" customHeight="1"/>
    <row r="66" spans="1:7" s="1" customFormat="1" ht="14.25"/>
    <row r="67" spans="1:7" s="1" customFormat="1" ht="14.25"/>
    <row r="68" spans="1:7" ht="12.95" customHeight="1">
      <c r="A68" s="9"/>
      <c r="B68" s="8" t="s">
        <v>211</v>
      </c>
      <c r="C68" s="9"/>
      <c r="D68" s="9"/>
      <c r="E68" s="9"/>
      <c r="F68" s="9"/>
      <c r="G68" s="9"/>
    </row>
    <row r="69" spans="1:7" ht="12.95" customHeight="1">
      <c r="A69" s="9"/>
      <c r="B69" s="8" t="s">
        <v>1</v>
      </c>
      <c r="C69" s="9"/>
      <c r="D69" s="9"/>
      <c r="E69" s="9"/>
      <c r="F69" s="9"/>
      <c r="G69" s="9"/>
    </row>
    <row r="70" spans="1:7" ht="12.95" customHeight="1">
      <c r="A70" s="9"/>
      <c r="B70" s="8" t="s">
        <v>1</v>
      </c>
      <c r="C70" s="9"/>
      <c r="D70" s="9"/>
      <c r="E70" s="9"/>
      <c r="F70" s="9"/>
      <c r="G70" s="9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/>
  </sheetViews>
  <sheetFormatPr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678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868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38.25">
      <c r="A7" s="3"/>
      <c r="B7" s="50" t="s">
        <v>3</v>
      </c>
      <c r="C7" s="51" t="s">
        <v>4</v>
      </c>
      <c r="D7" s="52" t="s">
        <v>852</v>
      </c>
      <c r="E7" s="52" t="s">
        <v>6</v>
      </c>
      <c r="F7" s="52" t="s">
        <v>7</v>
      </c>
      <c r="G7" s="53" t="s">
        <v>8</v>
      </c>
    </row>
    <row r="8" spans="1:7" ht="15" customHeight="1">
      <c r="A8" s="3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3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222</v>
      </c>
      <c r="B10" s="26" t="s">
        <v>223</v>
      </c>
      <c r="C10" s="23" t="s">
        <v>224</v>
      </c>
      <c r="D10" s="23" t="s">
        <v>225</v>
      </c>
      <c r="E10" s="27">
        <v>8161</v>
      </c>
      <c r="F10" s="28">
        <v>169.5488555</v>
      </c>
      <c r="G10" s="29">
        <v>0.10314548263470127</v>
      </c>
    </row>
    <row r="11" spans="1:7" ht="15" customHeight="1">
      <c r="A11" s="25" t="s">
        <v>232</v>
      </c>
      <c r="B11" s="26" t="s">
        <v>233</v>
      </c>
      <c r="C11" s="23" t="s">
        <v>234</v>
      </c>
      <c r="D11" s="23" t="s">
        <v>235</v>
      </c>
      <c r="E11" s="27">
        <v>13034</v>
      </c>
      <c r="F11" s="28">
        <v>160.45505700000001</v>
      </c>
      <c r="G11" s="29">
        <v>9.7613246911262705E-2</v>
      </c>
    </row>
    <row r="12" spans="1:7" ht="15" customHeight="1">
      <c r="A12" s="25" t="s">
        <v>443</v>
      </c>
      <c r="B12" s="26" t="s">
        <v>444</v>
      </c>
      <c r="C12" s="23" t="s">
        <v>445</v>
      </c>
      <c r="D12" s="23" t="s">
        <v>243</v>
      </c>
      <c r="E12" s="27">
        <v>6193</v>
      </c>
      <c r="F12" s="28">
        <v>114.025516</v>
      </c>
      <c r="G12" s="29">
        <v>6.9367716141798735E-2</v>
      </c>
    </row>
    <row r="13" spans="1:7" ht="15" customHeight="1">
      <c r="A13" s="25" t="s">
        <v>255</v>
      </c>
      <c r="B13" s="26" t="s">
        <v>256</v>
      </c>
      <c r="C13" s="23" t="s">
        <v>257</v>
      </c>
      <c r="D13" s="23" t="s">
        <v>254</v>
      </c>
      <c r="E13" s="27">
        <v>14464</v>
      </c>
      <c r="F13" s="28">
        <v>106.209152</v>
      </c>
      <c r="G13" s="29">
        <v>6.4612610984344551E-2</v>
      </c>
    </row>
    <row r="14" spans="1:7" ht="15" customHeight="1">
      <c r="A14" s="25" t="s">
        <v>449</v>
      </c>
      <c r="B14" s="26" t="s">
        <v>450</v>
      </c>
      <c r="C14" s="23" t="s">
        <v>451</v>
      </c>
      <c r="D14" s="23" t="s">
        <v>272</v>
      </c>
      <c r="E14" s="27">
        <v>32602</v>
      </c>
      <c r="F14" s="28">
        <v>89.997821000000002</v>
      </c>
      <c r="G14" s="29">
        <v>5.4750406045155839E-2</v>
      </c>
    </row>
    <row r="15" spans="1:7" ht="15" customHeight="1">
      <c r="A15" s="25" t="s">
        <v>226</v>
      </c>
      <c r="B15" s="26" t="s">
        <v>227</v>
      </c>
      <c r="C15" s="23" t="s">
        <v>228</v>
      </c>
      <c r="D15" s="23" t="s">
        <v>225</v>
      </c>
      <c r="E15" s="27">
        <v>24508</v>
      </c>
      <c r="F15" s="28">
        <v>85.814762000000002</v>
      </c>
      <c r="G15" s="29">
        <v>5.2205631335989898E-2</v>
      </c>
    </row>
    <row r="16" spans="1:7" ht="15" customHeight="1">
      <c r="A16" s="25" t="s">
        <v>440</v>
      </c>
      <c r="B16" s="26" t="s">
        <v>441</v>
      </c>
      <c r="C16" s="23" t="s">
        <v>442</v>
      </c>
      <c r="D16" s="23" t="s">
        <v>254</v>
      </c>
      <c r="E16" s="27">
        <v>4083</v>
      </c>
      <c r="F16" s="28">
        <v>80.984263499999997</v>
      </c>
      <c r="G16" s="29">
        <v>4.9266985140594605E-2</v>
      </c>
    </row>
    <row r="17" spans="1:7" ht="15" customHeight="1">
      <c r="A17" s="25" t="s">
        <v>248</v>
      </c>
      <c r="B17" s="26" t="s">
        <v>249</v>
      </c>
      <c r="C17" s="23" t="s">
        <v>250</v>
      </c>
      <c r="D17" s="23" t="s">
        <v>225</v>
      </c>
      <c r="E17" s="27">
        <v>5083</v>
      </c>
      <c r="F17" s="28">
        <v>61.661873</v>
      </c>
      <c r="G17" s="29">
        <v>3.7512159147217929E-2</v>
      </c>
    </row>
    <row r="18" spans="1:7" ht="15" customHeight="1">
      <c r="A18" s="25" t="s">
        <v>467</v>
      </c>
      <c r="B18" s="26" t="s">
        <v>468</v>
      </c>
      <c r="C18" s="23" t="s">
        <v>469</v>
      </c>
      <c r="D18" s="23" t="s">
        <v>247</v>
      </c>
      <c r="E18" s="27">
        <v>4704</v>
      </c>
      <c r="F18" s="28">
        <v>60.820368000000002</v>
      </c>
      <c r="G18" s="29">
        <v>3.700022741457043E-2</v>
      </c>
    </row>
    <row r="19" spans="1:7" ht="15" customHeight="1">
      <c r="A19" s="25" t="s">
        <v>229</v>
      </c>
      <c r="B19" s="26" t="s">
        <v>230</v>
      </c>
      <c r="C19" s="23" t="s">
        <v>231</v>
      </c>
      <c r="D19" s="23" t="s">
        <v>225</v>
      </c>
      <c r="E19" s="27">
        <v>6751</v>
      </c>
      <c r="F19" s="28">
        <v>47.901720500000003</v>
      </c>
      <c r="G19" s="29">
        <v>2.9141134957440418E-2</v>
      </c>
    </row>
    <row r="20" spans="1:7" ht="15" customHeight="1">
      <c r="A20" s="25" t="s">
        <v>494</v>
      </c>
      <c r="B20" s="26" t="s">
        <v>495</v>
      </c>
      <c r="C20" s="23" t="s">
        <v>496</v>
      </c>
      <c r="D20" s="23" t="s">
        <v>272</v>
      </c>
      <c r="E20" s="27">
        <v>2725</v>
      </c>
      <c r="F20" s="28">
        <v>47.214712499999997</v>
      </c>
      <c r="G20" s="29">
        <v>2.8723191872393163E-2</v>
      </c>
    </row>
    <row r="21" spans="1:7" ht="15" customHeight="1">
      <c r="A21" s="25" t="s">
        <v>258</v>
      </c>
      <c r="B21" s="26" t="s">
        <v>259</v>
      </c>
      <c r="C21" s="23" t="s">
        <v>260</v>
      </c>
      <c r="D21" s="23" t="s">
        <v>225</v>
      </c>
      <c r="E21" s="27">
        <v>14281</v>
      </c>
      <c r="F21" s="28">
        <v>38.423030500000003</v>
      </c>
      <c r="G21" s="29">
        <v>2.3374749499328513E-2</v>
      </c>
    </row>
    <row r="22" spans="1:7" ht="15" customHeight="1">
      <c r="A22" s="25" t="s">
        <v>307</v>
      </c>
      <c r="B22" s="26" t="s">
        <v>308</v>
      </c>
      <c r="C22" s="23" t="s">
        <v>309</v>
      </c>
      <c r="D22" s="23" t="s">
        <v>293</v>
      </c>
      <c r="E22" s="27">
        <v>503</v>
      </c>
      <c r="F22" s="28">
        <v>34.353391000000002</v>
      </c>
      <c r="G22" s="29">
        <v>2.0898973834910982E-2</v>
      </c>
    </row>
    <row r="23" spans="1:7" ht="15" customHeight="1">
      <c r="A23" s="25" t="s">
        <v>427</v>
      </c>
      <c r="B23" s="26" t="s">
        <v>428</v>
      </c>
      <c r="C23" s="23" t="s">
        <v>429</v>
      </c>
      <c r="D23" s="23" t="s">
        <v>225</v>
      </c>
      <c r="E23" s="27">
        <v>1944</v>
      </c>
      <c r="F23" s="28">
        <v>28.651644000000001</v>
      </c>
      <c r="G23" s="29">
        <v>1.7430301372088251E-2</v>
      </c>
    </row>
    <row r="24" spans="1:7" ht="15" customHeight="1">
      <c r="A24" s="25" t="s">
        <v>600</v>
      </c>
      <c r="B24" s="26" t="s">
        <v>601</v>
      </c>
      <c r="C24" s="23" t="s">
        <v>602</v>
      </c>
      <c r="D24" s="23" t="s">
        <v>272</v>
      </c>
      <c r="E24" s="27">
        <v>1722</v>
      </c>
      <c r="F24" s="28">
        <v>24.197544000000001</v>
      </c>
      <c r="G24" s="29">
        <v>1.4720638172956702E-2</v>
      </c>
    </row>
    <row r="25" spans="1:7" ht="15" customHeight="1">
      <c r="A25" s="25" t="s">
        <v>458</v>
      </c>
      <c r="B25" s="26" t="s">
        <v>459</v>
      </c>
      <c r="C25" s="23" t="s">
        <v>460</v>
      </c>
      <c r="D25" s="23" t="s">
        <v>243</v>
      </c>
      <c r="E25" s="27">
        <v>899</v>
      </c>
      <c r="F25" s="28">
        <v>23.814509999999999</v>
      </c>
      <c r="G25" s="29">
        <v>1.4487618453189263E-2</v>
      </c>
    </row>
    <row r="26" spans="1:7" ht="15" customHeight="1">
      <c r="A26" s="25" t="s">
        <v>476</v>
      </c>
      <c r="B26" s="26" t="s">
        <v>477</v>
      </c>
      <c r="C26" s="23" t="s">
        <v>478</v>
      </c>
      <c r="D26" s="23" t="s">
        <v>293</v>
      </c>
      <c r="E26" s="27">
        <v>3547</v>
      </c>
      <c r="F26" s="28">
        <v>22.910073000000001</v>
      </c>
      <c r="G26" s="29">
        <v>1.3937401876365002E-2</v>
      </c>
    </row>
    <row r="27" spans="1:7" ht="15" customHeight="1">
      <c r="A27" s="25" t="s">
        <v>446</v>
      </c>
      <c r="B27" s="26" t="s">
        <v>447</v>
      </c>
      <c r="C27" s="23" t="s">
        <v>448</v>
      </c>
      <c r="D27" s="23" t="s">
        <v>254</v>
      </c>
      <c r="E27" s="27">
        <v>2118</v>
      </c>
      <c r="F27" s="28">
        <v>22.321601999999999</v>
      </c>
      <c r="G27" s="29">
        <v>1.3579404028886017E-2</v>
      </c>
    </row>
    <row r="28" spans="1:7" ht="15" customHeight="1">
      <c r="A28" s="25" t="s">
        <v>684</v>
      </c>
      <c r="B28" s="26" t="s">
        <v>685</v>
      </c>
      <c r="C28" s="23" t="s">
        <v>686</v>
      </c>
      <c r="D28" s="23" t="s">
        <v>254</v>
      </c>
      <c r="E28" s="27">
        <v>2384</v>
      </c>
      <c r="F28" s="28">
        <v>19.790776000000001</v>
      </c>
      <c r="G28" s="29">
        <v>1.203976951785005E-2</v>
      </c>
    </row>
    <row r="29" spans="1:7" ht="15" customHeight="1">
      <c r="A29" s="25" t="s">
        <v>325</v>
      </c>
      <c r="B29" s="26" t="s">
        <v>326</v>
      </c>
      <c r="C29" s="23" t="s">
        <v>327</v>
      </c>
      <c r="D29" s="23" t="s">
        <v>264</v>
      </c>
      <c r="E29" s="27">
        <v>4203</v>
      </c>
      <c r="F29" s="28">
        <v>18.709654499999999</v>
      </c>
      <c r="G29" s="29">
        <v>1.1382066470693519E-2</v>
      </c>
    </row>
    <row r="30" spans="1:7" ht="15" customHeight="1">
      <c r="A30" s="25" t="s">
        <v>310</v>
      </c>
      <c r="B30" s="26" t="s">
        <v>311</v>
      </c>
      <c r="C30" s="23" t="s">
        <v>312</v>
      </c>
      <c r="D30" s="23" t="s">
        <v>313</v>
      </c>
      <c r="E30" s="27">
        <v>11936</v>
      </c>
      <c r="F30" s="28">
        <v>16.8596</v>
      </c>
      <c r="G30" s="29">
        <v>1.0256581053878064E-2</v>
      </c>
    </row>
    <row r="31" spans="1:7" ht="15" customHeight="1">
      <c r="A31" s="25" t="s">
        <v>368</v>
      </c>
      <c r="B31" s="26" t="s">
        <v>369</v>
      </c>
      <c r="C31" s="23" t="s">
        <v>370</v>
      </c>
      <c r="D31" s="23" t="s">
        <v>268</v>
      </c>
      <c r="E31" s="27">
        <v>1591</v>
      </c>
      <c r="F31" s="28">
        <v>16.310932000000001</v>
      </c>
      <c r="G31" s="29">
        <v>9.922797463895551E-3</v>
      </c>
    </row>
    <row r="32" spans="1:7" ht="15" customHeight="1">
      <c r="A32" s="25" t="s">
        <v>597</v>
      </c>
      <c r="B32" s="26" t="s">
        <v>598</v>
      </c>
      <c r="C32" s="23" t="s">
        <v>599</v>
      </c>
      <c r="D32" s="23" t="s">
        <v>225</v>
      </c>
      <c r="E32" s="27">
        <v>7008</v>
      </c>
      <c r="F32" s="28">
        <v>16.198992000000001</v>
      </c>
      <c r="G32" s="29">
        <v>9.854698476780133E-3</v>
      </c>
    </row>
    <row r="33" spans="1:7" ht="15" customHeight="1">
      <c r="A33" s="25" t="s">
        <v>588</v>
      </c>
      <c r="B33" s="26" t="s">
        <v>589</v>
      </c>
      <c r="C33" s="23" t="s">
        <v>590</v>
      </c>
      <c r="D33" s="23" t="s">
        <v>313</v>
      </c>
      <c r="E33" s="27">
        <v>8765</v>
      </c>
      <c r="F33" s="28">
        <v>16.026802499999999</v>
      </c>
      <c r="G33" s="29">
        <v>9.7499465512672651E-3</v>
      </c>
    </row>
    <row r="34" spans="1:7" ht="15" customHeight="1">
      <c r="A34" s="25" t="s">
        <v>687</v>
      </c>
      <c r="B34" s="26" t="s">
        <v>688</v>
      </c>
      <c r="C34" s="23" t="s">
        <v>689</v>
      </c>
      <c r="D34" s="23" t="s">
        <v>690</v>
      </c>
      <c r="E34" s="27">
        <v>10748</v>
      </c>
      <c r="F34" s="28">
        <v>15.976902000000001</v>
      </c>
      <c r="G34" s="29">
        <v>9.7195894536564655E-3</v>
      </c>
    </row>
    <row r="35" spans="1:7" ht="15" customHeight="1">
      <c r="A35" s="25" t="s">
        <v>497</v>
      </c>
      <c r="B35" s="26" t="s">
        <v>498</v>
      </c>
      <c r="C35" s="23" t="s">
        <v>499</v>
      </c>
      <c r="D35" s="23" t="s">
        <v>500</v>
      </c>
      <c r="E35" s="27">
        <v>5021</v>
      </c>
      <c r="F35" s="28">
        <v>15.9692905</v>
      </c>
      <c r="G35" s="29">
        <v>9.714958978040698E-3</v>
      </c>
    </row>
    <row r="36" spans="1:7" ht="15" customHeight="1">
      <c r="A36" s="25" t="s">
        <v>281</v>
      </c>
      <c r="B36" s="26" t="s">
        <v>282</v>
      </c>
      <c r="C36" s="23" t="s">
        <v>283</v>
      </c>
      <c r="D36" s="23" t="s">
        <v>254</v>
      </c>
      <c r="E36" s="27">
        <v>4302</v>
      </c>
      <c r="F36" s="28">
        <v>15.870077999999999</v>
      </c>
      <c r="G36" s="29">
        <v>9.6546027983088027E-3</v>
      </c>
    </row>
    <row r="37" spans="1:7" ht="15" customHeight="1">
      <c r="A37" s="25" t="s">
        <v>691</v>
      </c>
      <c r="B37" s="26" t="s">
        <v>692</v>
      </c>
      <c r="C37" s="23" t="s">
        <v>693</v>
      </c>
      <c r="D37" s="23" t="s">
        <v>417</v>
      </c>
      <c r="E37" s="27">
        <v>397</v>
      </c>
      <c r="F37" s="28">
        <v>15.191205</v>
      </c>
      <c r="G37" s="29">
        <v>9.2416086614497215E-3</v>
      </c>
    </row>
    <row r="38" spans="1:7" ht="15" customHeight="1">
      <c r="A38" s="25" t="s">
        <v>694</v>
      </c>
      <c r="B38" s="26" t="s">
        <v>695</v>
      </c>
      <c r="C38" s="23" t="s">
        <v>696</v>
      </c>
      <c r="D38" s="23" t="s">
        <v>293</v>
      </c>
      <c r="E38" s="27">
        <v>518</v>
      </c>
      <c r="F38" s="28">
        <v>15.025107999999999</v>
      </c>
      <c r="G38" s="29">
        <v>9.1405631239929609E-3</v>
      </c>
    </row>
    <row r="39" spans="1:7" ht="15" customHeight="1">
      <c r="A39" s="25" t="s">
        <v>697</v>
      </c>
      <c r="B39" s="26" t="s">
        <v>698</v>
      </c>
      <c r="C39" s="23" t="s">
        <v>699</v>
      </c>
      <c r="D39" s="23" t="s">
        <v>243</v>
      </c>
      <c r="E39" s="27">
        <v>224</v>
      </c>
      <c r="F39" s="28">
        <v>14.475887999999999</v>
      </c>
      <c r="G39" s="29">
        <v>8.8064437233896908E-3</v>
      </c>
    </row>
    <row r="40" spans="1:7" ht="15" customHeight="1">
      <c r="A40" s="25" t="s">
        <v>236</v>
      </c>
      <c r="B40" s="26" t="s">
        <v>237</v>
      </c>
      <c r="C40" s="23" t="s">
        <v>238</v>
      </c>
      <c r="D40" s="23" t="s">
        <v>239</v>
      </c>
      <c r="E40" s="27">
        <v>2880</v>
      </c>
      <c r="F40" s="28">
        <v>14.41296</v>
      </c>
      <c r="G40" s="29">
        <v>8.7681613126232173E-3</v>
      </c>
    </row>
    <row r="41" spans="1:7" ht="15" customHeight="1">
      <c r="A41" s="25" t="s">
        <v>700</v>
      </c>
      <c r="B41" s="26" t="s">
        <v>701</v>
      </c>
      <c r="C41" s="23" t="s">
        <v>702</v>
      </c>
      <c r="D41" s="23" t="s">
        <v>293</v>
      </c>
      <c r="E41" s="27">
        <v>496</v>
      </c>
      <c r="F41" s="28">
        <v>13.035375999999999</v>
      </c>
      <c r="G41" s="29">
        <v>7.9301045405452582E-3</v>
      </c>
    </row>
    <row r="42" spans="1:7" ht="15" customHeight="1">
      <c r="A42" s="25" t="s">
        <v>418</v>
      </c>
      <c r="B42" s="26" t="s">
        <v>419</v>
      </c>
      <c r="C42" s="23" t="s">
        <v>420</v>
      </c>
      <c r="D42" s="23" t="s">
        <v>293</v>
      </c>
      <c r="E42" s="27">
        <v>7045</v>
      </c>
      <c r="F42" s="28">
        <v>12.501352499999999</v>
      </c>
      <c r="G42" s="29">
        <v>7.605229969830314E-3</v>
      </c>
    </row>
    <row r="43" spans="1:7" ht="15" customHeight="1">
      <c r="A43" s="25" t="s">
        <v>703</v>
      </c>
      <c r="B43" s="26" t="s">
        <v>704</v>
      </c>
      <c r="C43" s="23" t="s">
        <v>705</v>
      </c>
      <c r="D43" s="23" t="s">
        <v>381</v>
      </c>
      <c r="E43" s="27">
        <v>1396</v>
      </c>
      <c r="F43" s="28">
        <v>12.251296</v>
      </c>
      <c r="G43" s="29">
        <v>7.4531074544504083E-3</v>
      </c>
    </row>
    <row r="44" spans="1:7" ht="15" customHeight="1">
      <c r="A44" s="25" t="s">
        <v>553</v>
      </c>
      <c r="B44" s="26" t="s">
        <v>554</v>
      </c>
      <c r="C44" s="23" t="s">
        <v>555</v>
      </c>
      <c r="D44" s="23" t="s">
        <v>264</v>
      </c>
      <c r="E44" s="27">
        <v>463</v>
      </c>
      <c r="F44" s="28">
        <v>12.1845395</v>
      </c>
      <c r="G44" s="29">
        <v>7.4124959658549965E-3</v>
      </c>
    </row>
    <row r="45" spans="1:7" ht="15" customHeight="1">
      <c r="A45" s="25" t="s">
        <v>706</v>
      </c>
      <c r="B45" s="26" t="s">
        <v>707</v>
      </c>
      <c r="C45" s="23" t="s">
        <v>708</v>
      </c>
      <c r="D45" s="23" t="s">
        <v>357</v>
      </c>
      <c r="E45" s="27">
        <v>7077</v>
      </c>
      <c r="F45" s="28">
        <v>11.988438</v>
      </c>
      <c r="G45" s="29">
        <v>7.2931971135965163E-3</v>
      </c>
    </row>
    <row r="46" spans="1:7" ht="15" customHeight="1">
      <c r="A46" s="25" t="s">
        <v>317</v>
      </c>
      <c r="B46" s="26" t="s">
        <v>318</v>
      </c>
      <c r="C46" s="23" t="s">
        <v>319</v>
      </c>
      <c r="D46" s="23" t="s">
        <v>320</v>
      </c>
      <c r="E46" s="27">
        <v>5196</v>
      </c>
      <c r="F46" s="28">
        <v>11.862468</v>
      </c>
      <c r="G46" s="29">
        <v>7.2165629398701515E-3</v>
      </c>
    </row>
    <row r="47" spans="1:7" ht="15" customHeight="1">
      <c r="A47" s="25" t="s">
        <v>479</v>
      </c>
      <c r="B47" s="26" t="s">
        <v>480</v>
      </c>
      <c r="C47" s="23" t="s">
        <v>481</v>
      </c>
      <c r="D47" s="23" t="s">
        <v>235</v>
      </c>
      <c r="E47" s="27">
        <v>8137</v>
      </c>
      <c r="F47" s="28">
        <v>11.766102</v>
      </c>
      <c r="G47" s="29">
        <v>7.1579384357396848E-3</v>
      </c>
    </row>
    <row r="48" spans="1:7" ht="15" customHeight="1">
      <c r="A48" s="25" t="s">
        <v>603</v>
      </c>
      <c r="B48" s="26" t="s">
        <v>604</v>
      </c>
      <c r="C48" s="23" t="s">
        <v>605</v>
      </c>
      <c r="D48" s="23" t="s">
        <v>344</v>
      </c>
      <c r="E48" s="27">
        <v>3433</v>
      </c>
      <c r="F48" s="28">
        <v>11.74086</v>
      </c>
      <c r="G48" s="29">
        <v>7.1425824000708677E-3</v>
      </c>
    </row>
    <row r="49" spans="1:7" ht="15" customHeight="1">
      <c r="A49" s="25" t="s">
        <v>455</v>
      </c>
      <c r="B49" s="26" t="s">
        <v>456</v>
      </c>
      <c r="C49" s="23" t="s">
        <v>457</v>
      </c>
      <c r="D49" s="23" t="s">
        <v>417</v>
      </c>
      <c r="E49" s="27">
        <v>1507</v>
      </c>
      <c r="F49" s="28">
        <v>11.710143499999999</v>
      </c>
      <c r="G49" s="29">
        <v>7.1238959382365751E-3</v>
      </c>
    </row>
    <row r="50" spans="1:7" ht="15" customHeight="1">
      <c r="A50" s="25" t="s">
        <v>437</v>
      </c>
      <c r="B50" s="26" t="s">
        <v>438</v>
      </c>
      <c r="C50" s="23" t="s">
        <v>439</v>
      </c>
      <c r="D50" s="23" t="s">
        <v>239</v>
      </c>
      <c r="E50" s="27">
        <v>3958</v>
      </c>
      <c r="F50" s="28">
        <v>11.125938</v>
      </c>
      <c r="G50" s="29">
        <v>6.7684930186612969E-3</v>
      </c>
    </row>
    <row r="51" spans="1:7" ht="15" customHeight="1">
      <c r="A51" s="25" t="s">
        <v>464</v>
      </c>
      <c r="B51" s="26" t="s">
        <v>465</v>
      </c>
      <c r="C51" s="23" t="s">
        <v>466</v>
      </c>
      <c r="D51" s="23" t="s">
        <v>357</v>
      </c>
      <c r="E51" s="27">
        <v>5552</v>
      </c>
      <c r="F51" s="28">
        <v>10.868040000000001</v>
      </c>
      <c r="G51" s="29">
        <v>6.611600106573641E-3</v>
      </c>
    </row>
    <row r="52" spans="1:7" ht="15" customHeight="1">
      <c r="A52" s="25" t="s">
        <v>485</v>
      </c>
      <c r="B52" s="26" t="s">
        <v>486</v>
      </c>
      <c r="C52" s="23" t="s">
        <v>487</v>
      </c>
      <c r="D52" s="23" t="s">
        <v>264</v>
      </c>
      <c r="E52" s="27">
        <v>1926</v>
      </c>
      <c r="F52" s="28">
        <v>10.680633</v>
      </c>
      <c r="G52" s="29">
        <v>6.4975905757683949E-3</v>
      </c>
    </row>
    <row r="53" spans="1:7" ht="15" customHeight="1">
      <c r="A53" s="25" t="s">
        <v>709</v>
      </c>
      <c r="B53" s="26" t="s">
        <v>710</v>
      </c>
      <c r="C53" s="23" t="s">
        <v>711</v>
      </c>
      <c r="D53" s="23" t="s">
        <v>235</v>
      </c>
      <c r="E53" s="27">
        <v>2971</v>
      </c>
      <c r="F53" s="28">
        <v>10.028610499999999</v>
      </c>
      <c r="G53" s="29">
        <v>6.1009310096931495E-3</v>
      </c>
    </row>
    <row r="54" spans="1:7" ht="15" customHeight="1">
      <c r="A54" s="25" t="s">
        <v>374</v>
      </c>
      <c r="B54" s="26" t="s">
        <v>375</v>
      </c>
      <c r="C54" s="23" t="s">
        <v>376</v>
      </c>
      <c r="D54" s="23" t="s">
        <v>377</v>
      </c>
      <c r="E54" s="27">
        <v>2117</v>
      </c>
      <c r="F54" s="28">
        <v>9.880039</v>
      </c>
      <c r="G54" s="29">
        <v>6.0105471552691862E-3</v>
      </c>
    </row>
    <row r="55" spans="1:7" ht="15" customHeight="1">
      <c r="A55" s="25" t="s">
        <v>712</v>
      </c>
      <c r="B55" s="26" t="s">
        <v>713</v>
      </c>
      <c r="C55" s="23" t="s">
        <v>714</v>
      </c>
      <c r="D55" s="23" t="s">
        <v>407</v>
      </c>
      <c r="E55" s="27">
        <v>2991</v>
      </c>
      <c r="F55" s="28">
        <v>9.7461734999999994</v>
      </c>
      <c r="G55" s="29">
        <v>5.9291097337960839E-3</v>
      </c>
    </row>
    <row r="56" spans="1:7" ht="15" customHeight="1">
      <c r="A56" s="25" t="s">
        <v>715</v>
      </c>
      <c r="B56" s="26" t="s">
        <v>716</v>
      </c>
      <c r="C56" s="23" t="s">
        <v>717</v>
      </c>
      <c r="D56" s="23" t="s">
        <v>293</v>
      </c>
      <c r="E56" s="27">
        <v>49</v>
      </c>
      <c r="F56" s="28">
        <v>9.7358589999999996</v>
      </c>
      <c r="G56" s="29">
        <v>5.9228348811732326E-3</v>
      </c>
    </row>
    <row r="57" spans="1:7" ht="15" customHeight="1">
      <c r="A57" s="25" t="s">
        <v>718</v>
      </c>
      <c r="B57" s="26" t="s">
        <v>719</v>
      </c>
      <c r="C57" s="23" t="s">
        <v>720</v>
      </c>
      <c r="D57" s="23" t="s">
        <v>721</v>
      </c>
      <c r="E57" s="27">
        <v>3244</v>
      </c>
      <c r="F57" s="28">
        <v>9.5260060000000006</v>
      </c>
      <c r="G57" s="29">
        <v>5.7951702684956204E-3</v>
      </c>
    </row>
    <row r="58" spans="1:7" ht="15" customHeight="1">
      <c r="A58" s="25" t="s">
        <v>722</v>
      </c>
      <c r="B58" s="26" t="s">
        <v>723</v>
      </c>
      <c r="C58" s="23" t="s">
        <v>724</v>
      </c>
      <c r="D58" s="23" t="s">
        <v>243</v>
      </c>
      <c r="E58" s="27">
        <v>1260</v>
      </c>
      <c r="F58" s="28">
        <v>8.2561499999999999</v>
      </c>
      <c r="G58" s="29">
        <v>5.0226501024920748E-3</v>
      </c>
    </row>
    <row r="59" spans="1:7" ht="15" customHeight="1">
      <c r="A59" s="25" t="s">
        <v>314</v>
      </c>
      <c r="B59" s="26" t="s">
        <v>315</v>
      </c>
      <c r="C59" s="23" t="s">
        <v>316</v>
      </c>
      <c r="D59" s="23" t="s">
        <v>235</v>
      </c>
      <c r="E59" s="27">
        <v>2849</v>
      </c>
      <c r="F59" s="28">
        <v>6.3632415</v>
      </c>
      <c r="G59" s="29">
        <v>3.8710943444773679E-3</v>
      </c>
    </row>
    <row r="60" spans="1:7" ht="15" customHeight="1">
      <c r="A60" s="3"/>
      <c r="B60" s="22" t="s">
        <v>19</v>
      </c>
      <c r="C60" s="23" t="s">
        <v>1</v>
      </c>
      <c r="D60" s="23" t="s">
        <v>1</v>
      </c>
      <c r="E60" s="23" t="s">
        <v>1</v>
      </c>
      <c r="F60" s="30">
        <v>1635.37535</v>
      </c>
      <c r="G60" s="31">
        <v>0.99488480336361529</v>
      </c>
    </row>
    <row r="61" spans="1:7" ht="15" customHeight="1">
      <c r="A61" s="3"/>
      <c r="B61" s="22" t="s">
        <v>430</v>
      </c>
      <c r="C61" s="23" t="s">
        <v>1</v>
      </c>
      <c r="D61" s="23" t="s">
        <v>1</v>
      </c>
      <c r="E61" s="23" t="s">
        <v>1</v>
      </c>
      <c r="F61" s="30" t="s">
        <v>21</v>
      </c>
      <c r="G61" s="31" t="s">
        <v>21</v>
      </c>
    </row>
    <row r="62" spans="1:7" ht="15" customHeight="1">
      <c r="A62" s="3"/>
      <c r="B62" s="22" t="s">
        <v>19</v>
      </c>
      <c r="C62" s="23" t="s">
        <v>1</v>
      </c>
      <c r="D62" s="23" t="s">
        <v>1</v>
      </c>
      <c r="E62" s="23" t="s">
        <v>1</v>
      </c>
      <c r="F62" s="30" t="s">
        <v>21</v>
      </c>
      <c r="G62" s="31" t="s">
        <v>21</v>
      </c>
    </row>
    <row r="63" spans="1:7" ht="15" customHeight="1">
      <c r="A63" s="3"/>
      <c r="B63" s="22" t="s">
        <v>22</v>
      </c>
      <c r="C63" s="23" t="s">
        <v>1</v>
      </c>
      <c r="D63" s="23" t="s">
        <v>1</v>
      </c>
      <c r="E63" s="23" t="s">
        <v>1</v>
      </c>
      <c r="F63" s="30">
        <v>1635.37535</v>
      </c>
      <c r="G63" s="31">
        <v>0.99488480336361529</v>
      </c>
    </row>
    <row r="64" spans="1:7" ht="15" customHeight="1">
      <c r="A64" s="3"/>
      <c r="B64" s="22"/>
      <c r="C64" s="23"/>
      <c r="D64" s="23"/>
      <c r="E64" s="23"/>
      <c r="F64" s="30"/>
      <c r="G64" s="31"/>
    </row>
    <row r="65" spans="1:7" ht="15" customHeight="1">
      <c r="A65" s="3"/>
      <c r="B65" s="22" t="s">
        <v>849</v>
      </c>
      <c r="C65" s="23" t="s">
        <v>1</v>
      </c>
      <c r="D65" s="23" t="s">
        <v>1</v>
      </c>
      <c r="E65" s="23" t="s">
        <v>1</v>
      </c>
      <c r="F65" s="32" t="s">
        <v>1</v>
      </c>
      <c r="G65" s="33" t="s">
        <v>1</v>
      </c>
    </row>
    <row r="66" spans="1:7" ht="15" customHeight="1">
      <c r="A66" s="25" t="s">
        <v>212</v>
      </c>
      <c r="B66" s="26" t="s">
        <v>213</v>
      </c>
      <c r="C66" s="23" t="s">
        <v>1</v>
      </c>
      <c r="D66" s="23" t="s">
        <v>211</v>
      </c>
      <c r="E66" s="27"/>
      <c r="F66" s="28">
        <v>6.6805300000000001</v>
      </c>
      <c r="G66" s="29">
        <v>4.0641176201015455E-3</v>
      </c>
    </row>
    <row r="67" spans="1:7" ht="15" customHeight="1">
      <c r="A67" s="3"/>
      <c r="B67" s="22" t="s">
        <v>19</v>
      </c>
      <c r="C67" s="23" t="s">
        <v>1</v>
      </c>
      <c r="D67" s="23" t="s">
        <v>1</v>
      </c>
      <c r="E67" s="23" t="s">
        <v>1</v>
      </c>
      <c r="F67" s="30">
        <v>6.6805300000000001</v>
      </c>
      <c r="G67" s="31">
        <v>4.0641176201015455E-3</v>
      </c>
    </row>
    <row r="68" spans="1:7" ht="15" customHeight="1">
      <c r="A68" s="3"/>
      <c r="B68" s="22"/>
      <c r="C68" s="23"/>
      <c r="D68" s="23"/>
      <c r="E68" s="23"/>
      <c r="F68" s="30"/>
      <c r="G68" s="31"/>
    </row>
    <row r="69" spans="1:7" ht="15" customHeight="1">
      <c r="A69" s="3"/>
      <c r="B69" s="22" t="s">
        <v>214</v>
      </c>
      <c r="C69" s="23" t="s">
        <v>1</v>
      </c>
      <c r="D69" s="23" t="s">
        <v>1</v>
      </c>
      <c r="E69" s="23" t="s">
        <v>1</v>
      </c>
      <c r="F69" s="30">
        <v>1.7277464771</v>
      </c>
      <c r="G69" s="31">
        <v>1.0510790162832114E-3</v>
      </c>
    </row>
    <row r="70" spans="1:7" ht="15" customHeight="1">
      <c r="A70" s="3"/>
      <c r="B70" s="34" t="s">
        <v>19</v>
      </c>
      <c r="C70" s="35"/>
      <c r="D70" s="35"/>
      <c r="E70" s="35"/>
      <c r="F70" s="36">
        <f>F69</f>
        <v>1.7277464771</v>
      </c>
      <c r="G70" s="37">
        <f>G69</f>
        <v>1.0510790162832114E-3</v>
      </c>
    </row>
    <row r="71" spans="1:7" ht="15" customHeight="1">
      <c r="A71" s="3"/>
      <c r="B71" s="34" t="s">
        <v>22</v>
      </c>
      <c r="C71" s="35"/>
      <c r="D71" s="35"/>
      <c r="E71" s="35"/>
      <c r="F71" s="36">
        <f>SUM(F70,F67)</f>
        <v>8.4082764770999994</v>
      </c>
      <c r="G71" s="37">
        <f>SUM(G70,G67)</f>
        <v>5.1151966363847572E-3</v>
      </c>
    </row>
    <row r="72" spans="1:7" ht="15" customHeight="1">
      <c r="A72" s="3"/>
      <c r="B72" s="34"/>
      <c r="C72" s="35"/>
      <c r="D72" s="35"/>
      <c r="E72" s="35"/>
      <c r="F72" s="36"/>
      <c r="G72" s="37"/>
    </row>
    <row r="73" spans="1:7" ht="15" customHeight="1" thickBot="1">
      <c r="A73" s="3"/>
      <c r="B73" s="38" t="s">
        <v>215</v>
      </c>
      <c r="C73" s="39" t="s">
        <v>1</v>
      </c>
      <c r="D73" s="39" t="s">
        <v>1</v>
      </c>
      <c r="E73" s="39" t="s">
        <v>1</v>
      </c>
      <c r="F73" s="40">
        <v>1643.7836264770999</v>
      </c>
      <c r="G73" s="41">
        <v>1</v>
      </c>
    </row>
    <row r="74" spans="1:7">
      <c r="A74" s="3"/>
      <c r="B74" s="17" t="s">
        <v>1</v>
      </c>
      <c r="C74" s="3"/>
      <c r="D74" s="3"/>
      <c r="E74" s="3"/>
      <c r="F74" s="3"/>
      <c r="G74" s="3"/>
    </row>
    <row r="75" spans="1:7" ht="15.95" customHeight="1">
      <c r="B75" s="8" t="s">
        <v>853</v>
      </c>
      <c r="C75" s="9"/>
      <c r="D75" s="9"/>
      <c r="E75" s="9"/>
      <c r="F75" s="9"/>
      <c r="G75" s="9"/>
    </row>
    <row r="76" spans="1:7" ht="15.95" customHeight="1"/>
    <row r="77" spans="1:7" ht="15.95" customHeight="1"/>
    <row r="78" spans="1:7" ht="15.95" customHeight="1"/>
    <row r="79" spans="1:7" ht="15.95" customHeight="1"/>
    <row r="80" spans="1:7" ht="15.95" customHeight="1"/>
    <row r="81" spans="6:7" ht="15.95" customHeight="1"/>
    <row r="82" spans="6:7" ht="15.95" customHeight="1"/>
    <row r="83" spans="6:7">
      <c r="F83" s="75"/>
      <c r="G83" s="76"/>
    </row>
    <row r="84" spans="6:7">
      <c r="F84" s="75"/>
      <c r="G84" s="76"/>
    </row>
    <row r="85" spans="6:7">
      <c r="F85" s="75"/>
      <c r="G85" s="76"/>
    </row>
    <row r="86" spans="6:7">
      <c r="F86" s="75"/>
      <c r="G86" s="76"/>
    </row>
    <row r="87" spans="6:7">
      <c r="F87" s="75"/>
      <c r="G87" s="76"/>
    </row>
    <row r="88" spans="6:7">
      <c r="F88" s="75"/>
      <c r="G88" s="76"/>
    </row>
    <row r="89" spans="6:7" s="4" customFormat="1"/>
    <row r="90" spans="6:7" s="4" customFormat="1"/>
    <row r="91" spans="6:7" s="4" customFormat="1"/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zoomScaleNormal="100" workbookViewId="0"/>
  </sheetViews>
  <sheetFormatPr defaultRowHeight="12.75"/>
  <cols>
    <col min="1" max="1" width="3.42578125" style="7" bestFit="1" customWidth="1"/>
    <col min="2" max="2" width="50.42578125" style="7" bestFit="1" customWidth="1"/>
    <col min="3" max="3" width="16.85546875" style="7" bestFit="1" customWidth="1"/>
    <col min="4" max="4" width="33.5703125" style="7" bestFit="1" customWidth="1"/>
    <col min="5" max="7" width="16.85546875" style="7" bestFit="1" customWidth="1"/>
    <col min="8" max="16384" width="9.140625" style="7"/>
  </cols>
  <sheetData>
    <row r="1" spans="1:7" ht="15.95" customHeight="1">
      <c r="A1" s="9"/>
      <c r="B1" s="112" t="s">
        <v>436</v>
      </c>
      <c r="C1" s="113"/>
      <c r="D1" s="113"/>
      <c r="E1" s="113"/>
      <c r="F1" s="113"/>
      <c r="G1" s="114"/>
    </row>
    <row r="2" spans="1:7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ht="12.95" customHeight="1">
      <c r="A4" s="17"/>
      <c r="B4" s="14"/>
      <c r="C4" s="15"/>
      <c r="D4" s="15"/>
      <c r="E4" s="15"/>
      <c r="F4" s="15"/>
      <c r="G4" s="16"/>
    </row>
    <row r="5" spans="1:7" ht="13.5" thickBot="1">
      <c r="A5" s="9"/>
      <c r="B5" s="121" t="s">
        <v>869</v>
      </c>
      <c r="C5" s="122"/>
      <c r="D5" s="122"/>
      <c r="E5" s="122"/>
      <c r="F5" s="122"/>
      <c r="G5" s="123"/>
    </row>
    <row r="6" spans="1:7" ht="15.95" customHeight="1" thickBot="1">
      <c r="A6" s="17" t="s">
        <v>1</v>
      </c>
      <c r="B6" s="124" t="s">
        <v>2</v>
      </c>
      <c r="C6" s="125"/>
      <c r="D6" s="125"/>
      <c r="E6" s="125"/>
      <c r="F6" s="125"/>
      <c r="G6" s="126"/>
    </row>
    <row r="7" spans="1:7" ht="38.25">
      <c r="A7" s="3"/>
      <c r="B7" s="50" t="s">
        <v>3</v>
      </c>
      <c r="C7" s="51" t="s">
        <v>4</v>
      </c>
      <c r="D7" s="52" t="s">
        <v>219</v>
      </c>
      <c r="E7" s="52" t="s">
        <v>6</v>
      </c>
      <c r="F7" s="52" t="s">
        <v>7</v>
      </c>
      <c r="G7" s="53" t="s">
        <v>8</v>
      </c>
    </row>
    <row r="8" spans="1:7" ht="15" customHeight="1">
      <c r="A8" s="3"/>
      <c r="B8" s="22" t="s">
        <v>220</v>
      </c>
      <c r="C8" s="23" t="s">
        <v>1</v>
      </c>
      <c r="D8" s="23" t="s">
        <v>1</v>
      </c>
      <c r="E8" s="23" t="s">
        <v>1</v>
      </c>
      <c r="F8" s="23" t="s">
        <v>1</v>
      </c>
      <c r="G8" s="24" t="s">
        <v>1</v>
      </c>
    </row>
    <row r="9" spans="1:7" ht="15" customHeight="1">
      <c r="A9" s="3"/>
      <c r="B9" s="22" t="s">
        <v>221</v>
      </c>
      <c r="C9" s="23" t="s">
        <v>1</v>
      </c>
      <c r="D9" s="23" t="s">
        <v>1</v>
      </c>
      <c r="E9" s="23" t="s">
        <v>1</v>
      </c>
      <c r="F9" s="23" t="s">
        <v>1</v>
      </c>
      <c r="G9" s="24" t="s">
        <v>1</v>
      </c>
    </row>
    <row r="10" spans="1:7" ht="15" customHeight="1">
      <c r="A10" s="25" t="s">
        <v>437</v>
      </c>
      <c r="B10" s="26" t="s">
        <v>438</v>
      </c>
      <c r="C10" s="23" t="s">
        <v>439</v>
      </c>
      <c r="D10" s="23" t="s">
        <v>239</v>
      </c>
      <c r="E10" s="27">
        <v>67500</v>
      </c>
      <c r="F10" s="28">
        <v>189.74250000000001</v>
      </c>
      <c r="G10" s="29">
        <v>5.1422105899838054E-2</v>
      </c>
    </row>
    <row r="11" spans="1:7" ht="15" customHeight="1">
      <c r="A11" s="25" t="s">
        <v>232</v>
      </c>
      <c r="B11" s="26" t="s">
        <v>233</v>
      </c>
      <c r="C11" s="23" t="s">
        <v>234</v>
      </c>
      <c r="D11" s="23" t="s">
        <v>235</v>
      </c>
      <c r="E11" s="27">
        <v>14500</v>
      </c>
      <c r="F11" s="28">
        <v>178.50225</v>
      </c>
      <c r="G11" s="29">
        <v>4.8375886281984096E-2</v>
      </c>
    </row>
    <row r="12" spans="1:7" ht="15" customHeight="1">
      <c r="A12" s="25" t="s">
        <v>325</v>
      </c>
      <c r="B12" s="26" t="s">
        <v>326</v>
      </c>
      <c r="C12" s="23" t="s">
        <v>327</v>
      </c>
      <c r="D12" s="23" t="s">
        <v>264</v>
      </c>
      <c r="E12" s="27">
        <v>39076</v>
      </c>
      <c r="F12" s="28">
        <v>173.94681399999999</v>
      </c>
      <c r="G12" s="29">
        <v>4.7141317788304847E-2</v>
      </c>
    </row>
    <row r="13" spans="1:7" ht="15" customHeight="1">
      <c r="A13" s="25" t="s">
        <v>440</v>
      </c>
      <c r="B13" s="26" t="s">
        <v>441</v>
      </c>
      <c r="C13" s="23" t="s">
        <v>442</v>
      </c>
      <c r="D13" s="23" t="s">
        <v>254</v>
      </c>
      <c r="E13" s="27">
        <v>8650</v>
      </c>
      <c r="F13" s="28">
        <v>171.56842499999999</v>
      </c>
      <c r="G13" s="29">
        <v>4.6496750698543671E-2</v>
      </c>
    </row>
    <row r="14" spans="1:7" ht="15" customHeight="1">
      <c r="A14" s="25" t="s">
        <v>307</v>
      </c>
      <c r="B14" s="26" t="s">
        <v>308</v>
      </c>
      <c r="C14" s="23" t="s">
        <v>309</v>
      </c>
      <c r="D14" s="23" t="s">
        <v>293</v>
      </c>
      <c r="E14" s="27">
        <v>2425</v>
      </c>
      <c r="F14" s="28">
        <v>165.620225</v>
      </c>
      <c r="G14" s="29">
        <v>4.4884729299471682E-2</v>
      </c>
    </row>
    <row r="15" spans="1:7" ht="15" customHeight="1">
      <c r="A15" s="25" t="s">
        <v>248</v>
      </c>
      <c r="B15" s="26" t="s">
        <v>249</v>
      </c>
      <c r="C15" s="23" t="s">
        <v>250</v>
      </c>
      <c r="D15" s="23" t="s">
        <v>225</v>
      </c>
      <c r="E15" s="27">
        <v>13300</v>
      </c>
      <c r="F15" s="28">
        <v>161.34229999999999</v>
      </c>
      <c r="G15" s="29">
        <v>4.3725369048702535E-2</v>
      </c>
    </row>
    <row r="16" spans="1:7" ht="15" customHeight="1">
      <c r="A16" s="25" t="s">
        <v>255</v>
      </c>
      <c r="B16" s="26" t="s">
        <v>256</v>
      </c>
      <c r="C16" s="23" t="s">
        <v>257</v>
      </c>
      <c r="D16" s="23" t="s">
        <v>254</v>
      </c>
      <c r="E16" s="27">
        <v>21600</v>
      </c>
      <c r="F16" s="28">
        <v>158.6088</v>
      </c>
      <c r="G16" s="29">
        <v>4.2984563343722325E-2</v>
      </c>
    </row>
    <row r="17" spans="1:7" ht="15" customHeight="1">
      <c r="A17" s="25" t="s">
        <v>443</v>
      </c>
      <c r="B17" s="26" t="s">
        <v>444</v>
      </c>
      <c r="C17" s="23" t="s">
        <v>445</v>
      </c>
      <c r="D17" s="23" t="s">
        <v>243</v>
      </c>
      <c r="E17" s="27">
        <v>8500</v>
      </c>
      <c r="F17" s="28">
        <v>156.50200000000001</v>
      </c>
      <c r="G17" s="29">
        <v>4.2413599575932937E-2</v>
      </c>
    </row>
    <row r="18" spans="1:7" ht="15" customHeight="1">
      <c r="A18" s="25" t="s">
        <v>446</v>
      </c>
      <c r="B18" s="26" t="s">
        <v>447</v>
      </c>
      <c r="C18" s="23" t="s">
        <v>448</v>
      </c>
      <c r="D18" s="23" t="s">
        <v>254</v>
      </c>
      <c r="E18" s="27">
        <v>13300</v>
      </c>
      <c r="F18" s="28">
        <v>140.1687</v>
      </c>
      <c r="G18" s="29">
        <v>3.798711271983151E-2</v>
      </c>
    </row>
    <row r="19" spans="1:7" ht="15" customHeight="1">
      <c r="A19" s="25" t="s">
        <v>449</v>
      </c>
      <c r="B19" s="26" t="s">
        <v>450</v>
      </c>
      <c r="C19" s="23" t="s">
        <v>451</v>
      </c>
      <c r="D19" s="23" t="s">
        <v>272</v>
      </c>
      <c r="E19" s="27">
        <v>38800</v>
      </c>
      <c r="F19" s="28">
        <v>107.1074</v>
      </c>
      <c r="G19" s="29">
        <v>2.9027171379402687E-2</v>
      </c>
    </row>
    <row r="20" spans="1:7" ht="15" customHeight="1">
      <c r="A20" s="25" t="s">
        <v>258</v>
      </c>
      <c r="B20" s="26" t="s">
        <v>259</v>
      </c>
      <c r="C20" s="23" t="s">
        <v>260</v>
      </c>
      <c r="D20" s="23" t="s">
        <v>225</v>
      </c>
      <c r="E20" s="27">
        <v>37650</v>
      </c>
      <c r="F20" s="28">
        <v>101.297325</v>
      </c>
      <c r="G20" s="29">
        <v>2.7452583230010739E-2</v>
      </c>
    </row>
    <row r="21" spans="1:7" ht="15" customHeight="1">
      <c r="A21" s="25" t="s">
        <v>222</v>
      </c>
      <c r="B21" s="26" t="s">
        <v>223</v>
      </c>
      <c r="C21" s="23" t="s">
        <v>224</v>
      </c>
      <c r="D21" s="23" t="s">
        <v>225</v>
      </c>
      <c r="E21" s="27">
        <v>4650</v>
      </c>
      <c r="F21" s="28">
        <v>96.606075000000004</v>
      </c>
      <c r="G21" s="29">
        <v>2.6181207790651528E-2</v>
      </c>
    </row>
    <row r="22" spans="1:7" ht="15" customHeight="1">
      <c r="A22" s="25" t="s">
        <v>226</v>
      </c>
      <c r="B22" s="26" t="s">
        <v>227</v>
      </c>
      <c r="C22" s="23" t="s">
        <v>228</v>
      </c>
      <c r="D22" s="23" t="s">
        <v>225</v>
      </c>
      <c r="E22" s="27">
        <v>25300</v>
      </c>
      <c r="F22" s="28">
        <v>88.587950000000006</v>
      </c>
      <c r="G22" s="29">
        <v>2.4008216115786175E-2</v>
      </c>
    </row>
    <row r="23" spans="1:7" ht="15" customHeight="1">
      <c r="A23" s="25" t="s">
        <v>452</v>
      </c>
      <c r="B23" s="26" t="s">
        <v>453</v>
      </c>
      <c r="C23" s="23" t="s">
        <v>454</v>
      </c>
      <c r="D23" s="23" t="s">
        <v>272</v>
      </c>
      <c r="E23" s="27">
        <v>6300</v>
      </c>
      <c r="F23" s="28">
        <v>84.653099999999995</v>
      </c>
      <c r="G23" s="29">
        <v>2.2941832604448559E-2</v>
      </c>
    </row>
    <row r="24" spans="1:7" ht="15" customHeight="1">
      <c r="A24" s="25" t="s">
        <v>229</v>
      </c>
      <c r="B24" s="26" t="s">
        <v>230</v>
      </c>
      <c r="C24" s="23" t="s">
        <v>231</v>
      </c>
      <c r="D24" s="23" t="s">
        <v>225</v>
      </c>
      <c r="E24" s="27">
        <v>11000</v>
      </c>
      <c r="F24" s="28">
        <v>78.0505</v>
      </c>
      <c r="G24" s="29">
        <v>2.1152462292503314E-2</v>
      </c>
    </row>
    <row r="25" spans="1:7" ht="15" customHeight="1">
      <c r="A25" s="25" t="s">
        <v>455</v>
      </c>
      <c r="B25" s="26" t="s">
        <v>456</v>
      </c>
      <c r="C25" s="23" t="s">
        <v>457</v>
      </c>
      <c r="D25" s="23" t="s">
        <v>417</v>
      </c>
      <c r="E25" s="27">
        <v>7500</v>
      </c>
      <c r="F25" s="28">
        <v>58.278750000000002</v>
      </c>
      <c r="G25" s="29">
        <v>1.5794121265452848E-2</v>
      </c>
    </row>
    <row r="26" spans="1:7" ht="15" customHeight="1">
      <c r="A26" s="25" t="s">
        <v>458</v>
      </c>
      <c r="B26" s="26" t="s">
        <v>459</v>
      </c>
      <c r="C26" s="23" t="s">
        <v>460</v>
      </c>
      <c r="D26" s="23" t="s">
        <v>243</v>
      </c>
      <c r="E26" s="27">
        <v>2000</v>
      </c>
      <c r="F26" s="28">
        <v>52.98</v>
      </c>
      <c r="G26" s="29">
        <v>1.4358107279989565E-2</v>
      </c>
    </row>
    <row r="27" spans="1:7" ht="15" customHeight="1">
      <c r="A27" s="25" t="s">
        <v>461</v>
      </c>
      <c r="B27" s="26" t="s">
        <v>462</v>
      </c>
      <c r="C27" s="23" t="s">
        <v>463</v>
      </c>
      <c r="D27" s="23" t="s">
        <v>293</v>
      </c>
      <c r="E27" s="27">
        <v>57000</v>
      </c>
      <c r="F27" s="28">
        <v>49.988999999999997</v>
      </c>
      <c r="G27" s="29">
        <v>1.3547516512257425E-2</v>
      </c>
    </row>
    <row r="28" spans="1:7" ht="15" customHeight="1">
      <c r="A28" s="25" t="s">
        <v>294</v>
      </c>
      <c r="B28" s="26" t="s">
        <v>295</v>
      </c>
      <c r="C28" s="23" t="s">
        <v>296</v>
      </c>
      <c r="D28" s="23" t="s">
        <v>225</v>
      </c>
      <c r="E28" s="27">
        <v>48000</v>
      </c>
      <c r="F28" s="28">
        <v>40.247999999999998</v>
      </c>
      <c r="G28" s="29">
        <v>1.0907608565591167E-2</v>
      </c>
    </row>
    <row r="29" spans="1:7" ht="15" customHeight="1">
      <c r="A29" s="25" t="s">
        <v>427</v>
      </c>
      <c r="B29" s="26" t="s">
        <v>428</v>
      </c>
      <c r="C29" s="23" t="s">
        <v>429</v>
      </c>
      <c r="D29" s="23" t="s">
        <v>225</v>
      </c>
      <c r="E29" s="27">
        <v>2500</v>
      </c>
      <c r="F29" s="28">
        <v>36.846249999999998</v>
      </c>
      <c r="G29" s="29">
        <v>9.9857004598964804E-3</v>
      </c>
    </row>
    <row r="30" spans="1:7" ht="15" customHeight="1">
      <c r="A30" s="25" t="s">
        <v>236</v>
      </c>
      <c r="B30" s="26" t="s">
        <v>237</v>
      </c>
      <c r="C30" s="23" t="s">
        <v>238</v>
      </c>
      <c r="D30" s="23" t="s">
        <v>239</v>
      </c>
      <c r="E30" s="27">
        <v>7000</v>
      </c>
      <c r="F30" s="28">
        <v>35.031500000000001</v>
      </c>
      <c r="G30" s="29">
        <v>9.4938851487156375E-3</v>
      </c>
    </row>
    <row r="31" spans="1:7" ht="15" customHeight="1">
      <c r="A31" s="25" t="s">
        <v>464</v>
      </c>
      <c r="B31" s="26" t="s">
        <v>465</v>
      </c>
      <c r="C31" s="23" t="s">
        <v>466</v>
      </c>
      <c r="D31" s="23" t="s">
        <v>357</v>
      </c>
      <c r="E31" s="27">
        <v>17500</v>
      </c>
      <c r="F31" s="28">
        <v>34.256250000000001</v>
      </c>
      <c r="G31" s="29">
        <v>9.2837846830906481E-3</v>
      </c>
    </row>
    <row r="32" spans="1:7" ht="15" customHeight="1">
      <c r="A32" s="25" t="s">
        <v>467</v>
      </c>
      <c r="B32" s="26" t="s">
        <v>468</v>
      </c>
      <c r="C32" s="23" t="s">
        <v>469</v>
      </c>
      <c r="D32" s="23" t="s">
        <v>247</v>
      </c>
      <c r="E32" s="27">
        <v>2500</v>
      </c>
      <c r="F32" s="28">
        <v>32.323749999999997</v>
      </c>
      <c r="G32" s="29">
        <v>8.7600579500106204E-3</v>
      </c>
    </row>
    <row r="33" spans="1:7" ht="15" customHeight="1">
      <c r="A33" s="25" t="s">
        <v>317</v>
      </c>
      <c r="B33" s="26" t="s">
        <v>318</v>
      </c>
      <c r="C33" s="23" t="s">
        <v>319</v>
      </c>
      <c r="D33" s="23" t="s">
        <v>320</v>
      </c>
      <c r="E33" s="27">
        <v>12800</v>
      </c>
      <c r="F33" s="28">
        <v>29.2224</v>
      </c>
      <c r="G33" s="29">
        <v>7.9195612340273135E-3</v>
      </c>
    </row>
    <row r="34" spans="1:7" ht="15" customHeight="1">
      <c r="A34" s="25" t="s">
        <v>358</v>
      </c>
      <c r="B34" s="26" t="s">
        <v>359</v>
      </c>
      <c r="C34" s="23" t="s">
        <v>360</v>
      </c>
      <c r="D34" s="23" t="s">
        <v>361</v>
      </c>
      <c r="E34" s="27">
        <v>32800</v>
      </c>
      <c r="F34" s="28">
        <v>27.06</v>
      </c>
      <c r="G34" s="29">
        <v>7.3335293128825524E-3</v>
      </c>
    </row>
    <row r="35" spans="1:7" ht="15" customHeight="1">
      <c r="A35" s="25" t="s">
        <v>470</v>
      </c>
      <c r="B35" s="26" t="s">
        <v>471</v>
      </c>
      <c r="C35" s="23" t="s">
        <v>472</v>
      </c>
      <c r="D35" s="23" t="s">
        <v>264</v>
      </c>
      <c r="E35" s="27">
        <v>3500</v>
      </c>
      <c r="F35" s="28">
        <v>26.731249999999999</v>
      </c>
      <c r="G35" s="29">
        <v>7.2444347910196501E-3</v>
      </c>
    </row>
    <row r="36" spans="1:7" ht="15" customHeight="1">
      <c r="A36" s="25" t="s">
        <v>269</v>
      </c>
      <c r="B36" s="26" t="s">
        <v>270</v>
      </c>
      <c r="C36" s="23" t="s">
        <v>271</v>
      </c>
      <c r="D36" s="23" t="s">
        <v>272</v>
      </c>
      <c r="E36" s="27">
        <v>13000</v>
      </c>
      <c r="F36" s="28">
        <v>25.181000000000001</v>
      </c>
      <c r="G36" s="29">
        <v>6.8243016122577806E-3</v>
      </c>
    </row>
    <row r="37" spans="1:7" ht="15" customHeight="1">
      <c r="A37" s="25" t="s">
        <v>284</v>
      </c>
      <c r="B37" s="26" t="s">
        <v>285</v>
      </c>
      <c r="C37" s="23" t="s">
        <v>286</v>
      </c>
      <c r="D37" s="23" t="s">
        <v>264</v>
      </c>
      <c r="E37" s="27">
        <v>1350</v>
      </c>
      <c r="F37" s="28">
        <v>24.326325000000001</v>
      </c>
      <c r="G37" s="29">
        <v>6.5926761811606668E-3</v>
      </c>
    </row>
    <row r="38" spans="1:7" ht="15" customHeight="1">
      <c r="A38" s="25" t="s">
        <v>297</v>
      </c>
      <c r="B38" s="26" t="s">
        <v>298</v>
      </c>
      <c r="C38" s="23" t="s">
        <v>299</v>
      </c>
      <c r="D38" s="23" t="s">
        <v>300</v>
      </c>
      <c r="E38" s="27">
        <v>10500</v>
      </c>
      <c r="F38" s="28">
        <v>23.07375</v>
      </c>
      <c r="G38" s="29">
        <v>6.2532158899897931E-3</v>
      </c>
    </row>
    <row r="39" spans="1:7" ht="15" customHeight="1">
      <c r="A39" s="25" t="s">
        <v>473</v>
      </c>
      <c r="B39" s="26" t="s">
        <v>474</v>
      </c>
      <c r="C39" s="23" t="s">
        <v>475</v>
      </c>
      <c r="D39" s="23" t="s">
        <v>243</v>
      </c>
      <c r="E39" s="27">
        <v>6000</v>
      </c>
      <c r="F39" s="28">
        <v>21.135000000000002</v>
      </c>
      <c r="G39" s="29">
        <v>5.7277953447070493E-3</v>
      </c>
    </row>
    <row r="40" spans="1:7" ht="15" customHeight="1">
      <c r="A40" s="25" t="s">
        <v>341</v>
      </c>
      <c r="B40" s="26" t="s">
        <v>342</v>
      </c>
      <c r="C40" s="23" t="s">
        <v>343</v>
      </c>
      <c r="D40" s="23" t="s">
        <v>344</v>
      </c>
      <c r="E40" s="27">
        <v>9200</v>
      </c>
      <c r="F40" s="28">
        <v>20.571200000000001</v>
      </c>
      <c r="G40" s="29">
        <v>5.5749999335243739E-3</v>
      </c>
    </row>
    <row r="41" spans="1:7" ht="15" customHeight="1">
      <c r="A41" s="25" t="s">
        <v>476</v>
      </c>
      <c r="B41" s="26" t="s">
        <v>477</v>
      </c>
      <c r="C41" s="23" t="s">
        <v>478</v>
      </c>
      <c r="D41" s="23" t="s">
        <v>293</v>
      </c>
      <c r="E41" s="27">
        <v>3000</v>
      </c>
      <c r="F41" s="28">
        <v>19.376999999999999</v>
      </c>
      <c r="G41" s="29">
        <v>5.2513598483268746E-3</v>
      </c>
    </row>
    <row r="42" spans="1:7" ht="15" customHeight="1">
      <c r="A42" s="25" t="s">
        <v>310</v>
      </c>
      <c r="B42" s="26" t="s">
        <v>311</v>
      </c>
      <c r="C42" s="23" t="s">
        <v>312</v>
      </c>
      <c r="D42" s="23" t="s">
        <v>313</v>
      </c>
      <c r="E42" s="27">
        <v>13400</v>
      </c>
      <c r="F42" s="28">
        <v>18.927499999999998</v>
      </c>
      <c r="G42" s="29">
        <v>5.1295408747074837E-3</v>
      </c>
    </row>
    <row r="43" spans="1:7" ht="15" customHeight="1">
      <c r="A43" s="25" t="s">
        <v>382</v>
      </c>
      <c r="B43" s="26" t="s">
        <v>383</v>
      </c>
      <c r="C43" s="23" t="s">
        <v>384</v>
      </c>
      <c r="D43" s="23" t="s">
        <v>337</v>
      </c>
      <c r="E43" s="27">
        <v>70</v>
      </c>
      <c r="F43" s="28">
        <v>15.601145000000001</v>
      </c>
      <c r="G43" s="29">
        <v>4.2280655643766102E-3</v>
      </c>
    </row>
    <row r="44" spans="1:7" ht="15" customHeight="1">
      <c r="A44" s="25" t="s">
        <v>388</v>
      </c>
      <c r="B44" s="26" t="s">
        <v>389</v>
      </c>
      <c r="C44" s="23" t="s">
        <v>390</v>
      </c>
      <c r="D44" s="23" t="s">
        <v>243</v>
      </c>
      <c r="E44" s="27">
        <v>3500</v>
      </c>
      <c r="F44" s="28">
        <v>13.812749999999999</v>
      </c>
      <c r="G44" s="29">
        <v>3.7433927204921832E-3</v>
      </c>
    </row>
    <row r="45" spans="1:7" ht="15" customHeight="1">
      <c r="A45" s="25" t="s">
        <v>314</v>
      </c>
      <c r="B45" s="26" t="s">
        <v>315</v>
      </c>
      <c r="C45" s="23" t="s">
        <v>316</v>
      </c>
      <c r="D45" s="23" t="s">
        <v>235</v>
      </c>
      <c r="E45" s="27">
        <v>6000</v>
      </c>
      <c r="F45" s="28">
        <v>13.401</v>
      </c>
      <c r="G45" s="29">
        <v>3.6318043725772019E-3</v>
      </c>
    </row>
    <row r="46" spans="1:7" ht="15" customHeight="1">
      <c r="A46" s="25" t="s">
        <v>321</v>
      </c>
      <c r="B46" s="26" t="s">
        <v>322</v>
      </c>
      <c r="C46" s="23" t="s">
        <v>323</v>
      </c>
      <c r="D46" s="23" t="s">
        <v>324</v>
      </c>
      <c r="E46" s="27">
        <v>1300</v>
      </c>
      <c r="F46" s="28">
        <v>13.1469</v>
      </c>
      <c r="G46" s="29">
        <v>3.5629407436635488E-3</v>
      </c>
    </row>
    <row r="47" spans="1:7" ht="15" customHeight="1">
      <c r="A47" s="25" t="s">
        <v>301</v>
      </c>
      <c r="B47" s="26" t="s">
        <v>302</v>
      </c>
      <c r="C47" s="23" t="s">
        <v>303</v>
      </c>
      <c r="D47" s="23" t="s">
        <v>272</v>
      </c>
      <c r="E47" s="27">
        <v>3000</v>
      </c>
      <c r="F47" s="28">
        <v>13.141500000000001</v>
      </c>
      <c r="G47" s="29">
        <v>3.5614772899204014E-3</v>
      </c>
    </row>
    <row r="48" spans="1:7" ht="15" customHeight="1">
      <c r="A48" s="25" t="s">
        <v>479</v>
      </c>
      <c r="B48" s="26" t="s">
        <v>480</v>
      </c>
      <c r="C48" s="23" t="s">
        <v>481</v>
      </c>
      <c r="D48" s="23" t="s">
        <v>235</v>
      </c>
      <c r="E48" s="27">
        <v>8800</v>
      </c>
      <c r="F48" s="28">
        <v>12.7248</v>
      </c>
      <c r="G48" s="29">
        <v>3.4485474427408684E-3</v>
      </c>
    </row>
    <row r="49" spans="1:7" ht="15" customHeight="1">
      <c r="A49" s="25" t="s">
        <v>482</v>
      </c>
      <c r="B49" s="26" t="s">
        <v>483</v>
      </c>
      <c r="C49" s="23" t="s">
        <v>484</v>
      </c>
      <c r="D49" s="23" t="s">
        <v>272</v>
      </c>
      <c r="E49" s="27">
        <v>1000</v>
      </c>
      <c r="F49" s="28">
        <v>12.564500000000001</v>
      </c>
      <c r="G49" s="29">
        <v>3.4051045473655886E-3</v>
      </c>
    </row>
    <row r="50" spans="1:7" ht="15" customHeight="1">
      <c r="A50" s="25" t="s">
        <v>261</v>
      </c>
      <c r="B50" s="26" t="s">
        <v>262</v>
      </c>
      <c r="C50" s="23" t="s">
        <v>263</v>
      </c>
      <c r="D50" s="23" t="s">
        <v>264</v>
      </c>
      <c r="E50" s="27">
        <v>650</v>
      </c>
      <c r="F50" s="28">
        <v>10.752625</v>
      </c>
      <c r="G50" s="29">
        <v>2.9140683897979952E-3</v>
      </c>
    </row>
    <row r="51" spans="1:7" ht="15" customHeight="1">
      <c r="A51" s="25" t="s">
        <v>485</v>
      </c>
      <c r="B51" s="26" t="s">
        <v>486</v>
      </c>
      <c r="C51" s="23" t="s">
        <v>487</v>
      </c>
      <c r="D51" s="23" t="s">
        <v>264</v>
      </c>
      <c r="E51" s="27">
        <v>1800</v>
      </c>
      <c r="F51" s="28">
        <v>9.9818999999999996</v>
      </c>
      <c r="G51" s="29">
        <v>2.7051942442077735E-3</v>
      </c>
    </row>
    <row r="52" spans="1:7" ht="15" customHeight="1">
      <c r="A52" s="25" t="s">
        <v>488</v>
      </c>
      <c r="B52" s="26" t="s">
        <v>489</v>
      </c>
      <c r="C52" s="23" t="s">
        <v>490</v>
      </c>
      <c r="D52" s="23" t="s">
        <v>243</v>
      </c>
      <c r="E52" s="27">
        <v>2500</v>
      </c>
      <c r="F52" s="28">
        <v>9.9087499999999995</v>
      </c>
      <c r="G52" s="29">
        <v>2.6853698661871762E-3</v>
      </c>
    </row>
    <row r="53" spans="1:7" ht="15" customHeight="1">
      <c r="A53" s="25" t="s">
        <v>374</v>
      </c>
      <c r="B53" s="26" t="s">
        <v>375</v>
      </c>
      <c r="C53" s="23" t="s">
        <v>376</v>
      </c>
      <c r="D53" s="23" t="s">
        <v>377</v>
      </c>
      <c r="E53" s="27">
        <v>1900</v>
      </c>
      <c r="F53" s="28">
        <v>8.8673000000000002</v>
      </c>
      <c r="G53" s="29">
        <v>2.4031265512240744E-3</v>
      </c>
    </row>
    <row r="54" spans="1:7" ht="15" customHeight="1">
      <c r="A54" s="25" t="s">
        <v>351</v>
      </c>
      <c r="B54" s="26" t="s">
        <v>352</v>
      </c>
      <c r="C54" s="23" t="s">
        <v>353</v>
      </c>
      <c r="D54" s="23" t="s">
        <v>264</v>
      </c>
      <c r="E54" s="27">
        <v>900</v>
      </c>
      <c r="F54" s="28">
        <v>8.8101000000000003</v>
      </c>
      <c r="G54" s="29">
        <v>2.3876247819448106E-3</v>
      </c>
    </row>
    <row r="55" spans="1:7" ht="15" customHeight="1">
      <c r="A55" s="25" t="s">
        <v>491</v>
      </c>
      <c r="B55" s="26" t="s">
        <v>492</v>
      </c>
      <c r="C55" s="23" t="s">
        <v>493</v>
      </c>
      <c r="D55" s="23" t="s">
        <v>264</v>
      </c>
      <c r="E55" s="27">
        <v>1200</v>
      </c>
      <c r="F55" s="28">
        <v>8.5446000000000009</v>
      </c>
      <c r="G55" s="29">
        <v>2.3156716395734021E-3</v>
      </c>
    </row>
    <row r="56" spans="1:7" ht="15" customHeight="1">
      <c r="A56" s="25" t="s">
        <v>385</v>
      </c>
      <c r="B56" s="26" t="s">
        <v>386</v>
      </c>
      <c r="C56" s="23" t="s">
        <v>387</v>
      </c>
      <c r="D56" s="23" t="s">
        <v>272</v>
      </c>
      <c r="E56" s="27">
        <v>2500</v>
      </c>
      <c r="F56" s="28">
        <v>7.6237500000000002</v>
      </c>
      <c r="G56" s="29">
        <v>2.066112124873923E-3</v>
      </c>
    </row>
    <row r="57" spans="1:7" ht="15" customHeight="1">
      <c r="A57" s="25" t="s">
        <v>368</v>
      </c>
      <c r="B57" s="26" t="s">
        <v>369</v>
      </c>
      <c r="C57" s="23" t="s">
        <v>370</v>
      </c>
      <c r="D57" s="23" t="s">
        <v>268</v>
      </c>
      <c r="E57" s="27">
        <v>700</v>
      </c>
      <c r="F57" s="28">
        <v>7.1764000000000001</v>
      </c>
      <c r="G57" s="29">
        <v>1.944875822652267E-3</v>
      </c>
    </row>
    <row r="58" spans="1:7" ht="15" customHeight="1">
      <c r="A58" s="25" t="s">
        <v>494</v>
      </c>
      <c r="B58" s="26" t="s">
        <v>495</v>
      </c>
      <c r="C58" s="23" t="s">
        <v>496</v>
      </c>
      <c r="D58" s="23" t="s">
        <v>272</v>
      </c>
      <c r="E58" s="27">
        <v>400</v>
      </c>
      <c r="F58" s="28">
        <v>6.9306000000000001</v>
      </c>
      <c r="G58" s="29">
        <v>1.8782615763438218E-3</v>
      </c>
    </row>
    <row r="59" spans="1:7" ht="15" customHeight="1">
      <c r="A59" s="25" t="s">
        <v>497</v>
      </c>
      <c r="B59" s="26" t="s">
        <v>498</v>
      </c>
      <c r="C59" s="23" t="s">
        <v>499</v>
      </c>
      <c r="D59" s="23" t="s">
        <v>500</v>
      </c>
      <c r="E59" s="27">
        <v>2000</v>
      </c>
      <c r="F59" s="28">
        <v>6.3609999999999998</v>
      </c>
      <c r="G59" s="29">
        <v>1.7238943074370256E-3</v>
      </c>
    </row>
    <row r="60" spans="1:7" ht="15" customHeight="1">
      <c r="A60" s="25" t="s">
        <v>418</v>
      </c>
      <c r="B60" s="26" t="s">
        <v>419</v>
      </c>
      <c r="C60" s="23" t="s">
        <v>420</v>
      </c>
      <c r="D60" s="23" t="s">
        <v>293</v>
      </c>
      <c r="E60" s="27">
        <v>2000</v>
      </c>
      <c r="F60" s="28">
        <v>3.5489999999999999</v>
      </c>
      <c r="G60" s="29">
        <v>9.618143211906939E-4</v>
      </c>
    </row>
    <row r="61" spans="1:7" ht="15" customHeight="1">
      <c r="A61" s="3"/>
      <c r="B61" s="22" t="s">
        <v>19</v>
      </c>
      <c r="C61" s="23" t="s">
        <v>1</v>
      </c>
      <c r="D61" s="23" t="s">
        <v>1</v>
      </c>
      <c r="E61" s="23" t="s">
        <v>1</v>
      </c>
      <c r="F61" s="30">
        <v>2810.7619089999998</v>
      </c>
      <c r="G61" s="31">
        <v>0.76174445126331192</v>
      </c>
    </row>
    <row r="62" spans="1:7" ht="15" customHeight="1">
      <c r="A62" s="3"/>
      <c r="B62" s="22" t="s">
        <v>430</v>
      </c>
      <c r="C62" s="23" t="s">
        <v>1</v>
      </c>
      <c r="D62" s="23" t="s">
        <v>1</v>
      </c>
      <c r="E62" s="23" t="s">
        <v>1</v>
      </c>
      <c r="F62" s="30" t="s">
        <v>21</v>
      </c>
      <c r="G62" s="31" t="s">
        <v>21</v>
      </c>
    </row>
    <row r="63" spans="1:7" ht="15" customHeight="1">
      <c r="A63" s="3"/>
      <c r="B63" s="22" t="s">
        <v>19</v>
      </c>
      <c r="C63" s="23" t="s">
        <v>1</v>
      </c>
      <c r="D63" s="23" t="s">
        <v>1</v>
      </c>
      <c r="E63" s="23" t="s">
        <v>1</v>
      </c>
      <c r="F63" s="30" t="s">
        <v>21</v>
      </c>
      <c r="G63" s="31" t="s">
        <v>21</v>
      </c>
    </row>
    <row r="64" spans="1:7" ht="15" customHeight="1">
      <c r="A64" s="3"/>
      <c r="B64" s="22" t="s">
        <v>22</v>
      </c>
      <c r="C64" s="23" t="s">
        <v>1</v>
      </c>
      <c r="D64" s="23" t="s">
        <v>1</v>
      </c>
      <c r="E64" s="23" t="s">
        <v>1</v>
      </c>
      <c r="F64" s="30">
        <v>2810.7619089999998</v>
      </c>
      <c r="G64" s="31">
        <v>0.76174445126331192</v>
      </c>
    </row>
    <row r="65" spans="1:7" ht="15" customHeight="1">
      <c r="A65" s="3"/>
      <c r="B65" s="22"/>
      <c r="C65" s="23"/>
      <c r="D65" s="23"/>
      <c r="E65" s="23"/>
      <c r="F65" s="30"/>
      <c r="G65" s="31"/>
    </row>
    <row r="66" spans="1:7" ht="15" customHeight="1">
      <c r="A66" s="3"/>
      <c r="B66" s="22" t="s">
        <v>501</v>
      </c>
      <c r="C66" s="23" t="s">
        <v>1</v>
      </c>
      <c r="D66" s="23" t="s">
        <v>1</v>
      </c>
      <c r="E66" s="23" t="s">
        <v>1</v>
      </c>
      <c r="F66" s="32" t="s">
        <v>1</v>
      </c>
      <c r="G66" s="33" t="s">
        <v>1</v>
      </c>
    </row>
    <row r="67" spans="1:7" ht="15" customHeight="1">
      <c r="A67" s="3"/>
      <c r="B67" s="22" t="s">
        <v>502</v>
      </c>
      <c r="C67" s="23" t="s">
        <v>1</v>
      </c>
      <c r="D67" s="23" t="s">
        <v>1</v>
      </c>
      <c r="E67" s="23" t="s">
        <v>1</v>
      </c>
      <c r="F67" s="32" t="s">
        <v>1</v>
      </c>
      <c r="G67" s="33" t="s">
        <v>1</v>
      </c>
    </row>
    <row r="68" spans="1:7" ht="15" customHeight="1">
      <c r="A68" s="25" t="s">
        <v>503</v>
      </c>
      <c r="B68" s="26" t="s">
        <v>504</v>
      </c>
      <c r="C68" s="23" t="s">
        <v>1</v>
      </c>
      <c r="D68" s="23" t="s">
        <v>1</v>
      </c>
      <c r="E68" s="27">
        <v>-2500</v>
      </c>
      <c r="F68" s="28">
        <v>-9.9737500000000008</v>
      </c>
      <c r="G68" s="29">
        <v>-2.7029855130954309E-3</v>
      </c>
    </row>
    <row r="69" spans="1:7" ht="15" customHeight="1">
      <c r="A69" s="25" t="s">
        <v>505</v>
      </c>
      <c r="B69" s="26" t="s">
        <v>506</v>
      </c>
      <c r="C69" s="23" t="s">
        <v>1</v>
      </c>
      <c r="D69" s="23" t="s">
        <v>1</v>
      </c>
      <c r="E69" s="27">
        <v>-28000</v>
      </c>
      <c r="F69" s="28">
        <v>-23.632000000000001</v>
      </c>
      <c r="G69" s="29">
        <v>-6.4045071959364548E-3</v>
      </c>
    </row>
    <row r="70" spans="1:7" ht="15" customHeight="1">
      <c r="A70" s="25" t="s">
        <v>507</v>
      </c>
      <c r="B70" s="26" t="s">
        <v>508</v>
      </c>
      <c r="C70" s="23" t="s">
        <v>1</v>
      </c>
      <c r="D70" s="23" t="s">
        <v>1</v>
      </c>
      <c r="E70" s="27">
        <v>-3500</v>
      </c>
      <c r="F70" s="28">
        <v>-26.91675</v>
      </c>
      <c r="G70" s="29">
        <v>-7.2947071371962839E-3</v>
      </c>
    </row>
    <row r="71" spans="1:7" ht="15" customHeight="1">
      <c r="A71" s="25" t="s">
        <v>509</v>
      </c>
      <c r="B71" s="26" t="s">
        <v>510</v>
      </c>
      <c r="C71" s="23" t="s">
        <v>1</v>
      </c>
      <c r="D71" s="23" t="s">
        <v>1</v>
      </c>
      <c r="E71" s="27">
        <v>-57000</v>
      </c>
      <c r="F71" s="28">
        <v>-50.216999999999999</v>
      </c>
      <c r="G71" s="29">
        <v>-1.3609306781412532E-2</v>
      </c>
    </row>
    <row r="72" spans="1:7" ht="15" customHeight="1">
      <c r="A72" s="25" t="s">
        <v>511</v>
      </c>
      <c r="B72" s="26" t="s">
        <v>512</v>
      </c>
      <c r="C72" s="23" t="s">
        <v>1</v>
      </c>
      <c r="D72" s="23" t="s">
        <v>1</v>
      </c>
      <c r="E72" s="27">
        <v>-2000</v>
      </c>
      <c r="F72" s="28">
        <v>-53.247999999999998</v>
      </c>
      <c r="G72" s="29">
        <v>-1.443073794724206E-2</v>
      </c>
    </row>
    <row r="73" spans="1:7" ht="15" customHeight="1">
      <c r="A73" s="25" t="s">
        <v>513</v>
      </c>
      <c r="B73" s="26" t="s">
        <v>514</v>
      </c>
      <c r="C73" s="23" t="s">
        <v>1</v>
      </c>
      <c r="D73" s="23" t="s">
        <v>1</v>
      </c>
      <c r="E73" s="27">
        <v>-21000</v>
      </c>
      <c r="F73" s="28">
        <v>-56.91</v>
      </c>
      <c r="G73" s="29">
        <v>-1.5423176393057873E-2</v>
      </c>
    </row>
    <row r="74" spans="1:7" ht="15" customHeight="1">
      <c r="A74" s="25" t="s">
        <v>515</v>
      </c>
      <c r="B74" s="26" t="s">
        <v>516</v>
      </c>
      <c r="C74" s="23" t="s">
        <v>1</v>
      </c>
      <c r="D74" s="23" t="s">
        <v>1</v>
      </c>
      <c r="E74" s="27">
        <v>-7500</v>
      </c>
      <c r="F74" s="28">
        <v>-58.668750000000003</v>
      </c>
      <c r="G74" s="29">
        <v>-1.5899815146902373E-2</v>
      </c>
    </row>
    <row r="75" spans="1:7" ht="15" customHeight="1">
      <c r="A75" s="25" t="s">
        <v>517</v>
      </c>
      <c r="B75" s="26" t="s">
        <v>518</v>
      </c>
      <c r="C75" s="23" t="s">
        <v>1</v>
      </c>
      <c r="D75" s="23" t="s">
        <v>1</v>
      </c>
      <c r="E75" s="27">
        <v>-24000</v>
      </c>
      <c r="F75" s="28">
        <v>-66.731999999999999</v>
      </c>
      <c r="G75" s="29">
        <v>-1.8085036145871342E-2</v>
      </c>
    </row>
    <row r="76" spans="1:7" ht="15" customHeight="1">
      <c r="A76" s="25" t="s">
        <v>519</v>
      </c>
      <c r="B76" s="26" t="s">
        <v>520</v>
      </c>
      <c r="C76" s="23" t="s">
        <v>1</v>
      </c>
      <c r="D76" s="23" t="s">
        <v>1</v>
      </c>
      <c r="E76" s="27">
        <v>-6300</v>
      </c>
      <c r="F76" s="28">
        <v>-85.220100000000002</v>
      </c>
      <c r="G76" s="29">
        <v>-2.3095495247479024E-2</v>
      </c>
    </row>
    <row r="77" spans="1:7" ht="15" customHeight="1">
      <c r="A77" s="25" t="s">
        <v>521</v>
      </c>
      <c r="B77" s="26" t="s">
        <v>522</v>
      </c>
      <c r="C77" s="23" t="s">
        <v>1</v>
      </c>
      <c r="D77" s="23" t="s">
        <v>1</v>
      </c>
      <c r="E77" s="27">
        <v>-6000</v>
      </c>
      <c r="F77" s="28">
        <v>-110.94</v>
      </c>
      <c r="G77" s="29">
        <v>-3.0065844123103855E-2</v>
      </c>
    </row>
    <row r="78" spans="1:7" ht="15" customHeight="1">
      <c r="A78" s="25" t="s">
        <v>523</v>
      </c>
      <c r="B78" s="26" t="s">
        <v>524</v>
      </c>
      <c r="C78" s="23" t="s">
        <v>1</v>
      </c>
      <c r="D78" s="23" t="s">
        <v>1</v>
      </c>
      <c r="E78" s="27">
        <v>-15600</v>
      </c>
      <c r="F78" s="28">
        <v>-115.3308</v>
      </c>
      <c r="G78" s="29">
        <v>-3.1255794622254064E-2</v>
      </c>
    </row>
    <row r="79" spans="1:7" ht="15" customHeight="1">
      <c r="A79" s="25" t="s">
        <v>525</v>
      </c>
      <c r="B79" s="26" t="s">
        <v>526</v>
      </c>
      <c r="C79" s="23" t="s">
        <v>1</v>
      </c>
      <c r="D79" s="23" t="s">
        <v>1</v>
      </c>
      <c r="E79" s="27">
        <v>-6250</v>
      </c>
      <c r="F79" s="28">
        <v>-124.85</v>
      </c>
      <c r="G79" s="29">
        <v>-3.3835592561470312E-2</v>
      </c>
    </row>
    <row r="80" spans="1:7" ht="15" customHeight="1">
      <c r="A80" s="25" t="s">
        <v>527</v>
      </c>
      <c r="B80" s="26" t="s">
        <v>528</v>
      </c>
      <c r="C80" s="23" t="s">
        <v>1</v>
      </c>
      <c r="D80" s="23" t="s">
        <v>1</v>
      </c>
      <c r="E80" s="27">
        <v>-10400</v>
      </c>
      <c r="F80" s="28">
        <v>-127.08280000000001</v>
      </c>
      <c r="G80" s="29">
        <v>-3.4440703583266473E-2</v>
      </c>
    </row>
    <row r="81" spans="1:7" ht="15" customHeight="1">
      <c r="A81" s="25" t="s">
        <v>529</v>
      </c>
      <c r="B81" s="26" t="s">
        <v>530</v>
      </c>
      <c r="C81" s="23" t="s">
        <v>1</v>
      </c>
      <c r="D81" s="23" t="s">
        <v>1</v>
      </c>
      <c r="E81" s="27">
        <v>-1875</v>
      </c>
      <c r="F81" s="28">
        <v>-128.96062499999999</v>
      </c>
      <c r="G81" s="29">
        <v>-3.4949612847197137E-2</v>
      </c>
    </row>
    <row r="82" spans="1:7" ht="15" customHeight="1">
      <c r="A82" s="25" t="s">
        <v>531</v>
      </c>
      <c r="B82" s="26" t="s">
        <v>532</v>
      </c>
      <c r="C82" s="23" t="s">
        <v>1</v>
      </c>
      <c r="D82" s="23" t="s">
        <v>1</v>
      </c>
      <c r="E82" s="27">
        <v>-13300</v>
      </c>
      <c r="F82" s="28">
        <v>-141.22604999999999</v>
      </c>
      <c r="G82" s="29">
        <v>-3.8273665093038318E-2</v>
      </c>
    </row>
    <row r="83" spans="1:7" ht="15" customHeight="1">
      <c r="A83" s="25" t="s">
        <v>533</v>
      </c>
      <c r="B83" s="26" t="s">
        <v>534</v>
      </c>
      <c r="C83" s="23" t="s">
        <v>1</v>
      </c>
      <c r="D83" s="23" t="s">
        <v>1</v>
      </c>
      <c r="E83" s="27">
        <v>-11500</v>
      </c>
      <c r="F83" s="28">
        <v>-142.577</v>
      </c>
      <c r="G83" s="29">
        <v>-3.8639785988279961E-2</v>
      </c>
    </row>
    <row r="84" spans="1:7" ht="15" customHeight="1">
      <c r="A84" s="25" t="s">
        <v>535</v>
      </c>
      <c r="B84" s="26" t="s">
        <v>536</v>
      </c>
      <c r="C84" s="23" t="s">
        <v>1</v>
      </c>
      <c r="D84" s="23" t="s">
        <v>1</v>
      </c>
      <c r="E84" s="27">
        <v>-34100</v>
      </c>
      <c r="F84" s="28">
        <v>-152.3588</v>
      </c>
      <c r="G84" s="29">
        <v>-4.1290751141005548E-2</v>
      </c>
    </row>
    <row r="85" spans="1:7" ht="15" customHeight="1">
      <c r="A85" s="25" t="s">
        <v>537</v>
      </c>
      <c r="B85" s="26" t="s">
        <v>538</v>
      </c>
      <c r="C85" s="23" t="s">
        <v>1</v>
      </c>
      <c r="D85" s="23" t="s">
        <v>1</v>
      </c>
      <c r="E85" s="27">
        <v>-67500</v>
      </c>
      <c r="F85" s="28">
        <v>-190.78874999999999</v>
      </c>
      <c r="G85" s="29">
        <v>-5.1705650062572842E-2</v>
      </c>
    </row>
    <row r="86" spans="1:7" ht="15" customHeight="1">
      <c r="A86" s="3"/>
      <c r="B86" s="22" t="s">
        <v>19</v>
      </c>
      <c r="C86" s="23" t="s">
        <v>1</v>
      </c>
      <c r="D86" s="23" t="s">
        <v>1</v>
      </c>
      <c r="E86" s="23" t="s">
        <v>1</v>
      </c>
      <c r="F86" s="30">
        <v>-1665.6331749999999</v>
      </c>
      <c r="G86" s="31">
        <v>-0.4514031675303819</v>
      </c>
    </row>
    <row r="87" spans="1:7" ht="15" customHeight="1">
      <c r="A87" s="3"/>
      <c r="B87" s="22"/>
      <c r="C87" s="23"/>
      <c r="D87" s="23"/>
      <c r="E87" s="23"/>
      <c r="F87" s="30"/>
      <c r="G87" s="31"/>
    </row>
    <row r="88" spans="1:7" ht="15" customHeight="1">
      <c r="A88" s="3"/>
      <c r="B88" s="22" t="s">
        <v>431</v>
      </c>
      <c r="C88" s="23" t="s">
        <v>1</v>
      </c>
      <c r="D88" s="23" t="s">
        <v>1</v>
      </c>
      <c r="E88" s="23" t="s">
        <v>1</v>
      </c>
      <c r="F88" s="32" t="s">
        <v>1</v>
      </c>
      <c r="G88" s="33" t="s">
        <v>1</v>
      </c>
    </row>
    <row r="89" spans="1:7" ht="15" customHeight="1">
      <c r="A89" s="3"/>
      <c r="B89" s="22" t="s">
        <v>539</v>
      </c>
      <c r="C89" s="23" t="s">
        <v>1</v>
      </c>
      <c r="D89" s="54" t="s">
        <v>540</v>
      </c>
      <c r="E89" s="23" t="s">
        <v>1</v>
      </c>
      <c r="F89" s="32" t="s">
        <v>1</v>
      </c>
      <c r="G89" s="33" t="s">
        <v>1</v>
      </c>
    </row>
    <row r="90" spans="1:7" ht="15" customHeight="1">
      <c r="A90" s="25" t="s">
        <v>541</v>
      </c>
      <c r="B90" s="26" t="s">
        <v>542</v>
      </c>
      <c r="C90" s="23" t="s">
        <v>1</v>
      </c>
      <c r="D90" s="23" t="s">
        <v>543</v>
      </c>
      <c r="E90" s="77" t="s">
        <v>1</v>
      </c>
      <c r="F90" s="28">
        <v>100</v>
      </c>
      <c r="G90" s="29">
        <v>2.7100995243468411E-2</v>
      </c>
    </row>
    <row r="91" spans="1:7" ht="15" customHeight="1">
      <c r="A91" s="25" t="s">
        <v>544</v>
      </c>
      <c r="B91" s="26" t="s">
        <v>545</v>
      </c>
      <c r="C91" s="23" t="s">
        <v>1</v>
      </c>
      <c r="D91" s="23" t="s">
        <v>543</v>
      </c>
      <c r="E91" s="77" t="s">
        <v>1</v>
      </c>
      <c r="F91" s="28">
        <v>100</v>
      </c>
      <c r="G91" s="29">
        <v>2.7100995243468411E-2</v>
      </c>
    </row>
    <row r="92" spans="1:7" ht="15" customHeight="1">
      <c r="A92" s="25" t="s">
        <v>546</v>
      </c>
      <c r="B92" s="26" t="s">
        <v>547</v>
      </c>
      <c r="C92" s="23" t="s">
        <v>1</v>
      </c>
      <c r="D92" s="23" t="s">
        <v>543</v>
      </c>
      <c r="E92" s="77" t="s">
        <v>1</v>
      </c>
      <c r="F92" s="28">
        <v>70</v>
      </c>
      <c r="G92" s="29">
        <v>1.8970696670427889E-2</v>
      </c>
    </row>
    <row r="93" spans="1:7" ht="15" customHeight="1">
      <c r="A93" s="25" t="s">
        <v>548</v>
      </c>
      <c r="B93" s="26" t="s">
        <v>549</v>
      </c>
      <c r="C93" s="23" t="s">
        <v>1</v>
      </c>
      <c r="D93" s="23" t="s">
        <v>543</v>
      </c>
      <c r="E93" s="77" t="s">
        <v>1</v>
      </c>
      <c r="F93" s="28">
        <v>50</v>
      </c>
      <c r="G93" s="29">
        <v>1.3550497621734206E-2</v>
      </c>
    </row>
    <row r="94" spans="1:7" ht="15" customHeight="1">
      <c r="A94" s="25" t="s">
        <v>550</v>
      </c>
      <c r="B94" s="26" t="s">
        <v>551</v>
      </c>
      <c r="C94" s="23" t="s">
        <v>1</v>
      </c>
      <c r="D94" s="23" t="s">
        <v>543</v>
      </c>
      <c r="E94" s="77" t="s">
        <v>1</v>
      </c>
      <c r="F94" s="28">
        <v>40</v>
      </c>
      <c r="G94" s="29">
        <v>1.0840398097387365E-2</v>
      </c>
    </row>
    <row r="95" spans="1:7" ht="15" customHeight="1">
      <c r="A95" s="3"/>
      <c r="B95" s="22" t="s">
        <v>19</v>
      </c>
      <c r="C95" s="23" t="s">
        <v>1</v>
      </c>
      <c r="D95" s="23" t="s">
        <v>1</v>
      </c>
      <c r="E95" s="23" t="s">
        <v>1</v>
      </c>
      <c r="F95" s="30">
        <v>360</v>
      </c>
      <c r="G95" s="31">
        <v>9.7563582876486282E-2</v>
      </c>
    </row>
    <row r="96" spans="1:7" ht="15" customHeight="1">
      <c r="A96" s="3"/>
      <c r="B96" s="22"/>
      <c r="C96" s="23"/>
      <c r="D96" s="23"/>
      <c r="E96" s="23"/>
      <c r="F96" s="30"/>
      <c r="G96" s="31"/>
    </row>
    <row r="97" spans="1:7" ht="15" customHeight="1">
      <c r="A97" s="3"/>
      <c r="B97" s="22" t="s">
        <v>849</v>
      </c>
      <c r="C97" s="23" t="s">
        <v>1</v>
      </c>
      <c r="D97" s="23" t="s">
        <v>1</v>
      </c>
      <c r="E97" s="23" t="s">
        <v>1</v>
      </c>
      <c r="F97" s="32" t="s">
        <v>1</v>
      </c>
      <c r="G97" s="33" t="s">
        <v>1</v>
      </c>
    </row>
    <row r="98" spans="1:7" ht="15" customHeight="1">
      <c r="A98" s="25" t="s">
        <v>212</v>
      </c>
      <c r="B98" s="26" t="s">
        <v>213</v>
      </c>
      <c r="C98" s="23" t="s">
        <v>1</v>
      </c>
      <c r="D98" s="23" t="s">
        <v>211</v>
      </c>
      <c r="E98" s="27"/>
      <c r="F98" s="28">
        <v>899.96226000000001</v>
      </c>
      <c r="G98" s="29">
        <v>0.24389872927561082</v>
      </c>
    </row>
    <row r="99" spans="1:7" ht="15" customHeight="1">
      <c r="A99" s="3"/>
      <c r="B99" s="22" t="s">
        <v>19</v>
      </c>
      <c r="C99" s="23" t="s">
        <v>1</v>
      </c>
      <c r="D99" s="23" t="s">
        <v>1</v>
      </c>
      <c r="E99" s="23" t="s">
        <v>1</v>
      </c>
      <c r="F99" s="30">
        <v>899.96226000000001</v>
      </c>
      <c r="G99" s="31">
        <v>0.24389872927561082</v>
      </c>
    </row>
    <row r="100" spans="1:7" ht="15" customHeight="1">
      <c r="A100" s="3"/>
      <c r="B100" s="22"/>
      <c r="C100" s="23"/>
      <c r="D100" s="23"/>
      <c r="E100" s="23"/>
      <c r="F100" s="30"/>
      <c r="G100" s="31"/>
    </row>
    <row r="101" spans="1:7" ht="15" customHeight="1">
      <c r="A101" s="3"/>
      <c r="B101" s="22" t="s">
        <v>214</v>
      </c>
      <c r="C101" s="23" t="s">
        <v>1</v>
      </c>
      <c r="D101" s="23" t="s">
        <v>1</v>
      </c>
      <c r="E101" s="23" t="s">
        <v>1</v>
      </c>
      <c r="F101" s="30">
        <v>1284.8103952894</v>
      </c>
      <c r="G101" s="31">
        <v>0.34819640411497282</v>
      </c>
    </row>
    <row r="102" spans="1:7" ht="15" customHeight="1">
      <c r="A102" s="3"/>
      <c r="B102" s="34" t="s">
        <v>19</v>
      </c>
      <c r="C102" s="35"/>
      <c r="D102" s="35"/>
      <c r="E102" s="35"/>
      <c r="F102" s="36">
        <f>F101</f>
        <v>1284.8103952894</v>
      </c>
      <c r="G102" s="37">
        <f>G101</f>
        <v>0.34819640411497282</v>
      </c>
    </row>
    <row r="103" spans="1:7" ht="15" customHeight="1">
      <c r="A103" s="3"/>
      <c r="B103" s="34" t="s">
        <v>22</v>
      </c>
      <c r="C103" s="35"/>
      <c r="D103" s="35"/>
      <c r="E103" s="35"/>
      <c r="F103" s="36">
        <f>SUM(F102,F99)</f>
        <v>2184.7726552894001</v>
      </c>
      <c r="G103" s="37">
        <f>SUM(G102,G99)</f>
        <v>0.59209513339058362</v>
      </c>
    </row>
    <row r="104" spans="1:7" ht="15" customHeight="1">
      <c r="A104" s="3"/>
      <c r="B104" s="34"/>
      <c r="C104" s="35"/>
      <c r="D104" s="35"/>
      <c r="E104" s="35"/>
      <c r="F104" s="36"/>
      <c r="G104" s="37"/>
    </row>
    <row r="105" spans="1:7" ht="15" customHeight="1" thickBot="1">
      <c r="A105" s="3"/>
      <c r="B105" s="38" t="s">
        <v>215</v>
      </c>
      <c r="C105" s="39" t="s">
        <v>1</v>
      </c>
      <c r="D105" s="39" t="s">
        <v>1</v>
      </c>
      <c r="E105" s="39" t="s">
        <v>1</v>
      </c>
      <c r="F105" s="40">
        <v>3689.9013892894</v>
      </c>
      <c r="G105" s="41">
        <v>1</v>
      </c>
    </row>
    <row r="106" spans="1:7">
      <c r="A106" s="3"/>
      <c r="B106" s="17" t="s">
        <v>1</v>
      </c>
      <c r="C106" s="3"/>
      <c r="D106" s="3"/>
      <c r="E106" s="3"/>
      <c r="F106" s="3"/>
      <c r="G106" s="3"/>
    </row>
    <row r="107" spans="1:7" s="1" customFormat="1" ht="12.95" customHeight="1">
      <c r="A107" s="13"/>
      <c r="B107" s="8" t="s">
        <v>853</v>
      </c>
      <c r="C107" s="13"/>
      <c r="D107" s="13"/>
      <c r="E107" s="13"/>
      <c r="F107" s="13"/>
      <c r="G107" s="13"/>
    </row>
    <row r="108" spans="1:7" s="1" customFormat="1" ht="12.95" customHeight="1">
      <c r="A108" s="13"/>
      <c r="B108" s="74" t="s">
        <v>1</v>
      </c>
      <c r="C108" s="13"/>
      <c r="D108" s="13"/>
      <c r="E108" s="13"/>
      <c r="F108" s="13"/>
      <c r="G108" s="13"/>
    </row>
    <row r="109" spans="1:7" s="1" customFormat="1" ht="12.95" customHeight="1">
      <c r="A109" s="13"/>
      <c r="B109"/>
      <c r="C109" s="13"/>
      <c r="D109" s="13"/>
      <c r="E109" s="13"/>
      <c r="F109" s="13"/>
      <c r="G109" s="13"/>
    </row>
    <row r="110" spans="1:7" s="1" customFormat="1" ht="14.25"/>
    <row r="111" spans="1:7" s="1" customFormat="1" ht="14.25"/>
    <row r="112" spans="1:7" s="1" customFormat="1" ht="14.25"/>
    <row r="113" spans="1:7" s="1" customFormat="1" ht="14.25"/>
    <row r="114" spans="1:7" s="1" customFormat="1" ht="14.25"/>
    <row r="115" spans="1:7" s="1" customFormat="1" ht="14.25"/>
    <row r="116" spans="1:7" s="1" customFormat="1" ht="14.25"/>
    <row r="117" spans="1:7" s="1" customFormat="1" ht="14.25"/>
    <row r="118" spans="1:7" s="1" customFormat="1" ht="14.25"/>
    <row r="119" spans="1:7" s="1" customFormat="1" ht="14.25"/>
    <row r="120" spans="1:7" s="1" customFormat="1" ht="14.25"/>
    <row r="121" spans="1:7" s="1" customFormat="1" ht="14.25"/>
    <row r="122" spans="1:7" s="1" customFormat="1" ht="14.25"/>
    <row r="123" spans="1:7" s="1" customFormat="1" ht="14.25"/>
    <row r="124" spans="1:7" s="1" customFormat="1" ht="14.25"/>
    <row r="125" spans="1:7">
      <c r="A125" s="3"/>
      <c r="B125" s="8" t="s">
        <v>211</v>
      </c>
      <c r="C125" s="3"/>
      <c r="D125" s="3"/>
      <c r="E125" s="3"/>
      <c r="F125" s="3"/>
      <c r="G125" s="3"/>
    </row>
    <row r="126" spans="1:7">
      <c r="A126" s="3"/>
      <c r="B126" s="8" t="s">
        <v>1</v>
      </c>
      <c r="C126" s="3"/>
      <c r="D126" s="3"/>
      <c r="E126" s="3"/>
      <c r="F126" s="3"/>
      <c r="G126" s="3"/>
    </row>
    <row r="127" spans="1:7">
      <c r="A127" s="3"/>
      <c r="B127" s="8" t="s">
        <v>1</v>
      </c>
      <c r="C127" s="3"/>
      <c r="D127" s="3"/>
      <c r="E127" s="3"/>
      <c r="F127" s="3"/>
      <c r="G127" s="3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Normal="100" workbookViewId="0"/>
  </sheetViews>
  <sheetFormatPr defaultRowHeight="12.75"/>
  <cols>
    <col min="1" max="1" width="3.42578125" style="4" bestFit="1" customWidth="1"/>
    <col min="2" max="2" width="59.42578125" style="4" customWidth="1"/>
    <col min="3" max="3" width="16.85546875" style="4" bestFit="1" customWidth="1"/>
    <col min="4" max="4" width="33.5703125" style="4" bestFit="1" customWidth="1"/>
    <col min="5" max="7" width="16.85546875" style="4" bestFit="1" customWidth="1"/>
    <col min="8" max="16384" width="9.140625" style="4"/>
  </cols>
  <sheetData>
    <row r="1" spans="1:7" s="7" customFormat="1" ht="15.95" customHeight="1">
      <c r="A1" s="9"/>
      <c r="B1" s="112" t="s">
        <v>0</v>
      </c>
      <c r="C1" s="113"/>
      <c r="D1" s="113"/>
      <c r="E1" s="113"/>
      <c r="F1" s="113"/>
      <c r="G1" s="114"/>
    </row>
    <row r="2" spans="1:7" s="7" customFormat="1" ht="12.95" customHeight="1">
      <c r="A2" s="9"/>
      <c r="B2" s="115" t="s">
        <v>1</v>
      </c>
      <c r="C2" s="116"/>
      <c r="D2" s="116"/>
      <c r="E2" s="116"/>
      <c r="F2" s="116"/>
      <c r="G2" s="117"/>
    </row>
    <row r="3" spans="1:7" s="7" customFormat="1" ht="12.95" customHeight="1">
      <c r="A3" s="17" t="s">
        <v>1</v>
      </c>
      <c r="B3" s="118"/>
      <c r="C3" s="119"/>
      <c r="D3" s="119"/>
      <c r="E3" s="119"/>
      <c r="F3" s="119"/>
      <c r="G3" s="120"/>
    </row>
    <row r="4" spans="1:7" s="7" customFormat="1" ht="12.95" customHeight="1">
      <c r="A4" s="17"/>
      <c r="B4" s="14"/>
      <c r="C4" s="15"/>
      <c r="D4" s="15"/>
      <c r="E4" s="15"/>
      <c r="F4" s="15"/>
      <c r="G4" s="16"/>
    </row>
    <row r="5" spans="1:7" s="7" customFormat="1" ht="15" thickBot="1">
      <c r="A5" s="9"/>
      <c r="B5" s="130" t="s">
        <v>870</v>
      </c>
      <c r="C5" s="131"/>
      <c r="D5" s="131"/>
      <c r="E5" s="131"/>
      <c r="F5" s="131"/>
      <c r="G5" s="132"/>
    </row>
    <row r="6" spans="1:7" s="7" customFormat="1" ht="15.95" customHeight="1" thickBot="1">
      <c r="A6" s="17" t="s">
        <v>1</v>
      </c>
      <c r="B6" s="133" t="s">
        <v>2</v>
      </c>
      <c r="C6" s="134"/>
      <c r="D6" s="134"/>
      <c r="E6" s="134"/>
      <c r="F6" s="134"/>
      <c r="G6" s="135"/>
    </row>
    <row r="7" spans="1:7" ht="24">
      <c r="A7" s="3"/>
      <c r="B7" s="78" t="s">
        <v>3</v>
      </c>
      <c r="C7" s="79" t="s">
        <v>4</v>
      </c>
      <c r="D7" s="80" t="s">
        <v>5</v>
      </c>
      <c r="E7" s="80" t="s">
        <v>6</v>
      </c>
      <c r="F7" s="80" t="s">
        <v>7</v>
      </c>
      <c r="G7" s="81" t="s">
        <v>8</v>
      </c>
    </row>
    <row r="8" spans="1:7" ht="15" customHeight="1">
      <c r="A8" s="3"/>
      <c r="B8" s="97" t="s">
        <v>850</v>
      </c>
      <c r="C8" s="66"/>
      <c r="D8" s="67"/>
      <c r="E8" s="67"/>
      <c r="F8" s="96"/>
      <c r="G8" s="98"/>
    </row>
    <row r="9" spans="1:7" ht="15" customHeight="1">
      <c r="A9" s="3"/>
      <c r="B9" s="97" t="s">
        <v>851</v>
      </c>
      <c r="C9" s="66"/>
      <c r="D9" s="67"/>
      <c r="E9" s="67" t="s">
        <v>21</v>
      </c>
      <c r="F9" s="96" t="s">
        <v>21</v>
      </c>
      <c r="G9" s="98" t="s">
        <v>21</v>
      </c>
    </row>
    <row r="10" spans="1:7" ht="15" customHeight="1">
      <c r="A10" s="65" t="s">
        <v>11</v>
      </c>
      <c r="B10" s="97" t="s">
        <v>430</v>
      </c>
      <c r="C10" s="66"/>
      <c r="D10" s="67"/>
      <c r="E10" s="67" t="s">
        <v>21</v>
      </c>
      <c r="F10" s="96" t="s">
        <v>21</v>
      </c>
      <c r="G10" s="98" t="s">
        <v>21</v>
      </c>
    </row>
    <row r="11" spans="1:7" ht="15" customHeight="1">
      <c r="A11" s="65" t="s">
        <v>15</v>
      </c>
      <c r="B11" s="82" t="s">
        <v>9</v>
      </c>
      <c r="C11" s="68" t="s">
        <v>1</v>
      </c>
      <c r="D11" s="68" t="s">
        <v>1</v>
      </c>
      <c r="E11" s="68" t="s">
        <v>1</v>
      </c>
      <c r="F11" s="68" t="s">
        <v>1</v>
      </c>
      <c r="G11" s="83" t="s">
        <v>1</v>
      </c>
    </row>
    <row r="12" spans="1:7" ht="15" customHeight="1">
      <c r="A12" s="3"/>
      <c r="B12" s="82" t="s">
        <v>10</v>
      </c>
      <c r="C12" s="68" t="s">
        <v>1</v>
      </c>
      <c r="D12" s="68" t="s">
        <v>1</v>
      </c>
      <c r="E12" s="68" t="s">
        <v>1</v>
      </c>
      <c r="F12" s="68" t="s">
        <v>1</v>
      </c>
      <c r="G12" s="83" t="s">
        <v>1</v>
      </c>
    </row>
    <row r="13" spans="1:7" ht="15" customHeight="1">
      <c r="A13" s="3"/>
      <c r="B13" s="84" t="s">
        <v>12</v>
      </c>
      <c r="C13" s="68" t="s">
        <v>13</v>
      </c>
      <c r="D13" s="68" t="s">
        <v>14</v>
      </c>
      <c r="E13" s="69">
        <v>2500000</v>
      </c>
      <c r="F13" s="70">
        <v>2502.335</v>
      </c>
      <c r="G13" s="85">
        <v>9.8974432663583977E-3</v>
      </c>
    </row>
    <row r="14" spans="1:7" ht="15" customHeight="1">
      <c r="A14" s="3"/>
      <c r="B14" s="84" t="s">
        <v>16</v>
      </c>
      <c r="C14" s="68" t="s">
        <v>17</v>
      </c>
      <c r="D14" s="68" t="s">
        <v>18</v>
      </c>
      <c r="E14" s="69">
        <v>2500000</v>
      </c>
      <c r="F14" s="70">
        <v>2498.5725000000002</v>
      </c>
      <c r="G14" s="85">
        <v>9.8825615137994177E-3</v>
      </c>
    </row>
    <row r="15" spans="1:7" ht="15" customHeight="1">
      <c r="A15" s="3"/>
      <c r="B15" s="82" t="s">
        <v>19</v>
      </c>
      <c r="C15" s="68" t="s">
        <v>1</v>
      </c>
      <c r="D15" s="68" t="s">
        <v>1</v>
      </c>
      <c r="E15" s="68" t="s">
        <v>1</v>
      </c>
      <c r="F15" s="71">
        <v>5000.9075000000003</v>
      </c>
      <c r="G15" s="86">
        <v>1.9780004780157817E-2</v>
      </c>
    </row>
    <row r="16" spans="1:7" ht="15" customHeight="1">
      <c r="A16" s="3"/>
      <c r="B16" s="82" t="s">
        <v>20</v>
      </c>
      <c r="C16" s="68" t="s">
        <v>1</v>
      </c>
      <c r="D16" s="68" t="s">
        <v>1</v>
      </c>
      <c r="E16" s="68" t="s">
        <v>1</v>
      </c>
      <c r="F16" s="71" t="s">
        <v>21</v>
      </c>
      <c r="G16" s="86" t="s">
        <v>21</v>
      </c>
    </row>
    <row r="17" spans="1:7" ht="15" customHeight="1">
      <c r="A17" s="3"/>
      <c r="B17" s="82" t="s">
        <v>19</v>
      </c>
      <c r="C17" s="68" t="s">
        <v>1</v>
      </c>
      <c r="D17" s="68" t="s">
        <v>1</v>
      </c>
      <c r="E17" s="68" t="s">
        <v>1</v>
      </c>
      <c r="F17" s="71" t="s">
        <v>21</v>
      </c>
      <c r="G17" s="86" t="s">
        <v>21</v>
      </c>
    </row>
    <row r="18" spans="1:7" ht="15" customHeight="1">
      <c r="A18" s="65" t="s">
        <v>25</v>
      </c>
      <c r="B18" s="82" t="s">
        <v>22</v>
      </c>
      <c r="C18" s="68" t="s">
        <v>1</v>
      </c>
      <c r="D18" s="68" t="s">
        <v>1</v>
      </c>
      <c r="E18" s="68" t="s">
        <v>1</v>
      </c>
      <c r="F18" s="71">
        <v>5000.9075000000003</v>
      </c>
      <c r="G18" s="86">
        <v>1.9780004780157817E-2</v>
      </c>
    </row>
    <row r="19" spans="1:7" ht="15" customHeight="1">
      <c r="A19" s="65"/>
      <c r="B19" s="82"/>
      <c r="C19" s="68"/>
      <c r="D19" s="68"/>
      <c r="E19" s="68"/>
      <c r="F19" s="71"/>
      <c r="G19" s="86"/>
    </row>
    <row r="20" spans="1:7" ht="15" customHeight="1">
      <c r="A20" s="65" t="s">
        <v>29</v>
      </c>
      <c r="B20" s="82" t="s">
        <v>23</v>
      </c>
      <c r="C20" s="68" t="s">
        <v>1</v>
      </c>
      <c r="D20" s="68" t="s">
        <v>1</v>
      </c>
      <c r="E20" s="68" t="s">
        <v>1</v>
      </c>
      <c r="F20" s="72" t="s">
        <v>1</v>
      </c>
      <c r="G20" s="87" t="s">
        <v>1</v>
      </c>
    </row>
    <row r="21" spans="1:7" ht="15" customHeight="1">
      <c r="A21" s="65" t="s">
        <v>32</v>
      </c>
      <c r="B21" s="82" t="s">
        <v>24</v>
      </c>
      <c r="C21" s="68" t="s">
        <v>1</v>
      </c>
      <c r="D21" s="68" t="s">
        <v>1</v>
      </c>
      <c r="E21" s="68" t="s">
        <v>1</v>
      </c>
      <c r="F21" s="72" t="s">
        <v>1</v>
      </c>
      <c r="G21" s="87" t="s">
        <v>1</v>
      </c>
    </row>
    <row r="22" spans="1:7" ht="15" customHeight="1">
      <c r="A22" s="65" t="s">
        <v>36</v>
      </c>
      <c r="B22" s="84" t="s">
        <v>26</v>
      </c>
      <c r="C22" s="68" t="s">
        <v>27</v>
      </c>
      <c r="D22" s="68" t="s">
        <v>28</v>
      </c>
      <c r="E22" s="69">
        <v>5500000</v>
      </c>
      <c r="F22" s="70">
        <v>5493.125</v>
      </c>
      <c r="G22" s="85">
        <v>2.1726864325725761E-2</v>
      </c>
    </row>
    <row r="23" spans="1:7" ht="15" customHeight="1">
      <c r="A23" s="65" t="s">
        <v>40</v>
      </c>
      <c r="B23" s="84" t="s">
        <v>30</v>
      </c>
      <c r="C23" s="68" t="s">
        <v>31</v>
      </c>
      <c r="D23" s="68" t="s">
        <v>28</v>
      </c>
      <c r="E23" s="69">
        <v>5000000</v>
      </c>
      <c r="F23" s="70">
        <v>4995.3549999999996</v>
      </c>
      <c r="G23" s="85">
        <v>1.9758043070899681E-2</v>
      </c>
    </row>
    <row r="24" spans="1:7" ht="15" customHeight="1">
      <c r="A24" s="65" t="s">
        <v>43</v>
      </c>
      <c r="B24" s="84" t="s">
        <v>33</v>
      </c>
      <c r="C24" s="68" t="s">
        <v>34</v>
      </c>
      <c r="D24" s="68" t="s">
        <v>35</v>
      </c>
      <c r="E24" s="69">
        <v>5000000</v>
      </c>
      <c r="F24" s="70">
        <v>4940.8950000000004</v>
      </c>
      <c r="G24" s="85">
        <v>1.9542638354790177E-2</v>
      </c>
    </row>
    <row r="25" spans="1:7" ht="15" customHeight="1">
      <c r="A25" s="65" t="s">
        <v>47</v>
      </c>
      <c r="B25" s="84" t="s">
        <v>37</v>
      </c>
      <c r="C25" s="68" t="s">
        <v>38</v>
      </c>
      <c r="D25" s="68" t="s">
        <v>39</v>
      </c>
      <c r="E25" s="69">
        <v>2500000</v>
      </c>
      <c r="F25" s="70">
        <v>2498.2024999999999</v>
      </c>
      <c r="G25" s="85">
        <v>9.8810980590627213E-3</v>
      </c>
    </row>
    <row r="26" spans="1:7" ht="15" customHeight="1">
      <c r="A26" s="65" t="s">
        <v>50</v>
      </c>
      <c r="B26" s="84" t="s">
        <v>41</v>
      </c>
      <c r="C26" s="68" t="s">
        <v>42</v>
      </c>
      <c r="D26" s="68" t="s">
        <v>28</v>
      </c>
      <c r="E26" s="69">
        <v>2500000</v>
      </c>
      <c r="F26" s="70">
        <v>2498.1950000000002</v>
      </c>
      <c r="G26" s="85">
        <v>9.8810683944396804E-3</v>
      </c>
    </row>
    <row r="27" spans="1:7" ht="15" customHeight="1">
      <c r="A27" s="65" t="s">
        <v>53</v>
      </c>
      <c r="B27" s="84" t="s">
        <v>44</v>
      </c>
      <c r="C27" s="68" t="s">
        <v>45</v>
      </c>
      <c r="D27" s="68" t="s">
        <v>46</v>
      </c>
      <c r="E27" s="69">
        <v>2500000</v>
      </c>
      <c r="F27" s="70">
        <v>2496.8425000000002</v>
      </c>
      <c r="G27" s="85">
        <v>9.8757188740845915E-3</v>
      </c>
    </row>
    <row r="28" spans="1:7" ht="15" customHeight="1">
      <c r="A28" s="65" t="s">
        <v>56</v>
      </c>
      <c r="B28" s="84" t="s">
        <v>48</v>
      </c>
      <c r="C28" s="68" t="s">
        <v>49</v>
      </c>
      <c r="D28" s="68" t="s">
        <v>46</v>
      </c>
      <c r="E28" s="69">
        <v>2500000</v>
      </c>
      <c r="F28" s="70">
        <v>2494.5875000000001</v>
      </c>
      <c r="G28" s="85">
        <v>9.8667997107568847E-3</v>
      </c>
    </row>
    <row r="29" spans="1:7" ht="15" customHeight="1">
      <c r="A29" s="65" t="s">
        <v>59</v>
      </c>
      <c r="B29" s="84" t="s">
        <v>51</v>
      </c>
      <c r="C29" s="68" t="s">
        <v>52</v>
      </c>
      <c r="D29" s="68" t="s">
        <v>35</v>
      </c>
      <c r="E29" s="69">
        <v>2500000</v>
      </c>
      <c r="F29" s="70">
        <v>2484.54</v>
      </c>
      <c r="G29" s="85">
        <v>9.8270590040894189E-3</v>
      </c>
    </row>
    <row r="30" spans="1:7" ht="15" customHeight="1">
      <c r="A30" s="65" t="s">
        <v>62</v>
      </c>
      <c r="B30" s="84" t="s">
        <v>54</v>
      </c>
      <c r="C30" s="68" t="s">
        <v>55</v>
      </c>
      <c r="D30" s="68" t="s">
        <v>39</v>
      </c>
      <c r="E30" s="69">
        <v>2500000</v>
      </c>
      <c r="F30" s="70">
        <v>2473.0025000000001</v>
      </c>
      <c r="G30" s="85">
        <v>9.7814249256444417E-3</v>
      </c>
    </row>
    <row r="31" spans="1:7" ht="15" customHeight="1">
      <c r="A31" s="65" t="s">
        <v>65</v>
      </c>
      <c r="B31" s="84" t="s">
        <v>57</v>
      </c>
      <c r="C31" s="68" t="s">
        <v>58</v>
      </c>
      <c r="D31" s="68" t="s">
        <v>39</v>
      </c>
      <c r="E31" s="69">
        <v>2500000</v>
      </c>
      <c r="F31" s="70">
        <v>2470.5549999999998</v>
      </c>
      <c r="G31" s="85">
        <v>9.7717443703253457E-3</v>
      </c>
    </row>
    <row r="32" spans="1:7" ht="15" customHeight="1">
      <c r="A32" s="65" t="s">
        <v>68</v>
      </c>
      <c r="B32" s="84" t="s">
        <v>60</v>
      </c>
      <c r="C32" s="68" t="s">
        <v>61</v>
      </c>
      <c r="D32" s="68" t="s">
        <v>35</v>
      </c>
      <c r="E32" s="69">
        <v>1500000</v>
      </c>
      <c r="F32" s="70">
        <v>1496.3354999999999</v>
      </c>
      <c r="G32" s="85">
        <v>5.9184304734130428E-3</v>
      </c>
    </row>
    <row r="33" spans="1:7" ht="15" customHeight="1">
      <c r="A33" s="65" t="s">
        <v>71</v>
      </c>
      <c r="B33" s="84" t="s">
        <v>63</v>
      </c>
      <c r="C33" s="68" t="s">
        <v>64</v>
      </c>
      <c r="D33" s="68" t="s">
        <v>35</v>
      </c>
      <c r="E33" s="69">
        <v>1500000</v>
      </c>
      <c r="F33" s="70">
        <v>1495.2945</v>
      </c>
      <c r="G33" s="85">
        <v>5.9143130237349307E-3</v>
      </c>
    </row>
    <row r="34" spans="1:7" ht="15" customHeight="1">
      <c r="A34" s="65" t="s">
        <v>74</v>
      </c>
      <c r="B34" s="84" t="s">
        <v>66</v>
      </c>
      <c r="C34" s="68" t="s">
        <v>67</v>
      </c>
      <c r="D34" s="68" t="s">
        <v>35</v>
      </c>
      <c r="E34" s="69">
        <v>1000000</v>
      </c>
      <c r="F34" s="70">
        <v>994.27099999999996</v>
      </c>
      <c r="G34" s="85">
        <v>3.9326232554335976E-3</v>
      </c>
    </row>
    <row r="35" spans="1:7" ht="15" customHeight="1">
      <c r="A35" s="65" t="s">
        <v>77</v>
      </c>
      <c r="B35" s="84" t="s">
        <v>69</v>
      </c>
      <c r="C35" s="68" t="s">
        <v>70</v>
      </c>
      <c r="D35" s="68" t="s">
        <v>35</v>
      </c>
      <c r="E35" s="69">
        <v>500000</v>
      </c>
      <c r="F35" s="70">
        <v>499.53100000000001</v>
      </c>
      <c r="G35" s="85">
        <v>1.9757865083161433E-3</v>
      </c>
    </row>
    <row r="36" spans="1:7" ht="15" customHeight="1">
      <c r="A36" s="65" t="s">
        <v>80</v>
      </c>
      <c r="B36" s="84" t="s">
        <v>72</v>
      </c>
      <c r="C36" s="68" t="s">
        <v>73</v>
      </c>
      <c r="D36" s="68" t="s">
        <v>39</v>
      </c>
      <c r="E36" s="69">
        <v>500000</v>
      </c>
      <c r="F36" s="70">
        <v>499.42599999999999</v>
      </c>
      <c r="G36" s="85">
        <v>1.9753712035935674E-3</v>
      </c>
    </row>
    <row r="37" spans="1:7" ht="15" customHeight="1">
      <c r="A37" s="65" t="s">
        <v>83</v>
      </c>
      <c r="B37" s="84" t="s">
        <v>75</v>
      </c>
      <c r="C37" s="68" t="s">
        <v>76</v>
      </c>
      <c r="D37" s="68" t="s">
        <v>39</v>
      </c>
      <c r="E37" s="69">
        <v>500000</v>
      </c>
      <c r="F37" s="70">
        <v>499.33049999999997</v>
      </c>
      <c r="G37" s="85">
        <v>1.9749934740601765E-3</v>
      </c>
    </row>
    <row r="38" spans="1:7" ht="15" customHeight="1">
      <c r="A38" s="3"/>
      <c r="B38" s="84" t="s">
        <v>78</v>
      </c>
      <c r="C38" s="68" t="s">
        <v>79</v>
      </c>
      <c r="D38" s="68" t="s">
        <v>46</v>
      </c>
      <c r="E38" s="69">
        <v>500000</v>
      </c>
      <c r="F38" s="70">
        <v>499.13900000000001</v>
      </c>
      <c r="G38" s="85">
        <v>1.9742360373518589E-3</v>
      </c>
    </row>
    <row r="39" spans="1:7" ht="15" customHeight="1">
      <c r="A39" s="3"/>
      <c r="B39" s="84" t="s">
        <v>81</v>
      </c>
      <c r="C39" s="68" t="s">
        <v>82</v>
      </c>
      <c r="D39" s="68" t="s">
        <v>39</v>
      </c>
      <c r="E39" s="69">
        <v>500000</v>
      </c>
      <c r="F39" s="70">
        <v>498.28199999999998</v>
      </c>
      <c r="G39" s="85">
        <v>1.970846359759023E-3</v>
      </c>
    </row>
    <row r="40" spans="1:7" ht="15" customHeight="1">
      <c r="A40" s="65" t="s">
        <v>87</v>
      </c>
      <c r="B40" s="84" t="s">
        <v>84</v>
      </c>
      <c r="C40" s="68" t="s">
        <v>85</v>
      </c>
      <c r="D40" s="68" t="s">
        <v>35</v>
      </c>
      <c r="E40" s="69">
        <v>500000</v>
      </c>
      <c r="F40" s="70">
        <v>496.36399999999998</v>
      </c>
      <c r="G40" s="85">
        <v>1.9632601268266318E-3</v>
      </c>
    </row>
    <row r="41" spans="1:7" ht="15" customHeight="1">
      <c r="A41" s="65" t="s">
        <v>90</v>
      </c>
      <c r="B41" s="82" t="s">
        <v>19</v>
      </c>
      <c r="C41" s="68" t="s">
        <v>1</v>
      </c>
      <c r="D41" s="68" t="s">
        <v>1</v>
      </c>
      <c r="E41" s="68" t="s">
        <v>1</v>
      </c>
      <c r="F41" s="71">
        <v>39823.273500000003</v>
      </c>
      <c r="G41" s="86">
        <v>0.15751231955230768</v>
      </c>
    </row>
    <row r="42" spans="1:7" ht="15" customHeight="1">
      <c r="A42" s="65"/>
      <c r="B42" s="82"/>
      <c r="C42" s="68"/>
      <c r="D42" s="68"/>
      <c r="E42" s="68"/>
      <c r="F42" s="71"/>
      <c r="G42" s="86"/>
    </row>
    <row r="43" spans="1:7" ht="15" customHeight="1">
      <c r="A43" s="65" t="s">
        <v>93</v>
      </c>
      <c r="B43" s="82" t="s">
        <v>86</v>
      </c>
      <c r="C43" s="68" t="s">
        <v>1</v>
      </c>
      <c r="D43" s="68" t="s">
        <v>1</v>
      </c>
      <c r="E43" s="68" t="s">
        <v>1</v>
      </c>
      <c r="F43" s="72" t="s">
        <v>1</v>
      </c>
      <c r="G43" s="87" t="s">
        <v>1</v>
      </c>
    </row>
    <row r="44" spans="1:7" ht="15" customHeight="1">
      <c r="A44" s="65" t="s">
        <v>94</v>
      </c>
      <c r="B44" s="84" t="s">
        <v>88</v>
      </c>
      <c r="C44" s="68" t="s">
        <v>89</v>
      </c>
      <c r="D44" s="68" t="s">
        <v>39</v>
      </c>
      <c r="E44" s="69">
        <v>19500000</v>
      </c>
      <c r="F44" s="70">
        <v>19363.578000000001</v>
      </c>
      <c r="G44" s="85">
        <v>7.6588432279732971E-2</v>
      </c>
    </row>
    <row r="45" spans="1:7" ht="15" customHeight="1">
      <c r="A45" s="65" t="s">
        <v>97</v>
      </c>
      <c r="B45" s="84" t="s">
        <v>91</v>
      </c>
      <c r="C45" s="68" t="s">
        <v>92</v>
      </c>
      <c r="D45" s="68" t="s">
        <v>39</v>
      </c>
      <c r="E45" s="69">
        <v>10000000</v>
      </c>
      <c r="F45" s="70">
        <v>9958.6299999999992</v>
      </c>
      <c r="G45" s="85">
        <v>3.9389200660844663E-2</v>
      </c>
    </row>
    <row r="46" spans="1:7" ht="15" customHeight="1">
      <c r="A46" s="65" t="s">
        <v>100</v>
      </c>
      <c r="B46" s="84" t="s">
        <v>855</v>
      </c>
      <c r="C46" s="68" t="s">
        <v>856</v>
      </c>
      <c r="D46" s="68" t="s">
        <v>35</v>
      </c>
      <c r="E46" s="69">
        <v>10000000</v>
      </c>
      <c r="F46" s="70">
        <v>9946.9699999999993</v>
      </c>
      <c r="G46" s="85">
        <v>3.9343082060223349E-2</v>
      </c>
    </row>
    <row r="47" spans="1:7" ht="15" customHeight="1">
      <c r="A47" s="65" t="s">
        <v>103</v>
      </c>
      <c r="B47" s="84" t="s">
        <v>95</v>
      </c>
      <c r="C47" s="68" t="s">
        <v>96</v>
      </c>
      <c r="D47" s="68" t="s">
        <v>35</v>
      </c>
      <c r="E47" s="69">
        <v>10000000</v>
      </c>
      <c r="F47" s="70">
        <v>9788.59</v>
      </c>
      <c r="G47" s="85">
        <v>3.8716644327255606E-2</v>
      </c>
    </row>
    <row r="48" spans="1:7" ht="15" customHeight="1">
      <c r="A48" s="65" t="s">
        <v>106</v>
      </c>
      <c r="B48" s="84" t="s">
        <v>98</v>
      </c>
      <c r="C48" s="68" t="s">
        <v>99</v>
      </c>
      <c r="D48" s="68" t="s">
        <v>39</v>
      </c>
      <c r="E48" s="69">
        <v>9500000</v>
      </c>
      <c r="F48" s="70">
        <v>9488.2960000000003</v>
      </c>
      <c r="G48" s="85">
        <v>3.7528896552386198E-2</v>
      </c>
    </row>
    <row r="49" spans="1:7" ht="15" customHeight="1">
      <c r="A49" s="65" t="s">
        <v>109</v>
      </c>
      <c r="B49" s="84" t="s">
        <v>101</v>
      </c>
      <c r="C49" s="68" t="s">
        <v>102</v>
      </c>
      <c r="D49" s="68" t="s">
        <v>35</v>
      </c>
      <c r="E49" s="69">
        <v>9000000</v>
      </c>
      <c r="F49" s="70">
        <v>8993.7900000000009</v>
      </c>
      <c r="G49" s="85">
        <v>3.5572985341507629E-2</v>
      </c>
    </row>
    <row r="50" spans="1:7" ht="15" customHeight="1">
      <c r="A50" s="65" t="s">
        <v>112</v>
      </c>
      <c r="B50" s="84" t="s">
        <v>104</v>
      </c>
      <c r="C50" s="68" t="s">
        <v>105</v>
      </c>
      <c r="D50" s="68" t="s">
        <v>39</v>
      </c>
      <c r="E50" s="69">
        <v>9000000</v>
      </c>
      <c r="F50" s="70">
        <v>8956.6200000000008</v>
      </c>
      <c r="G50" s="85">
        <v>3.5425967469715665E-2</v>
      </c>
    </row>
    <row r="51" spans="1:7" ht="15" customHeight="1">
      <c r="A51" s="65" t="s">
        <v>115</v>
      </c>
      <c r="B51" s="84" t="s">
        <v>107</v>
      </c>
      <c r="C51" s="68" t="s">
        <v>108</v>
      </c>
      <c r="D51" s="68" t="s">
        <v>39</v>
      </c>
      <c r="E51" s="69">
        <v>7500000</v>
      </c>
      <c r="F51" s="70">
        <v>7440</v>
      </c>
      <c r="G51" s="85">
        <v>2.9427306056825517E-2</v>
      </c>
    </row>
    <row r="52" spans="1:7" ht="15" customHeight="1">
      <c r="A52" s="65" t="s">
        <v>118</v>
      </c>
      <c r="B52" s="84" t="s">
        <v>110</v>
      </c>
      <c r="C52" s="68" t="s">
        <v>111</v>
      </c>
      <c r="D52" s="68" t="s">
        <v>39</v>
      </c>
      <c r="E52" s="69">
        <v>7500000</v>
      </c>
      <c r="F52" s="70">
        <v>7420.8374999999996</v>
      </c>
      <c r="G52" s="85">
        <v>2.9351512944955367E-2</v>
      </c>
    </row>
    <row r="53" spans="1:7" ht="15" customHeight="1">
      <c r="A53" s="65" t="s">
        <v>121</v>
      </c>
      <c r="B53" s="84" t="s">
        <v>113</v>
      </c>
      <c r="C53" s="68" t="s">
        <v>114</v>
      </c>
      <c r="D53" s="68" t="s">
        <v>35</v>
      </c>
      <c r="E53" s="69">
        <v>5500000</v>
      </c>
      <c r="F53" s="70">
        <v>5500</v>
      </c>
      <c r="G53" s="85">
        <v>2.175405689684682E-2</v>
      </c>
    </row>
    <row r="54" spans="1:7" ht="15" customHeight="1">
      <c r="A54" s="65" t="s">
        <v>124</v>
      </c>
      <c r="B54" s="84" t="s">
        <v>116</v>
      </c>
      <c r="C54" s="68" t="s">
        <v>117</v>
      </c>
      <c r="D54" s="68" t="s">
        <v>46</v>
      </c>
      <c r="E54" s="69">
        <v>5000000</v>
      </c>
      <c r="F54" s="70">
        <v>4987.63</v>
      </c>
      <c r="G54" s="85">
        <v>1.9727488509167293E-2</v>
      </c>
    </row>
    <row r="55" spans="1:7" ht="15" customHeight="1">
      <c r="A55" s="65" t="s">
        <v>127</v>
      </c>
      <c r="B55" s="84" t="s">
        <v>119</v>
      </c>
      <c r="C55" s="68" t="s">
        <v>120</v>
      </c>
      <c r="D55" s="68" t="s">
        <v>35</v>
      </c>
      <c r="E55" s="69">
        <v>5000000</v>
      </c>
      <c r="F55" s="70">
        <v>4986.9049999999997</v>
      </c>
      <c r="G55" s="85">
        <v>1.9724620928939982E-2</v>
      </c>
    </row>
    <row r="56" spans="1:7" ht="15" customHeight="1">
      <c r="A56" s="65" t="s">
        <v>130</v>
      </c>
      <c r="B56" s="84" t="s">
        <v>122</v>
      </c>
      <c r="C56" s="68" t="s">
        <v>123</v>
      </c>
      <c r="D56" s="68" t="s">
        <v>39</v>
      </c>
      <c r="E56" s="69">
        <v>5000000</v>
      </c>
      <c r="F56" s="70">
        <v>4978.5450000000001</v>
      </c>
      <c r="G56" s="85">
        <v>1.9691554762456775E-2</v>
      </c>
    </row>
    <row r="57" spans="1:7" ht="15" customHeight="1">
      <c r="A57" s="65" t="s">
        <v>133</v>
      </c>
      <c r="B57" s="84" t="s">
        <v>125</v>
      </c>
      <c r="C57" s="68" t="s">
        <v>126</v>
      </c>
      <c r="D57" s="68" t="s">
        <v>39</v>
      </c>
      <c r="E57" s="69">
        <v>5000000</v>
      </c>
      <c r="F57" s="70">
        <v>4946.1499999999996</v>
      </c>
      <c r="G57" s="85">
        <v>1.9563423367334347E-2</v>
      </c>
    </row>
    <row r="58" spans="1:7" ht="15" customHeight="1">
      <c r="A58" s="65" t="s">
        <v>136</v>
      </c>
      <c r="B58" s="84" t="s">
        <v>128</v>
      </c>
      <c r="C58" s="68" t="s">
        <v>129</v>
      </c>
      <c r="D58" s="68" t="s">
        <v>39</v>
      </c>
      <c r="E58" s="69">
        <v>5000000</v>
      </c>
      <c r="F58" s="70">
        <v>4937.7849999999999</v>
      </c>
      <c r="G58" s="85">
        <v>1.9530337424435776E-2</v>
      </c>
    </row>
    <row r="59" spans="1:7" ht="15" customHeight="1">
      <c r="A59" s="65" t="s">
        <v>139</v>
      </c>
      <c r="B59" s="84" t="s">
        <v>131</v>
      </c>
      <c r="C59" s="68" t="s">
        <v>132</v>
      </c>
      <c r="D59" s="68" t="s">
        <v>39</v>
      </c>
      <c r="E59" s="69">
        <v>5000000</v>
      </c>
      <c r="F59" s="70">
        <v>4928.96</v>
      </c>
      <c r="G59" s="85">
        <v>1.9495432051324018E-2</v>
      </c>
    </row>
    <row r="60" spans="1:7" ht="15" customHeight="1">
      <c r="A60" s="65" t="s">
        <v>142</v>
      </c>
      <c r="B60" s="84" t="s">
        <v>134</v>
      </c>
      <c r="C60" s="68" t="s">
        <v>135</v>
      </c>
      <c r="D60" s="68" t="s">
        <v>39</v>
      </c>
      <c r="E60" s="69">
        <v>5000000</v>
      </c>
      <c r="F60" s="70">
        <v>4926.3100000000004</v>
      </c>
      <c r="G60" s="85">
        <v>1.9484950551182812E-2</v>
      </c>
    </row>
    <row r="61" spans="1:7" ht="15" customHeight="1">
      <c r="A61" s="65" t="s">
        <v>145</v>
      </c>
      <c r="B61" s="84" t="s">
        <v>137</v>
      </c>
      <c r="C61" s="68" t="s">
        <v>138</v>
      </c>
      <c r="D61" s="68" t="s">
        <v>39</v>
      </c>
      <c r="E61" s="69">
        <v>5000000</v>
      </c>
      <c r="F61" s="70">
        <v>4924.9650000000001</v>
      </c>
      <c r="G61" s="85">
        <v>1.9479630695450764E-2</v>
      </c>
    </row>
    <row r="62" spans="1:7" ht="15" customHeight="1">
      <c r="A62" s="65" t="s">
        <v>148</v>
      </c>
      <c r="B62" s="84" t="s">
        <v>140</v>
      </c>
      <c r="C62" s="68" t="s">
        <v>141</v>
      </c>
      <c r="D62" s="68" t="s">
        <v>39</v>
      </c>
      <c r="E62" s="69">
        <v>4500000</v>
      </c>
      <c r="F62" s="70">
        <v>4500</v>
      </c>
      <c r="G62" s="85">
        <v>1.7798773824692853E-2</v>
      </c>
    </row>
    <row r="63" spans="1:7" ht="15" customHeight="1">
      <c r="A63" s="65" t="s">
        <v>151</v>
      </c>
      <c r="B63" s="84" t="s">
        <v>143</v>
      </c>
      <c r="C63" s="68" t="s">
        <v>144</v>
      </c>
      <c r="D63" s="68" t="s">
        <v>39</v>
      </c>
      <c r="E63" s="69">
        <v>4500000</v>
      </c>
      <c r="F63" s="70">
        <v>4482.2070000000003</v>
      </c>
      <c r="G63" s="85">
        <v>1.7728397472990019E-2</v>
      </c>
    </row>
    <row r="64" spans="1:7" ht="15" customHeight="1">
      <c r="A64" s="65" t="s">
        <v>154</v>
      </c>
      <c r="B64" s="84" t="s">
        <v>146</v>
      </c>
      <c r="C64" s="68" t="s">
        <v>147</v>
      </c>
      <c r="D64" s="68" t="s">
        <v>39</v>
      </c>
      <c r="E64" s="69">
        <v>4000000</v>
      </c>
      <c r="F64" s="70">
        <v>3991.732</v>
      </c>
      <c r="G64" s="85">
        <v>1.57884300081753E-2</v>
      </c>
    </row>
    <row r="65" spans="1:7" ht="15" customHeight="1">
      <c r="A65" s="65" t="s">
        <v>157</v>
      </c>
      <c r="B65" s="84" t="s">
        <v>149</v>
      </c>
      <c r="C65" s="68" t="s">
        <v>150</v>
      </c>
      <c r="D65" s="68" t="s">
        <v>46</v>
      </c>
      <c r="E65" s="69">
        <v>4000000</v>
      </c>
      <c r="F65" s="70">
        <v>3983.92</v>
      </c>
      <c r="G65" s="85">
        <v>1.5757531336815633E-2</v>
      </c>
    </row>
    <row r="66" spans="1:7" ht="15" customHeight="1">
      <c r="A66" s="65" t="s">
        <v>160</v>
      </c>
      <c r="B66" s="84" t="s">
        <v>152</v>
      </c>
      <c r="C66" s="68" t="s">
        <v>153</v>
      </c>
      <c r="D66" s="68" t="s">
        <v>39</v>
      </c>
      <c r="E66" s="69">
        <v>3500000</v>
      </c>
      <c r="F66" s="70">
        <v>3497.5115000000001</v>
      </c>
      <c r="G66" s="85">
        <v>1.3833648030613831E-2</v>
      </c>
    </row>
    <row r="67" spans="1:7" ht="15" customHeight="1">
      <c r="A67" s="65" t="s">
        <v>163</v>
      </c>
      <c r="B67" s="84" t="s">
        <v>155</v>
      </c>
      <c r="C67" s="68" t="s">
        <v>156</v>
      </c>
      <c r="D67" s="68" t="s">
        <v>39</v>
      </c>
      <c r="E67" s="69">
        <v>3500000</v>
      </c>
      <c r="F67" s="70">
        <v>3495.5234999999998</v>
      </c>
      <c r="G67" s="85">
        <v>1.3825784927866389E-2</v>
      </c>
    </row>
    <row r="68" spans="1:7" ht="15" customHeight="1">
      <c r="A68" s="65" t="s">
        <v>166</v>
      </c>
      <c r="B68" s="84" t="s">
        <v>158</v>
      </c>
      <c r="C68" s="68" t="s">
        <v>159</v>
      </c>
      <c r="D68" s="68" t="s">
        <v>39</v>
      </c>
      <c r="E68" s="69">
        <v>3500000</v>
      </c>
      <c r="F68" s="70">
        <v>3482.395</v>
      </c>
      <c r="G68" s="85">
        <v>1.3773857994053616E-2</v>
      </c>
    </row>
    <row r="69" spans="1:7" ht="15" customHeight="1">
      <c r="A69" s="65" t="s">
        <v>169</v>
      </c>
      <c r="B69" s="84" t="s">
        <v>161</v>
      </c>
      <c r="C69" s="68" t="s">
        <v>162</v>
      </c>
      <c r="D69" s="68" t="s">
        <v>39</v>
      </c>
      <c r="E69" s="69">
        <v>2500000</v>
      </c>
      <c r="F69" s="70">
        <v>2500</v>
      </c>
      <c r="G69" s="85">
        <v>9.8882076803849181E-3</v>
      </c>
    </row>
    <row r="70" spans="1:7" ht="15" customHeight="1">
      <c r="A70" s="65" t="s">
        <v>172</v>
      </c>
      <c r="B70" s="84" t="s">
        <v>164</v>
      </c>
      <c r="C70" s="68" t="s">
        <v>165</v>
      </c>
      <c r="D70" s="68" t="s">
        <v>46</v>
      </c>
      <c r="E70" s="69">
        <v>2500000</v>
      </c>
      <c r="F70" s="70">
        <v>2494.4475000000002</v>
      </c>
      <c r="G70" s="85">
        <v>9.8662459711267841E-3</v>
      </c>
    </row>
    <row r="71" spans="1:7" ht="15" customHeight="1">
      <c r="A71" s="65" t="s">
        <v>175</v>
      </c>
      <c r="B71" s="84" t="s">
        <v>167</v>
      </c>
      <c r="C71" s="68" t="s">
        <v>168</v>
      </c>
      <c r="D71" s="68" t="s">
        <v>39</v>
      </c>
      <c r="E71" s="69">
        <v>2500000</v>
      </c>
      <c r="F71" s="70">
        <v>2483.0875000000001</v>
      </c>
      <c r="G71" s="85">
        <v>9.8213139554271141E-3</v>
      </c>
    </row>
    <row r="72" spans="1:7" ht="15" customHeight="1">
      <c r="A72" s="65" t="s">
        <v>178</v>
      </c>
      <c r="B72" s="84" t="s">
        <v>170</v>
      </c>
      <c r="C72" s="68" t="s">
        <v>171</v>
      </c>
      <c r="D72" s="68" t="s">
        <v>39</v>
      </c>
      <c r="E72" s="69">
        <v>2500000</v>
      </c>
      <c r="F72" s="70">
        <v>2477.3325</v>
      </c>
      <c r="G72" s="85">
        <v>9.7985513013468684E-3</v>
      </c>
    </row>
    <row r="73" spans="1:7" ht="15" customHeight="1">
      <c r="A73" s="65" t="s">
        <v>181</v>
      </c>
      <c r="B73" s="84" t="s">
        <v>173</v>
      </c>
      <c r="C73" s="68" t="s">
        <v>174</v>
      </c>
      <c r="D73" s="68" t="s">
        <v>35</v>
      </c>
      <c r="E73" s="69">
        <v>2500000</v>
      </c>
      <c r="F73" s="70">
        <v>2471.84</v>
      </c>
      <c r="G73" s="85">
        <v>9.7768269090730622E-3</v>
      </c>
    </row>
    <row r="74" spans="1:7" ht="15" customHeight="1">
      <c r="A74" s="65" t="s">
        <v>184</v>
      </c>
      <c r="B74" s="84" t="s">
        <v>176</v>
      </c>
      <c r="C74" s="68" t="s">
        <v>177</v>
      </c>
      <c r="D74" s="68" t="s">
        <v>35</v>
      </c>
      <c r="E74" s="69">
        <v>2500000</v>
      </c>
      <c r="F74" s="70">
        <v>2466.0025000000001</v>
      </c>
      <c r="G74" s="85">
        <v>9.7537379441393641E-3</v>
      </c>
    </row>
    <row r="75" spans="1:7" ht="15" customHeight="1">
      <c r="A75" s="65" t="s">
        <v>186</v>
      </c>
      <c r="B75" s="84" t="s">
        <v>179</v>
      </c>
      <c r="C75" s="68" t="s">
        <v>180</v>
      </c>
      <c r="D75" s="68" t="s">
        <v>46</v>
      </c>
      <c r="E75" s="69">
        <v>2000000</v>
      </c>
      <c r="F75" s="70">
        <v>1996.482</v>
      </c>
      <c r="G75" s="85">
        <v>7.8966514584600973E-3</v>
      </c>
    </row>
    <row r="76" spans="1:7" ht="15" customHeight="1">
      <c r="A76" s="65" t="s">
        <v>189</v>
      </c>
      <c r="B76" s="84" t="s">
        <v>182</v>
      </c>
      <c r="C76" s="68" t="s">
        <v>183</v>
      </c>
      <c r="D76" s="68" t="s">
        <v>39</v>
      </c>
      <c r="E76" s="69">
        <v>2000000</v>
      </c>
      <c r="F76" s="70">
        <v>1992.664</v>
      </c>
      <c r="G76" s="85">
        <v>7.8815501876906124E-3</v>
      </c>
    </row>
    <row r="77" spans="1:7" ht="15" customHeight="1">
      <c r="A77" s="65" t="s">
        <v>192</v>
      </c>
      <c r="B77" s="84" t="s">
        <v>857</v>
      </c>
      <c r="C77" s="68" t="s">
        <v>185</v>
      </c>
      <c r="D77" s="68" t="s">
        <v>35</v>
      </c>
      <c r="E77" s="69">
        <v>1500000</v>
      </c>
      <c r="F77" s="70">
        <v>1495.098</v>
      </c>
      <c r="G77" s="85">
        <v>5.9135358106112519E-3</v>
      </c>
    </row>
    <row r="78" spans="1:7" ht="15" customHeight="1">
      <c r="A78" s="65" t="s">
        <v>195</v>
      </c>
      <c r="B78" s="84" t="s">
        <v>187</v>
      </c>
      <c r="C78" s="68" t="s">
        <v>188</v>
      </c>
      <c r="D78" s="68" t="s">
        <v>39</v>
      </c>
      <c r="E78" s="69">
        <v>500000</v>
      </c>
      <c r="F78" s="70">
        <v>499.46699999999998</v>
      </c>
      <c r="G78" s="85">
        <v>1.9755333701995258E-3</v>
      </c>
    </row>
    <row r="79" spans="1:7" ht="15" customHeight="1">
      <c r="A79" s="65" t="s">
        <v>198</v>
      </c>
      <c r="B79" s="84" t="s">
        <v>190</v>
      </c>
      <c r="C79" s="68" t="s">
        <v>191</v>
      </c>
      <c r="D79" s="68" t="s">
        <v>39</v>
      </c>
      <c r="E79" s="69">
        <v>500000</v>
      </c>
      <c r="F79" s="70">
        <v>498.91149999999999</v>
      </c>
      <c r="G79" s="85">
        <v>1.9733362104529441E-3</v>
      </c>
    </row>
    <row r="80" spans="1:7" ht="15" customHeight="1">
      <c r="A80" s="65" t="s">
        <v>201</v>
      </c>
      <c r="B80" s="84" t="s">
        <v>193</v>
      </c>
      <c r="C80" s="68" t="s">
        <v>194</v>
      </c>
      <c r="D80" s="68" t="s">
        <v>35</v>
      </c>
      <c r="E80" s="69">
        <v>500000</v>
      </c>
      <c r="F80" s="70">
        <v>498.31299999999999</v>
      </c>
      <c r="G80" s="85">
        <v>1.9709689735342597E-3</v>
      </c>
    </row>
    <row r="81" spans="1:7" ht="15" customHeight="1">
      <c r="A81" s="3"/>
      <c r="B81" s="84" t="s">
        <v>196</v>
      </c>
      <c r="C81" s="68" t="s">
        <v>197</v>
      </c>
      <c r="D81" s="68" t="s">
        <v>35</v>
      </c>
      <c r="E81" s="69">
        <v>500000</v>
      </c>
      <c r="F81" s="70">
        <v>497.90750000000003</v>
      </c>
      <c r="G81" s="85">
        <v>1.9693651062485016E-3</v>
      </c>
    </row>
    <row r="82" spans="1:7" ht="15" customHeight="1">
      <c r="A82" s="3"/>
      <c r="B82" s="84" t="s">
        <v>199</v>
      </c>
      <c r="C82" s="68" t="s">
        <v>200</v>
      </c>
      <c r="D82" s="68" t="s">
        <v>39</v>
      </c>
      <c r="E82" s="69">
        <v>500000</v>
      </c>
      <c r="F82" s="70">
        <v>497.66550000000001</v>
      </c>
      <c r="G82" s="85">
        <v>1.9684079277450402E-3</v>
      </c>
    </row>
    <row r="83" spans="1:7" ht="15" customHeight="1">
      <c r="A83" s="65" t="s">
        <v>205</v>
      </c>
      <c r="B83" s="84" t="s">
        <v>202</v>
      </c>
      <c r="C83" s="68" t="s">
        <v>203</v>
      </c>
      <c r="D83" s="68" t="s">
        <v>39</v>
      </c>
      <c r="E83" s="69">
        <v>500000</v>
      </c>
      <c r="F83" s="70">
        <v>497.62150000000003</v>
      </c>
      <c r="G83" s="85">
        <v>1.9682338952898655E-3</v>
      </c>
    </row>
    <row r="84" spans="1:7" ht="15" customHeight="1">
      <c r="A84" s="3"/>
      <c r="B84" s="82" t="s">
        <v>19</v>
      </c>
      <c r="C84" s="68" t="s">
        <v>1</v>
      </c>
      <c r="D84" s="68" t="s">
        <v>1</v>
      </c>
      <c r="E84" s="68" t="s">
        <v>1</v>
      </c>
      <c r="F84" s="71">
        <v>187274.6905</v>
      </c>
      <c r="G84" s="86">
        <v>0.74072441317752336</v>
      </c>
    </row>
    <row r="85" spans="1:7" ht="15" customHeight="1">
      <c r="A85" s="3"/>
      <c r="B85" s="82"/>
      <c r="C85" s="68"/>
      <c r="D85" s="68"/>
      <c r="E85" s="68"/>
      <c r="F85" s="71"/>
      <c r="G85" s="86"/>
    </row>
    <row r="86" spans="1:7" ht="15" customHeight="1">
      <c r="A86" s="3"/>
      <c r="B86" s="82" t="s">
        <v>204</v>
      </c>
      <c r="C86" s="68" t="s">
        <v>1</v>
      </c>
      <c r="D86" s="68" t="s">
        <v>1</v>
      </c>
      <c r="E86" s="68" t="s">
        <v>1</v>
      </c>
      <c r="F86" s="72" t="s">
        <v>1</v>
      </c>
      <c r="G86" s="87" t="s">
        <v>1</v>
      </c>
    </row>
    <row r="87" spans="1:7" ht="15" customHeight="1">
      <c r="A87" s="3"/>
      <c r="B87" s="84" t="s">
        <v>206</v>
      </c>
      <c r="C87" s="68" t="s">
        <v>207</v>
      </c>
      <c r="D87" s="68" t="s">
        <v>208</v>
      </c>
      <c r="E87" s="69">
        <v>9500000</v>
      </c>
      <c r="F87" s="70">
        <v>9472.0889999999999</v>
      </c>
      <c r="G87" s="85">
        <v>3.7464793279635804E-2</v>
      </c>
    </row>
    <row r="88" spans="1:7" ht="15" customHeight="1">
      <c r="A88" s="65" t="s">
        <v>209</v>
      </c>
      <c r="B88" s="82" t="s">
        <v>19</v>
      </c>
      <c r="C88" s="68" t="s">
        <v>1</v>
      </c>
      <c r="D88" s="68" t="s">
        <v>1</v>
      </c>
      <c r="E88" s="68" t="s">
        <v>1</v>
      </c>
      <c r="F88" s="71">
        <v>9472.0889999999999</v>
      </c>
      <c r="G88" s="86">
        <v>3.7464793279635804E-2</v>
      </c>
    </row>
    <row r="89" spans="1:7" ht="15" customHeight="1">
      <c r="A89" s="65" t="s">
        <v>212</v>
      </c>
      <c r="B89" s="82" t="s">
        <v>22</v>
      </c>
      <c r="C89" s="68" t="s">
        <v>1</v>
      </c>
      <c r="D89" s="68" t="s">
        <v>1</v>
      </c>
      <c r="E89" s="68" t="s">
        <v>1</v>
      </c>
      <c r="F89" s="71">
        <v>236570.05300000001</v>
      </c>
      <c r="G89" s="86">
        <v>0.93570152600946688</v>
      </c>
    </row>
    <row r="90" spans="1:7" ht="15" customHeight="1">
      <c r="A90" s="65"/>
      <c r="B90" s="82"/>
      <c r="C90" s="68"/>
      <c r="D90" s="68"/>
      <c r="E90" s="68"/>
      <c r="F90" s="71"/>
      <c r="G90" s="86"/>
    </row>
    <row r="91" spans="1:7" ht="15" customHeight="1">
      <c r="A91" s="3"/>
      <c r="B91" s="82" t="s">
        <v>849</v>
      </c>
      <c r="C91" s="68" t="s">
        <v>1</v>
      </c>
      <c r="D91" s="68" t="s">
        <v>1</v>
      </c>
      <c r="E91" s="68" t="s">
        <v>1</v>
      </c>
      <c r="F91" s="72" t="s">
        <v>1</v>
      </c>
      <c r="G91" s="87" t="s">
        <v>1</v>
      </c>
    </row>
    <row r="92" spans="1:7" ht="15" customHeight="1">
      <c r="A92" s="3"/>
      <c r="B92" s="84" t="s">
        <v>210</v>
      </c>
      <c r="C92" s="68" t="s">
        <v>1</v>
      </c>
      <c r="D92" s="68" t="s">
        <v>211</v>
      </c>
      <c r="E92" s="69"/>
      <c r="F92" s="70">
        <v>18846.133300000001</v>
      </c>
      <c r="G92" s="85">
        <v>7.4541792017047193E-2</v>
      </c>
    </row>
    <row r="93" spans="1:7" ht="15" customHeight="1">
      <c r="A93" s="3"/>
      <c r="B93" s="84" t="s">
        <v>213</v>
      </c>
      <c r="C93" s="68" t="s">
        <v>1</v>
      </c>
      <c r="D93" s="68" t="s">
        <v>211</v>
      </c>
      <c r="E93" s="69"/>
      <c r="F93" s="70">
        <v>2453.4162799999999</v>
      </c>
      <c r="G93" s="85">
        <v>9.7039558812309582E-3</v>
      </c>
    </row>
    <row r="94" spans="1:7" ht="15" customHeight="1">
      <c r="A94" s="3"/>
      <c r="B94" s="82" t="s">
        <v>19</v>
      </c>
      <c r="C94" s="68" t="s">
        <v>1</v>
      </c>
      <c r="D94" s="68" t="s">
        <v>1</v>
      </c>
      <c r="E94" s="68" t="s">
        <v>1</v>
      </c>
      <c r="F94" s="71">
        <v>21299.549579999999</v>
      </c>
      <c r="G94" s="86">
        <v>8.4245747898278142E-2</v>
      </c>
    </row>
    <row r="95" spans="1:7" ht="15" customHeight="1">
      <c r="A95" s="3"/>
      <c r="B95" s="82"/>
      <c r="C95" s="68"/>
      <c r="D95" s="68"/>
      <c r="E95" s="68"/>
      <c r="F95" s="71"/>
      <c r="G95" s="86"/>
    </row>
    <row r="96" spans="1:7" ht="15" customHeight="1">
      <c r="A96" s="3"/>
      <c r="B96" s="82" t="s">
        <v>214</v>
      </c>
      <c r="C96" s="68" t="s">
        <v>1</v>
      </c>
      <c r="D96" s="68" t="s">
        <v>1</v>
      </c>
      <c r="E96" s="68" t="s">
        <v>1</v>
      </c>
      <c r="F96" s="71">
        <v>-10044.105052200001</v>
      </c>
      <c r="G96" s="86">
        <v>-3.9727278687902837E-2</v>
      </c>
    </row>
    <row r="97" spans="1:7" ht="15" customHeight="1">
      <c r="A97" s="3"/>
      <c r="B97" s="92" t="s">
        <v>19</v>
      </c>
      <c r="C97" s="93"/>
      <c r="D97" s="93"/>
      <c r="E97" s="93"/>
      <c r="F97" s="94">
        <f>F96</f>
        <v>-10044.105052200001</v>
      </c>
      <c r="G97" s="95">
        <f>G96</f>
        <v>-3.9727278687902837E-2</v>
      </c>
    </row>
    <row r="98" spans="1:7" ht="15" customHeight="1">
      <c r="A98" s="3"/>
      <c r="B98" s="92" t="s">
        <v>22</v>
      </c>
      <c r="C98" s="93"/>
      <c r="D98" s="93"/>
      <c r="E98" s="93"/>
      <c r="F98" s="94">
        <f>SUM(F97,F94,)</f>
        <v>11255.444527799998</v>
      </c>
      <c r="G98" s="95">
        <f>SUM(G97,G94)</f>
        <v>4.4518469210375305E-2</v>
      </c>
    </row>
    <row r="99" spans="1:7" ht="15" customHeight="1">
      <c r="A99" s="3"/>
      <c r="B99" s="92"/>
      <c r="C99" s="93"/>
      <c r="D99" s="93"/>
      <c r="E99" s="93"/>
      <c r="F99" s="94"/>
      <c r="G99" s="95"/>
    </row>
    <row r="100" spans="1:7" ht="15" customHeight="1" thickBot="1">
      <c r="A100" s="3"/>
      <c r="B100" s="88" t="s">
        <v>215</v>
      </c>
      <c r="C100" s="89" t="s">
        <v>1</v>
      </c>
      <c r="D100" s="89" t="s">
        <v>1</v>
      </c>
      <c r="E100" s="89" t="s">
        <v>1</v>
      </c>
      <c r="F100" s="90">
        <v>252826.40502780001</v>
      </c>
      <c r="G100" s="91">
        <v>1</v>
      </c>
    </row>
    <row r="101" spans="1:7">
      <c r="A101" s="3"/>
      <c r="B101" s="5" t="s">
        <v>1</v>
      </c>
      <c r="C101" s="3"/>
      <c r="D101" s="3"/>
      <c r="E101" s="3"/>
      <c r="F101" s="3"/>
      <c r="G101" s="3"/>
    </row>
    <row r="102" spans="1:7" ht="15.95" customHeight="1">
      <c r="B102" s="8" t="s">
        <v>216</v>
      </c>
      <c r="C102" s="9"/>
      <c r="D102" s="9"/>
      <c r="E102" s="7"/>
      <c r="F102" s="7"/>
      <c r="G102" s="7"/>
    </row>
    <row r="103" spans="1:7" ht="15.95" customHeight="1">
      <c r="B103" s="8" t="s">
        <v>217</v>
      </c>
      <c r="C103" s="9"/>
      <c r="D103" s="9"/>
      <c r="E103" s="7"/>
      <c r="F103" s="7"/>
      <c r="G103" s="7"/>
    </row>
    <row r="104" spans="1:7" ht="15.95" customHeight="1">
      <c r="B104" s="8" t="s">
        <v>753</v>
      </c>
      <c r="C104" s="9"/>
      <c r="D104" s="9"/>
      <c r="E104" s="7"/>
      <c r="F104" s="7"/>
      <c r="G104" s="7"/>
    </row>
    <row r="105" spans="1:7" ht="15.95" customHeight="1" thickBot="1">
      <c r="B105" s="8" t="s">
        <v>1</v>
      </c>
      <c r="C105" s="9"/>
      <c r="D105" s="9"/>
      <c r="E105" s="7"/>
      <c r="F105" s="7"/>
      <c r="G105" s="7"/>
    </row>
    <row r="106" spans="1:7" ht="15.95" customHeight="1" thickBot="1">
      <c r="B106" s="99" t="s">
        <v>871</v>
      </c>
      <c r="C106" s="100" t="s">
        <v>875</v>
      </c>
      <c r="D106" s="9"/>
      <c r="E106" s="7"/>
      <c r="F106" s="7"/>
      <c r="G106" s="7"/>
    </row>
    <row r="107" spans="1:7" ht="15.95" customHeight="1"/>
    <row r="118" spans="1:7" ht="12.95" customHeight="1">
      <c r="A118" s="3"/>
      <c r="B118" s="6"/>
      <c r="C118" s="3"/>
      <c r="D118" s="3"/>
      <c r="E118" s="3"/>
      <c r="F118" s="44"/>
      <c r="G118" s="45"/>
    </row>
    <row r="119" spans="1:7" s="7" customFormat="1" ht="15.95" customHeight="1"/>
    <row r="120" spans="1:7" s="7" customFormat="1" ht="15.95" customHeight="1"/>
    <row r="121" spans="1:7" ht="12.95" customHeight="1">
      <c r="A121" s="3"/>
      <c r="B121" s="5" t="s">
        <v>1</v>
      </c>
      <c r="C121" s="3"/>
      <c r="D121" s="3"/>
      <c r="E121" s="3"/>
      <c r="F121" s="3"/>
      <c r="G121" s="3"/>
    </row>
  </sheetData>
  <mergeCells count="4">
    <mergeCell ref="B1:G2"/>
    <mergeCell ref="B3:G3"/>
    <mergeCell ref="B5:G5"/>
    <mergeCell ref="B6:G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MAIEF</vt:lpstr>
      <vt:lpstr>MAEBF</vt:lpstr>
      <vt:lpstr>MAGCF</vt:lpstr>
      <vt:lpstr>MAHEF</vt:lpstr>
      <vt:lpstr>MATSF</vt:lpstr>
      <vt:lpstr>MAHCF</vt:lpstr>
      <vt:lpstr>MAN50ETF</vt:lpstr>
      <vt:lpstr>MAESF</vt:lpstr>
      <vt:lpstr>MACMF</vt:lpstr>
      <vt:lpstr>MASF</vt:lpstr>
      <vt:lpstr>MASTF</vt:lpstr>
      <vt:lpstr>MDBF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Khair</dc:creator>
  <cp:keywords>For internal use only</cp:keywords>
  <cp:lastModifiedBy>Pranjal Mitra</cp:lastModifiedBy>
  <dcterms:created xsi:type="dcterms:W3CDTF">2019-03-05T08:13:16Z</dcterms:created>
  <dcterms:modified xsi:type="dcterms:W3CDTF">2019-03-07T05:48:10Z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16493fe2-d71b-4e85-94d1-76c7cec27c9f</vt:lpwstr>
  </property>
  <property fmtid="{D5CDD505-2E9C-101B-9397-08002B2CF9AE}" pid="3" name="{A44787D4-0540-4523-9961-78E4036D8C6D}">
    <vt:lpwstr>{A4B057A8-B6A4-4812-9A88-72B3E00DADC5}</vt:lpwstr>
  </property>
  <property fmtid="{D5CDD505-2E9C-101B-9397-08002B2CF9AE}" pid="4" name="db.comClassification">
    <vt:lpwstr>For internal use only</vt:lpwstr>
  </property>
  <property fmtid="{D5CDD505-2E9C-101B-9397-08002B2CF9AE}" pid="5" name="aliashDocumentMarking">
    <vt:lpwstr>For internal use only</vt:lpwstr>
  </property>
  <property fmtid="{D5CDD505-2E9C-101B-9397-08002B2CF9AE}" pid="7" name="_NewReviewCycle">
    <vt:lpwstr/>
  </property>
</Properties>
</file>