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30.06.2016" sheetId="1" r:id="rId1"/>
  </sheets>
  <definedNames>
    <definedName name="_xlnm.Print_Titles" localSheetId="0">'30.06.2016'!$1:$5</definedName>
  </definedNames>
  <calcPr calcId="125725"/>
</workbook>
</file>

<file path=xl/calcChain.xml><?xml version="1.0" encoding="utf-8"?>
<calcChain xmlns="http://schemas.openxmlformats.org/spreadsheetml/2006/main">
  <c r="H102" i="1"/>
  <c r="G102" l="1"/>
  <c r="H61" l="1"/>
  <c r="G61"/>
  <c r="H83" l="1"/>
  <c r="G83"/>
  <c r="H64" l="1"/>
  <c r="H88"/>
  <c r="G88"/>
  <c r="H104" l="1"/>
  <c r="G64"/>
  <c r="G104" s="1"/>
</calcChain>
</file>

<file path=xl/sharedStrings.xml><?xml version="1.0" encoding="utf-8"?>
<sst xmlns="http://schemas.openxmlformats.org/spreadsheetml/2006/main" count="294" uniqueCount="214">
  <si>
    <t> SHRIRAM EQUITY AND DEBT OPPORTUNITIES FUND</t>
  </si>
  <si>
    <t>ISIN</t>
  </si>
  <si>
    <t>Coupon (%)</t>
  </si>
  <si>
    <t>Name Of Instrument</t>
  </si>
  <si>
    <t>Industry+ /Rating</t>
  </si>
  <si>
    <t>Quantity</t>
  </si>
  <si>
    <t>Market/ Fair Value (Rs. in lacs)</t>
  </si>
  <si>
    <t>% to NAV</t>
  </si>
  <si>
    <t>EQUITY &amp; EQUITY RELATED</t>
  </si>
  <si>
    <t>(a) Listed / awaiting listing on Stock Exchanges</t>
  </si>
  <si>
    <t>Equity</t>
  </si>
  <si>
    <t>INE467B01029</t>
  </si>
  <si>
    <t>SOFTWARE</t>
  </si>
  <si>
    <t>INE040A01026</t>
  </si>
  <si>
    <t>BANKS</t>
  </si>
  <si>
    <t>INE001A01036</t>
  </si>
  <si>
    <t>FINANCE</t>
  </si>
  <si>
    <t>INE018A01030</t>
  </si>
  <si>
    <t>CONSTRUCTION PROJECT</t>
  </si>
  <si>
    <t>PHARMACEUTICALS</t>
  </si>
  <si>
    <t>INE860A01027</t>
  </si>
  <si>
    <t>INE585B01010</t>
  </si>
  <si>
    <t>AUTO</t>
  </si>
  <si>
    <t>PETROLEUM PRODUCTS</t>
  </si>
  <si>
    <t>CONSUMER NON DURABLES</t>
  </si>
  <si>
    <t>INE481G01011</t>
  </si>
  <si>
    <t>CEMENT</t>
  </si>
  <si>
    <t>INE029A01011</t>
  </si>
  <si>
    <t>INE101A01026</t>
  </si>
  <si>
    <t>INE044A01036</t>
  </si>
  <si>
    <t>INE326A01037</t>
  </si>
  <si>
    <t>INE009A01021</t>
  </si>
  <si>
    <t>INE021A01026</t>
  </si>
  <si>
    <t>INE066A01013</t>
  </si>
  <si>
    <t>INE070A01015</t>
  </si>
  <si>
    <t>INE437A01024</t>
  </si>
  <si>
    <t>HEALTHCARE SERVICES</t>
  </si>
  <si>
    <t>INE885A01032</t>
  </si>
  <si>
    <t>AUTO ANCILLARIES</t>
  </si>
  <si>
    <t>CONSUMER DURABLES</t>
  </si>
  <si>
    <t>INE095A01012</t>
  </si>
  <si>
    <t>INE115A01026</t>
  </si>
  <si>
    <t>INE216A01022</t>
  </si>
  <si>
    <t>INE237A01028</t>
  </si>
  <si>
    <t>INE628A01036</t>
  </si>
  <si>
    <t>PESTICIDES</t>
  </si>
  <si>
    <t>INE465A01025</t>
  </si>
  <si>
    <t>INDUSTRIAL PRODUCTS</t>
  </si>
  <si>
    <t>Sub Total</t>
  </si>
  <si>
    <t>(b) Unlisted</t>
  </si>
  <si>
    <t>Nil</t>
  </si>
  <si>
    <t>Total</t>
  </si>
  <si>
    <t>DEBT INSTRUMENTS</t>
  </si>
  <si>
    <t>(a) Listing/awating listing on stock exchange</t>
  </si>
  <si>
    <t>Non-Convertible debentures / Bonds</t>
  </si>
  <si>
    <t>Zero Coupon Bonds / Deep Discount Bonds</t>
  </si>
  <si>
    <t>(b) Privately Placed / Unlisted</t>
  </si>
  <si>
    <t>INE895D07396</t>
  </si>
  <si>
    <t xml:space="preserve"> TATASONS LTD **</t>
  </si>
  <si>
    <t>CRISIL - AAA</t>
  </si>
  <si>
    <t>LIC HOUSING FINANCE LTD.**</t>
  </si>
  <si>
    <t>(c) Securitized Debt Instruments</t>
  </si>
  <si>
    <t>MONEY MARKET INSTRUMENTS</t>
  </si>
  <si>
    <t>Bills Rediscounting</t>
  </si>
  <si>
    <t>Commercial Papers (CP) / Certificate Of Deposit (CD)</t>
  </si>
  <si>
    <t>Treasury Bills</t>
  </si>
  <si>
    <t>Collateralised Borrowing &amp; Lending Obligation</t>
  </si>
  <si>
    <t>OTHERS</t>
  </si>
  <si>
    <t>Cash,Cash Equivalents and Net Current Assets</t>
  </si>
  <si>
    <t>Grand Total</t>
  </si>
  <si>
    <t>+ Industry Classification as recommended by AMFI</t>
  </si>
  <si>
    <t>** Thinly Traded/ Non-Traded Securities</t>
  </si>
  <si>
    <t>Portfolio Classification by Asset Class(%)</t>
  </si>
  <si>
    <t>Auto</t>
  </si>
  <si>
    <t>Auto Ancillaries</t>
  </si>
  <si>
    <t>Banks</t>
  </si>
  <si>
    <t>Cement</t>
  </si>
  <si>
    <t>Construction Project</t>
  </si>
  <si>
    <t>Consumer Durables</t>
  </si>
  <si>
    <t>Consumer Non Durables</t>
  </si>
  <si>
    <t>Finance</t>
  </si>
  <si>
    <t>Healthcare Services</t>
  </si>
  <si>
    <t>Industrial Products</t>
  </si>
  <si>
    <t>Pesticides</t>
  </si>
  <si>
    <t>Petroleum Products</t>
  </si>
  <si>
    <t>Pharmaceuticals</t>
  </si>
  <si>
    <t>Software</t>
  </si>
  <si>
    <t>INE238A01034</t>
  </si>
  <si>
    <t>INE263A01016</t>
  </si>
  <si>
    <t>INDUSTRIAL CAPITAL GOODS</t>
  </si>
  <si>
    <t>HOUSING DEVELOPMENT FINANCE CORPORATION LTD.**</t>
  </si>
  <si>
    <t>Industrial Capital Goods</t>
  </si>
  <si>
    <t>INE018I01017</t>
  </si>
  <si>
    <t>INE406A01037</t>
  </si>
  <si>
    <t>INE494B01023</t>
  </si>
  <si>
    <t>INE090A01021</t>
  </si>
  <si>
    <t>INE761H01022</t>
  </si>
  <si>
    <t>TEXTILE PRODUCTS</t>
  </si>
  <si>
    <t>Textile Products</t>
  </si>
  <si>
    <t>Notes :</t>
  </si>
  <si>
    <t>1) Total NPAs provided for and its percentage to NAV : Nil</t>
  </si>
  <si>
    <t>2) Total value and percentage of Illiquid Equity Shares : Nil</t>
  </si>
  <si>
    <t>3) NAV History</t>
  </si>
  <si>
    <t>NAVs per unit (Rs.)</t>
  </si>
  <si>
    <t>Growth Option</t>
  </si>
  <si>
    <t>Dividend Option</t>
  </si>
  <si>
    <t>Growth Option - Direct Plan</t>
  </si>
  <si>
    <t>Dividend Option - Direct Plan</t>
  </si>
  <si>
    <t>Dividend History</t>
  </si>
  <si>
    <t xml:space="preserve">Dividend Per Unit (Rs) for </t>
  </si>
  <si>
    <t>Plan Name</t>
  </si>
  <si>
    <t>Record Date</t>
  </si>
  <si>
    <t>Nav as on Record Date</t>
  </si>
  <si>
    <t>Individuals and HUF</t>
  </si>
  <si>
    <t>Shriram Equity and Debt Opportunities Fund - Direct Plan - Dividend Option</t>
  </si>
  <si>
    <t>Shriram Equity and Debt Opportunities Fund - Regular Plan - Dividend Option</t>
  </si>
  <si>
    <t>6) Total investments in Foreign Securities / Overseas ETFs / ADRs / GDRs : Nil</t>
  </si>
  <si>
    <t>10) Repo in Corporate Debt : Nil</t>
  </si>
  <si>
    <t>INE001A07MG9</t>
  </si>
  <si>
    <t>INE298A01020</t>
  </si>
  <si>
    <t>INE296A01016</t>
  </si>
  <si>
    <t>INE176A01028</t>
  </si>
  <si>
    <t>INE987B01026</t>
  </si>
  <si>
    <t>INE115A07EU5</t>
  </si>
  <si>
    <t>CARE AAA</t>
  </si>
  <si>
    <t>INE001A07MK1</t>
  </si>
  <si>
    <t>INE115A07GA2</t>
  </si>
  <si>
    <t>INE115A07GK1</t>
  </si>
  <si>
    <t>INE121A01016</t>
  </si>
  <si>
    <t>INE208A01029</t>
  </si>
  <si>
    <t>INE226A01021</t>
  </si>
  <si>
    <t>INE387A01021</t>
  </si>
  <si>
    <t>INE462A01022</t>
  </si>
  <si>
    <t>INE513A01014</t>
  </si>
  <si>
    <t>INE536A01023</t>
  </si>
  <si>
    <t>INE716A01013</t>
  </si>
  <si>
    <t>Housing Development Finance Corporation Ltd.</t>
  </si>
  <si>
    <t>Infosys Ltd.</t>
  </si>
  <si>
    <t>Larsen &amp; Toubro Ltd.</t>
  </si>
  <si>
    <t>MindTree Ltd.</t>
  </si>
  <si>
    <t>Asian Paints Ltd.</t>
  </si>
  <si>
    <t>Bharat Petroleum Corporation Ltd.</t>
  </si>
  <si>
    <t>HDFC Bank Ltd.</t>
  </si>
  <si>
    <t>Sun Pharmaceuticals Industries Ltd.</t>
  </si>
  <si>
    <t>Eicher Motors Ltd.</t>
  </si>
  <si>
    <t>Shree Cements Ltd.</t>
  </si>
  <si>
    <t>ICICI Bank Ltd.</t>
  </si>
  <si>
    <t>IndusInd Bank Ltd.</t>
  </si>
  <si>
    <t>Mahindra &amp; Mahindra Ltd.</t>
  </si>
  <si>
    <t>LIC Housing Finance Ltd.</t>
  </si>
  <si>
    <t>Cholamandalam Investment and Finance Company Ltd.</t>
  </si>
  <si>
    <t>Bata India Ltd.</t>
  </si>
  <si>
    <t>Ashok Leyland Ltd.</t>
  </si>
  <si>
    <t>Britannia Industries Ltd.</t>
  </si>
  <si>
    <t>Voltas Ltd.</t>
  </si>
  <si>
    <t>Kotak Mahindra Bank Ltd.</t>
  </si>
  <si>
    <t>Axis Bank Ltd.</t>
  </si>
  <si>
    <t>Bharat Electronics Ltd.</t>
  </si>
  <si>
    <t>Bajaj Finance Ltd.</t>
  </si>
  <si>
    <t>Cummins India Ltd.</t>
  </si>
  <si>
    <t>Lupin Ltd.</t>
  </si>
  <si>
    <t>Sundram Fasteners Ltd.</t>
  </si>
  <si>
    <t>Aurobindo Pharma Ltd.</t>
  </si>
  <si>
    <t>Apollo Hospitals Enterprise Ltd.</t>
  </si>
  <si>
    <t>Bayer Cropscience Ltd</t>
  </si>
  <si>
    <t>Bharat Forge Ltd.</t>
  </si>
  <si>
    <t>Tata Consultancy Services Ltd.</t>
  </si>
  <si>
    <t>Ultratech Cement Ltd.</t>
  </si>
  <si>
    <t>TVS Motor Company Ltd.</t>
  </si>
  <si>
    <t>FAG Bearings India Ltd.</t>
  </si>
  <si>
    <t>Grindwell Norton Ltd.</t>
  </si>
  <si>
    <t>Maruti Suzuki India Ltd.</t>
  </si>
  <si>
    <t>UPL Ltd.</t>
  </si>
  <si>
    <t>Whirlpool of India Ltd.</t>
  </si>
  <si>
    <t>Page Industries Ltd.</t>
  </si>
  <si>
    <t>HCL Technologies Ltd.</t>
  </si>
  <si>
    <t>Amara Raja Batteries Ltd.</t>
  </si>
  <si>
    <t>Natco Pharma Ltd.</t>
  </si>
  <si>
    <t>INE134E07505</t>
  </si>
  <si>
    <t>INE020B07IZ5</t>
  </si>
  <si>
    <t>INE134E08AC2</t>
  </si>
  <si>
    <t>POWER FINANCE CORPORATION LTD.**</t>
  </si>
  <si>
    <t>POWER FINANCE CORPORATION LTD. **</t>
  </si>
  <si>
    <t>RURAL ELECTRIFICATION CORPORATION LTD. **</t>
  </si>
  <si>
    <t>INE196A01026</t>
  </si>
  <si>
    <t>Marico Ltd.</t>
  </si>
  <si>
    <t>INE528G01019</t>
  </si>
  <si>
    <t>Yes Bank Ltd.</t>
  </si>
  <si>
    <t>INE918I01018</t>
  </si>
  <si>
    <t>Bajaj Finserv Ltd.</t>
  </si>
  <si>
    <t>INE774D01024</t>
  </si>
  <si>
    <t>Mahindra &amp; Mahindra Financial Services Ltd.</t>
  </si>
  <si>
    <t>INE721A01013</t>
  </si>
  <si>
    <t>Shriram Transport Finance Company Ltd.</t>
  </si>
  <si>
    <t>INE361B01024</t>
  </si>
  <si>
    <t>INE117A01022</t>
  </si>
  <si>
    <t>Divi's Laboratories Ltd.</t>
  </si>
  <si>
    <t>ABB Ltd.</t>
  </si>
  <si>
    <t>INE140A01024</t>
  </si>
  <si>
    <t>Piramal Enterprises Ltd.</t>
  </si>
  <si>
    <t>INE318A01026</t>
  </si>
  <si>
    <t>INE256A01028</t>
  </si>
  <si>
    <t>PIDILITE INDUSTRIES LTD.</t>
  </si>
  <si>
    <t>ZEE ENTERTAINMENT ENTERPRISES LTD</t>
  </si>
  <si>
    <t>CHEMICALS</t>
  </si>
  <si>
    <t>MEDIA &amp; ENTERTAINMENT</t>
  </si>
  <si>
    <t>Chemicals</t>
  </si>
  <si>
    <t>Media &amp; Entertainment</t>
  </si>
  <si>
    <t>5) Total outstanding exposure in Derivative Instruments as on June 30,2016 : Nil</t>
  </si>
  <si>
    <t>4) No Bonus declared during the month ended June 30,2016.</t>
  </si>
  <si>
    <t>7) Portfolio Turnover Ratio: 119.47</t>
  </si>
  <si>
    <t>8) Funds Parked in Short Term Deposits as on June 30,2016: Rs.Nil</t>
  </si>
  <si>
    <t>9) Term Deposits placed as Margin for trading in Cash &amp; Derivative Market as on June 30,2016 : Nil.</t>
  </si>
  <si>
    <t>Portfolio as on June 30,2016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</si>
</sst>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0"/>
    <numFmt numFmtId="165" formatCode="[$-409]mmmm\ d\,\ yyyy;@"/>
    <numFmt numFmtId="168" formatCode="#,##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color indexed="8"/>
      <name val="Tahoma"/>
      <family val="2"/>
    </font>
    <font>
      <b/>
      <sz val="10"/>
      <color theme="3"/>
      <name val="Tahoma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rgb="FF00B0F0"/>
      <name val="Wingdings"/>
      <charset val="2"/>
    </font>
    <font>
      <sz val="10"/>
      <color rgb="FF000000"/>
      <name val="Tahoma"/>
      <family val="2"/>
    </font>
    <font>
      <sz val="7"/>
      <color rgb="FFFF0000"/>
      <name val="Wingdings"/>
      <charset val="2"/>
    </font>
    <font>
      <sz val="10"/>
      <color rgb="FFFF0000"/>
      <name val="Wingdings"/>
      <charset val="2"/>
    </font>
    <font>
      <b/>
      <sz val="10"/>
      <color rgb="FFFF0000"/>
      <name val="Wingdings"/>
      <charset val="2"/>
    </font>
    <font>
      <sz val="7"/>
      <color rgb="FF000000"/>
      <name val="Tahoma"/>
      <family val="2"/>
    </font>
    <font>
      <sz val="10"/>
      <name val="Arial Unicode MS"/>
      <family val="2"/>
    </font>
    <font>
      <b/>
      <sz val="12"/>
      <color rgb="FF000000"/>
      <name val="Arial Narrow"/>
      <family val="2"/>
    </font>
    <font>
      <sz val="11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B2B2B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 applyAlignment="1"/>
    <xf numFmtId="4" fontId="0" fillId="0" borderId="0" xfId="0" applyNumberFormat="1" applyAlignment="1"/>
    <xf numFmtId="0" fontId="4" fillId="3" borderId="0" xfId="0" applyFont="1" applyFill="1" applyAlignment="1">
      <alignment horizontal="left"/>
    </xf>
    <xf numFmtId="4" fontId="4" fillId="3" borderId="0" xfId="0" applyNumberFormat="1" applyFont="1" applyFill="1" applyAlignment="1">
      <alignment horizontal="left"/>
    </xf>
    <xf numFmtId="4" fontId="4" fillId="3" borderId="0" xfId="0" applyNumberFormat="1" applyFont="1" applyFill="1" applyAlignment="1">
      <alignment horizontal="right"/>
    </xf>
    <xf numFmtId="4" fontId="4" fillId="3" borderId="0" xfId="0" applyNumberFormat="1" applyFont="1" applyFill="1" applyAlignment="1">
      <alignment horizontal="center" wrapText="1"/>
    </xf>
    <xf numFmtId="4" fontId="4" fillId="3" borderId="0" xfId="0" applyNumberFormat="1" applyFont="1" applyFill="1" applyAlignment="1">
      <alignment horizontal="center"/>
    </xf>
    <xf numFmtId="0" fontId="5" fillId="0" borderId="0" xfId="0" applyFont="1" applyAlignment="1"/>
    <xf numFmtId="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4" fontId="7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/>
    <xf numFmtId="4" fontId="9" fillId="0" borderId="0" xfId="0" applyNumberFormat="1" applyFont="1" applyAlignment="1">
      <alignment horizontal="right"/>
    </xf>
    <xf numFmtId="2" fontId="0" fillId="0" borderId="0" xfId="0" applyNumberFormat="1" applyAlignme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3" fontId="5" fillId="0" borderId="0" xfId="1" applyFont="1" applyAlignment="1">
      <alignment horizontal="right"/>
    </xf>
    <xf numFmtId="0" fontId="12" fillId="0" borderId="0" xfId="0" applyFont="1" applyAlignment="1">
      <alignment horizontal="right"/>
    </xf>
    <xf numFmtId="4" fontId="4" fillId="0" borderId="0" xfId="0" applyNumberFormat="1" applyFont="1" applyAlignment="1"/>
    <xf numFmtId="4" fontId="4" fillId="0" borderId="0" xfId="0" applyNumberFormat="1" applyFont="1" applyAlignment="1">
      <alignment horizontal="right"/>
    </xf>
    <xf numFmtId="4" fontId="9" fillId="0" borderId="0" xfId="0" applyNumberFormat="1" applyFont="1" applyAlignment="1">
      <alignment wrapText="1"/>
    </xf>
    <xf numFmtId="43" fontId="9" fillId="0" borderId="0" xfId="1" applyFont="1" applyAlignment="1"/>
    <xf numFmtId="0" fontId="13" fillId="0" borderId="0" xfId="0" applyFont="1" applyAlignment="1"/>
    <xf numFmtId="4" fontId="13" fillId="0" borderId="0" xfId="0" applyNumberFormat="1" applyFont="1" applyAlignment="1"/>
    <xf numFmtId="4" fontId="9" fillId="2" borderId="0" xfId="0" applyNumberFormat="1" applyFont="1" applyFill="1" applyAlignment="1">
      <alignment horizontal="right"/>
    </xf>
    <xf numFmtId="43" fontId="9" fillId="2" borderId="0" xfId="1" applyFont="1" applyFill="1" applyAlignment="1">
      <alignment horizontal="right"/>
    </xf>
    <xf numFmtId="43" fontId="4" fillId="0" borderId="0" xfId="1" applyFont="1" applyAlignment="1">
      <alignment horizontal="right"/>
    </xf>
    <xf numFmtId="0" fontId="13" fillId="0" borderId="0" xfId="0" applyFont="1" applyAlignment="1">
      <alignment wrapText="1"/>
    </xf>
    <xf numFmtId="0" fontId="3" fillId="0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164" fontId="14" fillId="0" borderId="0" xfId="0" applyNumberFormat="1" applyFont="1" applyAlignment="1"/>
    <xf numFmtId="15" fontId="9" fillId="0" borderId="0" xfId="0" applyNumberFormat="1" applyFont="1" applyAlignment="1"/>
    <xf numFmtId="15" fontId="0" fillId="0" borderId="0" xfId="0" applyNumberFormat="1" applyAlignment="1"/>
    <xf numFmtId="0" fontId="4" fillId="4" borderId="0" xfId="0" applyFont="1" applyFill="1" applyAlignment="1">
      <alignment horizontal="center"/>
    </xf>
    <xf numFmtId="0" fontId="0" fillId="0" borderId="0" xfId="0" applyAlignment="1"/>
    <xf numFmtId="4" fontId="9" fillId="0" borderId="0" xfId="0" applyNumberFormat="1" applyFont="1" applyAlignment="1">
      <alignment horizontal="left"/>
    </xf>
    <xf numFmtId="0" fontId="15" fillId="0" borderId="0" xfId="0" applyFont="1" applyAlignment="1">
      <alignment wrapText="1"/>
    </xf>
    <xf numFmtId="165" fontId="5" fillId="4" borderId="0" xfId="0" applyNumberFormat="1" applyFont="1" applyFill="1" applyAlignment="1">
      <alignment horizontal="center"/>
    </xf>
    <xf numFmtId="0" fontId="9" fillId="0" borderId="0" xfId="0" applyFont="1" applyFill="1" applyAlignment="1"/>
    <xf numFmtId="0" fontId="16" fillId="0" borderId="0" xfId="0" applyFont="1" applyAlignment="1">
      <alignment wrapText="1"/>
    </xf>
    <xf numFmtId="43" fontId="0" fillId="0" borderId="0" xfId="1" applyFont="1" applyAlignment="1"/>
    <xf numFmtId="164" fontId="0" fillId="0" borderId="0" xfId="0" applyNumberFormat="1" applyAlignment="1">
      <alignment wrapText="1"/>
    </xf>
    <xf numFmtId="164" fontId="9" fillId="0" borderId="0" xfId="0" applyNumberFormat="1" applyFont="1" applyAlignment="1">
      <alignment wrapText="1"/>
    </xf>
    <xf numFmtId="43" fontId="1" fillId="0" borderId="0" xfId="1" applyFont="1" applyFill="1"/>
    <xf numFmtId="2" fontId="0" fillId="0" borderId="0" xfId="0" applyNumberForma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0" fontId="14" fillId="0" borderId="0" xfId="0" applyFont="1" applyAlignment="1"/>
    <xf numFmtId="4" fontId="9" fillId="0" borderId="0" xfId="0" applyNumberFormat="1" applyFont="1" applyFill="1" applyAlignment="1">
      <alignment horizontal="right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7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0" fontId="4" fillId="2" borderId="0" xfId="0" applyFont="1" applyFill="1" applyAlignment="1">
      <alignment horizontal="left"/>
    </xf>
    <xf numFmtId="168" fontId="0" fillId="0" borderId="0" xfId="0" applyNumberFormat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5"/>
  <sheetViews>
    <sheetView tabSelected="1" workbookViewId="0">
      <selection activeCell="B5" sqref="B5"/>
    </sheetView>
  </sheetViews>
  <sheetFormatPr defaultRowHeight="15"/>
  <cols>
    <col min="1" max="1" width="3.28515625" style="46" bestFit="1" customWidth="1"/>
    <col min="2" max="2" width="13.85546875" style="46" bestFit="1" customWidth="1"/>
    <col min="3" max="3" width="7.28515625" style="46" customWidth="1"/>
    <col min="4" max="4" width="50.85546875" style="46" customWidth="1"/>
    <col min="5" max="5" width="25.7109375" style="2" bestFit="1" customWidth="1"/>
    <col min="6" max="6" width="28.5703125" style="2" bestFit="1" customWidth="1"/>
    <col min="7" max="7" width="18.5703125" style="2" bestFit="1" customWidth="1"/>
    <col min="8" max="8" width="24.7109375" style="2" customWidth="1"/>
    <col min="9" max="16384" width="9.140625" style="46"/>
  </cols>
  <sheetData>
    <row r="1" spans="1:13" ht="21.75">
      <c r="A1" s="69" t="s">
        <v>0</v>
      </c>
      <c r="B1" s="69"/>
      <c r="C1" s="69"/>
      <c r="D1" s="69"/>
      <c r="E1" s="69"/>
      <c r="F1" s="69"/>
      <c r="G1" s="69"/>
      <c r="H1" s="69"/>
    </row>
    <row r="3" spans="1:13">
      <c r="B3" s="1"/>
      <c r="C3" s="1"/>
      <c r="D3" s="32" t="s">
        <v>213</v>
      </c>
      <c r="E3" s="46"/>
    </row>
    <row r="5" spans="1:13" ht="26.25">
      <c r="A5" s="3"/>
      <c r="B5" s="3" t="s">
        <v>1</v>
      </c>
      <c r="C5" s="4" t="s">
        <v>2</v>
      </c>
      <c r="D5" s="3" t="s">
        <v>3</v>
      </c>
      <c r="E5" s="4" t="s">
        <v>4</v>
      </c>
      <c r="F5" s="5" t="s">
        <v>5</v>
      </c>
      <c r="G5" s="6" t="s">
        <v>6</v>
      </c>
      <c r="H5" s="7" t="s">
        <v>7</v>
      </c>
    </row>
    <row r="6" spans="1:13" s="10" customFormat="1" ht="12.75">
      <c r="A6" s="8"/>
      <c r="B6" s="68" t="s">
        <v>8</v>
      </c>
      <c r="C6" s="68"/>
      <c r="D6" s="68"/>
      <c r="E6" s="9"/>
      <c r="F6" s="9"/>
      <c r="G6" s="9"/>
      <c r="H6" s="9"/>
    </row>
    <row r="7" spans="1:13">
      <c r="A7" s="11"/>
      <c r="B7" s="68" t="s">
        <v>9</v>
      </c>
      <c r="C7" s="68"/>
      <c r="D7" s="68"/>
      <c r="E7" s="12"/>
      <c r="F7" s="12"/>
      <c r="G7" s="12"/>
      <c r="H7" s="12"/>
    </row>
    <row r="8" spans="1:13">
      <c r="A8" s="11"/>
      <c r="B8" s="68" t="s">
        <v>10</v>
      </c>
      <c r="C8" s="68"/>
      <c r="D8" s="68"/>
      <c r="E8" s="12"/>
      <c r="F8" s="12"/>
      <c r="G8" s="12"/>
      <c r="H8" s="12"/>
      <c r="M8" s="66"/>
    </row>
    <row r="9" spans="1:13">
      <c r="A9" s="13"/>
      <c r="B9" t="s">
        <v>13</v>
      </c>
      <c r="C9"/>
      <c r="D9" s="14" t="s">
        <v>142</v>
      </c>
      <c r="E9" s="47" t="s">
        <v>14</v>
      </c>
      <c r="F9" s="15">
        <v>16529</v>
      </c>
      <c r="G9" s="63">
        <v>194.46</v>
      </c>
      <c r="H9" s="55">
        <v>4.74</v>
      </c>
      <c r="I9" s="2"/>
      <c r="M9" s="47"/>
    </row>
    <row r="10" spans="1:13">
      <c r="A10" s="13"/>
      <c r="B10" t="s">
        <v>31</v>
      </c>
      <c r="C10"/>
      <c r="D10" s="14" t="s">
        <v>137</v>
      </c>
      <c r="E10" s="47" t="s">
        <v>12</v>
      </c>
      <c r="F10" s="15">
        <v>13762</v>
      </c>
      <c r="G10" s="63">
        <v>161.13</v>
      </c>
      <c r="H10" s="55">
        <v>3.93</v>
      </c>
      <c r="I10" s="2"/>
      <c r="M10" s="47"/>
    </row>
    <row r="11" spans="1:13">
      <c r="A11" s="13"/>
      <c r="B11" t="s">
        <v>15</v>
      </c>
      <c r="C11"/>
      <c r="D11" s="14" t="s">
        <v>136</v>
      </c>
      <c r="E11" s="47" t="s">
        <v>16</v>
      </c>
      <c r="F11" s="15">
        <v>12426</v>
      </c>
      <c r="G11" s="63">
        <v>155.77000000000001</v>
      </c>
      <c r="H11" s="55">
        <v>3.8</v>
      </c>
      <c r="I11" s="2"/>
      <c r="M11" s="47"/>
    </row>
    <row r="12" spans="1:13">
      <c r="A12" s="13"/>
      <c r="B12" t="s">
        <v>120</v>
      </c>
      <c r="C12"/>
      <c r="D12" s="14" t="s">
        <v>158</v>
      </c>
      <c r="E12" s="47" t="s">
        <v>16</v>
      </c>
      <c r="F12" s="15">
        <v>1593</v>
      </c>
      <c r="G12" s="63">
        <v>127.39</v>
      </c>
      <c r="H12" s="55">
        <v>3.11</v>
      </c>
      <c r="I12" s="2"/>
      <c r="M12" s="47"/>
    </row>
    <row r="13" spans="1:13">
      <c r="A13" s="13"/>
      <c r="B13" t="s">
        <v>21</v>
      </c>
      <c r="C13"/>
      <c r="D13" s="14" t="s">
        <v>171</v>
      </c>
      <c r="E13" s="47" t="s">
        <v>22</v>
      </c>
      <c r="F13" s="15">
        <v>2340</v>
      </c>
      <c r="G13" s="63">
        <v>97.98</v>
      </c>
      <c r="H13" s="55">
        <v>2.39</v>
      </c>
      <c r="I13" s="2"/>
      <c r="M13" s="47"/>
    </row>
    <row r="14" spans="1:13">
      <c r="A14" s="13"/>
      <c r="B14" t="s">
        <v>87</v>
      </c>
      <c r="C14"/>
      <c r="D14" s="14" t="s">
        <v>156</v>
      </c>
      <c r="E14" s="47" t="s">
        <v>14</v>
      </c>
      <c r="F14" s="15">
        <v>18108</v>
      </c>
      <c r="G14" s="63">
        <v>96.61</v>
      </c>
      <c r="H14" s="55">
        <v>2.36</v>
      </c>
      <c r="I14" s="2"/>
      <c r="M14" s="47"/>
    </row>
    <row r="15" spans="1:13">
      <c r="A15" s="13"/>
      <c r="B15" t="s">
        <v>34</v>
      </c>
      <c r="C15"/>
      <c r="D15" s="14" t="s">
        <v>145</v>
      </c>
      <c r="E15" s="47" t="s">
        <v>26</v>
      </c>
      <c r="F15" s="15">
        <v>663</v>
      </c>
      <c r="G15" s="63">
        <v>96.44</v>
      </c>
      <c r="H15" s="55">
        <v>2.35</v>
      </c>
      <c r="I15" s="2"/>
      <c r="M15" s="47"/>
    </row>
    <row r="16" spans="1:13">
      <c r="A16" s="13"/>
      <c r="B16" t="s">
        <v>186</v>
      </c>
      <c r="C16"/>
      <c r="D16" s="14" t="s">
        <v>187</v>
      </c>
      <c r="E16" s="47" t="s">
        <v>14</v>
      </c>
      <c r="F16" s="15">
        <v>7665</v>
      </c>
      <c r="G16" s="63">
        <v>84.86</v>
      </c>
      <c r="H16" s="55">
        <v>2.0699999999999998</v>
      </c>
      <c r="I16" s="2"/>
      <c r="M16" s="47"/>
    </row>
    <row r="17" spans="1:13">
      <c r="A17" s="13"/>
      <c r="B17" t="s">
        <v>88</v>
      </c>
      <c r="D17" s="14" t="s">
        <v>157</v>
      </c>
      <c r="E17" s="47" t="s">
        <v>89</v>
      </c>
      <c r="F17" s="15">
        <v>6679</v>
      </c>
      <c r="G17" s="63">
        <v>84.63</v>
      </c>
      <c r="H17" s="55">
        <v>2.0699999999999998</v>
      </c>
      <c r="I17" s="2"/>
      <c r="M17" s="47"/>
    </row>
    <row r="18" spans="1:13">
      <c r="A18" s="17"/>
      <c r="B18" t="s">
        <v>17</v>
      </c>
      <c r="C18"/>
      <c r="D18" s="14" t="s">
        <v>138</v>
      </c>
      <c r="E18" s="47" t="s">
        <v>18</v>
      </c>
      <c r="F18" s="15">
        <v>5635</v>
      </c>
      <c r="G18" s="63">
        <v>84.33</v>
      </c>
      <c r="H18" s="55">
        <v>2.06</v>
      </c>
      <c r="I18" s="2"/>
      <c r="M18" s="47"/>
    </row>
    <row r="19" spans="1:13">
      <c r="A19" s="18"/>
      <c r="B19" t="s">
        <v>43</v>
      </c>
      <c r="C19"/>
      <c r="D19" s="14" t="s">
        <v>155</v>
      </c>
      <c r="E19" s="47" t="s">
        <v>14</v>
      </c>
      <c r="F19" s="15">
        <v>10916</v>
      </c>
      <c r="G19" s="63">
        <v>83.33</v>
      </c>
      <c r="H19" s="55">
        <v>2.0299999999999998</v>
      </c>
      <c r="I19" s="2"/>
      <c r="M19" s="47"/>
    </row>
    <row r="20" spans="1:13">
      <c r="A20" s="13"/>
      <c r="B20" t="s">
        <v>42</v>
      </c>
      <c r="C20"/>
      <c r="D20" s="14" t="s">
        <v>153</v>
      </c>
      <c r="E20" s="47" t="s">
        <v>24</v>
      </c>
      <c r="F20" s="15">
        <v>2942</v>
      </c>
      <c r="G20" s="63">
        <v>81.17</v>
      </c>
      <c r="H20" s="55">
        <v>1.98</v>
      </c>
      <c r="I20" s="2"/>
      <c r="M20" s="47"/>
    </row>
    <row r="21" spans="1:13">
      <c r="A21" s="18"/>
      <c r="B21" t="s">
        <v>11</v>
      </c>
      <c r="C21"/>
      <c r="D21" s="14" t="s">
        <v>166</v>
      </c>
      <c r="E21" s="47" t="s">
        <v>12</v>
      </c>
      <c r="F21" s="15">
        <v>3111</v>
      </c>
      <c r="G21" s="63">
        <v>79.430000000000007</v>
      </c>
      <c r="H21" s="55">
        <v>1.94</v>
      </c>
      <c r="I21" s="2"/>
      <c r="M21" s="47"/>
    </row>
    <row r="22" spans="1:13">
      <c r="A22" s="18"/>
      <c r="B22" t="s">
        <v>40</v>
      </c>
      <c r="C22"/>
      <c r="D22" s="14" t="s">
        <v>147</v>
      </c>
      <c r="E22" s="47" t="s">
        <v>14</v>
      </c>
      <c r="F22" s="15">
        <v>7105</v>
      </c>
      <c r="G22" s="63">
        <v>78.98</v>
      </c>
      <c r="H22" s="55">
        <v>1.93</v>
      </c>
      <c r="I22" s="2"/>
      <c r="M22" s="47"/>
    </row>
    <row r="23" spans="1:13">
      <c r="A23" s="18"/>
      <c r="B23" t="s">
        <v>25</v>
      </c>
      <c r="C23"/>
      <c r="D23" s="14" t="s">
        <v>167</v>
      </c>
      <c r="E23" s="47" t="s">
        <v>26</v>
      </c>
      <c r="F23" s="15">
        <v>2315</v>
      </c>
      <c r="G23" s="63">
        <v>78.959999999999994</v>
      </c>
      <c r="H23" s="55">
        <v>1.93</v>
      </c>
      <c r="I23" s="2"/>
      <c r="M23" s="47"/>
    </row>
    <row r="24" spans="1:13">
      <c r="A24" s="18"/>
      <c r="B24" t="s">
        <v>27</v>
      </c>
      <c r="C24"/>
      <c r="D24" s="14" t="s">
        <v>141</v>
      </c>
      <c r="E24" s="47" t="s">
        <v>23</v>
      </c>
      <c r="F24" s="15">
        <v>6666</v>
      </c>
      <c r="G24" s="63">
        <v>71.47</v>
      </c>
      <c r="H24" s="55">
        <v>1.74</v>
      </c>
      <c r="I24" s="2"/>
      <c r="M24" s="47"/>
    </row>
    <row r="25" spans="1:13">
      <c r="A25" s="18"/>
      <c r="B25" t="s">
        <v>41</v>
      </c>
      <c r="C25"/>
      <c r="D25" s="14" t="s">
        <v>149</v>
      </c>
      <c r="E25" s="47" t="s">
        <v>16</v>
      </c>
      <c r="F25" s="15">
        <v>14289</v>
      </c>
      <c r="G25" s="63">
        <v>70.73</v>
      </c>
      <c r="H25" s="55">
        <v>1.73</v>
      </c>
      <c r="I25" s="2"/>
      <c r="M25" s="47"/>
    </row>
    <row r="26" spans="1:13">
      <c r="A26" s="18"/>
      <c r="B26" t="s">
        <v>33</v>
      </c>
      <c r="C26"/>
      <c r="D26" s="14" t="s">
        <v>144</v>
      </c>
      <c r="E26" s="47" t="s">
        <v>22</v>
      </c>
      <c r="F26" s="15">
        <v>317</v>
      </c>
      <c r="G26" s="63">
        <v>60.94</v>
      </c>
      <c r="H26" s="55">
        <v>1.49</v>
      </c>
      <c r="I26" s="2"/>
      <c r="M26" s="47"/>
    </row>
    <row r="27" spans="1:13">
      <c r="A27" s="18"/>
      <c r="B27" t="s">
        <v>184</v>
      </c>
      <c r="C27"/>
      <c r="D27" s="14" t="s">
        <v>185</v>
      </c>
      <c r="E27" s="47" t="s">
        <v>24</v>
      </c>
      <c r="F27" s="15">
        <v>22038</v>
      </c>
      <c r="G27" s="63">
        <v>58.09</v>
      </c>
      <c r="H27" s="55">
        <v>1.42</v>
      </c>
      <c r="I27" s="2"/>
      <c r="M27" s="47"/>
    </row>
    <row r="28" spans="1:13">
      <c r="A28" s="18"/>
      <c r="B28" t="s">
        <v>188</v>
      </c>
      <c r="C28"/>
      <c r="D28" s="14" t="s">
        <v>189</v>
      </c>
      <c r="E28" s="47" t="s">
        <v>16</v>
      </c>
      <c r="F28" s="15">
        <v>2445</v>
      </c>
      <c r="G28" s="63">
        <v>56.76</v>
      </c>
      <c r="H28" s="55">
        <v>1.38</v>
      </c>
      <c r="I28" s="2"/>
      <c r="M28" s="47"/>
    </row>
    <row r="29" spans="1:13">
      <c r="A29" s="18"/>
      <c r="B29" t="s">
        <v>93</v>
      </c>
      <c r="C29"/>
      <c r="D29" s="14" t="s">
        <v>162</v>
      </c>
      <c r="E29" s="47" t="s">
        <v>19</v>
      </c>
      <c r="F29" s="15">
        <v>7585</v>
      </c>
      <c r="G29" s="63">
        <v>56.32</v>
      </c>
      <c r="H29" s="55">
        <v>1.37</v>
      </c>
      <c r="I29" s="2"/>
      <c r="M29" s="47"/>
    </row>
    <row r="30" spans="1:13">
      <c r="A30" s="18"/>
      <c r="B30" t="s">
        <v>29</v>
      </c>
      <c r="C30"/>
      <c r="D30" s="14" t="s">
        <v>143</v>
      </c>
      <c r="E30" s="47" t="s">
        <v>19</v>
      </c>
      <c r="F30" s="15">
        <v>7179</v>
      </c>
      <c r="G30" s="63">
        <v>54.78</v>
      </c>
      <c r="H30" s="55">
        <v>1.34</v>
      </c>
      <c r="I30" s="2"/>
      <c r="M30" s="47"/>
    </row>
    <row r="31" spans="1:13">
      <c r="A31" s="18"/>
      <c r="B31" t="s">
        <v>95</v>
      </c>
      <c r="C31"/>
      <c r="D31" s="14" t="s">
        <v>146</v>
      </c>
      <c r="E31" s="47" t="s">
        <v>14</v>
      </c>
      <c r="F31" s="15">
        <v>21594</v>
      </c>
      <c r="G31" s="63">
        <v>51.94</v>
      </c>
      <c r="H31" s="55">
        <v>1.27</v>
      </c>
      <c r="I31" s="2"/>
      <c r="M31" s="47"/>
    </row>
    <row r="32" spans="1:13">
      <c r="A32" s="18"/>
      <c r="B32" t="s">
        <v>37</v>
      </c>
      <c r="C32"/>
      <c r="D32" s="14" t="s">
        <v>176</v>
      </c>
      <c r="E32" s="47" t="s">
        <v>38</v>
      </c>
      <c r="F32" s="15">
        <v>5931</v>
      </c>
      <c r="G32" s="63">
        <v>51.51</v>
      </c>
      <c r="H32" s="55">
        <v>1.26</v>
      </c>
      <c r="I32" s="2"/>
      <c r="M32" s="47"/>
    </row>
    <row r="33" spans="1:13">
      <c r="A33" s="18"/>
      <c r="B33" t="s">
        <v>194</v>
      </c>
      <c r="C33"/>
      <c r="D33" s="14" t="s">
        <v>196</v>
      </c>
      <c r="E33" s="47" t="s">
        <v>19</v>
      </c>
      <c r="F33" s="15">
        <v>4385</v>
      </c>
      <c r="G33" s="63">
        <v>48.66</v>
      </c>
      <c r="H33" s="55">
        <v>1.19</v>
      </c>
      <c r="I33" s="2"/>
      <c r="M33" s="47"/>
    </row>
    <row r="34" spans="1:13">
      <c r="A34" s="18"/>
      <c r="B34" t="s">
        <v>28</v>
      </c>
      <c r="C34"/>
      <c r="D34" s="14" t="s">
        <v>148</v>
      </c>
      <c r="E34" s="47" t="s">
        <v>22</v>
      </c>
      <c r="F34" s="15">
        <v>3245</v>
      </c>
      <c r="G34" s="63">
        <v>46.4</v>
      </c>
      <c r="H34" s="55">
        <v>1.1299999999999999</v>
      </c>
      <c r="I34" s="2"/>
      <c r="M34" s="47"/>
    </row>
    <row r="35" spans="1:13">
      <c r="A35" s="18"/>
      <c r="B35" t="s">
        <v>20</v>
      </c>
      <c r="C35"/>
      <c r="D35" s="14" t="s">
        <v>175</v>
      </c>
      <c r="E35" s="47" t="s">
        <v>12</v>
      </c>
      <c r="F35" s="15">
        <v>5820</v>
      </c>
      <c r="G35" s="63">
        <v>42.51</v>
      </c>
      <c r="H35" s="55">
        <v>1.04</v>
      </c>
      <c r="I35" s="2"/>
      <c r="M35" s="47"/>
    </row>
    <row r="36" spans="1:13">
      <c r="A36" s="18"/>
      <c r="B36" t="s">
        <v>44</v>
      </c>
      <c r="D36" s="14" t="s">
        <v>172</v>
      </c>
      <c r="E36" s="47" t="s">
        <v>45</v>
      </c>
      <c r="F36" s="15">
        <v>6870</v>
      </c>
      <c r="G36" s="63">
        <v>37.79</v>
      </c>
      <c r="H36" s="55">
        <v>0.92</v>
      </c>
      <c r="I36" s="2"/>
      <c r="M36" s="47"/>
    </row>
    <row r="37" spans="1:13">
      <c r="A37" s="18"/>
      <c r="B37" t="s">
        <v>46</v>
      </c>
      <c r="C37"/>
      <c r="D37" s="14" t="s">
        <v>165</v>
      </c>
      <c r="E37" s="47" t="s">
        <v>47</v>
      </c>
      <c r="F37" s="15">
        <v>4116</v>
      </c>
      <c r="G37" s="63">
        <v>31.29</v>
      </c>
      <c r="H37" s="55">
        <v>0.76</v>
      </c>
      <c r="I37" s="2"/>
      <c r="M37" s="47"/>
    </row>
    <row r="38" spans="1:13">
      <c r="A38" s="18"/>
      <c r="B38" t="s">
        <v>129</v>
      </c>
      <c r="C38"/>
      <c r="D38" s="14" t="s">
        <v>152</v>
      </c>
      <c r="E38" s="47" t="s">
        <v>22</v>
      </c>
      <c r="F38" s="15">
        <v>31593</v>
      </c>
      <c r="G38" s="63">
        <v>31.07</v>
      </c>
      <c r="H38" s="55">
        <v>0.76</v>
      </c>
      <c r="I38" s="2"/>
      <c r="M38" s="47"/>
    </row>
    <row r="39" spans="1:13">
      <c r="A39" s="18"/>
      <c r="B39" t="s">
        <v>190</v>
      </c>
      <c r="C39"/>
      <c r="D39" s="14" t="s">
        <v>191</v>
      </c>
      <c r="E39" s="47" t="s">
        <v>16</v>
      </c>
      <c r="F39" s="15">
        <v>9170</v>
      </c>
      <c r="G39" s="63">
        <v>30.64</v>
      </c>
      <c r="H39" s="55">
        <v>0.75</v>
      </c>
      <c r="I39" s="2"/>
      <c r="M39" s="47"/>
    </row>
    <row r="40" spans="1:13">
      <c r="A40" s="18"/>
      <c r="B40" t="s">
        <v>122</v>
      </c>
      <c r="C40"/>
      <c r="D40" s="14" t="s">
        <v>177</v>
      </c>
      <c r="E40" s="47" t="s">
        <v>19</v>
      </c>
      <c r="F40" s="15">
        <v>5279</v>
      </c>
      <c r="G40" s="63">
        <v>30.62</v>
      </c>
      <c r="H40" s="55">
        <v>0.75</v>
      </c>
      <c r="I40" s="2"/>
      <c r="M40" s="47"/>
    </row>
    <row r="41" spans="1:13">
      <c r="A41" s="18"/>
      <c r="B41" t="s">
        <v>92</v>
      </c>
      <c r="C41"/>
      <c r="D41" s="14" t="s">
        <v>139</v>
      </c>
      <c r="E41" s="47" t="s">
        <v>12</v>
      </c>
      <c r="F41" s="15">
        <v>4235</v>
      </c>
      <c r="G41" s="63">
        <v>28.16</v>
      </c>
      <c r="H41" s="55">
        <v>0.69</v>
      </c>
      <c r="I41" s="2"/>
      <c r="M41" s="47"/>
    </row>
    <row r="42" spans="1:13">
      <c r="A42" s="18"/>
      <c r="B42" t="s">
        <v>96</v>
      </c>
      <c r="C42"/>
      <c r="D42" s="14" t="s">
        <v>174</v>
      </c>
      <c r="E42" s="47" t="s">
        <v>97</v>
      </c>
      <c r="F42" s="15">
        <v>190</v>
      </c>
      <c r="G42" s="63">
        <v>26.63</v>
      </c>
      <c r="H42" s="55">
        <v>0.65</v>
      </c>
      <c r="I42" s="2"/>
      <c r="M42" s="47"/>
    </row>
    <row r="43" spans="1:13">
      <c r="A43" s="18"/>
      <c r="B43" t="s">
        <v>195</v>
      </c>
      <c r="C43"/>
      <c r="D43" s="14" t="s">
        <v>197</v>
      </c>
      <c r="E43" s="47" t="s">
        <v>89</v>
      </c>
      <c r="F43" s="15">
        <v>2157</v>
      </c>
      <c r="G43" s="63">
        <v>26.4</v>
      </c>
      <c r="H43" s="55">
        <v>0.64</v>
      </c>
      <c r="I43" s="2"/>
      <c r="M43" s="47"/>
    </row>
    <row r="44" spans="1:13">
      <c r="A44" s="18"/>
      <c r="B44" t="s">
        <v>192</v>
      </c>
      <c r="C44"/>
      <c r="D44" s="14" t="s">
        <v>193</v>
      </c>
      <c r="E44" s="47" t="s">
        <v>16</v>
      </c>
      <c r="F44" s="15">
        <v>2130</v>
      </c>
      <c r="G44" s="63">
        <v>25.64</v>
      </c>
      <c r="H44" s="55">
        <v>0.63</v>
      </c>
      <c r="I44" s="2"/>
      <c r="M44" s="47"/>
    </row>
    <row r="45" spans="1:13">
      <c r="A45" s="18"/>
      <c r="B45" t="s">
        <v>32</v>
      </c>
      <c r="C45"/>
      <c r="D45" s="14" t="s">
        <v>140</v>
      </c>
      <c r="E45" s="47" t="s">
        <v>24</v>
      </c>
      <c r="F45" s="15">
        <v>2441</v>
      </c>
      <c r="G45" s="63">
        <v>24.49</v>
      </c>
      <c r="H45" s="55">
        <v>0.6</v>
      </c>
      <c r="I45" s="2"/>
      <c r="M45" s="47"/>
    </row>
    <row r="46" spans="1:13">
      <c r="A46" s="18"/>
      <c r="B46" t="s">
        <v>121</v>
      </c>
      <c r="C46"/>
      <c r="D46" s="14" t="s">
        <v>151</v>
      </c>
      <c r="E46" s="47" t="s">
        <v>39</v>
      </c>
      <c r="F46" s="15">
        <v>3890</v>
      </c>
      <c r="G46" s="63">
        <v>21.23</v>
      </c>
      <c r="H46" s="55">
        <v>0.52</v>
      </c>
      <c r="I46" s="2"/>
      <c r="M46" s="47"/>
    </row>
    <row r="47" spans="1:13">
      <c r="A47" s="18"/>
      <c r="B47" t="s">
        <v>94</v>
      </c>
      <c r="C47"/>
      <c r="D47" s="14" t="s">
        <v>168</v>
      </c>
      <c r="E47" s="47" t="s">
        <v>22</v>
      </c>
      <c r="F47" s="15">
        <v>6489</v>
      </c>
      <c r="G47" s="63">
        <v>20.09</v>
      </c>
      <c r="H47" s="55">
        <v>0.49</v>
      </c>
      <c r="I47" s="2"/>
      <c r="M47" s="47"/>
    </row>
    <row r="48" spans="1:13">
      <c r="A48" s="18"/>
      <c r="B48" t="s">
        <v>119</v>
      </c>
      <c r="C48"/>
      <c r="D48" s="14" t="s">
        <v>159</v>
      </c>
      <c r="E48" s="47" t="s">
        <v>47</v>
      </c>
      <c r="F48" s="15">
        <v>2349</v>
      </c>
      <c r="G48" s="63">
        <v>19.940000000000001</v>
      </c>
      <c r="H48" s="55">
        <v>0.49</v>
      </c>
      <c r="I48" s="2"/>
      <c r="M48" s="47"/>
    </row>
    <row r="49" spans="1:13">
      <c r="A49" s="18"/>
      <c r="B49" t="s">
        <v>200</v>
      </c>
      <c r="C49"/>
      <c r="D49" s="14" t="s">
        <v>202</v>
      </c>
      <c r="E49" s="47" t="s">
        <v>204</v>
      </c>
      <c r="F49" s="15">
        <v>2440</v>
      </c>
      <c r="G49" s="63">
        <v>17.57</v>
      </c>
      <c r="H49" s="55">
        <v>0.43</v>
      </c>
      <c r="I49" s="2"/>
      <c r="M49" s="47"/>
    </row>
    <row r="50" spans="1:13">
      <c r="A50" s="18"/>
      <c r="B50" t="s">
        <v>128</v>
      </c>
      <c r="C50"/>
      <c r="D50" s="14" t="s">
        <v>150</v>
      </c>
      <c r="E50" s="47" t="s">
        <v>16</v>
      </c>
      <c r="F50" s="15">
        <v>1617</v>
      </c>
      <c r="G50" s="63">
        <v>15.34</v>
      </c>
      <c r="H50" s="55">
        <v>0.37</v>
      </c>
      <c r="I50" s="2"/>
      <c r="M50" s="47"/>
    </row>
    <row r="51" spans="1:13">
      <c r="A51" s="18"/>
      <c r="B51" t="s">
        <v>198</v>
      </c>
      <c r="C51"/>
      <c r="D51" s="14" t="s">
        <v>199</v>
      </c>
      <c r="E51" s="47" t="s">
        <v>19</v>
      </c>
      <c r="F51" s="15">
        <v>1000</v>
      </c>
      <c r="G51" s="63">
        <v>14.46</v>
      </c>
      <c r="H51" s="55">
        <v>0.35</v>
      </c>
      <c r="I51" s="2"/>
      <c r="M51" s="47"/>
    </row>
    <row r="52" spans="1:13">
      <c r="A52" s="18"/>
      <c r="B52" t="s">
        <v>201</v>
      </c>
      <c r="C52"/>
      <c r="D52" s="14" t="s">
        <v>203</v>
      </c>
      <c r="E52" s="47" t="s">
        <v>205</v>
      </c>
      <c r="F52" s="15">
        <v>2975</v>
      </c>
      <c r="G52" s="63">
        <v>13.58</v>
      </c>
      <c r="H52" s="55">
        <v>0.33</v>
      </c>
      <c r="I52" s="2"/>
      <c r="M52" s="47"/>
    </row>
    <row r="53" spans="1:13">
      <c r="A53" s="18"/>
      <c r="B53" t="s">
        <v>30</v>
      </c>
      <c r="C53"/>
      <c r="D53" s="14" t="s">
        <v>160</v>
      </c>
      <c r="E53" s="47" t="s">
        <v>19</v>
      </c>
      <c r="F53" s="15">
        <v>756</v>
      </c>
      <c r="G53" s="63">
        <v>11.64</v>
      </c>
      <c r="H53" s="55">
        <v>0.28000000000000003</v>
      </c>
      <c r="I53" s="2"/>
      <c r="M53" s="47"/>
    </row>
    <row r="54" spans="1:13">
      <c r="A54" s="18"/>
      <c r="B54" t="s">
        <v>35</v>
      </c>
      <c r="C54"/>
      <c r="D54" s="14" t="s">
        <v>163</v>
      </c>
      <c r="E54" s="47" t="s">
        <v>36</v>
      </c>
      <c r="F54" s="15">
        <v>699</v>
      </c>
      <c r="G54" s="63">
        <v>9.1999999999999993</v>
      </c>
      <c r="H54" s="55">
        <v>0.22</v>
      </c>
      <c r="I54" s="2"/>
      <c r="M54" s="47"/>
    </row>
    <row r="55" spans="1:13">
      <c r="A55" s="18"/>
      <c r="B55" t="s">
        <v>135</v>
      </c>
      <c r="C55"/>
      <c r="D55" s="14" t="s">
        <v>173</v>
      </c>
      <c r="E55" s="47" t="s">
        <v>39</v>
      </c>
      <c r="F55" s="15">
        <v>655</v>
      </c>
      <c r="G55" s="63">
        <v>5.44</v>
      </c>
      <c r="H55" s="55">
        <v>0.13</v>
      </c>
      <c r="I55" s="2"/>
      <c r="M55" s="47"/>
    </row>
    <row r="56" spans="1:13">
      <c r="A56" s="18"/>
      <c r="B56" t="s">
        <v>133</v>
      </c>
      <c r="C56"/>
      <c r="D56" s="14" t="s">
        <v>169</v>
      </c>
      <c r="E56" s="47" t="s">
        <v>47</v>
      </c>
      <c r="F56" s="15">
        <v>116</v>
      </c>
      <c r="G56" s="63">
        <v>4.78</v>
      </c>
      <c r="H56" s="55">
        <v>0.12</v>
      </c>
      <c r="I56" s="2"/>
      <c r="M56" s="47"/>
    </row>
    <row r="57" spans="1:13">
      <c r="A57" s="18"/>
      <c r="B57" t="s">
        <v>132</v>
      </c>
      <c r="C57"/>
      <c r="D57" s="14" t="s">
        <v>164</v>
      </c>
      <c r="E57" s="47" t="s">
        <v>45</v>
      </c>
      <c r="F57" s="15">
        <v>117</v>
      </c>
      <c r="G57" s="63">
        <v>4.5599999999999996</v>
      </c>
      <c r="H57" s="55">
        <v>0.11</v>
      </c>
      <c r="I57" s="2"/>
      <c r="M57" s="47"/>
    </row>
    <row r="58" spans="1:13">
      <c r="A58" s="18"/>
      <c r="B58" t="s">
        <v>134</v>
      </c>
      <c r="C58"/>
      <c r="D58" s="14" t="s">
        <v>170</v>
      </c>
      <c r="E58" s="47" t="s">
        <v>47</v>
      </c>
      <c r="F58" s="15">
        <v>470</v>
      </c>
      <c r="G58" s="63">
        <v>3.46</v>
      </c>
      <c r="H58" s="55">
        <v>0.08</v>
      </c>
      <c r="I58" s="2"/>
      <c r="M58" s="47"/>
    </row>
    <row r="59" spans="1:13">
      <c r="A59" s="18"/>
      <c r="B59" t="s">
        <v>130</v>
      </c>
      <c r="C59"/>
      <c r="D59" s="14" t="s">
        <v>154</v>
      </c>
      <c r="E59" s="47" t="s">
        <v>18</v>
      </c>
      <c r="F59" s="15">
        <v>903</v>
      </c>
      <c r="G59" s="63">
        <v>2.91</v>
      </c>
      <c r="H59" s="55">
        <v>7.0000000000000007E-2</v>
      </c>
      <c r="I59" s="2"/>
      <c r="M59" s="47"/>
    </row>
    <row r="60" spans="1:13">
      <c r="A60" s="18"/>
      <c r="B60" t="s">
        <v>131</v>
      </c>
      <c r="C60"/>
      <c r="D60" s="14" t="s">
        <v>161</v>
      </c>
      <c r="E60" s="47" t="s">
        <v>38</v>
      </c>
      <c r="F60" s="15">
        <v>1389</v>
      </c>
      <c r="G60" s="63">
        <v>2.58</v>
      </c>
      <c r="H60" s="55">
        <v>0.06</v>
      </c>
      <c r="I60" s="2"/>
      <c r="M60" s="47"/>
    </row>
    <row r="61" spans="1:13">
      <c r="A61" s="19"/>
      <c r="B61" s="58" t="s">
        <v>48</v>
      </c>
      <c r="C61" s="58"/>
      <c r="D61" s="19"/>
      <c r="E61" s="12"/>
      <c r="F61" s="12"/>
      <c r="G61" s="20">
        <f>SUM(G9:G60)</f>
        <v>2715.09</v>
      </c>
      <c r="H61" s="20">
        <f>SUM(H9:H60)</f>
        <v>66.25</v>
      </c>
      <c r="I61" s="20"/>
      <c r="M61" s="2"/>
    </row>
    <row r="62" spans="1:13">
      <c r="A62" s="21"/>
      <c r="B62" s="67" t="s">
        <v>49</v>
      </c>
      <c r="C62" s="67"/>
      <c r="D62" s="67"/>
      <c r="E62" s="22"/>
      <c r="F62" s="23"/>
      <c r="G62" s="23" t="s">
        <v>50</v>
      </c>
      <c r="H62" s="23" t="s">
        <v>50</v>
      </c>
    </row>
    <row r="63" spans="1:13" s="10" customFormat="1" ht="12.75">
      <c r="A63" s="19"/>
      <c r="B63" s="58" t="s">
        <v>48</v>
      </c>
      <c r="C63" s="58"/>
      <c r="D63" s="19"/>
      <c r="E63" s="12"/>
      <c r="F63" s="12"/>
      <c r="G63" s="9">
        <v>0</v>
      </c>
      <c r="H63" s="9">
        <v>0</v>
      </c>
    </row>
    <row r="64" spans="1:13">
      <c r="A64" s="19"/>
      <c r="B64" s="58" t="s">
        <v>51</v>
      </c>
      <c r="C64" s="58"/>
      <c r="D64" s="19"/>
      <c r="E64" s="12"/>
      <c r="F64" s="12"/>
      <c r="G64" s="9">
        <f>+G61</f>
        <v>2715.09</v>
      </c>
      <c r="H64" s="9">
        <f>+H61</f>
        <v>66.25</v>
      </c>
    </row>
    <row r="65" spans="1:13">
      <c r="A65" s="11"/>
      <c r="B65" s="68" t="s">
        <v>52</v>
      </c>
      <c r="C65" s="68"/>
      <c r="D65" s="68"/>
      <c r="E65" s="12"/>
      <c r="F65" s="12"/>
      <c r="G65" s="12"/>
      <c r="H65" s="12"/>
    </row>
    <row r="66" spans="1:13">
      <c r="A66" s="11"/>
      <c r="B66" s="68" t="s">
        <v>53</v>
      </c>
      <c r="C66" s="68"/>
      <c r="D66" s="68"/>
      <c r="E66" s="12"/>
      <c r="F66" s="12"/>
      <c r="G66" s="23" t="s">
        <v>50</v>
      </c>
      <c r="H66" s="23" t="s">
        <v>50</v>
      </c>
    </row>
    <row r="67" spans="1:13">
      <c r="A67" s="19"/>
      <c r="B67" s="58" t="s">
        <v>48</v>
      </c>
      <c r="C67" s="58"/>
      <c r="D67" s="19"/>
      <c r="E67" s="12"/>
      <c r="F67" s="12"/>
      <c r="G67" s="9">
        <v>0</v>
      </c>
      <c r="H67" s="9">
        <v>0</v>
      </c>
    </row>
    <row r="68" spans="1:13">
      <c r="A68" s="11"/>
      <c r="B68" s="68" t="s">
        <v>54</v>
      </c>
      <c r="C68" s="68"/>
      <c r="D68" s="68"/>
      <c r="E68" s="12"/>
      <c r="F68" s="12"/>
      <c r="G68" s="23" t="s">
        <v>50</v>
      </c>
      <c r="H68" s="23" t="s">
        <v>50</v>
      </c>
    </row>
    <row r="69" spans="1:13">
      <c r="A69" s="19"/>
      <c r="B69" s="58" t="s">
        <v>48</v>
      </c>
      <c r="C69" s="58"/>
      <c r="D69" s="19"/>
      <c r="E69" s="12"/>
      <c r="F69" s="12"/>
      <c r="G69" s="9">
        <v>0</v>
      </c>
      <c r="H69" s="9">
        <v>0</v>
      </c>
    </row>
    <row r="70" spans="1:13">
      <c r="A70" s="21"/>
      <c r="B70" s="67" t="s">
        <v>55</v>
      </c>
      <c r="C70" s="67"/>
      <c r="D70" s="67"/>
      <c r="E70" s="22"/>
      <c r="F70" s="23"/>
      <c r="G70" s="23" t="s">
        <v>50</v>
      </c>
      <c r="H70" s="23" t="s">
        <v>50</v>
      </c>
    </row>
    <row r="71" spans="1:13" s="10" customFormat="1" ht="12.75">
      <c r="A71" s="19"/>
      <c r="B71" s="58" t="s">
        <v>48</v>
      </c>
      <c r="C71" s="58"/>
      <c r="D71" s="19"/>
      <c r="E71" s="12"/>
      <c r="F71" s="12"/>
      <c r="G71" s="9">
        <v>0</v>
      </c>
      <c r="H71" s="9">
        <v>0</v>
      </c>
    </row>
    <row r="72" spans="1:13">
      <c r="A72" s="11"/>
      <c r="B72" s="68" t="s">
        <v>56</v>
      </c>
      <c r="C72" s="68"/>
      <c r="D72" s="68"/>
      <c r="E72" s="12"/>
      <c r="F72" s="12"/>
      <c r="G72" s="12"/>
      <c r="H72" s="12"/>
    </row>
    <row r="73" spans="1:13">
      <c r="A73" s="11"/>
      <c r="B73" s="68" t="s">
        <v>54</v>
      </c>
      <c r="C73" s="68"/>
      <c r="D73" s="68"/>
      <c r="E73" s="12"/>
      <c r="F73" s="12"/>
      <c r="G73" s="23"/>
      <c r="H73" s="23"/>
    </row>
    <row r="74" spans="1:13">
      <c r="A74" s="11"/>
      <c r="B74" t="s">
        <v>57</v>
      </c>
      <c r="C74" s="46">
        <v>9.74</v>
      </c>
      <c r="D74" t="s">
        <v>58</v>
      </c>
      <c r="E74" s="24" t="s">
        <v>59</v>
      </c>
      <c r="F74" s="15">
        <v>2</v>
      </c>
      <c r="G74" s="15">
        <v>21.28</v>
      </c>
      <c r="H74" s="55">
        <v>0.52</v>
      </c>
      <c r="I74" s="74"/>
      <c r="M74" s="47"/>
    </row>
    <row r="75" spans="1:13">
      <c r="A75" s="11"/>
      <c r="B75" t="s">
        <v>126</v>
      </c>
      <c r="C75" s="46">
        <v>8.9700000000000006</v>
      </c>
      <c r="D75" t="s">
        <v>60</v>
      </c>
      <c r="E75" s="24" t="s">
        <v>59</v>
      </c>
      <c r="F75" s="15">
        <v>10</v>
      </c>
      <c r="G75" s="15">
        <v>101.26</v>
      </c>
      <c r="H75" s="55">
        <v>2.4700000000000002</v>
      </c>
      <c r="I75" s="74"/>
      <c r="M75" s="47"/>
    </row>
    <row r="76" spans="1:13">
      <c r="A76" s="11"/>
      <c r="B76" t="s">
        <v>118</v>
      </c>
      <c r="C76" s="46">
        <v>9.65</v>
      </c>
      <c r="D76" t="s">
        <v>90</v>
      </c>
      <c r="E76" s="24" t="s">
        <v>59</v>
      </c>
      <c r="F76" s="15">
        <v>5</v>
      </c>
      <c r="G76" s="15">
        <v>51.24</v>
      </c>
      <c r="H76" s="55">
        <v>1.25</v>
      </c>
      <c r="I76" s="74"/>
      <c r="M76" s="47"/>
    </row>
    <row r="77" spans="1:13">
      <c r="A77" s="11"/>
      <c r="B77" t="s">
        <v>127</v>
      </c>
      <c r="C77" s="46">
        <v>8.61</v>
      </c>
      <c r="D77" t="s">
        <v>60</v>
      </c>
      <c r="E77" s="24" t="s">
        <v>124</v>
      </c>
      <c r="F77" s="15">
        <v>20</v>
      </c>
      <c r="G77" s="15">
        <v>200.52</v>
      </c>
      <c r="H77" s="55">
        <v>4.8899999999999997</v>
      </c>
      <c r="I77" s="74"/>
      <c r="M77" s="47"/>
    </row>
    <row r="78" spans="1:13">
      <c r="A78" s="11"/>
      <c r="B78" t="s">
        <v>123</v>
      </c>
      <c r="C78" s="46">
        <v>9.73</v>
      </c>
      <c r="D78" t="s">
        <v>60</v>
      </c>
      <c r="E78" s="24" t="s">
        <v>124</v>
      </c>
      <c r="F78" s="15">
        <v>16</v>
      </c>
      <c r="G78" s="15">
        <v>164.18</v>
      </c>
      <c r="H78" s="55">
        <v>4</v>
      </c>
      <c r="I78" s="74"/>
      <c r="M78" s="47"/>
    </row>
    <row r="79" spans="1:13">
      <c r="A79" s="11"/>
      <c r="B79" t="s">
        <v>125</v>
      </c>
      <c r="C79" s="16">
        <v>9.6999999999999993</v>
      </c>
      <c r="D79" t="s">
        <v>90</v>
      </c>
      <c r="E79" s="24" t="s">
        <v>59</v>
      </c>
      <c r="F79" s="15">
        <v>43</v>
      </c>
      <c r="G79" s="15">
        <v>433.05</v>
      </c>
      <c r="H79" s="55">
        <v>10.57</v>
      </c>
      <c r="I79" s="74"/>
      <c r="M79" s="47"/>
    </row>
    <row r="80" spans="1:13">
      <c r="A80" s="11"/>
      <c r="B80" t="s">
        <v>178</v>
      </c>
      <c r="C80" s="16">
        <v>9.6999999999999993</v>
      </c>
      <c r="D80" t="s">
        <v>181</v>
      </c>
      <c r="E80" s="24" t="s">
        <v>59</v>
      </c>
      <c r="F80" s="15">
        <v>10</v>
      </c>
      <c r="G80" s="15">
        <v>105.69</v>
      </c>
      <c r="H80" s="55">
        <v>2.58</v>
      </c>
      <c r="I80" s="74"/>
      <c r="M80" s="47"/>
    </row>
    <row r="81" spans="1:13">
      <c r="A81" s="11"/>
      <c r="B81" t="s">
        <v>179</v>
      </c>
      <c r="C81" s="16">
        <v>9.34</v>
      </c>
      <c r="D81" t="s">
        <v>183</v>
      </c>
      <c r="E81" s="24" t="s">
        <v>59</v>
      </c>
      <c r="F81" s="15">
        <v>5</v>
      </c>
      <c r="G81" s="15">
        <v>53.15</v>
      </c>
      <c r="H81" s="55">
        <v>1.3</v>
      </c>
      <c r="I81" s="74"/>
      <c r="M81" s="47"/>
    </row>
    <row r="82" spans="1:13">
      <c r="A82" s="11"/>
      <c r="B82" t="s">
        <v>180</v>
      </c>
      <c r="C82" s="16">
        <v>9.9600000000000009</v>
      </c>
      <c r="D82" t="s">
        <v>182</v>
      </c>
      <c r="E82" s="24" t="s">
        <v>59</v>
      </c>
      <c r="F82" s="15">
        <v>4</v>
      </c>
      <c r="G82" s="15">
        <v>40.72</v>
      </c>
      <c r="H82" s="55">
        <v>0.99</v>
      </c>
      <c r="I82" s="74"/>
      <c r="M82" s="47"/>
    </row>
    <row r="83" spans="1:13">
      <c r="A83" s="19"/>
      <c r="B83" s="58" t="s">
        <v>48</v>
      </c>
      <c r="C83" s="58"/>
      <c r="D83" s="19"/>
      <c r="E83" s="12"/>
      <c r="F83" s="12"/>
      <c r="G83" s="9">
        <f>SUM(G74:G82)</f>
        <v>1171.0900000000001</v>
      </c>
      <c r="H83" s="9">
        <f>SUM(H74:H82)</f>
        <v>28.57</v>
      </c>
      <c r="I83" s="2"/>
    </row>
    <row r="84" spans="1:13">
      <c r="A84" s="21"/>
      <c r="B84" s="67" t="s">
        <v>55</v>
      </c>
      <c r="C84" s="67"/>
      <c r="D84" s="67"/>
      <c r="E84" s="22"/>
      <c r="F84" s="23"/>
      <c r="G84" s="23" t="s">
        <v>50</v>
      </c>
      <c r="H84" s="23" t="s">
        <v>50</v>
      </c>
    </row>
    <row r="85" spans="1:13" s="10" customFormat="1" ht="12.75">
      <c r="A85" s="19"/>
      <c r="B85" s="58" t="s">
        <v>48</v>
      </c>
      <c r="C85" s="58"/>
      <c r="D85" s="19"/>
      <c r="E85" s="12"/>
      <c r="F85" s="12"/>
      <c r="G85" s="9">
        <v>0</v>
      </c>
      <c r="H85" s="9">
        <v>0</v>
      </c>
    </row>
    <row r="86" spans="1:13">
      <c r="A86" s="11"/>
      <c r="B86" s="68" t="s">
        <v>61</v>
      </c>
      <c r="C86" s="68"/>
      <c r="D86" s="68"/>
      <c r="E86" s="12"/>
      <c r="F86" s="12"/>
      <c r="G86" s="12"/>
      <c r="H86" s="12"/>
    </row>
    <row r="87" spans="1:13">
      <c r="A87" s="19"/>
      <c r="B87" s="58" t="s">
        <v>48</v>
      </c>
      <c r="C87" s="58"/>
      <c r="D87" s="19"/>
      <c r="E87" s="12"/>
      <c r="F87" s="12"/>
      <c r="G87" s="9">
        <v>0</v>
      </c>
      <c r="H87" s="9">
        <v>0</v>
      </c>
    </row>
    <row r="88" spans="1:13">
      <c r="A88" s="19"/>
      <c r="B88" s="58" t="s">
        <v>51</v>
      </c>
      <c r="C88" s="58"/>
      <c r="D88" s="19"/>
      <c r="E88" s="12"/>
      <c r="F88" s="12"/>
      <c r="G88" s="9">
        <f>+G83</f>
        <v>1171.0900000000001</v>
      </c>
      <c r="H88" s="9">
        <f>+H83</f>
        <v>28.57</v>
      </c>
    </row>
    <row r="89" spans="1:13">
      <c r="A89" s="11"/>
      <c r="B89" s="68" t="s">
        <v>62</v>
      </c>
      <c r="C89" s="68"/>
      <c r="D89" s="68"/>
      <c r="E89" s="12"/>
      <c r="F89" s="12"/>
      <c r="G89" s="12"/>
      <c r="H89" s="12"/>
    </row>
    <row r="90" spans="1:13">
      <c r="A90" s="21"/>
      <c r="B90" s="67" t="s">
        <v>63</v>
      </c>
      <c r="C90" s="67"/>
      <c r="D90" s="67"/>
      <c r="E90" s="22"/>
      <c r="F90" s="23"/>
      <c r="G90" s="23" t="s">
        <v>50</v>
      </c>
      <c r="H90" s="23" t="s">
        <v>50</v>
      </c>
    </row>
    <row r="91" spans="1:13" s="10" customFormat="1" ht="12.75">
      <c r="A91" s="19"/>
      <c r="B91" s="58" t="s">
        <v>48</v>
      </c>
      <c r="C91" s="58"/>
      <c r="D91" s="19"/>
      <c r="E91" s="12"/>
      <c r="F91" s="12"/>
      <c r="G91" s="9">
        <v>0</v>
      </c>
      <c r="H91" s="9">
        <v>0</v>
      </c>
    </row>
    <row r="92" spans="1:13">
      <c r="A92" s="21"/>
      <c r="B92" s="67" t="s">
        <v>64</v>
      </c>
      <c r="C92" s="67"/>
      <c r="D92" s="67"/>
      <c r="E92" s="22"/>
      <c r="F92" s="23"/>
      <c r="G92" s="23"/>
      <c r="H92" s="23"/>
    </row>
    <row r="93" spans="1:13" s="10" customFormat="1">
      <c r="A93" s="21"/>
      <c r="B93"/>
      <c r="D93"/>
      <c r="E93" s="24"/>
      <c r="F93"/>
      <c r="G93" s="15"/>
      <c r="H93" s="52"/>
    </row>
    <row r="94" spans="1:13" s="10" customFormat="1" ht="12.75">
      <c r="A94" s="19"/>
      <c r="B94" s="58" t="s">
        <v>48</v>
      </c>
      <c r="C94" s="58"/>
      <c r="D94" s="19"/>
      <c r="E94" s="12"/>
      <c r="F94" s="12"/>
      <c r="G94" s="9">
        <v>0</v>
      </c>
      <c r="H94" s="20">
        <v>0</v>
      </c>
    </row>
    <row r="95" spans="1:13">
      <c r="A95" s="21"/>
      <c r="B95" s="67" t="s">
        <v>65</v>
      </c>
      <c r="C95" s="67"/>
      <c r="D95" s="67"/>
      <c r="E95" s="22"/>
      <c r="F95" s="23"/>
      <c r="G95" s="23" t="s">
        <v>50</v>
      </c>
      <c r="H95" s="23" t="s">
        <v>50</v>
      </c>
    </row>
    <row r="96" spans="1:13" s="10" customFormat="1" ht="12.75">
      <c r="A96" s="19"/>
      <c r="B96" s="58" t="s">
        <v>48</v>
      </c>
      <c r="C96" s="58"/>
      <c r="D96" s="19"/>
      <c r="E96" s="12"/>
      <c r="F96" s="12"/>
      <c r="G96" s="9">
        <v>0</v>
      </c>
      <c r="H96" s="9">
        <v>0</v>
      </c>
    </row>
    <row r="97" spans="1:13">
      <c r="A97" s="21"/>
      <c r="B97" s="67" t="s">
        <v>66</v>
      </c>
      <c r="C97" s="67"/>
      <c r="D97" s="67"/>
      <c r="E97" s="22"/>
      <c r="F97" s="23"/>
      <c r="G97" s="23" t="s">
        <v>50</v>
      </c>
      <c r="H97" s="23" t="s">
        <v>50</v>
      </c>
    </row>
    <row r="98" spans="1:13" s="10" customFormat="1" ht="12.75">
      <c r="A98" s="19"/>
      <c r="B98" s="58" t="s">
        <v>48</v>
      </c>
      <c r="C98" s="58"/>
      <c r="D98" s="19"/>
      <c r="E98" s="12"/>
      <c r="F98" s="12"/>
      <c r="G98" s="9">
        <v>0</v>
      </c>
      <c r="H98" s="9">
        <v>0</v>
      </c>
    </row>
    <row r="99" spans="1:13">
      <c r="A99" s="19"/>
      <c r="B99" s="58" t="s">
        <v>51</v>
      </c>
      <c r="C99" s="58"/>
      <c r="D99" s="19"/>
      <c r="E99" s="12"/>
      <c r="F99" s="12"/>
      <c r="G99" s="9">
        <v>0</v>
      </c>
      <c r="H99" s="9">
        <v>0</v>
      </c>
    </row>
    <row r="100" spans="1:13">
      <c r="A100" s="11"/>
      <c r="B100" s="68" t="s">
        <v>67</v>
      </c>
      <c r="C100" s="68"/>
      <c r="D100" s="68"/>
      <c r="E100" s="12"/>
      <c r="F100" s="12"/>
      <c r="G100" s="23"/>
      <c r="H100" s="15"/>
    </row>
    <row r="101" spans="1:13">
      <c r="A101" s="11"/>
      <c r="B101" s="58" t="s">
        <v>68</v>
      </c>
      <c r="C101" s="58"/>
      <c r="D101" s="58"/>
      <c r="E101" s="12"/>
      <c r="F101" s="12"/>
      <c r="G101" s="56">
        <v>212.37</v>
      </c>
      <c r="H101" s="25">
        <v>5.18</v>
      </c>
      <c r="M101" s="47"/>
    </row>
    <row r="102" spans="1:13">
      <c r="A102" s="19"/>
      <c r="B102" s="58" t="s">
        <v>48</v>
      </c>
      <c r="C102" s="58"/>
      <c r="D102" s="19"/>
      <c r="E102" s="12"/>
      <c r="F102" s="12"/>
      <c r="G102" s="23">
        <f>G101</f>
        <v>212.37</v>
      </c>
      <c r="H102" s="30">
        <f>H101</f>
        <v>5.18</v>
      </c>
    </row>
    <row r="103" spans="1:13">
      <c r="A103" s="19"/>
      <c r="B103" s="58" t="s">
        <v>51</v>
      </c>
      <c r="C103" s="58"/>
      <c r="D103" s="19"/>
      <c r="E103" s="12"/>
      <c r="F103" s="12"/>
      <c r="G103" s="23">
        <v>0</v>
      </c>
      <c r="H103" s="15">
        <v>0</v>
      </c>
    </row>
    <row r="104" spans="1:13">
      <c r="A104" s="57"/>
      <c r="B104" s="57" t="s">
        <v>69</v>
      </c>
      <c r="C104" s="57"/>
      <c r="D104" s="57"/>
      <c r="E104" s="22"/>
      <c r="F104" s="22"/>
      <c r="G104" s="23">
        <f>+G64+G88+G102</f>
        <v>4098.55</v>
      </c>
      <c r="H104" s="23">
        <f>+H64+H88+H102</f>
        <v>100</v>
      </c>
    </row>
    <row r="105" spans="1:13" s="10" customFormat="1">
      <c r="A105" s="59"/>
      <c r="B105" s="46"/>
      <c r="C105" s="46"/>
      <c r="D105" s="26" t="s">
        <v>70</v>
      </c>
      <c r="E105" s="26"/>
      <c r="F105" s="26"/>
      <c r="G105" s="27"/>
      <c r="H105" s="27"/>
    </row>
    <row r="106" spans="1:13" ht="15.75">
      <c r="A106" s="59"/>
      <c r="D106" s="31" t="s">
        <v>71</v>
      </c>
      <c r="E106" s="31"/>
      <c r="F106" s="31"/>
      <c r="G106" s="48"/>
      <c r="H106" s="51"/>
    </row>
    <row r="107" spans="1:13">
      <c r="A107" s="59"/>
      <c r="D107" s="31"/>
      <c r="E107" s="31"/>
      <c r="F107" s="31"/>
      <c r="G107" s="31"/>
      <c r="H107" s="31"/>
    </row>
    <row r="108" spans="1:13">
      <c r="A108" s="59"/>
      <c r="D108" s="31"/>
      <c r="E108" s="31"/>
      <c r="F108" s="31"/>
      <c r="G108" s="31"/>
      <c r="H108" s="31"/>
    </row>
    <row r="109" spans="1:13">
      <c r="A109" s="70"/>
      <c r="B109" s="73" t="s">
        <v>72</v>
      </c>
      <c r="C109" s="73"/>
      <c r="D109" s="73"/>
      <c r="E109" s="28"/>
      <c r="F109" s="28"/>
      <c r="G109" s="28"/>
      <c r="H109" s="28"/>
    </row>
    <row r="110" spans="1:13">
      <c r="A110" s="70"/>
      <c r="B110" s="71" t="s">
        <v>73</v>
      </c>
      <c r="C110" s="71"/>
      <c r="D110" s="71"/>
      <c r="E110" s="28"/>
      <c r="F110" s="28"/>
      <c r="G110" s="28"/>
      <c r="H110" s="29">
        <v>6.26</v>
      </c>
    </row>
    <row r="111" spans="1:13">
      <c r="A111" s="70"/>
      <c r="B111" s="71" t="s">
        <v>74</v>
      </c>
      <c r="C111" s="71"/>
      <c r="D111" s="71"/>
      <c r="E111" s="28"/>
      <c r="F111" s="28"/>
      <c r="G111" s="28"/>
      <c r="H111" s="29">
        <v>1.32</v>
      </c>
    </row>
    <row r="112" spans="1:13">
      <c r="A112" s="70"/>
      <c r="B112" s="71" t="s">
        <v>75</v>
      </c>
      <c r="C112" s="71"/>
      <c r="D112" s="71"/>
      <c r="E112" s="28"/>
      <c r="F112" s="28"/>
      <c r="G112" s="28"/>
      <c r="H112" s="29">
        <v>14.4</v>
      </c>
    </row>
    <row r="113" spans="1:8">
      <c r="A113" s="70"/>
      <c r="B113" s="71" t="s">
        <v>76</v>
      </c>
      <c r="C113" s="71"/>
      <c r="D113" s="71"/>
      <c r="E113" s="28"/>
      <c r="F113" s="28"/>
      <c r="G113" s="28"/>
      <c r="H113" s="29">
        <v>4.28</v>
      </c>
    </row>
    <row r="114" spans="1:8">
      <c r="A114" s="70"/>
      <c r="B114" s="65" t="s">
        <v>206</v>
      </c>
      <c r="C114" s="65"/>
      <c r="D114" s="65"/>
      <c r="E114" s="28"/>
      <c r="F114" s="28"/>
      <c r="G114" s="28"/>
      <c r="H114" s="29">
        <v>0.43</v>
      </c>
    </row>
    <row r="115" spans="1:8">
      <c r="A115" s="70"/>
      <c r="B115" s="71" t="s">
        <v>77</v>
      </c>
      <c r="C115" s="71"/>
      <c r="D115" s="71"/>
      <c r="E115" s="28"/>
      <c r="F115" s="28"/>
      <c r="G115" s="28"/>
      <c r="H115" s="29">
        <v>2.13</v>
      </c>
    </row>
    <row r="116" spans="1:8">
      <c r="A116" s="70"/>
      <c r="B116" s="71" t="s">
        <v>78</v>
      </c>
      <c r="C116" s="71"/>
      <c r="D116" s="71"/>
      <c r="E116" s="28"/>
      <c r="F116" s="28"/>
      <c r="G116" s="28"/>
      <c r="H116" s="29">
        <v>0.65</v>
      </c>
    </row>
    <row r="117" spans="1:8">
      <c r="A117" s="70"/>
      <c r="B117" s="71" t="s">
        <v>79</v>
      </c>
      <c r="C117" s="71"/>
      <c r="D117" s="71"/>
      <c r="E117" s="28"/>
      <c r="F117" s="28"/>
      <c r="G117" s="28"/>
      <c r="H117" s="29">
        <v>4</v>
      </c>
    </row>
    <row r="118" spans="1:8">
      <c r="A118" s="70"/>
      <c r="B118" s="71" t="s">
        <v>80</v>
      </c>
      <c r="C118" s="71"/>
      <c r="D118" s="71"/>
      <c r="E118" s="28"/>
      <c r="F118" s="28"/>
      <c r="G118" s="28"/>
      <c r="H118" s="29">
        <v>11.77</v>
      </c>
    </row>
    <row r="119" spans="1:8">
      <c r="A119" s="70"/>
      <c r="B119" s="71" t="s">
        <v>81</v>
      </c>
      <c r="C119" s="71"/>
      <c r="D119" s="71"/>
      <c r="E119" s="28"/>
      <c r="F119" s="28"/>
      <c r="G119" s="28"/>
      <c r="H119" s="29">
        <v>0.22</v>
      </c>
    </row>
    <row r="120" spans="1:8">
      <c r="A120" s="70"/>
      <c r="B120" s="71" t="s">
        <v>91</v>
      </c>
      <c r="C120" s="71"/>
      <c r="D120" s="71"/>
      <c r="E120" s="28"/>
      <c r="F120" s="28"/>
      <c r="G120" s="28"/>
      <c r="H120" s="29">
        <v>2.71</v>
      </c>
    </row>
    <row r="121" spans="1:8">
      <c r="A121" s="70"/>
      <c r="B121" s="60" t="s">
        <v>82</v>
      </c>
      <c r="C121" s="60"/>
      <c r="D121" s="60"/>
      <c r="E121" s="28"/>
      <c r="F121" s="28"/>
      <c r="G121" s="28"/>
      <c r="H121" s="29">
        <v>1.45</v>
      </c>
    </row>
    <row r="122" spans="1:8">
      <c r="A122" s="70"/>
      <c r="B122" s="65" t="s">
        <v>207</v>
      </c>
      <c r="C122" s="65"/>
      <c r="D122" s="65"/>
      <c r="E122" s="28"/>
      <c r="F122" s="28"/>
      <c r="G122" s="28"/>
      <c r="H122" s="29">
        <v>0.33</v>
      </c>
    </row>
    <row r="123" spans="1:8">
      <c r="A123" s="70"/>
      <c r="B123" s="60" t="s">
        <v>83</v>
      </c>
      <c r="C123" s="60"/>
      <c r="D123" s="60"/>
      <c r="E123" s="28"/>
      <c r="F123" s="28"/>
      <c r="G123" s="28"/>
      <c r="H123" s="29">
        <v>1.03</v>
      </c>
    </row>
    <row r="124" spans="1:8">
      <c r="B124" s="71" t="s">
        <v>84</v>
      </c>
      <c r="C124" s="71"/>
      <c r="D124" s="71"/>
      <c r="E124" s="28"/>
      <c r="F124" s="28"/>
      <c r="G124" s="28"/>
      <c r="H124" s="29">
        <v>1.74</v>
      </c>
    </row>
    <row r="125" spans="1:8">
      <c r="B125" s="71" t="s">
        <v>85</v>
      </c>
      <c r="C125" s="71"/>
      <c r="D125" s="71"/>
      <c r="E125" s="28"/>
      <c r="F125" s="28"/>
      <c r="G125" s="28"/>
      <c r="H125" s="29">
        <v>5.28</v>
      </c>
    </row>
    <row r="126" spans="1:8">
      <c r="B126" s="71" t="s">
        <v>86</v>
      </c>
      <c r="C126" s="71"/>
      <c r="D126" s="71"/>
      <c r="E126" s="28"/>
      <c r="F126" s="28"/>
      <c r="G126" s="28"/>
      <c r="H126" s="29">
        <v>7.6</v>
      </c>
    </row>
    <row r="127" spans="1:8">
      <c r="B127" s="71" t="s">
        <v>98</v>
      </c>
      <c r="C127" s="71"/>
      <c r="D127" s="71"/>
      <c r="E127" s="28"/>
      <c r="F127" s="28"/>
      <c r="G127" s="28"/>
      <c r="H127" s="29">
        <v>0.65</v>
      </c>
    </row>
    <row r="129" spans="4:8" ht="15.75">
      <c r="D129" s="72" t="s">
        <v>99</v>
      </c>
      <c r="E129" s="72"/>
      <c r="F129" s="72"/>
      <c r="G129" s="72"/>
      <c r="H129" s="72"/>
    </row>
    <row r="130" spans="4:8">
      <c r="D130" s="70" t="s">
        <v>100</v>
      </c>
      <c r="E130" s="70"/>
      <c r="F130" s="70"/>
      <c r="G130" s="70"/>
      <c r="H130" s="70"/>
    </row>
    <row r="131" spans="4:8">
      <c r="D131" s="70" t="s">
        <v>101</v>
      </c>
      <c r="E131" s="70"/>
      <c r="F131" s="70"/>
      <c r="G131" s="70"/>
      <c r="H131" s="70"/>
    </row>
    <row r="132" spans="4:8">
      <c r="D132" s="70" t="s">
        <v>102</v>
      </c>
      <c r="E132" s="70"/>
      <c r="F132" s="70"/>
      <c r="G132" s="70"/>
      <c r="H132" s="70"/>
    </row>
    <row r="133" spans="4:8">
      <c r="D133" s="33" t="s">
        <v>103</v>
      </c>
      <c r="E133" s="49">
        <v>42551</v>
      </c>
      <c r="F133" s="49">
        <v>42521</v>
      </c>
      <c r="G133" s="35"/>
      <c r="H133" s="46"/>
    </row>
    <row r="134" spans="4:8" ht="15.75">
      <c r="D134" s="61" t="s">
        <v>104</v>
      </c>
      <c r="E134" s="42">
        <v>13.1318</v>
      </c>
      <c r="F134" s="42">
        <v>12.9034</v>
      </c>
      <c r="G134" s="35"/>
      <c r="H134" s="46"/>
    </row>
    <row r="135" spans="4:8" ht="15.75">
      <c r="D135" s="61" t="s">
        <v>105</v>
      </c>
      <c r="E135" s="42">
        <v>10.498100000000001</v>
      </c>
      <c r="F135" s="42">
        <v>10.3154</v>
      </c>
      <c r="G135" s="35"/>
      <c r="H135" s="46"/>
    </row>
    <row r="136" spans="4:8" ht="15.75">
      <c r="D136" s="61" t="s">
        <v>106</v>
      </c>
      <c r="E136" s="42">
        <v>13.327199999999999</v>
      </c>
      <c r="F136" s="42">
        <v>13.088699999999999</v>
      </c>
      <c r="G136" s="35"/>
      <c r="H136" s="46"/>
    </row>
    <row r="137" spans="4:8" ht="15.75">
      <c r="D137" s="61" t="s">
        <v>107</v>
      </c>
      <c r="E137" s="61">
        <v>10.6272</v>
      </c>
      <c r="F137" s="62">
        <v>10.438499999999999</v>
      </c>
      <c r="G137" s="35"/>
      <c r="H137" s="46"/>
    </row>
    <row r="138" spans="4:8">
      <c r="F138" s="35"/>
      <c r="G138" s="35"/>
      <c r="H138" s="46"/>
    </row>
    <row r="139" spans="4:8">
      <c r="D139" s="36" t="s">
        <v>108</v>
      </c>
      <c r="E139" s="59"/>
      <c r="F139" s="37"/>
      <c r="G139" s="37"/>
      <c r="H139" s="59"/>
    </row>
    <row r="140" spans="4:8" ht="26.25">
      <c r="D140" s="38"/>
      <c r="E140" s="38"/>
      <c r="F140" s="39"/>
      <c r="G140" s="40"/>
      <c r="H140" s="41" t="s">
        <v>109</v>
      </c>
    </row>
    <row r="141" spans="4:8" ht="26.25">
      <c r="D141" s="45" t="s">
        <v>110</v>
      </c>
      <c r="E141" s="45"/>
      <c r="F141" s="45" t="s">
        <v>111</v>
      </c>
      <c r="G141" s="41" t="s">
        <v>112</v>
      </c>
      <c r="H141" s="34" t="s">
        <v>113</v>
      </c>
    </row>
    <row r="142" spans="4:8">
      <c r="D142" s="46" t="s">
        <v>114</v>
      </c>
      <c r="E142" s="46"/>
      <c r="F142" s="43">
        <v>41717</v>
      </c>
      <c r="G142" s="37">
        <v>10.4657</v>
      </c>
      <c r="H142" s="37">
        <v>0.25</v>
      </c>
    </row>
    <row r="143" spans="4:8">
      <c r="D143" s="46" t="s">
        <v>114</v>
      </c>
      <c r="E143" s="46"/>
      <c r="F143" s="44">
        <v>41939</v>
      </c>
      <c r="G143" s="35">
        <v>11.9236</v>
      </c>
      <c r="H143" s="35">
        <v>1.05</v>
      </c>
    </row>
    <row r="144" spans="4:8">
      <c r="D144" s="46" t="s">
        <v>114</v>
      </c>
      <c r="E144" s="46"/>
      <c r="F144" s="44">
        <v>42322</v>
      </c>
      <c r="G144" s="53">
        <v>11.41</v>
      </c>
      <c r="H144" s="35">
        <v>1.1499999999999999</v>
      </c>
    </row>
    <row r="145" spans="4:8">
      <c r="D145" s="46" t="s">
        <v>115</v>
      </c>
      <c r="E145" s="46"/>
      <c r="F145" s="43">
        <v>41717</v>
      </c>
      <c r="G145" s="54">
        <v>10.4529</v>
      </c>
      <c r="H145" s="35">
        <v>0.25</v>
      </c>
    </row>
    <row r="146" spans="4:8">
      <c r="D146" s="46" t="s">
        <v>115</v>
      </c>
      <c r="E146" s="46"/>
      <c r="F146" s="44">
        <v>41939</v>
      </c>
      <c r="G146" s="53">
        <v>11.8794</v>
      </c>
      <c r="H146" s="35">
        <v>1.05</v>
      </c>
    </row>
    <row r="147" spans="4:8">
      <c r="D147" s="46" t="s">
        <v>115</v>
      </c>
      <c r="E147" s="46"/>
      <c r="F147" s="44">
        <v>42322</v>
      </c>
      <c r="G147" s="53">
        <v>11.313000000000001</v>
      </c>
      <c r="H147" s="35">
        <v>1.1499999999999999</v>
      </c>
    </row>
    <row r="148" spans="4:8">
      <c r="E148" s="46"/>
      <c r="F148" s="35"/>
      <c r="G148" s="35"/>
      <c r="H148" s="46"/>
    </row>
    <row r="149" spans="4:8">
      <c r="D149" s="64" t="s">
        <v>209</v>
      </c>
      <c r="E149" s="46"/>
      <c r="F149" s="35"/>
      <c r="G149" s="35"/>
      <c r="H149" s="46"/>
    </row>
    <row r="150" spans="4:8">
      <c r="D150" s="64" t="s">
        <v>208</v>
      </c>
      <c r="E150" s="59"/>
      <c r="F150" s="59"/>
      <c r="G150" s="59"/>
      <c r="H150" s="46"/>
    </row>
    <row r="151" spans="4:8">
      <c r="D151" s="59" t="s">
        <v>116</v>
      </c>
      <c r="E151" s="59"/>
      <c r="F151" s="59"/>
      <c r="G151" s="59"/>
      <c r="H151" s="46"/>
    </row>
    <row r="152" spans="4:8">
      <c r="D152" s="50" t="s">
        <v>210</v>
      </c>
      <c r="E152" s="59"/>
      <c r="F152" s="59"/>
      <c r="G152" s="59"/>
      <c r="H152" s="46"/>
    </row>
    <row r="153" spans="4:8">
      <c r="D153" s="50" t="s">
        <v>211</v>
      </c>
    </row>
    <row r="154" spans="4:8">
      <c r="D154" s="50" t="s">
        <v>212</v>
      </c>
    </row>
    <row r="155" spans="4:8">
      <c r="D155" s="59" t="s">
        <v>117</v>
      </c>
    </row>
  </sheetData>
  <sheetProtection sheet="1" objects="1" scenarios="1" deleteColumns="0" deleteRows="0"/>
  <sortState ref="B9:H64">
    <sortCondition descending="1" ref="H9:H64"/>
  </sortState>
  <mergeCells count="39">
    <mergeCell ref="A109:A123"/>
    <mergeCell ref="B109:D109"/>
    <mergeCell ref="B110:D110"/>
    <mergeCell ref="B92:D92"/>
    <mergeCell ref="B62:D62"/>
    <mergeCell ref="B65:D65"/>
    <mergeCell ref="B66:D66"/>
    <mergeCell ref="B73:D73"/>
    <mergeCell ref="B84:D84"/>
    <mergeCell ref="B70:D70"/>
    <mergeCell ref="B72:D72"/>
    <mergeCell ref="B86:D86"/>
    <mergeCell ref="B97:D97"/>
    <mergeCell ref="B111:D111"/>
    <mergeCell ref="B89:D89"/>
    <mergeCell ref="B90:D90"/>
    <mergeCell ref="D132:H132"/>
    <mergeCell ref="B112:D112"/>
    <mergeCell ref="B113:D113"/>
    <mergeCell ref="B115:D115"/>
    <mergeCell ref="B116:D116"/>
    <mergeCell ref="B118:D118"/>
    <mergeCell ref="B119:D119"/>
    <mergeCell ref="B120:D120"/>
    <mergeCell ref="D129:H129"/>
    <mergeCell ref="D130:H130"/>
    <mergeCell ref="D131:H131"/>
    <mergeCell ref="B117:D117"/>
    <mergeCell ref="B127:D127"/>
    <mergeCell ref="B126:D126"/>
    <mergeCell ref="B124:D124"/>
    <mergeCell ref="B125:D125"/>
    <mergeCell ref="B95:D95"/>
    <mergeCell ref="B100:D100"/>
    <mergeCell ref="A1:H1"/>
    <mergeCell ref="B6:D6"/>
    <mergeCell ref="B7:D7"/>
    <mergeCell ref="B8:D8"/>
    <mergeCell ref="B68:D68"/>
  </mergeCells>
  <pageMargins left="0.2" right="0" top="0.75" bottom="0.75" header="0.3" footer="0.3"/>
  <pageSetup paperSize="9" scale="5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30.06.2016</vt:lpstr>
      <vt:lpstr>'30.06.2016'!Print_Titles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</dc:creator>
  <cp:lastModifiedBy>debasish</cp:lastModifiedBy>
  <cp:lastPrinted>2015-06-10T10:47:37Z</cp:lastPrinted>
  <dcterms:created xsi:type="dcterms:W3CDTF">2014-07-05T08:25:15Z</dcterms:created>
  <dcterms:modified xsi:type="dcterms:W3CDTF">2016-07-01T08:06:09Z</dcterms:modified>
</cp:coreProperties>
</file>