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1.08.2017" sheetId="1" r:id="rId1"/>
  </sheets>
  <definedNames>
    <definedName name="_xlnm.Print_Titles" localSheetId="0">'31.08.2017'!$1:$5</definedName>
  </definedNames>
  <calcPr calcId="124519"/>
</workbook>
</file>

<file path=xl/calcChain.xml><?xml version="1.0" encoding="utf-8"?>
<calcChain xmlns="http://schemas.openxmlformats.org/spreadsheetml/2006/main">
  <c r="H83" i="1"/>
  <c r="G83"/>
  <c r="G58" l="1"/>
  <c r="H102"/>
  <c r="G61" l="1"/>
  <c r="G102"/>
  <c r="H88" l="1"/>
  <c r="G88"/>
  <c r="G104" s="1"/>
  <c r="H58" l="1"/>
  <c r="H61" s="1"/>
  <c r="H104" s="1"/>
</calcChain>
</file>

<file path=xl/sharedStrings.xml><?xml version="1.0" encoding="utf-8"?>
<sst xmlns="http://schemas.openxmlformats.org/spreadsheetml/2006/main" count="307" uniqueCount="221">
  <si>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</si>
  <si>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</si>
  <si>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</si>
  <si>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</si>
  <si>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</si>
  <si>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</si>
  <si>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</si>
  <si>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</si>
  <si>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</si>
  <si>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</si>
  <si>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</si>
  <si>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</si>
  <si>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</si>
  <si>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</si>
  <si>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</si>
  <si>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</si>
  <si>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</si>
  <si>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</si>
  <si>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</si>
  <si>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</si>
  <si>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</si>
  <si>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</si>
  <si>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</si>
  <si>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</si>
  <si>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</si>
  <si>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</si>
  <si>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</si>
  <si>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</si>
  <si>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INE044A01036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</si>
  <si>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</si>
  <si>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</si>
  <si>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</si>
  <si>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</si>
  <si>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</si>
  <si>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</si>
  <si>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</si>
  <si>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</si>
  <si>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</si>
  <si>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</si>
  <si>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</si>
  <si>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</si>
  <si>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</si>
  <si>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</si>
  <si>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</si>
  <si>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</si>
  <si>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</si>
  <si>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</si>
  <si>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</si>
  <si>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</si>
  <si>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</si>
  <si>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</si>
  <si>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</si>
  <si>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</si>
  <si>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</si>
  <si>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</si>
  <si>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</si>
  <si>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</si>
  <si>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</si>
  <si>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</si>
  <si>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</si>
  <si>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</si>
  <si>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</si>
  <si>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</si>
  <si>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</si>
  <si>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</si>
  <si>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</si>
  <si>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</si>
  <si>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</si>
  <si>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</si>
  <si>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</si>
  <si>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</si>
  <si>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</si>
  <si>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</si>
  <si>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</si>
  <si>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</si>
  <si>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</si>
  <si>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</si>
  <si>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</si>
  <si>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</si>
  <si>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</si>
  <si>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</si>
  <si>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</si>
  <si>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</si>
  <si>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</si>
  <si>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</si>
  <si>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</si>
  <si>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</si>
  <si>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</si>
  <si>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</si>
  <si>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</si>
  <si>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</si>
  <si>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</si>
  <si>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</si>
  <si>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</si>
  <si>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</si>
  <si>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</si>
  <si>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</si>
  <si>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</si>
  <si>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</si>
  <si>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</si>
  <si>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</si>
  <si>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</si>
  <si>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</si>
  <si>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</si>
  <si>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</si>
  <si>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</si>
  <si>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</si>
  <si>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</si>
  <si>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</si>
  <si>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</si>
  <si>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</si>
  <si>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</si>
  <si>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</si>
  <si>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</si>
  <si>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</si>
  <si>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</si>
  <si>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</si>
  <si>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</si>
  <si>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</si>
  <si>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</si>
  <si>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LIC Housing Finance Ltd.</t>
  </si>
  <si>
    <t>Britannia Industries Ltd.</t>
  </si>
  <si>
    <t>Kotak Mahindra Bank Ltd.</t>
  </si>
  <si>
    <t>Axis Bank Ltd.</t>
  </si>
  <si>
    <t>Bharat Electronics Ltd.</t>
  </si>
  <si>
    <t>Bajaj Finance Ltd.</t>
  </si>
  <si>
    <t>Sundram Fasteners Ltd.</t>
  </si>
  <si>
    <t>Aurobindo Pharma Ltd.</t>
  </si>
  <si>
    <t>Tata Consultancy Services Ltd.</t>
  </si>
  <si>
    <t>Ultratech Cement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</si>
  <si>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</si>
  <si>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</si>
  <si>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</si>
  <si>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</si>
  <si>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</si>
  <si>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</si>
  <si>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</si>
  <si>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</si>
  <si>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</si>
  <si>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</si>
  <si>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</si>
  <si>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</si>
  <si>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</si>
  <si>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</si>
  <si>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</si>
  <si>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</si>
  <si>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</si>
  <si>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</si>
  <si>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</si>
  <si>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</si>
  <si>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</si>
  <si>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</si>
  <si>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</si>
  <si>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</si>
  <si>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</si>
  <si>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</si>
  <si>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INE002A01018</t>
  </si>
  <si>
    <t>Reliance Industries Ltd.</t>
  </si>
  <si>
    <t>INE129A01019</t>
  </si>
  <si>
    <t>INE002S01010</t>
  </si>
  <si>
    <t>Gail (India) Ltd (Ex Gas Authority Of India Ltd)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</si>
  <si>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</si>
  <si>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</si>
  <si>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</si>
  <si>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</si>
  <si>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</si>
  <si>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</si>
  <si>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IN9155A01020</t>
  </si>
  <si>
    <t>INE263A01024</t>
  </si>
  <si>
    <t>INE062A01020</t>
  </si>
  <si>
    <t>INE389H01022</t>
  </si>
  <si>
    <t>INE286K01024</t>
  </si>
  <si>
    <t>Pidilite Industries Ltd.</t>
  </si>
  <si>
    <t>Zee Entertainment Enterprises Ltd</t>
  </si>
  <si>
    <t>State Bank Of India</t>
  </si>
  <si>
    <t>Kec International Limited</t>
  </si>
  <si>
    <t>Techno Electric &amp; Engineering Co. Ltd.</t>
  </si>
  <si>
    <t>INE020B08880</t>
  </si>
  <si>
    <t>INE001A07MH7</t>
  </si>
  <si>
    <t>INE020B08591</t>
  </si>
  <si>
    <t>DERIVATIVES</t>
  </si>
  <si>
    <t>NON - FERROUS METALS</t>
  </si>
  <si>
    <t>FERROUS METALS</t>
  </si>
  <si>
    <t>INE154A01025</t>
  </si>
  <si>
    <t>INE030A01027</t>
  </si>
  <si>
    <t xml:space="preserve">Hindustan Unilever Ltd. </t>
  </si>
  <si>
    <t>INE136B01020</t>
  </si>
  <si>
    <t>INE060A01024</t>
  </si>
  <si>
    <t xml:space="preserve">Petronet L N G Ltd </t>
  </si>
  <si>
    <t>INE347G01014</t>
  </si>
  <si>
    <t>INE752E01010</t>
  </si>
  <si>
    <t>POWER</t>
  </si>
  <si>
    <t>INE580B01029</t>
  </si>
  <si>
    <t>Indusind Bank Ltd.</t>
  </si>
  <si>
    <t>Tata Motors Limited (Dvr)</t>
  </si>
  <si>
    <t>Cyient Limited</t>
  </si>
  <si>
    <t>Navneet Education Limited</t>
  </si>
  <si>
    <t>Power Grid Corporation Of India Ltd.</t>
  </si>
  <si>
    <t>Gruh Finance Limited</t>
  </si>
  <si>
    <t>ITC Ltd</t>
  </si>
  <si>
    <t>Portfolio as on August 31,2017</t>
  </si>
  <si>
    <t>Hindalco Industries Ltd. September 2017 Future</t>
  </si>
  <si>
    <t>Tata Steel Ltd September 2017 Future</t>
  </si>
  <si>
    <t>Divis Laboratories Limited September 2017 Future</t>
  </si>
  <si>
    <t>Nifty September 2017 Future</t>
  </si>
  <si>
    <t>INDEX FUTURES</t>
  </si>
  <si>
    <t>Power</t>
  </si>
  <si>
    <t>4) No Bonus declared during the month ended Aug 31,2017.</t>
  </si>
  <si>
    <t>7) Portfolio Turnover Ratio: 39.68%</t>
  </si>
  <si>
    <t>8) Funds Parked in Short Term Deposits as on August 31,2017: Rs.Nil</t>
  </si>
  <si>
    <t>9) Term Deposits placed as Margin for trading in Cash &amp; Derivative Market as on August 31,2017 : Nil.</t>
  </si>
  <si>
    <t>Equity Portfolio Classification by Asset Class(%)</t>
  </si>
  <si>
    <t>a.    Hedging position through futures</t>
  </si>
  <si>
    <t>Underlying</t>
  </si>
  <si>
    <t>Sector</t>
  </si>
  <si>
    <t>Current Market Value (Rs. in lacs)</t>
  </si>
  <si>
    <t>Margin Maintained  (Rs. in lacs)</t>
  </si>
  <si>
    <t>b.    Other than hedging positions through Futures</t>
  </si>
  <si>
    <t>c.    Hedging positions through Option : Nil</t>
  </si>
  <si>
    <t>d.   Other than hedging positions through Option : Nil</t>
  </si>
  <si>
    <t>5) Total outstanding exposure in Derivative Instruments as on Aug 31,2017 : Rs. 204.44 Lacs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</si>
</sst>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"/>
    <numFmt numFmtId="165" formatCode="[$-409]mmmm\ d\,\ yyyy;@"/>
    <numFmt numFmtId="166" formatCode="#,##0.0000"/>
    <numFmt numFmtId="167" formatCode="#,##0.0000_);\(##,##0.00\)"/>
    <numFmt numFmtId="169" formatCode="#,##0.00_);\(##,##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6" fontId="0" fillId="0" borderId="0" xfId="0" applyNumberFormat="1" applyFill="1" applyAlignment="1"/>
    <xf numFmtId="4" fontId="0" fillId="0" borderId="0" xfId="0" applyNumberFormat="1" applyFill="1" applyAlignment="1"/>
    <xf numFmtId="43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43" fontId="0" fillId="0" borderId="0" xfId="0" applyNumberFormat="1" applyFill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4" fontId="17" fillId="0" borderId="1" xfId="0" applyNumberFormat="1" applyFont="1" applyBorder="1" applyAlignment="1"/>
    <xf numFmtId="4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 wrapText="1"/>
    </xf>
    <xf numFmtId="10" fontId="17" fillId="0" borderId="0" xfId="0" applyNumberFormat="1" applyFont="1"/>
    <xf numFmtId="0" fontId="0" fillId="0" borderId="1" xfId="0" applyBorder="1" applyAlignment="1"/>
    <xf numFmtId="4" fontId="0" fillId="0" borderId="1" xfId="0" applyNumberFormat="1" applyBorder="1" applyAlignment="1"/>
    <xf numFmtId="0" fontId="9" fillId="0" borderId="1" xfId="0" applyFont="1" applyBorder="1"/>
    <xf numFmtId="4" fontId="9" fillId="0" borderId="1" xfId="0" applyNumberFormat="1" applyFont="1" applyBorder="1" applyAlignment="1">
      <alignment horizontal="left"/>
    </xf>
    <xf numFmtId="167" fontId="0" fillId="0" borderId="1" xfId="0" applyNumberFormat="1" applyBorder="1"/>
    <xf numFmtId="16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selection sqref="A1:H1"/>
    </sheetView>
  </sheetViews>
  <sheetFormatPr defaultRowHeight="15"/>
  <cols>
    <col min="1" max="1" width="3.28515625" style="43" bestFit="1" customWidth="1"/>
    <col min="2" max="2" width="13.85546875" style="43" bestFit="1" customWidth="1"/>
    <col min="3" max="3" width="7.28515625" style="43" customWidth="1"/>
    <col min="4" max="4" width="50.85546875" style="43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5" customWidth="1"/>
    <col min="10" max="16384" width="9.140625" style="43"/>
  </cols>
  <sheetData>
    <row r="1" spans="1:13" ht="21.75">
      <c r="A1" s="76" t="s">
        <v>0</v>
      </c>
      <c r="B1" s="76"/>
      <c r="C1" s="76"/>
      <c r="D1" s="76"/>
      <c r="E1" s="76"/>
      <c r="F1" s="76"/>
      <c r="G1" s="76"/>
      <c r="H1" s="76"/>
    </row>
    <row r="3" spans="1:13">
      <c r="B3" s="1"/>
      <c r="C3" s="1"/>
      <c r="D3" s="29" t="s">
        <v>200</v>
      </c>
      <c r="E3" s="43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5" t="s">
        <v>8</v>
      </c>
      <c r="C6" s="75"/>
      <c r="D6" s="75"/>
      <c r="E6" s="9"/>
      <c r="F6" s="9"/>
      <c r="G6" s="9"/>
      <c r="H6" s="9"/>
      <c r="I6" s="66"/>
    </row>
    <row r="7" spans="1:13">
      <c r="A7" s="11"/>
      <c r="B7" s="75" t="s">
        <v>9</v>
      </c>
      <c r="C7" s="75"/>
      <c r="D7" s="75"/>
      <c r="E7" s="12"/>
      <c r="F7" s="12"/>
      <c r="G7" s="12"/>
      <c r="H7" s="12"/>
    </row>
    <row r="8" spans="1:13">
      <c r="A8" s="11"/>
      <c r="B8" s="75" t="s">
        <v>10</v>
      </c>
      <c r="C8" s="75"/>
      <c r="D8" s="75"/>
      <c r="E8" s="12"/>
      <c r="F8" s="12"/>
      <c r="G8" s="12"/>
      <c r="H8" s="12"/>
      <c r="M8" s="60"/>
    </row>
    <row r="9" spans="1:13">
      <c r="A9" s="13"/>
      <c r="B9" t="s">
        <v>13</v>
      </c>
      <c r="C9"/>
      <c r="D9" s="14" t="s">
        <v>115</v>
      </c>
      <c r="E9" s="44" t="s">
        <v>14</v>
      </c>
      <c r="F9" s="15">
        <v>14428</v>
      </c>
      <c r="G9" s="15">
        <v>256.31</v>
      </c>
      <c r="H9" s="52">
        <v>6.02</v>
      </c>
      <c r="I9" s="67"/>
      <c r="M9" s="44"/>
    </row>
    <row r="10" spans="1:13">
      <c r="A10" s="13"/>
      <c r="B10" t="s">
        <v>15</v>
      </c>
      <c r="C10"/>
      <c r="D10" s="14" t="s">
        <v>110</v>
      </c>
      <c r="E10" s="44" t="s">
        <v>16</v>
      </c>
      <c r="F10" s="15">
        <v>7611</v>
      </c>
      <c r="G10" s="15">
        <v>135.24</v>
      </c>
      <c r="H10" s="52">
        <v>3.18</v>
      </c>
      <c r="I10" s="67"/>
      <c r="M10" s="44"/>
    </row>
    <row r="11" spans="1:13">
      <c r="A11" s="13"/>
      <c r="B11" t="s">
        <v>21</v>
      </c>
      <c r="C11"/>
      <c r="D11" s="14" t="s">
        <v>130</v>
      </c>
      <c r="E11" s="44" t="s">
        <v>22</v>
      </c>
      <c r="F11" s="15">
        <v>1457</v>
      </c>
      <c r="G11" s="15">
        <v>112.19</v>
      </c>
      <c r="H11" s="52">
        <v>2.64</v>
      </c>
      <c r="I11" s="67"/>
      <c r="M11" s="44"/>
    </row>
    <row r="12" spans="1:13">
      <c r="A12" s="13"/>
      <c r="B12" t="s">
        <v>38</v>
      </c>
      <c r="C12"/>
      <c r="D12" s="14" t="s">
        <v>122</v>
      </c>
      <c r="E12" s="44" t="s">
        <v>14</v>
      </c>
      <c r="F12" s="15">
        <v>11736</v>
      </c>
      <c r="G12" s="15">
        <v>114.54</v>
      </c>
      <c r="H12" s="52">
        <v>2.69</v>
      </c>
      <c r="I12" s="67"/>
      <c r="M12" s="44"/>
    </row>
    <row r="13" spans="1:13">
      <c r="A13" s="13"/>
      <c r="B13" t="s">
        <v>143</v>
      </c>
      <c r="C13"/>
      <c r="D13" s="14" t="s">
        <v>144</v>
      </c>
      <c r="E13" s="44" t="s">
        <v>14</v>
      </c>
      <c r="F13" s="15">
        <v>5646</v>
      </c>
      <c r="G13" s="15">
        <v>98.98</v>
      </c>
      <c r="H13" s="52">
        <v>2.33</v>
      </c>
      <c r="I13" s="67"/>
      <c r="M13" s="44"/>
    </row>
    <row r="14" spans="1:13">
      <c r="A14" s="13"/>
      <c r="B14" t="s">
        <v>35</v>
      </c>
      <c r="C14"/>
      <c r="D14" s="14" t="s">
        <v>193</v>
      </c>
      <c r="E14" s="44" t="s">
        <v>14</v>
      </c>
      <c r="F14" s="15">
        <v>6831</v>
      </c>
      <c r="G14" s="15">
        <v>113.17</v>
      </c>
      <c r="H14" s="52">
        <v>2.6599999999999997</v>
      </c>
      <c r="I14" s="67"/>
      <c r="M14" s="44"/>
    </row>
    <row r="15" spans="1:13">
      <c r="A15" s="13"/>
      <c r="B15" t="s">
        <v>27</v>
      </c>
      <c r="C15"/>
      <c r="D15" s="14" t="s">
        <v>114</v>
      </c>
      <c r="E15" s="44" t="s">
        <v>23</v>
      </c>
      <c r="F15" s="15">
        <v>17309</v>
      </c>
      <c r="G15" s="15">
        <v>91.56</v>
      </c>
      <c r="H15" s="52">
        <v>2.1399999999999997</v>
      </c>
      <c r="I15" s="67"/>
      <c r="M15" s="44"/>
    </row>
    <row r="16" spans="1:13">
      <c r="A16" s="13"/>
      <c r="B16" t="s">
        <v>156</v>
      </c>
      <c r="C16"/>
      <c r="D16" s="14" t="s">
        <v>157</v>
      </c>
      <c r="E16" s="44" t="s">
        <v>23</v>
      </c>
      <c r="F16" s="15">
        <v>6066</v>
      </c>
      <c r="G16" s="15">
        <v>96.72</v>
      </c>
      <c r="H16" s="52">
        <v>2.27</v>
      </c>
      <c r="I16" s="67"/>
      <c r="M16" s="44"/>
    </row>
    <row r="17" spans="1:13">
      <c r="A17" s="13"/>
      <c r="B17" t="s">
        <v>39</v>
      </c>
      <c r="C17"/>
      <c r="D17" s="14" t="s">
        <v>131</v>
      </c>
      <c r="E17" s="44" t="s">
        <v>40</v>
      </c>
      <c r="F17" s="15">
        <v>9921</v>
      </c>
      <c r="G17" s="15">
        <v>82.15</v>
      </c>
      <c r="H17" s="52">
        <v>1.9300000000000002</v>
      </c>
      <c r="I17" s="67"/>
      <c r="M17" s="44"/>
    </row>
    <row r="18" spans="1:13">
      <c r="A18" s="17"/>
      <c r="B18" t="s">
        <v>105</v>
      </c>
      <c r="C18"/>
      <c r="D18" s="14" t="s">
        <v>135</v>
      </c>
      <c r="E18" s="44" t="s">
        <v>19</v>
      </c>
      <c r="F18" s="15">
        <v>6842</v>
      </c>
      <c r="G18" s="15">
        <v>49.19</v>
      </c>
      <c r="H18" s="52">
        <v>1.1599999999999999</v>
      </c>
      <c r="I18" s="67"/>
      <c r="M18" s="44"/>
    </row>
    <row r="19" spans="1:13">
      <c r="A19" s="18"/>
      <c r="B19" t="s">
        <v>169</v>
      </c>
      <c r="C19"/>
      <c r="D19" s="14" t="s">
        <v>174</v>
      </c>
      <c r="E19" s="44" t="s">
        <v>14</v>
      </c>
      <c r="F19" s="15">
        <v>27120</v>
      </c>
      <c r="G19" s="15">
        <v>75.33</v>
      </c>
      <c r="H19" s="52">
        <v>1.77</v>
      </c>
      <c r="I19" s="67"/>
      <c r="M19" s="44"/>
    </row>
    <row r="20" spans="1:13">
      <c r="A20" s="13"/>
      <c r="B20" t="s">
        <v>37</v>
      </c>
      <c r="C20"/>
      <c r="D20" s="14" t="s">
        <v>121</v>
      </c>
      <c r="E20" s="44" t="s">
        <v>24</v>
      </c>
      <c r="F20" s="15">
        <v>2077</v>
      </c>
      <c r="G20" s="15">
        <v>87.88</v>
      </c>
      <c r="H20" s="52">
        <v>2.06</v>
      </c>
      <c r="I20" s="67"/>
      <c r="M20" s="44"/>
    </row>
    <row r="21" spans="1:13">
      <c r="A21" s="18"/>
      <c r="B21" t="s">
        <v>25</v>
      </c>
      <c r="C21"/>
      <c r="D21" s="14" t="s">
        <v>129</v>
      </c>
      <c r="E21" s="44" t="s">
        <v>26</v>
      </c>
      <c r="F21" s="15">
        <v>1385</v>
      </c>
      <c r="G21" s="15">
        <v>55.41</v>
      </c>
      <c r="H21" s="52">
        <v>1.3</v>
      </c>
      <c r="I21" s="67"/>
      <c r="M21" s="44"/>
    </row>
    <row r="22" spans="1:13">
      <c r="A22" s="18"/>
      <c r="B22" t="s">
        <v>36</v>
      </c>
      <c r="C22"/>
      <c r="D22" s="14" t="s">
        <v>120</v>
      </c>
      <c r="E22" s="44" t="s">
        <v>16</v>
      </c>
      <c r="F22" s="15">
        <v>6331</v>
      </c>
      <c r="G22" s="15">
        <v>42.66</v>
      </c>
      <c r="H22" s="52">
        <v>1</v>
      </c>
      <c r="I22" s="67"/>
      <c r="M22" s="44"/>
    </row>
    <row r="23" spans="1:13">
      <c r="A23" s="18"/>
      <c r="B23" t="s">
        <v>76</v>
      </c>
      <c r="C23"/>
      <c r="D23" s="14" t="s">
        <v>123</v>
      </c>
      <c r="E23" s="44" t="s">
        <v>14</v>
      </c>
      <c r="F23" s="15">
        <v>14060</v>
      </c>
      <c r="G23" s="15">
        <v>70.349999999999994</v>
      </c>
      <c r="H23" s="52">
        <v>1.6500000000000001</v>
      </c>
      <c r="I23" s="67"/>
      <c r="M23" s="44"/>
    </row>
    <row r="24" spans="1:13">
      <c r="A24" s="18"/>
      <c r="B24" t="s">
        <v>32</v>
      </c>
      <c r="C24"/>
      <c r="D24" s="14" t="s">
        <v>118</v>
      </c>
      <c r="E24" s="44" t="s">
        <v>26</v>
      </c>
      <c r="F24" s="15">
        <v>241</v>
      </c>
      <c r="G24" s="15">
        <v>42.39</v>
      </c>
      <c r="H24" s="52">
        <v>1</v>
      </c>
      <c r="I24" s="67"/>
      <c r="M24" s="44"/>
    </row>
    <row r="25" spans="1:13">
      <c r="A25" s="18"/>
      <c r="B25" t="s">
        <v>168</v>
      </c>
      <c r="C25"/>
      <c r="D25" s="14" t="s">
        <v>124</v>
      </c>
      <c r="E25" s="44" t="s">
        <v>77</v>
      </c>
      <c r="F25" s="15">
        <v>45600</v>
      </c>
      <c r="G25" s="15">
        <v>86.64</v>
      </c>
      <c r="H25" s="52">
        <v>2.04</v>
      </c>
      <c r="I25" s="67"/>
      <c r="M25" s="44"/>
    </row>
    <row r="26" spans="1:13">
      <c r="A26" s="18"/>
      <c r="B26" t="s">
        <v>183</v>
      </c>
      <c r="C26"/>
      <c r="D26" s="14" t="s">
        <v>199</v>
      </c>
      <c r="E26" s="44" t="s">
        <v>24</v>
      </c>
      <c r="F26" s="15">
        <v>44933</v>
      </c>
      <c r="G26" s="15">
        <v>126.82</v>
      </c>
      <c r="H26" s="52">
        <v>2.98</v>
      </c>
      <c r="I26" s="67"/>
      <c r="M26" s="44"/>
    </row>
    <row r="27" spans="1:13">
      <c r="A27" s="18"/>
      <c r="B27" t="s">
        <v>17</v>
      </c>
      <c r="C27"/>
      <c r="D27" s="14" t="s">
        <v>112</v>
      </c>
      <c r="E27" s="44" t="s">
        <v>18</v>
      </c>
      <c r="F27" s="15">
        <v>5575</v>
      </c>
      <c r="G27" s="15">
        <v>63.35</v>
      </c>
      <c r="H27" s="52">
        <v>1.49</v>
      </c>
      <c r="I27" s="67"/>
      <c r="M27" s="44"/>
    </row>
    <row r="28" spans="1:13">
      <c r="A28" s="18"/>
      <c r="B28" t="s">
        <v>167</v>
      </c>
      <c r="C28"/>
      <c r="D28" s="14" t="s">
        <v>194</v>
      </c>
      <c r="E28" s="44" t="s">
        <v>22</v>
      </c>
      <c r="F28" s="15">
        <v>19711</v>
      </c>
      <c r="G28" s="15">
        <v>43.12</v>
      </c>
      <c r="H28" s="52">
        <v>1.01</v>
      </c>
      <c r="I28" s="67"/>
      <c r="M28" s="44"/>
    </row>
    <row r="29" spans="1:13">
      <c r="A29" s="18"/>
      <c r="B29" t="s">
        <v>149</v>
      </c>
      <c r="C29"/>
      <c r="D29" s="14" t="s">
        <v>172</v>
      </c>
      <c r="E29" s="44" t="s">
        <v>151</v>
      </c>
      <c r="F29" s="15">
        <v>6480</v>
      </c>
      <c r="G29" s="15">
        <v>54.17</v>
      </c>
      <c r="H29" s="52">
        <v>1.27</v>
      </c>
      <c r="I29" s="67"/>
      <c r="M29" s="44"/>
    </row>
    <row r="30" spans="1:13">
      <c r="A30" s="18"/>
      <c r="B30" t="s">
        <v>141</v>
      </c>
      <c r="C30"/>
      <c r="D30" s="14" t="s">
        <v>142</v>
      </c>
      <c r="E30" s="44" t="s">
        <v>24</v>
      </c>
      <c r="F30" s="15">
        <v>13349</v>
      </c>
      <c r="G30" s="15">
        <v>42.11</v>
      </c>
      <c r="H30" s="52">
        <v>0.9900000000000001</v>
      </c>
      <c r="I30" s="67"/>
      <c r="M30" s="44"/>
    </row>
    <row r="31" spans="1:13">
      <c r="A31" s="18"/>
      <c r="B31" t="s">
        <v>80</v>
      </c>
      <c r="C31"/>
      <c r="D31" s="14" t="s">
        <v>127</v>
      </c>
      <c r="E31" s="44" t="s">
        <v>19</v>
      </c>
      <c r="F31" s="15">
        <v>5916</v>
      </c>
      <c r="G31" s="15">
        <v>42.91</v>
      </c>
      <c r="H31" s="52">
        <v>1.01</v>
      </c>
      <c r="I31" s="67"/>
      <c r="M31" s="44"/>
    </row>
    <row r="32" spans="1:13">
      <c r="A32" s="18"/>
      <c r="B32" t="s">
        <v>29</v>
      </c>
      <c r="C32"/>
      <c r="D32" s="14" t="s">
        <v>111</v>
      </c>
      <c r="E32" s="44" t="s">
        <v>12</v>
      </c>
      <c r="F32" s="15">
        <v>6575</v>
      </c>
      <c r="G32" s="15">
        <v>60.16</v>
      </c>
      <c r="H32" s="52">
        <v>1.41</v>
      </c>
      <c r="I32" s="67"/>
      <c r="M32" s="44"/>
    </row>
    <row r="33" spans="1:13">
      <c r="A33" s="18"/>
      <c r="B33" t="s">
        <v>155</v>
      </c>
      <c r="C33"/>
      <c r="D33" s="14" t="s">
        <v>125</v>
      </c>
      <c r="E33" s="44" t="s">
        <v>16</v>
      </c>
      <c r="F33" s="15">
        <v>3050</v>
      </c>
      <c r="G33" s="15">
        <v>54.35</v>
      </c>
      <c r="H33" s="52">
        <v>1.28</v>
      </c>
      <c r="I33" s="67"/>
      <c r="M33" s="44"/>
    </row>
    <row r="34" spans="1:13">
      <c r="A34" s="18"/>
      <c r="B34" t="s">
        <v>20</v>
      </c>
      <c r="C34"/>
      <c r="D34" s="14" t="s">
        <v>133</v>
      </c>
      <c r="E34" s="44" t="s">
        <v>12</v>
      </c>
      <c r="F34" s="15">
        <v>5650</v>
      </c>
      <c r="G34" s="15">
        <v>48.89</v>
      </c>
      <c r="H34" s="52">
        <v>1.1499999999999999</v>
      </c>
      <c r="I34" s="67"/>
      <c r="M34" s="44"/>
    </row>
    <row r="35" spans="1:13">
      <c r="A35" s="18"/>
      <c r="B35" t="s">
        <v>33</v>
      </c>
      <c r="C35"/>
      <c r="D35" s="14" t="s">
        <v>134</v>
      </c>
      <c r="E35" s="44" t="s">
        <v>34</v>
      </c>
      <c r="F35" s="15">
        <v>3669</v>
      </c>
      <c r="G35" s="15">
        <v>28.55</v>
      </c>
      <c r="H35" s="52">
        <v>0.67</v>
      </c>
      <c r="I35" s="67"/>
      <c r="M35" s="44"/>
    </row>
    <row r="36" spans="1:13">
      <c r="A36" s="18"/>
      <c r="B36" t="s">
        <v>81</v>
      </c>
      <c r="C36"/>
      <c r="D36" s="14" t="s">
        <v>119</v>
      </c>
      <c r="E36" s="44" t="s">
        <v>14</v>
      </c>
      <c r="F36" s="15">
        <v>15265</v>
      </c>
      <c r="G36" s="15">
        <v>45.5</v>
      </c>
      <c r="H36" s="52">
        <v>1.0699999999999998</v>
      </c>
      <c r="I36" s="67"/>
      <c r="M36" s="44"/>
    </row>
    <row r="37" spans="1:13">
      <c r="A37" s="18"/>
      <c r="B37" t="s">
        <v>31</v>
      </c>
      <c r="C37"/>
      <c r="D37" s="14" t="s">
        <v>117</v>
      </c>
      <c r="E37" s="44" t="s">
        <v>22</v>
      </c>
      <c r="F37" s="15">
        <v>184</v>
      </c>
      <c r="G37" s="15">
        <v>57.87</v>
      </c>
      <c r="H37" s="52">
        <v>1.3599999999999999</v>
      </c>
      <c r="I37" s="67"/>
      <c r="M37" s="44"/>
    </row>
    <row r="38" spans="1:13">
      <c r="A38" s="18"/>
      <c r="B38" t="s">
        <v>159</v>
      </c>
      <c r="C38"/>
      <c r="D38" s="14" t="s">
        <v>161</v>
      </c>
      <c r="E38" s="44" t="s">
        <v>162</v>
      </c>
      <c r="F38" s="15">
        <v>4420</v>
      </c>
      <c r="G38" s="15">
        <v>46.14</v>
      </c>
      <c r="H38" s="52">
        <v>1.08</v>
      </c>
      <c r="I38" s="67"/>
      <c r="M38" s="44"/>
    </row>
    <row r="39" spans="1:13">
      <c r="A39" s="18"/>
      <c r="B39" t="s">
        <v>186</v>
      </c>
      <c r="C39"/>
      <c r="D39" s="14" t="s">
        <v>195</v>
      </c>
      <c r="E39" s="44" t="s">
        <v>12</v>
      </c>
      <c r="F39" s="15">
        <v>3033</v>
      </c>
      <c r="G39" s="15">
        <v>16.11</v>
      </c>
      <c r="H39" s="52">
        <v>0.38</v>
      </c>
      <c r="I39" s="67"/>
      <c r="M39" s="44"/>
    </row>
    <row r="40" spans="1:13">
      <c r="A40" s="18"/>
      <c r="B40" t="s">
        <v>30</v>
      </c>
      <c r="C40"/>
      <c r="D40" s="14" t="s">
        <v>113</v>
      </c>
      <c r="E40" s="44" t="s">
        <v>24</v>
      </c>
      <c r="F40" s="15">
        <v>1841</v>
      </c>
      <c r="G40" s="15">
        <v>21.51</v>
      </c>
      <c r="H40" s="52">
        <v>0.51</v>
      </c>
      <c r="I40" s="67"/>
      <c r="M40" s="44"/>
    </row>
    <row r="41" spans="1:13">
      <c r="A41" s="18"/>
      <c r="B41" t="s">
        <v>145</v>
      </c>
      <c r="C41"/>
      <c r="D41" s="14" t="s">
        <v>146</v>
      </c>
      <c r="E41" s="44" t="s">
        <v>16</v>
      </c>
      <c r="F41" s="15">
        <v>5007</v>
      </c>
      <c r="G41" s="15">
        <v>21.4</v>
      </c>
      <c r="H41" s="52">
        <v>0.5</v>
      </c>
      <c r="I41" s="67"/>
      <c r="M41" s="44"/>
    </row>
    <row r="42" spans="1:13">
      <c r="A42" s="18"/>
      <c r="B42" t="s">
        <v>150</v>
      </c>
      <c r="C42"/>
      <c r="D42" s="14" t="s">
        <v>173</v>
      </c>
      <c r="E42" s="44" t="s">
        <v>152</v>
      </c>
      <c r="F42" s="15">
        <v>8186</v>
      </c>
      <c r="G42" s="15">
        <v>42.53</v>
      </c>
      <c r="H42" s="52">
        <v>1</v>
      </c>
      <c r="I42" s="67"/>
      <c r="M42" s="44"/>
    </row>
    <row r="43" spans="1:13">
      <c r="A43" s="18"/>
      <c r="B43" t="s">
        <v>187</v>
      </c>
      <c r="C43"/>
      <c r="D43" s="14" t="s">
        <v>196</v>
      </c>
      <c r="E43" s="44" t="s">
        <v>152</v>
      </c>
      <c r="F43" s="15">
        <v>6553</v>
      </c>
      <c r="G43" s="15">
        <v>10.77</v>
      </c>
      <c r="H43" s="52">
        <v>0.25</v>
      </c>
      <c r="I43" s="67"/>
      <c r="M43" s="44"/>
    </row>
    <row r="44" spans="1:13">
      <c r="A44" s="18"/>
      <c r="B44" t="s">
        <v>11</v>
      </c>
      <c r="C44"/>
      <c r="D44" s="14" t="s">
        <v>128</v>
      </c>
      <c r="E44" s="44" t="s">
        <v>12</v>
      </c>
      <c r="F44" s="15">
        <v>1711</v>
      </c>
      <c r="G44" s="15">
        <v>42.71</v>
      </c>
      <c r="H44" s="52">
        <v>1</v>
      </c>
      <c r="I44" s="67"/>
      <c r="M44" s="44"/>
    </row>
    <row r="45" spans="1:13">
      <c r="A45" s="18"/>
      <c r="B45" t="s">
        <v>147</v>
      </c>
      <c r="C45"/>
      <c r="D45" s="14" t="s">
        <v>148</v>
      </c>
      <c r="E45" s="44" t="s">
        <v>16</v>
      </c>
      <c r="F45" s="15">
        <v>3268</v>
      </c>
      <c r="G45" s="15">
        <v>32.19</v>
      </c>
      <c r="H45" s="52">
        <v>0.76</v>
      </c>
      <c r="I45" s="67"/>
      <c r="M45" s="44"/>
    </row>
    <row r="46" spans="1:13">
      <c r="A46" s="18"/>
      <c r="B46" t="s">
        <v>158</v>
      </c>
      <c r="C46"/>
      <c r="D46" s="14" t="s">
        <v>160</v>
      </c>
      <c r="E46" s="44" t="s">
        <v>162</v>
      </c>
      <c r="F46" s="15">
        <v>5850</v>
      </c>
      <c r="G46" s="15">
        <v>22.13</v>
      </c>
      <c r="H46" s="52">
        <v>0.52</v>
      </c>
      <c r="I46" s="67"/>
      <c r="M46" s="44"/>
    </row>
    <row r="47" spans="1:13">
      <c r="A47" s="18"/>
      <c r="B47" t="s">
        <v>189</v>
      </c>
      <c r="C47"/>
      <c r="D47" s="14" t="s">
        <v>188</v>
      </c>
      <c r="E47" s="44" t="s">
        <v>162</v>
      </c>
      <c r="F47" s="15">
        <v>22949</v>
      </c>
      <c r="G47" s="15">
        <v>52.14</v>
      </c>
      <c r="H47" s="52">
        <v>1.22</v>
      </c>
      <c r="I47" s="67"/>
      <c r="M47" s="44"/>
    </row>
    <row r="48" spans="1:13">
      <c r="A48" s="18"/>
      <c r="B48" t="s">
        <v>184</v>
      </c>
      <c r="C48"/>
      <c r="D48" s="14" t="s">
        <v>185</v>
      </c>
      <c r="E48" s="44" t="s">
        <v>24</v>
      </c>
      <c r="F48" s="15">
        <v>6461</v>
      </c>
      <c r="G48" s="15">
        <v>78.81</v>
      </c>
      <c r="H48" s="52">
        <v>1.8499999999999999</v>
      </c>
      <c r="I48" s="67"/>
      <c r="M48" s="44"/>
    </row>
    <row r="49" spans="1:13">
      <c r="A49" s="18"/>
      <c r="B49" t="s">
        <v>28</v>
      </c>
      <c r="C49"/>
      <c r="D49" s="14" t="s">
        <v>116</v>
      </c>
      <c r="E49" s="44" t="s">
        <v>19</v>
      </c>
      <c r="F49" s="15">
        <v>7239</v>
      </c>
      <c r="G49" s="15">
        <v>34.83</v>
      </c>
      <c r="H49" s="52">
        <v>0.82000000000000006</v>
      </c>
      <c r="I49" s="67"/>
      <c r="M49" s="44"/>
    </row>
    <row r="50" spans="1:13">
      <c r="A50" s="18"/>
      <c r="B50" t="s">
        <v>82</v>
      </c>
      <c r="C50"/>
      <c r="D50" s="14" t="s">
        <v>132</v>
      </c>
      <c r="E50" s="44" t="s">
        <v>83</v>
      </c>
      <c r="F50" s="15">
        <v>116</v>
      </c>
      <c r="G50" s="15">
        <v>20.59</v>
      </c>
      <c r="H50" s="52">
        <v>0.48</v>
      </c>
      <c r="I50" s="67"/>
      <c r="M50" s="44"/>
    </row>
    <row r="51" spans="1:13">
      <c r="A51" s="18"/>
      <c r="B51" t="s">
        <v>190</v>
      </c>
      <c r="C51"/>
      <c r="D51" s="14" t="s">
        <v>197</v>
      </c>
      <c r="E51" s="44" t="s">
        <v>191</v>
      </c>
      <c r="F51" s="15">
        <v>22639</v>
      </c>
      <c r="G51" s="15">
        <v>49.64</v>
      </c>
      <c r="H51" s="52">
        <v>1.17</v>
      </c>
      <c r="I51" s="67"/>
      <c r="M51" s="44"/>
    </row>
    <row r="52" spans="1:13">
      <c r="A52" s="18"/>
      <c r="B52" t="s">
        <v>109</v>
      </c>
      <c r="C52"/>
      <c r="D52" s="14" t="s">
        <v>126</v>
      </c>
      <c r="E52" s="44" t="s">
        <v>34</v>
      </c>
      <c r="F52" s="15">
        <v>5037</v>
      </c>
      <c r="G52" s="15">
        <v>20.440000000000001</v>
      </c>
      <c r="H52" s="52">
        <v>0.48</v>
      </c>
      <c r="I52" s="67"/>
      <c r="M52" s="44"/>
    </row>
    <row r="53" spans="1:13">
      <c r="A53" s="18"/>
      <c r="B53" t="s">
        <v>171</v>
      </c>
      <c r="C53"/>
      <c r="D53" s="14" t="s">
        <v>176</v>
      </c>
      <c r="E53" s="44" t="s">
        <v>18</v>
      </c>
      <c r="F53" s="15">
        <v>6650</v>
      </c>
      <c r="G53" s="15">
        <v>24.22</v>
      </c>
      <c r="H53" s="52">
        <v>0.57000000000000006</v>
      </c>
      <c r="I53" s="67"/>
      <c r="M53" s="44"/>
    </row>
    <row r="54" spans="1:13">
      <c r="A54" s="18"/>
      <c r="B54" t="s">
        <v>170</v>
      </c>
      <c r="C54"/>
      <c r="D54" s="14" t="s">
        <v>175</v>
      </c>
      <c r="E54" s="44" t="s">
        <v>18</v>
      </c>
      <c r="F54" s="15">
        <v>4966</v>
      </c>
      <c r="G54" s="15">
        <v>15.52</v>
      </c>
      <c r="H54" s="52">
        <v>0.36</v>
      </c>
      <c r="I54" s="67"/>
      <c r="M54" s="44"/>
    </row>
    <row r="55" spans="1:13">
      <c r="A55" s="18"/>
      <c r="B55" t="s">
        <v>164</v>
      </c>
      <c r="C55"/>
      <c r="D55" s="14" t="s">
        <v>165</v>
      </c>
      <c r="E55" s="44" t="s">
        <v>23</v>
      </c>
      <c r="F55" s="15">
        <v>4180</v>
      </c>
      <c r="G55" s="15">
        <v>20.41</v>
      </c>
      <c r="H55" s="52">
        <v>0.48</v>
      </c>
      <c r="I55" s="67"/>
      <c r="M55" s="44"/>
    </row>
    <row r="56" spans="1:13">
      <c r="A56" s="18"/>
      <c r="B56" t="s">
        <v>192</v>
      </c>
      <c r="C56"/>
      <c r="D56" s="14" t="s">
        <v>198</v>
      </c>
      <c r="E56" s="44" t="s">
        <v>16</v>
      </c>
      <c r="F56" s="15">
        <v>4250</v>
      </c>
      <c r="G56" s="15">
        <v>22.16</v>
      </c>
      <c r="H56" s="52">
        <v>0.52</v>
      </c>
      <c r="I56" s="67"/>
      <c r="M56" s="44"/>
    </row>
    <row r="57" spans="1:13">
      <c r="A57" s="18"/>
      <c r="B57"/>
      <c r="C57"/>
      <c r="D57" s="14"/>
      <c r="E57" s="44"/>
      <c r="F57" s="15"/>
      <c r="G57" s="15"/>
      <c r="H57" s="52"/>
      <c r="I57" s="67"/>
      <c r="M57" s="44"/>
    </row>
    <row r="58" spans="1:13">
      <c r="A58" s="19"/>
      <c r="B58" s="55" t="s">
        <v>41</v>
      </c>
      <c r="C58" s="55"/>
      <c r="D58" s="19"/>
      <c r="E58" s="12"/>
      <c r="F58" s="12"/>
      <c r="G58" s="9">
        <f>SUM(G9:G56)</f>
        <v>2872.76</v>
      </c>
      <c r="H58" s="9">
        <f>SUM(H9:H56)</f>
        <v>67.47999999999999</v>
      </c>
      <c r="I58" s="69"/>
      <c r="M58" s="2"/>
    </row>
    <row r="59" spans="1:13">
      <c r="A59" s="20"/>
      <c r="B59" s="74" t="s">
        <v>42</v>
      </c>
      <c r="C59" s="74"/>
      <c r="D59" s="74"/>
      <c r="E59" s="21"/>
      <c r="F59" s="22"/>
      <c r="G59" s="22" t="s">
        <v>43</v>
      </c>
      <c r="H59" s="22" t="s">
        <v>43</v>
      </c>
    </row>
    <row r="60" spans="1:13" s="10" customFormat="1" ht="12.75">
      <c r="A60" s="19"/>
      <c r="B60" s="55" t="s">
        <v>41</v>
      </c>
      <c r="C60" s="55"/>
      <c r="D60" s="19"/>
      <c r="E60" s="12"/>
      <c r="F60" s="12"/>
      <c r="G60" s="9">
        <v>0</v>
      </c>
      <c r="H60" s="9">
        <v>0</v>
      </c>
      <c r="I60" s="66"/>
    </row>
    <row r="61" spans="1:13">
      <c r="A61" s="19"/>
      <c r="B61" s="55" t="s">
        <v>44</v>
      </c>
      <c r="C61" s="55"/>
      <c r="D61" s="19"/>
      <c r="E61" s="12"/>
      <c r="F61" s="12"/>
      <c r="G61" s="9">
        <f>+G58</f>
        <v>2872.76</v>
      </c>
      <c r="H61" s="9">
        <f>+H58</f>
        <v>67.47999999999999</v>
      </c>
    </row>
    <row r="62" spans="1:13">
      <c r="A62" s="19"/>
      <c r="B62" s="70"/>
      <c r="C62" s="70"/>
      <c r="D62" s="19"/>
      <c r="E62" s="12"/>
      <c r="F62" s="12"/>
      <c r="G62" s="9"/>
      <c r="H62" s="9"/>
    </row>
    <row r="63" spans="1:13">
      <c r="A63" s="11"/>
      <c r="B63" s="75" t="s">
        <v>45</v>
      </c>
      <c r="C63" s="75"/>
      <c r="D63" s="75"/>
      <c r="E63" s="12"/>
      <c r="F63" s="12"/>
      <c r="G63" s="12"/>
      <c r="H63" s="12"/>
    </row>
    <row r="64" spans="1:13">
      <c r="A64" s="11"/>
      <c r="B64" s="75" t="s">
        <v>46</v>
      </c>
      <c r="C64" s="75"/>
      <c r="D64" s="75"/>
      <c r="E64" s="12"/>
      <c r="F64" s="12"/>
      <c r="G64" s="22" t="s">
        <v>43</v>
      </c>
      <c r="H64" s="22" t="s">
        <v>43</v>
      </c>
    </row>
    <row r="65" spans="1:13">
      <c r="A65" s="19"/>
      <c r="B65" s="55" t="s">
        <v>41</v>
      </c>
      <c r="C65" s="55"/>
      <c r="D65" s="19"/>
      <c r="E65" s="12"/>
      <c r="F65" s="12"/>
      <c r="G65" s="9">
        <v>0</v>
      </c>
      <c r="H65" s="9">
        <v>0</v>
      </c>
    </row>
    <row r="66" spans="1:13">
      <c r="A66" s="11"/>
      <c r="B66" s="75" t="s">
        <v>47</v>
      </c>
      <c r="C66" s="75"/>
      <c r="D66" s="75"/>
      <c r="E66" s="12"/>
      <c r="F66" s="12"/>
      <c r="G66" s="22" t="s">
        <v>43</v>
      </c>
      <c r="H66" s="22" t="s">
        <v>43</v>
      </c>
    </row>
    <row r="67" spans="1:13">
      <c r="A67" s="19"/>
      <c r="B67" s="55" t="s">
        <v>41</v>
      </c>
      <c r="C67" s="55"/>
      <c r="D67" s="19"/>
      <c r="E67" s="12"/>
      <c r="F67" s="12"/>
      <c r="G67" s="9">
        <v>0</v>
      </c>
      <c r="H67" s="9">
        <v>0</v>
      </c>
    </row>
    <row r="68" spans="1:13">
      <c r="A68" s="20"/>
      <c r="B68" s="74" t="s">
        <v>48</v>
      </c>
      <c r="C68" s="74"/>
      <c r="D68" s="74"/>
      <c r="E68" s="21"/>
      <c r="F68" s="22"/>
      <c r="G68" s="22" t="s">
        <v>43</v>
      </c>
      <c r="H68" s="22" t="s">
        <v>43</v>
      </c>
    </row>
    <row r="69" spans="1:13" s="10" customFormat="1" ht="12.75">
      <c r="A69" s="19"/>
      <c r="B69" s="55" t="s">
        <v>41</v>
      </c>
      <c r="C69" s="55"/>
      <c r="D69" s="19"/>
      <c r="E69" s="12"/>
      <c r="F69" s="12"/>
      <c r="G69" s="9">
        <v>0</v>
      </c>
      <c r="H69" s="9">
        <v>0</v>
      </c>
      <c r="I69" s="66"/>
    </row>
    <row r="70" spans="1:13">
      <c r="A70" s="11"/>
      <c r="B70" s="75" t="s">
        <v>49</v>
      </c>
      <c r="C70" s="75"/>
      <c r="D70" s="75"/>
      <c r="E70" s="12"/>
      <c r="F70" s="12"/>
      <c r="G70" s="12"/>
      <c r="H70" s="12"/>
    </row>
    <row r="71" spans="1:13">
      <c r="A71" s="11"/>
      <c r="B71" s="75" t="s">
        <v>47</v>
      </c>
      <c r="C71" s="75"/>
      <c r="D71" s="75"/>
      <c r="E71" s="12"/>
      <c r="F71" s="12"/>
      <c r="G71" s="22"/>
      <c r="H71" s="22"/>
    </row>
    <row r="72" spans="1:13">
      <c r="A72" s="11"/>
      <c r="B72" t="s">
        <v>50</v>
      </c>
      <c r="C72" s="43">
        <v>9.74</v>
      </c>
      <c r="D72" t="s">
        <v>51</v>
      </c>
      <c r="E72" s="23" t="s">
        <v>52</v>
      </c>
      <c r="F72" s="15">
        <v>2</v>
      </c>
      <c r="G72" s="15">
        <v>22.12</v>
      </c>
      <c r="H72" s="52">
        <v>0.52</v>
      </c>
      <c r="I72" s="67"/>
      <c r="M72" s="44"/>
    </row>
    <row r="73" spans="1:13">
      <c r="A73" s="11"/>
      <c r="B73" t="s">
        <v>104</v>
      </c>
      <c r="C73" s="43">
        <v>9.65</v>
      </c>
      <c r="D73" t="s">
        <v>78</v>
      </c>
      <c r="E73" s="23" t="s">
        <v>52</v>
      </c>
      <c r="F73" s="15">
        <v>5</v>
      </c>
      <c r="G73" s="15">
        <v>51.57</v>
      </c>
      <c r="H73" s="52">
        <v>1.21</v>
      </c>
      <c r="I73" s="67"/>
      <c r="M73" s="44"/>
    </row>
    <row r="74" spans="1:13">
      <c r="A74" s="11"/>
      <c r="B74" t="s">
        <v>108</v>
      </c>
      <c r="C74" s="43">
        <v>8.61</v>
      </c>
      <c r="D74" t="s">
        <v>53</v>
      </c>
      <c r="E74" s="23" t="s">
        <v>107</v>
      </c>
      <c r="F74" s="15">
        <v>20</v>
      </c>
      <c r="G74" s="15">
        <v>205.74</v>
      </c>
      <c r="H74" s="52">
        <v>4.83</v>
      </c>
      <c r="I74" s="67"/>
      <c r="M74" s="44"/>
    </row>
    <row r="75" spans="1:13">
      <c r="A75" s="11"/>
      <c r="B75" t="s">
        <v>106</v>
      </c>
      <c r="C75" s="43">
        <v>9.73</v>
      </c>
      <c r="D75" t="s">
        <v>53</v>
      </c>
      <c r="E75" s="23" t="s">
        <v>107</v>
      </c>
      <c r="F75" s="15">
        <v>16</v>
      </c>
      <c r="G75" s="15">
        <v>165.15</v>
      </c>
      <c r="H75" s="52">
        <v>3.88</v>
      </c>
      <c r="I75" s="67"/>
      <c r="M75" s="44"/>
    </row>
    <row r="76" spans="1:13">
      <c r="A76" s="11"/>
      <c r="B76" t="s">
        <v>136</v>
      </c>
      <c r="C76" s="16">
        <v>9.6999999999999993</v>
      </c>
      <c r="D76" t="s">
        <v>138</v>
      </c>
      <c r="E76" s="23" t="s">
        <v>52</v>
      </c>
      <c r="F76" s="15">
        <v>10</v>
      </c>
      <c r="G76" s="15">
        <v>107.51</v>
      </c>
      <c r="H76" s="52">
        <v>2.5299999999999998</v>
      </c>
      <c r="I76" s="67"/>
      <c r="M76" s="44"/>
    </row>
    <row r="77" spans="1:13">
      <c r="A77" s="11"/>
      <c r="B77" t="s">
        <v>137</v>
      </c>
      <c r="C77" s="16">
        <v>9.34</v>
      </c>
      <c r="D77" t="s">
        <v>140</v>
      </c>
      <c r="E77" s="23" t="s">
        <v>52</v>
      </c>
      <c r="F77" s="15">
        <v>5</v>
      </c>
      <c r="G77" s="15">
        <v>55.14</v>
      </c>
      <c r="H77" s="52">
        <v>1.3</v>
      </c>
      <c r="I77" s="67"/>
      <c r="M77" s="44"/>
    </row>
    <row r="78" spans="1:13">
      <c r="A78" s="11"/>
      <c r="B78" t="s">
        <v>179</v>
      </c>
      <c r="C78" s="16">
        <v>9.48</v>
      </c>
      <c r="D78" t="s">
        <v>140</v>
      </c>
      <c r="E78" s="23" t="s">
        <v>52</v>
      </c>
      <c r="F78" s="15">
        <v>5</v>
      </c>
      <c r="G78" s="15">
        <v>54.1</v>
      </c>
      <c r="H78" s="52">
        <v>1.27</v>
      </c>
      <c r="I78" s="67"/>
      <c r="M78" s="44"/>
    </row>
    <row r="79" spans="1:13">
      <c r="A79" s="11"/>
      <c r="B79" t="s">
        <v>166</v>
      </c>
      <c r="C79" s="16">
        <v>11</v>
      </c>
      <c r="D79" t="s">
        <v>139</v>
      </c>
      <c r="E79" s="23" t="s">
        <v>52</v>
      </c>
      <c r="F79" s="15">
        <v>10</v>
      </c>
      <c r="G79" s="15">
        <v>104.14</v>
      </c>
      <c r="H79" s="52">
        <v>2.4500000000000002</v>
      </c>
      <c r="I79" s="67"/>
      <c r="M79" s="44"/>
    </row>
    <row r="80" spans="1:13">
      <c r="A80" s="11"/>
      <c r="B80" t="s">
        <v>177</v>
      </c>
      <c r="C80" s="16">
        <v>8.57</v>
      </c>
      <c r="D80" t="s">
        <v>140</v>
      </c>
      <c r="E80" s="23" t="s">
        <v>52</v>
      </c>
      <c r="F80" s="15">
        <v>20</v>
      </c>
      <c r="G80" s="15">
        <v>213.04</v>
      </c>
      <c r="H80" s="52">
        <v>5</v>
      </c>
      <c r="I80" s="67"/>
      <c r="M80" s="44"/>
    </row>
    <row r="81" spans="1:13">
      <c r="A81" s="11"/>
      <c r="B81" t="s">
        <v>178</v>
      </c>
      <c r="C81" s="16">
        <v>9.65</v>
      </c>
      <c r="D81" t="s">
        <v>78</v>
      </c>
      <c r="E81" s="23" t="s">
        <v>52</v>
      </c>
      <c r="F81" s="15">
        <v>15</v>
      </c>
      <c r="G81" s="15">
        <v>154.74</v>
      </c>
      <c r="H81" s="52">
        <v>3.63</v>
      </c>
      <c r="I81" s="67"/>
      <c r="M81" s="44"/>
    </row>
    <row r="82" spans="1:13">
      <c r="A82" s="11"/>
      <c r="B82"/>
      <c r="C82" s="16"/>
      <c r="D82"/>
      <c r="E82" s="23"/>
      <c r="F82" s="15"/>
      <c r="G82" s="15"/>
      <c r="H82" s="52"/>
      <c r="I82" s="67"/>
      <c r="M82" s="44"/>
    </row>
    <row r="83" spans="1:13">
      <c r="A83" s="19"/>
      <c r="B83" s="55" t="s">
        <v>41</v>
      </c>
      <c r="C83" s="55"/>
      <c r="D83" s="19"/>
      <c r="E83" s="12"/>
      <c r="F83" s="12"/>
      <c r="G83" s="9">
        <f>SUM(G72:G81)</f>
        <v>1133.25</v>
      </c>
      <c r="H83" s="9">
        <f>SUM(H72:H81)</f>
        <v>26.62</v>
      </c>
      <c r="I83" s="68"/>
    </row>
    <row r="84" spans="1:13">
      <c r="A84" s="20"/>
      <c r="B84" s="74" t="s">
        <v>48</v>
      </c>
      <c r="C84" s="74"/>
      <c r="D84" s="74"/>
      <c r="E84" s="21"/>
      <c r="F84" s="22"/>
      <c r="G84" s="22" t="s">
        <v>43</v>
      </c>
      <c r="H84" s="22" t="s">
        <v>43</v>
      </c>
    </row>
    <row r="85" spans="1:13" s="10" customFormat="1" ht="12.75">
      <c r="A85" s="19"/>
      <c r="B85" s="55" t="s">
        <v>41</v>
      </c>
      <c r="C85" s="55"/>
      <c r="D85" s="19"/>
      <c r="E85" s="12"/>
      <c r="F85" s="12"/>
      <c r="G85" s="9">
        <v>0</v>
      </c>
      <c r="H85" s="9">
        <v>0</v>
      </c>
      <c r="I85" s="66"/>
    </row>
    <row r="86" spans="1:13">
      <c r="A86" s="11"/>
      <c r="B86" s="75" t="s">
        <v>54</v>
      </c>
      <c r="C86" s="75"/>
      <c r="D86" s="75"/>
      <c r="E86" s="12"/>
      <c r="F86" s="12"/>
      <c r="G86" s="12"/>
      <c r="H86" s="12"/>
    </row>
    <row r="87" spans="1:13">
      <c r="A87" s="19"/>
      <c r="B87" s="55" t="s">
        <v>41</v>
      </c>
      <c r="C87" s="55"/>
      <c r="D87" s="19"/>
      <c r="E87" s="12"/>
      <c r="F87" s="12"/>
      <c r="G87" s="9">
        <v>0</v>
      </c>
      <c r="H87" s="9">
        <v>0</v>
      </c>
    </row>
    <row r="88" spans="1:13">
      <c r="A88" s="19"/>
      <c r="B88" s="55" t="s">
        <v>44</v>
      </c>
      <c r="C88" s="55"/>
      <c r="D88" s="19"/>
      <c r="E88" s="12"/>
      <c r="F88" s="12"/>
      <c r="G88" s="9">
        <f>+G83</f>
        <v>1133.25</v>
      </c>
      <c r="H88" s="9">
        <f>+H83</f>
        <v>26.62</v>
      </c>
    </row>
    <row r="89" spans="1:13">
      <c r="A89" s="11"/>
      <c r="B89" s="75" t="s">
        <v>55</v>
      </c>
      <c r="C89" s="75"/>
      <c r="D89" s="75"/>
      <c r="E89" s="12"/>
      <c r="F89" s="12"/>
      <c r="G89" s="12"/>
      <c r="H89" s="12"/>
    </row>
    <row r="90" spans="1:13">
      <c r="A90" s="20"/>
      <c r="B90" s="74" t="s">
        <v>56</v>
      </c>
      <c r="C90" s="74"/>
      <c r="D90" s="74"/>
      <c r="E90" s="21"/>
      <c r="F90" s="22"/>
      <c r="G90" s="22" t="s">
        <v>43</v>
      </c>
      <c r="H90" s="22" t="s">
        <v>43</v>
      </c>
    </row>
    <row r="91" spans="1:13" s="10" customFormat="1" ht="12.75">
      <c r="A91" s="19"/>
      <c r="B91" s="55" t="s">
        <v>41</v>
      </c>
      <c r="C91" s="55"/>
      <c r="D91" s="19"/>
      <c r="E91" s="12"/>
      <c r="F91" s="12"/>
      <c r="G91" s="9">
        <v>0</v>
      </c>
      <c r="H91" s="9">
        <v>0</v>
      </c>
      <c r="I91" s="66"/>
    </row>
    <row r="92" spans="1:13">
      <c r="A92" s="20"/>
      <c r="B92" s="74" t="s">
        <v>57</v>
      </c>
      <c r="C92" s="74"/>
      <c r="D92" s="74"/>
      <c r="E92" s="21"/>
      <c r="F92" s="22"/>
      <c r="G92" s="22"/>
      <c r="H92" s="22"/>
    </row>
    <row r="93" spans="1:13" s="10" customFormat="1">
      <c r="A93" s="20"/>
      <c r="B93"/>
      <c r="D93"/>
      <c r="E93" s="23"/>
      <c r="F93"/>
      <c r="G93" s="15"/>
      <c r="H93" s="49"/>
      <c r="I93" s="66"/>
    </row>
    <row r="94" spans="1:13" s="10" customFormat="1" ht="12.75">
      <c r="A94" s="19"/>
      <c r="B94" s="55" t="s">
        <v>41</v>
      </c>
      <c r="C94" s="55"/>
      <c r="D94" s="19"/>
      <c r="E94" s="12"/>
      <c r="F94" s="12"/>
      <c r="G94" s="9">
        <v>0</v>
      </c>
      <c r="H94" s="9">
        <v>0</v>
      </c>
      <c r="I94" s="66"/>
    </row>
    <row r="95" spans="1:13">
      <c r="A95" s="20"/>
      <c r="B95" s="74" t="s">
        <v>58</v>
      </c>
      <c r="C95" s="74"/>
      <c r="D95" s="74"/>
      <c r="E95" s="21"/>
      <c r="F95" s="22"/>
      <c r="G95" s="22" t="s">
        <v>43</v>
      </c>
      <c r="H95" s="22" t="s">
        <v>43</v>
      </c>
    </row>
    <row r="96" spans="1:13" s="10" customFormat="1" ht="12.75">
      <c r="A96" s="19"/>
      <c r="B96" s="55" t="s">
        <v>41</v>
      </c>
      <c r="C96" s="55"/>
      <c r="D96" s="19"/>
      <c r="E96" s="12"/>
      <c r="F96" s="12"/>
      <c r="G96" s="9">
        <v>0</v>
      </c>
      <c r="H96" s="9">
        <v>0</v>
      </c>
      <c r="I96" s="66"/>
    </row>
    <row r="97" spans="1:13">
      <c r="A97" s="20"/>
      <c r="B97" s="74" t="s">
        <v>59</v>
      </c>
      <c r="C97" s="74"/>
      <c r="D97" s="74"/>
      <c r="E97" s="21"/>
      <c r="F97" s="22"/>
      <c r="G97" s="22" t="s">
        <v>43</v>
      </c>
      <c r="H97" s="22" t="s">
        <v>43</v>
      </c>
    </row>
    <row r="98" spans="1:13" s="10" customFormat="1" ht="12.75">
      <c r="A98" s="19"/>
      <c r="B98" s="55" t="s">
        <v>41</v>
      </c>
      <c r="C98" s="55"/>
      <c r="D98" s="19"/>
      <c r="E98" s="12"/>
      <c r="F98" s="12"/>
      <c r="G98" s="9">
        <v>0</v>
      </c>
      <c r="H98" s="9">
        <v>0</v>
      </c>
      <c r="I98" s="66"/>
    </row>
    <row r="99" spans="1:13">
      <c r="A99" s="19"/>
      <c r="B99" s="55" t="s">
        <v>44</v>
      </c>
      <c r="C99" s="55"/>
      <c r="D99" s="19"/>
      <c r="E99" s="12"/>
      <c r="F99" s="12"/>
      <c r="G99" s="9">
        <v>0</v>
      </c>
      <c r="H99" s="9">
        <v>0</v>
      </c>
    </row>
    <row r="100" spans="1:13">
      <c r="A100" s="11"/>
      <c r="B100" s="75" t="s">
        <v>60</v>
      </c>
      <c r="C100" s="75"/>
      <c r="D100" s="75"/>
      <c r="E100" s="12"/>
      <c r="F100" s="12"/>
      <c r="G100" s="22"/>
      <c r="H100" s="15"/>
    </row>
    <row r="101" spans="1:13">
      <c r="A101" s="11"/>
      <c r="B101" s="55" t="s">
        <v>61</v>
      </c>
      <c r="C101" s="55"/>
      <c r="D101" s="55"/>
      <c r="E101" s="12"/>
      <c r="F101" s="12"/>
      <c r="G101" s="53">
        <v>250.93</v>
      </c>
      <c r="H101" s="52">
        <v>5.9</v>
      </c>
      <c r="M101" s="44"/>
    </row>
    <row r="102" spans="1:13">
      <c r="A102" s="19"/>
      <c r="B102" s="55" t="s">
        <v>41</v>
      </c>
      <c r="C102" s="55"/>
      <c r="D102" s="19"/>
      <c r="E102" s="12"/>
      <c r="F102" s="12"/>
      <c r="G102" s="22">
        <f>G101</f>
        <v>250.93</v>
      </c>
      <c r="H102" s="9">
        <f>H101</f>
        <v>5.9</v>
      </c>
    </row>
    <row r="103" spans="1:13">
      <c r="A103" s="19"/>
      <c r="B103" s="55" t="s">
        <v>44</v>
      </c>
      <c r="C103" s="55"/>
      <c r="D103" s="19"/>
      <c r="E103" s="12"/>
      <c r="F103" s="12"/>
      <c r="G103" s="22">
        <v>0</v>
      </c>
      <c r="H103" s="15">
        <v>0</v>
      </c>
    </row>
    <row r="104" spans="1:13">
      <c r="A104" s="54"/>
      <c r="B104" s="54" t="s">
        <v>62</v>
      </c>
      <c r="C104" s="54"/>
      <c r="D104" s="54"/>
      <c r="E104" s="21"/>
      <c r="F104" s="21"/>
      <c r="G104" s="22">
        <f>+G61+G88+G102</f>
        <v>4256.9400000000005</v>
      </c>
      <c r="H104" s="22">
        <f>+H61+H88+H102</f>
        <v>100</v>
      </c>
    </row>
    <row r="105" spans="1:13" s="10" customFormat="1">
      <c r="A105" s="56"/>
      <c r="B105" s="43"/>
      <c r="C105" s="43"/>
      <c r="D105" s="24" t="s">
        <v>63</v>
      </c>
      <c r="E105" s="24"/>
      <c r="F105" s="24"/>
      <c r="G105" s="25"/>
      <c r="H105" s="25"/>
      <c r="I105" s="66"/>
    </row>
    <row r="106" spans="1:13" ht="15.75">
      <c r="A106" s="56"/>
      <c r="D106" s="28" t="s">
        <v>64</v>
      </c>
      <c r="E106" s="28"/>
      <c r="F106" s="28"/>
      <c r="G106" s="45"/>
      <c r="H106" s="48"/>
    </row>
    <row r="107" spans="1:13">
      <c r="A107" s="56"/>
      <c r="D107" s="28"/>
      <c r="E107" s="28"/>
      <c r="F107" s="28"/>
      <c r="G107" s="28"/>
      <c r="H107" s="28"/>
    </row>
    <row r="108" spans="1:13">
      <c r="A108" s="56"/>
      <c r="D108" s="28"/>
      <c r="E108" s="28"/>
      <c r="F108" s="28"/>
      <c r="G108" s="28"/>
      <c r="H108" s="28"/>
    </row>
    <row r="109" spans="1:13">
      <c r="A109" s="61"/>
      <c r="D109" s="64"/>
      <c r="E109" s="63"/>
      <c r="F109" s="63"/>
      <c r="G109" s="63"/>
      <c r="H109" s="63"/>
    </row>
    <row r="110" spans="1:13">
      <c r="A110" s="61"/>
      <c r="D110" s="28"/>
      <c r="E110" s="28"/>
      <c r="F110" s="28"/>
      <c r="G110" s="28"/>
      <c r="H110" s="28"/>
    </row>
    <row r="111" spans="1:13">
      <c r="A111" s="77"/>
      <c r="B111" s="80" t="s">
        <v>211</v>
      </c>
      <c r="C111" s="80"/>
      <c r="D111" s="80"/>
      <c r="E111" s="26"/>
      <c r="F111" s="26"/>
      <c r="G111" s="26"/>
      <c r="H111" s="26"/>
    </row>
    <row r="112" spans="1:13">
      <c r="A112" s="77"/>
      <c r="B112" s="78" t="s">
        <v>65</v>
      </c>
      <c r="C112" s="78"/>
      <c r="D112" s="78"/>
      <c r="E112" s="26"/>
      <c r="F112" s="26"/>
      <c r="G112" s="26"/>
      <c r="H112" s="27">
        <v>5.01</v>
      </c>
    </row>
    <row r="113" spans="1:9">
      <c r="A113" s="77"/>
      <c r="B113" s="78" t="s">
        <v>66</v>
      </c>
      <c r="C113" s="78"/>
      <c r="D113" s="78"/>
      <c r="E113" s="26"/>
      <c r="F113" s="26"/>
      <c r="G113" s="26"/>
      <c r="H113" s="27">
        <v>1.1499999999999999</v>
      </c>
    </row>
    <row r="114" spans="1:9">
      <c r="A114" s="77"/>
      <c r="B114" s="78" t="s">
        <v>67</v>
      </c>
      <c r="C114" s="78"/>
      <c r="D114" s="78"/>
      <c r="E114" s="26"/>
      <c r="F114" s="26"/>
      <c r="G114" s="26"/>
      <c r="H114" s="27">
        <v>18.190000000000001</v>
      </c>
    </row>
    <row r="115" spans="1:9">
      <c r="A115" s="77"/>
      <c r="B115" s="78" t="s">
        <v>68</v>
      </c>
      <c r="C115" s="78"/>
      <c r="D115" s="78"/>
      <c r="E115" s="26"/>
      <c r="F115" s="26"/>
      <c r="G115" s="26"/>
      <c r="H115" s="27">
        <v>2.2999999999999998</v>
      </c>
    </row>
    <row r="116" spans="1:9">
      <c r="A116" s="77"/>
      <c r="B116" s="59" t="s">
        <v>153</v>
      </c>
      <c r="C116" s="59"/>
      <c r="D116" s="59"/>
      <c r="E116" s="26"/>
      <c r="F116" s="26"/>
      <c r="G116" s="26"/>
      <c r="H116" s="27">
        <v>1.27</v>
      </c>
    </row>
    <row r="117" spans="1:9">
      <c r="A117" s="77"/>
      <c r="B117" s="78" t="s">
        <v>69</v>
      </c>
      <c r="C117" s="78"/>
      <c r="D117" s="78"/>
      <c r="E117" s="26"/>
      <c r="F117" s="26"/>
      <c r="G117" s="26"/>
      <c r="H117" s="27">
        <v>2.42</v>
      </c>
    </row>
    <row r="118" spans="1:9">
      <c r="A118" s="77"/>
      <c r="B118" s="78" t="s">
        <v>70</v>
      </c>
      <c r="C118" s="78"/>
      <c r="D118" s="78"/>
      <c r="E118" s="26"/>
      <c r="F118" s="26"/>
      <c r="G118" s="26"/>
      <c r="H118" s="27">
        <v>8.39</v>
      </c>
    </row>
    <row r="119" spans="1:9">
      <c r="A119" s="77"/>
      <c r="B119" s="78" t="s">
        <v>71</v>
      </c>
      <c r="C119" s="78"/>
      <c r="D119" s="78"/>
      <c r="E119" s="26"/>
      <c r="F119" s="26"/>
      <c r="G119" s="26"/>
      <c r="H119" s="27">
        <v>7.24</v>
      </c>
    </row>
    <row r="120" spans="1:9">
      <c r="A120" s="77"/>
      <c r="B120" s="62" t="s">
        <v>163</v>
      </c>
      <c r="C120" s="62"/>
      <c r="D120" s="62"/>
      <c r="E120" s="26"/>
      <c r="F120" s="26"/>
      <c r="G120" s="26"/>
      <c r="H120" s="27">
        <v>2.82</v>
      </c>
    </row>
    <row r="121" spans="1:9">
      <c r="A121" s="77"/>
      <c r="B121" s="78" t="s">
        <v>79</v>
      </c>
      <c r="C121" s="78"/>
      <c r="D121" s="78"/>
      <c r="E121" s="26"/>
      <c r="F121" s="26"/>
      <c r="G121" s="26"/>
      <c r="H121" s="27">
        <v>2.04</v>
      </c>
    </row>
    <row r="122" spans="1:9">
      <c r="A122" s="77"/>
      <c r="B122" s="59" t="s">
        <v>154</v>
      </c>
      <c r="C122" s="59"/>
      <c r="D122" s="59"/>
      <c r="E122" s="26"/>
      <c r="F122" s="26"/>
      <c r="G122" s="26"/>
      <c r="H122" s="27">
        <v>1.25</v>
      </c>
    </row>
    <row r="123" spans="1:9">
      <c r="A123" s="77"/>
      <c r="B123" s="57" t="s">
        <v>72</v>
      </c>
      <c r="C123" s="57"/>
      <c r="D123" s="57"/>
      <c r="E123" s="26"/>
      <c r="F123" s="26"/>
      <c r="G123" s="26"/>
      <c r="H123" s="27">
        <v>1.9300000000000002</v>
      </c>
    </row>
    <row r="124" spans="1:9">
      <c r="B124" s="78" t="s">
        <v>73</v>
      </c>
      <c r="C124" s="78"/>
      <c r="D124" s="78"/>
      <c r="E124" s="26"/>
      <c r="F124" s="26"/>
      <c r="G124" s="26"/>
      <c r="H124" s="27">
        <v>4.8899999999999997</v>
      </c>
    </row>
    <row r="125" spans="1:9">
      <c r="B125" s="78" t="s">
        <v>74</v>
      </c>
      <c r="C125" s="78"/>
      <c r="D125" s="78"/>
      <c r="E125" s="26"/>
      <c r="F125" s="26"/>
      <c r="G125" s="26"/>
      <c r="H125" s="27">
        <v>2.9899999999999998</v>
      </c>
      <c r="I125" s="73"/>
    </row>
    <row r="126" spans="1:9">
      <c r="B126" s="71" t="s">
        <v>206</v>
      </c>
      <c r="C126" s="71"/>
      <c r="D126" s="71"/>
      <c r="E126" s="26"/>
      <c r="F126" s="26"/>
      <c r="G126" s="26"/>
      <c r="H126" s="27">
        <v>1.17</v>
      </c>
    </row>
    <row r="127" spans="1:9">
      <c r="B127" s="78" t="s">
        <v>75</v>
      </c>
      <c r="C127" s="78"/>
      <c r="D127" s="78"/>
      <c r="E127" s="26"/>
      <c r="F127" s="26"/>
      <c r="G127" s="26"/>
      <c r="H127" s="27">
        <v>3.94</v>
      </c>
    </row>
    <row r="128" spans="1:9">
      <c r="B128" s="78" t="s">
        <v>84</v>
      </c>
      <c r="C128" s="78"/>
      <c r="D128" s="78"/>
      <c r="E128" s="26"/>
      <c r="F128" s="26"/>
      <c r="G128" s="26"/>
      <c r="H128" s="27">
        <v>0.48</v>
      </c>
    </row>
    <row r="129" spans="2:8">
      <c r="E129" s="43"/>
      <c r="F129" s="43"/>
      <c r="G129" s="43"/>
      <c r="H129" s="43"/>
    </row>
    <row r="131" spans="2:8">
      <c r="B131" s="72" t="s">
        <v>180</v>
      </c>
      <c r="C131" s="72"/>
      <c r="D131" s="19"/>
    </row>
    <row r="132" spans="2:8">
      <c r="B132" s="75" t="s">
        <v>212</v>
      </c>
      <c r="C132" s="75"/>
      <c r="D132" s="75"/>
    </row>
    <row r="133" spans="2:8" ht="30">
      <c r="D133" s="81" t="s">
        <v>213</v>
      </c>
      <c r="E133" s="82" t="s">
        <v>214</v>
      </c>
      <c r="F133" s="83" t="s">
        <v>5</v>
      </c>
      <c r="G133" s="84" t="s">
        <v>215</v>
      </c>
      <c r="H133" s="84" t="s">
        <v>216</v>
      </c>
    </row>
    <row r="134" spans="2:8">
      <c r="D134" s="88" t="s">
        <v>204</v>
      </c>
      <c r="E134" s="89" t="s">
        <v>205</v>
      </c>
      <c r="F134" s="90">
        <v>-1650</v>
      </c>
      <c r="G134" s="90">
        <v>-163.96</v>
      </c>
      <c r="H134" s="91">
        <v>8.17</v>
      </c>
    </row>
    <row r="136" spans="2:8">
      <c r="B136" s="85" t="s">
        <v>217</v>
      </c>
    </row>
    <row r="137" spans="2:8" ht="30">
      <c r="D137" s="81" t="s">
        <v>213</v>
      </c>
      <c r="E137" s="82" t="s">
        <v>214</v>
      </c>
      <c r="F137" s="83" t="s">
        <v>5</v>
      </c>
      <c r="G137" s="84" t="s">
        <v>215</v>
      </c>
      <c r="H137" s="84" t="s">
        <v>216</v>
      </c>
    </row>
    <row r="138" spans="2:8">
      <c r="D138" s="86" t="s">
        <v>201</v>
      </c>
      <c r="E138" s="87" t="s">
        <v>181</v>
      </c>
      <c r="F138" s="87">
        <v>7000</v>
      </c>
      <c r="G138" s="87">
        <v>16.61</v>
      </c>
      <c r="H138" s="91">
        <v>1.28</v>
      </c>
    </row>
    <row r="139" spans="2:8">
      <c r="D139" s="86" t="s">
        <v>203</v>
      </c>
      <c r="E139" s="87" t="s">
        <v>19</v>
      </c>
      <c r="F139" s="87">
        <v>1600</v>
      </c>
      <c r="G139" s="87">
        <v>11.03</v>
      </c>
      <c r="H139" s="91">
        <v>2.15</v>
      </c>
    </row>
    <row r="140" spans="2:8">
      <c r="D140" s="86" t="s">
        <v>202</v>
      </c>
      <c r="E140" s="87" t="s">
        <v>182</v>
      </c>
      <c r="F140" s="87">
        <v>2000</v>
      </c>
      <c r="G140" s="87">
        <v>12.83</v>
      </c>
      <c r="H140" s="91">
        <v>0.99</v>
      </c>
    </row>
    <row r="142" spans="2:8">
      <c r="B142" s="85" t="s">
        <v>218</v>
      </c>
    </row>
    <row r="144" spans="2:8">
      <c r="B144" s="75" t="s">
        <v>219</v>
      </c>
      <c r="C144" s="75"/>
      <c r="D144" s="75"/>
    </row>
    <row r="146" spans="4:8" ht="15.75">
      <c r="D146" s="79" t="s">
        <v>85</v>
      </c>
      <c r="E146" s="79"/>
      <c r="F146" s="79"/>
      <c r="G146" s="79"/>
      <c r="H146" s="79"/>
    </row>
    <row r="147" spans="4:8">
      <c r="D147" s="77" t="s">
        <v>86</v>
      </c>
      <c r="E147" s="77"/>
      <c r="F147" s="77"/>
      <c r="G147" s="77"/>
      <c r="H147" s="77"/>
    </row>
    <row r="148" spans="4:8">
      <c r="D148" s="77" t="s">
        <v>87</v>
      </c>
      <c r="E148" s="77"/>
      <c r="F148" s="77"/>
      <c r="G148" s="77"/>
      <c r="H148" s="77"/>
    </row>
    <row r="149" spans="4:8">
      <c r="D149" s="77" t="s">
        <v>88</v>
      </c>
      <c r="E149" s="77"/>
      <c r="F149" s="77"/>
      <c r="G149" s="77"/>
      <c r="H149" s="77"/>
    </row>
    <row r="150" spans="4:8">
      <c r="D150" s="30" t="s">
        <v>89</v>
      </c>
      <c r="E150" s="46">
        <v>42978</v>
      </c>
      <c r="F150" s="46">
        <v>42947</v>
      </c>
      <c r="G150" s="32"/>
      <c r="H150" s="43"/>
    </row>
    <row r="151" spans="4:8" ht="15.75">
      <c r="D151" s="58" t="s">
        <v>90</v>
      </c>
      <c r="E151" s="39">
        <v>15.4298</v>
      </c>
      <c r="F151" s="39">
        <v>15.580299999999999</v>
      </c>
      <c r="G151" s="32"/>
      <c r="H151" s="43"/>
    </row>
    <row r="152" spans="4:8" ht="15.75">
      <c r="D152" s="58" t="s">
        <v>91</v>
      </c>
      <c r="E152" s="39">
        <v>12.335000000000001</v>
      </c>
      <c r="F152" s="39">
        <v>12.455399999999999</v>
      </c>
      <c r="G152" s="32"/>
      <c r="H152" s="43"/>
    </row>
    <row r="153" spans="4:8" ht="15.75">
      <c r="D153" s="58" t="s">
        <v>92</v>
      </c>
      <c r="E153" s="39">
        <v>15.7743</v>
      </c>
      <c r="F153" s="39">
        <v>15.919600000000001</v>
      </c>
      <c r="G153" s="32"/>
      <c r="H153" s="43"/>
    </row>
    <row r="154" spans="4:8" ht="15.75">
      <c r="D154" s="58" t="s">
        <v>93</v>
      </c>
      <c r="E154" s="39">
        <v>12.5519</v>
      </c>
      <c r="F154" s="39">
        <v>12.669499999999999</v>
      </c>
      <c r="G154" s="32"/>
      <c r="H154" s="43"/>
    </row>
    <row r="155" spans="4:8">
      <c r="F155" s="32"/>
      <c r="G155" s="32"/>
      <c r="H155" s="43"/>
    </row>
    <row r="156" spans="4:8">
      <c r="D156" s="33" t="s">
        <v>94</v>
      </c>
      <c r="E156" s="56"/>
      <c r="F156" s="34"/>
      <c r="G156" s="34"/>
      <c r="H156" s="56"/>
    </row>
    <row r="157" spans="4:8" ht="26.25">
      <c r="D157" s="35"/>
      <c r="E157" s="35"/>
      <c r="F157" s="36"/>
      <c r="G157" s="37"/>
      <c r="H157" s="38" t="s">
        <v>95</v>
      </c>
    </row>
    <row r="158" spans="4:8" ht="26.25">
      <c r="D158" s="42" t="s">
        <v>96</v>
      </c>
      <c r="E158" s="42"/>
      <c r="F158" s="42" t="s">
        <v>97</v>
      </c>
      <c r="G158" s="38" t="s">
        <v>98</v>
      </c>
      <c r="H158" s="31" t="s">
        <v>99</v>
      </c>
    </row>
    <row r="159" spans="4:8">
      <c r="D159" s="43" t="s">
        <v>100</v>
      </c>
      <c r="E159" s="43"/>
      <c r="F159" s="40">
        <v>41717</v>
      </c>
      <c r="G159" s="34">
        <v>10.4657</v>
      </c>
      <c r="H159" s="34">
        <v>0.25</v>
      </c>
    </row>
    <row r="160" spans="4:8">
      <c r="D160" s="43" t="s">
        <v>100</v>
      </c>
      <c r="E160" s="43"/>
      <c r="F160" s="41">
        <v>41939</v>
      </c>
      <c r="G160" s="32">
        <v>11.9236</v>
      </c>
      <c r="H160" s="32">
        <v>1.05</v>
      </c>
    </row>
    <row r="161" spans="4:8">
      <c r="D161" s="43" t="s">
        <v>100</v>
      </c>
      <c r="E161" s="43"/>
      <c r="F161" s="41">
        <v>42322</v>
      </c>
      <c r="G161" s="50">
        <v>11.41</v>
      </c>
      <c r="H161" s="32">
        <v>1.1499999999999999</v>
      </c>
    </row>
    <row r="162" spans="4:8">
      <c r="D162" s="43" t="s">
        <v>101</v>
      </c>
      <c r="E162" s="43"/>
      <c r="F162" s="40">
        <v>41717</v>
      </c>
      <c r="G162" s="51">
        <v>10.4529</v>
      </c>
      <c r="H162" s="32">
        <v>0.25</v>
      </c>
    </row>
    <row r="163" spans="4:8">
      <c r="D163" s="43" t="s">
        <v>101</v>
      </c>
      <c r="E163" s="43"/>
      <c r="F163" s="41">
        <v>41939</v>
      </c>
      <c r="G163" s="50">
        <v>11.8794</v>
      </c>
      <c r="H163" s="32">
        <v>1.05</v>
      </c>
    </row>
    <row r="164" spans="4:8">
      <c r="D164" s="43" t="s">
        <v>101</v>
      </c>
      <c r="E164" s="43"/>
      <c r="F164" s="41">
        <v>42322</v>
      </c>
      <c r="G164" s="50">
        <v>11.313000000000001</v>
      </c>
      <c r="H164" s="32">
        <v>1.1499999999999999</v>
      </c>
    </row>
    <row r="165" spans="4:8">
      <c r="E165" s="43"/>
      <c r="F165" s="32"/>
      <c r="G165" s="32"/>
      <c r="H165" s="43"/>
    </row>
    <row r="166" spans="4:8">
      <c r="D166" s="47" t="s">
        <v>207</v>
      </c>
      <c r="E166" s="43"/>
      <c r="F166" s="32"/>
      <c r="G166" s="32"/>
      <c r="H166" s="43"/>
    </row>
    <row r="167" spans="4:8">
      <c r="D167" s="47" t="s">
        <v>220</v>
      </c>
      <c r="E167" s="56"/>
      <c r="F167" s="56"/>
      <c r="G167" s="56"/>
      <c r="H167" s="43"/>
    </row>
    <row r="168" spans="4:8">
      <c r="D168" s="56" t="s">
        <v>102</v>
      </c>
      <c r="E168" s="56"/>
      <c r="F168" s="56"/>
      <c r="G168" s="56"/>
      <c r="H168" s="43"/>
    </row>
    <row r="169" spans="4:8">
      <c r="D169" s="47" t="s">
        <v>208</v>
      </c>
      <c r="E169" s="56"/>
      <c r="F169" s="56"/>
      <c r="G169" s="56"/>
      <c r="H169" s="43"/>
    </row>
    <row r="170" spans="4:8">
      <c r="D170" s="47" t="s">
        <v>209</v>
      </c>
    </row>
    <row r="171" spans="4:8">
      <c r="D171" s="47" t="s">
        <v>210</v>
      </c>
    </row>
    <row r="172" spans="4:8">
      <c r="D172" s="56" t="s">
        <v>103</v>
      </c>
    </row>
  </sheetData>
  <sheetProtection sheet="1" objects="1" scenarios="1" deleteColumns="0" deleteRows="0"/>
  <sortState ref="B9:H59">
    <sortCondition descending="1" ref="G9:G59"/>
  </sortState>
  <mergeCells count="39">
    <mergeCell ref="A111:A123"/>
    <mergeCell ref="B111:D111"/>
    <mergeCell ref="B112:D112"/>
    <mergeCell ref="B92:D92"/>
    <mergeCell ref="B59:D59"/>
    <mergeCell ref="B63:D63"/>
    <mergeCell ref="B64:D64"/>
    <mergeCell ref="B71:D71"/>
    <mergeCell ref="B84:D84"/>
    <mergeCell ref="B68:D68"/>
    <mergeCell ref="B70:D70"/>
    <mergeCell ref="B86:D86"/>
    <mergeCell ref="B97:D97"/>
    <mergeCell ref="B113:D113"/>
    <mergeCell ref="B89:D89"/>
    <mergeCell ref="B90:D90"/>
    <mergeCell ref="D149:H149"/>
    <mergeCell ref="B114:D114"/>
    <mergeCell ref="B115:D115"/>
    <mergeCell ref="B117:D117"/>
    <mergeCell ref="B119:D119"/>
    <mergeCell ref="B121:D121"/>
    <mergeCell ref="D146:H146"/>
    <mergeCell ref="D147:H147"/>
    <mergeCell ref="D148:H148"/>
    <mergeCell ref="B118:D118"/>
    <mergeCell ref="B128:D128"/>
    <mergeCell ref="B127:D127"/>
    <mergeCell ref="B124:D124"/>
    <mergeCell ref="B125:D125"/>
    <mergeCell ref="B132:D132"/>
    <mergeCell ref="B144:D144"/>
    <mergeCell ref="B95:D95"/>
    <mergeCell ref="B100:D100"/>
    <mergeCell ref="A1:H1"/>
    <mergeCell ref="B6:D6"/>
    <mergeCell ref="B7:D7"/>
    <mergeCell ref="B8:D8"/>
    <mergeCell ref="B66:D66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31.08.2017</vt:lpstr>
      <vt:lpstr>'31.08.2017'!Print_Titles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2017-10-09T10:38:40Z</dcterms:modified>
</cp:coreProperties>
</file>