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68" i="1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J258"/>
  <c r="BI258"/>
  <c r="BI259" s="1"/>
  <c r="BH258"/>
  <c r="BG258"/>
  <c r="BG259" s="1"/>
  <c r="BF258"/>
  <c r="BE258"/>
  <c r="BE259" s="1"/>
  <c r="BD258"/>
  <c r="BC258"/>
  <c r="BC259" s="1"/>
  <c r="BB258"/>
  <c r="BA258"/>
  <c r="BA259" s="1"/>
  <c r="AZ258"/>
  <c r="AY258"/>
  <c r="AY259" s="1"/>
  <c r="AX258"/>
  <c r="AW258"/>
  <c r="AW259" s="1"/>
  <c r="AV258"/>
  <c r="AU258"/>
  <c r="AU259" s="1"/>
  <c r="AT258"/>
  <c r="AS258"/>
  <c r="AS259" s="1"/>
  <c r="AR258"/>
  <c r="AQ258"/>
  <c r="AQ259" s="1"/>
  <c r="AP258"/>
  <c r="AO258"/>
  <c r="AO259" s="1"/>
  <c r="AN258"/>
  <c r="AM258"/>
  <c r="AM259" s="1"/>
  <c r="AL258"/>
  <c r="AK258"/>
  <c r="AK259" s="1"/>
  <c r="AJ258"/>
  <c r="AI258"/>
  <c r="AI259" s="1"/>
  <c r="AH258"/>
  <c r="AG258"/>
  <c r="AG259" s="1"/>
  <c r="AF258"/>
  <c r="AE258"/>
  <c r="AE259" s="1"/>
  <c r="AD258"/>
  <c r="AC258"/>
  <c r="AC259" s="1"/>
  <c r="AB258"/>
  <c r="AA258"/>
  <c r="AA259" s="1"/>
  <c r="Z258"/>
  <c r="Y258"/>
  <c r="Y259" s="1"/>
  <c r="X258"/>
  <c r="W258"/>
  <c r="W259" s="1"/>
  <c r="V258"/>
  <c r="U258"/>
  <c r="U259" s="1"/>
  <c r="T258"/>
  <c r="S258"/>
  <c r="S259" s="1"/>
  <c r="R258"/>
  <c r="Q258"/>
  <c r="Q259" s="1"/>
  <c r="P258"/>
  <c r="O258"/>
  <c r="O259" s="1"/>
  <c r="N258"/>
  <c r="M258"/>
  <c r="M259" s="1"/>
  <c r="L258"/>
  <c r="K258"/>
  <c r="K259" s="1"/>
  <c r="J258"/>
  <c r="I258"/>
  <c r="I259" s="1"/>
  <c r="H258"/>
  <c r="G258"/>
  <c r="G259" s="1"/>
  <c r="F258"/>
  <c r="E258"/>
  <c r="E259" s="1"/>
  <c r="D258"/>
  <c r="C258"/>
  <c r="C259" s="1"/>
  <c r="BK257"/>
  <c r="BK256"/>
  <c r="BK258" s="1"/>
  <c r="BK259" s="1"/>
  <c r="BJ253"/>
  <c r="BJ259" s="1"/>
  <c r="BI253"/>
  <c r="BH253"/>
  <c r="BH259" s="1"/>
  <c r="BG253"/>
  <c r="BF253"/>
  <c r="BF259" s="1"/>
  <c r="BE253"/>
  <c r="BD253"/>
  <c r="BD259" s="1"/>
  <c r="BC253"/>
  <c r="BB253"/>
  <c r="BB259" s="1"/>
  <c r="BA253"/>
  <c r="AZ253"/>
  <c r="AZ259" s="1"/>
  <c r="AY253"/>
  <c r="AX253"/>
  <c r="AX259" s="1"/>
  <c r="AW253"/>
  <c r="AV253"/>
  <c r="AV259" s="1"/>
  <c r="AU253"/>
  <c r="AT253"/>
  <c r="AT259" s="1"/>
  <c r="AS253"/>
  <c r="AR253"/>
  <c r="AR259" s="1"/>
  <c r="AQ253"/>
  <c r="AP253"/>
  <c r="AP259" s="1"/>
  <c r="AO253"/>
  <c r="AN253"/>
  <c r="AN259" s="1"/>
  <c r="AM253"/>
  <c r="AL253"/>
  <c r="AL259" s="1"/>
  <c r="AK253"/>
  <c r="AJ253"/>
  <c r="AJ259" s="1"/>
  <c r="AI253"/>
  <c r="AH253"/>
  <c r="AH259" s="1"/>
  <c r="AG253"/>
  <c r="AF253"/>
  <c r="AF259" s="1"/>
  <c r="AE253"/>
  <c r="AD253"/>
  <c r="AD259" s="1"/>
  <c r="AC253"/>
  <c r="AB253"/>
  <c r="AB259" s="1"/>
  <c r="AA253"/>
  <c r="Z253"/>
  <c r="Z259" s="1"/>
  <c r="Y253"/>
  <c r="X253"/>
  <c r="X259" s="1"/>
  <c r="W253"/>
  <c r="V253"/>
  <c r="V259" s="1"/>
  <c r="U253"/>
  <c r="T253"/>
  <c r="T259" s="1"/>
  <c r="S253"/>
  <c r="R253"/>
  <c r="R259" s="1"/>
  <c r="Q253"/>
  <c r="P253"/>
  <c r="P259" s="1"/>
  <c r="O253"/>
  <c r="N253"/>
  <c r="N259" s="1"/>
  <c r="M253"/>
  <c r="L253"/>
  <c r="L259" s="1"/>
  <c r="K253"/>
  <c r="J253"/>
  <c r="J259" s="1"/>
  <c r="I253"/>
  <c r="H253"/>
  <c r="H259" s="1"/>
  <c r="G253"/>
  <c r="F253"/>
  <c r="F259" s="1"/>
  <c r="E253"/>
  <c r="D253"/>
  <c r="D259" s="1"/>
  <c r="C253"/>
  <c r="BK252"/>
  <c r="BK253" s="1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K246"/>
  <c r="BK248" s="1"/>
  <c r="BJ243"/>
  <c r="BH243"/>
  <c r="BF243"/>
  <c r="BD243"/>
  <c r="BB243"/>
  <c r="AZ243"/>
  <c r="AX243"/>
  <c r="AV243"/>
  <c r="AT243"/>
  <c r="AR243"/>
  <c r="AP243"/>
  <c r="AN243"/>
  <c r="AL243"/>
  <c r="AJ243"/>
  <c r="AH243"/>
  <c r="AF243"/>
  <c r="AD243"/>
  <c r="AB243"/>
  <c r="Z243"/>
  <c r="X243"/>
  <c r="V243"/>
  <c r="T243"/>
  <c r="R243"/>
  <c r="P243"/>
  <c r="N243"/>
  <c r="L243"/>
  <c r="J243"/>
  <c r="H243"/>
  <c r="F243"/>
  <c r="D243"/>
  <c r="BJ242"/>
  <c r="BI242"/>
  <c r="BI243" s="1"/>
  <c r="BH242"/>
  <c r="BG242"/>
  <c r="BG243" s="1"/>
  <c r="BF242"/>
  <c r="BE242"/>
  <c r="BE243" s="1"/>
  <c r="BD242"/>
  <c r="BC242"/>
  <c r="BC243" s="1"/>
  <c r="BB242"/>
  <c r="BA242"/>
  <c r="BA243" s="1"/>
  <c r="AZ242"/>
  <c r="AY242"/>
  <c r="AY243" s="1"/>
  <c r="AX242"/>
  <c r="AW242"/>
  <c r="AW243" s="1"/>
  <c r="AV242"/>
  <c r="AU242"/>
  <c r="AU243" s="1"/>
  <c r="AT242"/>
  <c r="AS242"/>
  <c r="AS243" s="1"/>
  <c r="AR242"/>
  <c r="AQ242"/>
  <c r="AQ243" s="1"/>
  <c r="AP242"/>
  <c r="AO242"/>
  <c r="AO243" s="1"/>
  <c r="AN242"/>
  <c r="AM242"/>
  <c r="AM243" s="1"/>
  <c r="AL242"/>
  <c r="AK242"/>
  <c r="AK243" s="1"/>
  <c r="AJ242"/>
  <c r="AI242"/>
  <c r="AI243" s="1"/>
  <c r="AH242"/>
  <c r="AG242"/>
  <c r="AG243" s="1"/>
  <c r="AF242"/>
  <c r="AE242"/>
  <c r="AE243" s="1"/>
  <c r="AD242"/>
  <c r="AC242"/>
  <c r="AC243" s="1"/>
  <c r="AB242"/>
  <c r="AA242"/>
  <c r="AA243" s="1"/>
  <c r="Z242"/>
  <c r="Y242"/>
  <c r="Y243" s="1"/>
  <c r="X242"/>
  <c r="W242"/>
  <c r="W243" s="1"/>
  <c r="V242"/>
  <c r="U242"/>
  <c r="U243" s="1"/>
  <c r="T242"/>
  <c r="S242"/>
  <c r="S243" s="1"/>
  <c r="R242"/>
  <c r="Q242"/>
  <c r="Q243" s="1"/>
  <c r="P242"/>
  <c r="O242"/>
  <c r="O243" s="1"/>
  <c r="N242"/>
  <c r="M242"/>
  <c r="M243" s="1"/>
  <c r="L242"/>
  <c r="K242"/>
  <c r="K243" s="1"/>
  <c r="J242"/>
  <c r="I242"/>
  <c r="I243" s="1"/>
  <c r="H242"/>
  <c r="G242"/>
  <c r="G243" s="1"/>
  <c r="F242"/>
  <c r="E242"/>
  <c r="E243" s="1"/>
  <c r="D242"/>
  <c r="C242"/>
  <c r="C243" s="1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42" s="1"/>
  <c r="BK243" s="1"/>
  <c r="BK223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K220"/>
  <c r="BK219"/>
  <c r="BK218"/>
  <c r="BK217"/>
  <c r="BK221" s="1"/>
  <c r="BK216"/>
  <c r="BJ211"/>
  <c r="BJ212" s="1"/>
  <c r="BI211"/>
  <c r="BH211"/>
  <c r="BH212" s="1"/>
  <c r="BG211"/>
  <c r="BF211"/>
  <c r="BF212" s="1"/>
  <c r="BE211"/>
  <c r="BD211"/>
  <c r="BD212" s="1"/>
  <c r="BC211"/>
  <c r="BB211"/>
  <c r="BB212" s="1"/>
  <c r="BA211"/>
  <c r="AZ211"/>
  <c r="AZ212" s="1"/>
  <c r="AY211"/>
  <c r="AX211"/>
  <c r="AX212" s="1"/>
  <c r="AW211"/>
  <c r="AV211"/>
  <c r="AV212" s="1"/>
  <c r="AU211"/>
  <c r="AT211"/>
  <c r="AT212" s="1"/>
  <c r="AS211"/>
  <c r="AR211"/>
  <c r="AR212" s="1"/>
  <c r="AQ211"/>
  <c r="AP211"/>
  <c r="AP212" s="1"/>
  <c r="AO211"/>
  <c r="AN211"/>
  <c r="AN212" s="1"/>
  <c r="AM211"/>
  <c r="AL211"/>
  <c r="AL212" s="1"/>
  <c r="AK211"/>
  <c r="AJ211"/>
  <c r="AJ212" s="1"/>
  <c r="AI211"/>
  <c r="AH211"/>
  <c r="AH212" s="1"/>
  <c r="AG211"/>
  <c r="AF211"/>
  <c r="AF212" s="1"/>
  <c r="AE211"/>
  <c r="AD211"/>
  <c r="AD212" s="1"/>
  <c r="AC211"/>
  <c r="AB211"/>
  <c r="AB212" s="1"/>
  <c r="AA211"/>
  <c r="Z211"/>
  <c r="Z212" s="1"/>
  <c r="Y211"/>
  <c r="X211"/>
  <c r="X212" s="1"/>
  <c r="W211"/>
  <c r="V211"/>
  <c r="V212" s="1"/>
  <c r="U211"/>
  <c r="T211"/>
  <c r="T212" s="1"/>
  <c r="S211"/>
  <c r="R211"/>
  <c r="R212" s="1"/>
  <c r="Q211"/>
  <c r="P211"/>
  <c r="P212" s="1"/>
  <c r="O211"/>
  <c r="N211"/>
  <c r="N212" s="1"/>
  <c r="M211"/>
  <c r="L211"/>
  <c r="L212" s="1"/>
  <c r="K211"/>
  <c r="J211"/>
  <c r="J212" s="1"/>
  <c r="I211"/>
  <c r="H211"/>
  <c r="H212" s="1"/>
  <c r="G211"/>
  <c r="F211"/>
  <c r="F212" s="1"/>
  <c r="E211"/>
  <c r="D211"/>
  <c r="D212" s="1"/>
  <c r="C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211" s="1"/>
  <c r="BK167"/>
  <c r="BJ167"/>
  <c r="BI167"/>
  <c r="BI212" s="1"/>
  <c r="BH167"/>
  <c r="BG167"/>
  <c r="BG212" s="1"/>
  <c r="BF167"/>
  <c r="BE167"/>
  <c r="BE212" s="1"/>
  <c r="BD167"/>
  <c r="BC167"/>
  <c r="BC212" s="1"/>
  <c r="BB167"/>
  <c r="BA167"/>
  <c r="BA212" s="1"/>
  <c r="AZ167"/>
  <c r="AY167"/>
  <c r="AY212" s="1"/>
  <c r="AX167"/>
  <c r="AW167"/>
  <c r="AW212" s="1"/>
  <c r="AV167"/>
  <c r="AU167"/>
  <c r="AU212" s="1"/>
  <c r="AT167"/>
  <c r="AS167"/>
  <c r="AS212" s="1"/>
  <c r="AR167"/>
  <c r="AQ167"/>
  <c r="AQ212" s="1"/>
  <c r="AP167"/>
  <c r="AO167"/>
  <c r="AO212" s="1"/>
  <c r="AN167"/>
  <c r="AM167"/>
  <c r="AM212" s="1"/>
  <c r="AL167"/>
  <c r="AK167"/>
  <c r="AK212" s="1"/>
  <c r="AJ167"/>
  <c r="AI167"/>
  <c r="AI212" s="1"/>
  <c r="AH167"/>
  <c r="AG167"/>
  <c r="AG212" s="1"/>
  <c r="AF167"/>
  <c r="AE167"/>
  <c r="AE212" s="1"/>
  <c r="AD167"/>
  <c r="AC167"/>
  <c r="AC212" s="1"/>
  <c r="AB167"/>
  <c r="AA167"/>
  <c r="AA212" s="1"/>
  <c r="Z167"/>
  <c r="Y167"/>
  <c r="Y212" s="1"/>
  <c r="X167"/>
  <c r="W167"/>
  <c r="W212" s="1"/>
  <c r="V167"/>
  <c r="U167"/>
  <c r="U212" s="1"/>
  <c r="T167"/>
  <c r="S167"/>
  <c r="S212" s="1"/>
  <c r="R167"/>
  <c r="Q167"/>
  <c r="Q212" s="1"/>
  <c r="P167"/>
  <c r="O167"/>
  <c r="O212" s="1"/>
  <c r="N167"/>
  <c r="M167"/>
  <c r="M212" s="1"/>
  <c r="L167"/>
  <c r="K167"/>
  <c r="K212" s="1"/>
  <c r="J167"/>
  <c r="I167"/>
  <c r="I212" s="1"/>
  <c r="H167"/>
  <c r="G167"/>
  <c r="G212" s="1"/>
  <c r="F167"/>
  <c r="E167"/>
  <c r="E212" s="1"/>
  <c r="D167"/>
  <c r="C167"/>
  <c r="C212" s="1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3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C265" l="1"/>
  <c r="K265"/>
  <c r="O265"/>
  <c r="W265"/>
  <c r="AA265"/>
  <c r="AI265"/>
  <c r="AM265"/>
  <c r="AQ265"/>
  <c r="AU265"/>
  <c r="AY265"/>
  <c r="BC265"/>
  <c r="BG265"/>
  <c r="H265"/>
  <c r="P265"/>
  <c r="T265"/>
  <c r="AB265"/>
  <c r="AF265"/>
  <c r="AJ265"/>
  <c r="AR265"/>
  <c r="AV265"/>
  <c r="AZ265"/>
  <c r="BD265"/>
  <c r="BH265"/>
  <c r="F265"/>
  <c r="J265"/>
  <c r="N265"/>
  <c r="R265"/>
  <c r="V265"/>
  <c r="Z265"/>
  <c r="AD265"/>
  <c r="AH265"/>
  <c r="AL265"/>
  <c r="AP265"/>
  <c r="AT265"/>
  <c r="AX265"/>
  <c r="BB265"/>
  <c r="BF265"/>
  <c r="BJ265"/>
  <c r="BK212"/>
  <c r="BK265" s="1"/>
  <c r="G265"/>
  <c r="S265"/>
  <c r="AE265"/>
  <c r="D265"/>
  <c r="L265"/>
  <c r="X265"/>
  <c r="AN265"/>
  <c r="E265"/>
  <c r="I265"/>
  <c r="M265"/>
  <c r="Q265"/>
  <c r="U265"/>
  <c r="Y265"/>
  <c r="AC265"/>
  <c r="AG265"/>
  <c r="AK265"/>
  <c r="AO265"/>
  <c r="AS265"/>
  <c r="AW265"/>
  <c r="BA265"/>
  <c r="BE265"/>
  <c r="BI265"/>
</calcChain>
</file>

<file path=xl/sharedStrings.xml><?xml version="1.0" encoding="utf-8"?>
<sst xmlns="http://schemas.openxmlformats.org/spreadsheetml/2006/main" count="303" uniqueCount="276">
  <si>
    <t>Sl. No.</t>
  </si>
  <si>
    <t>Scheme Category/ Scheme Name</t>
  </si>
  <si>
    <t>UTI - Mutual Fund: AVG.Net Assets Under Management (AAUM) as on 31ST JULY-2016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</si>
  <si>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</si>
  <si>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</si>
  <si>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</si>
  <si>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</si>
  <si>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</si>
  <si>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</si>
  <si>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</si>
  <si>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</si>
  <si>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</si>
  <si>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</si>
  <si>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</si>
  <si>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</si>
  <si>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</si>
  <si>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</si>
  <si>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</si>
  <si>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</si>
  <si>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</si>
  <si>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</si>
  <si>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</si>
  <si>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</si>
  <si>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</si>
  <si>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</si>
  <si>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</si>
  <si>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</si>
  <si>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</si>
  <si>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</si>
  <si>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</si>
  <si>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</si>
  <si>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</si>
  <si>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</si>
  <si>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</si>
  <si>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</si>
  <si>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</si>
  <si>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</si>
  <si>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</si>
  <si>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</si>
  <si>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</si>
  <si>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 - VIII</t>
  </si>
  <si>
    <t>UTI FIXED TERM INCOME FUND SERIES XV - X</t>
  </si>
  <si>
    <t>UTI FIXED TERM INCOME FUND SERIES XVI - I</t>
  </si>
  <si>
    <t>UTI FIXED TERM INCOME FUND SERIES XVI - II (1100 DAYS)</t>
  </si>
  <si>
    <t>UTI FIXED TERM INCOME FUND SERIES XVI - III</t>
  </si>
  <si>
    <t>UTI FIXED TERM INCOME FUND SERIES XVI - IV</t>
  </si>
  <si>
    <t>UTI FIXED TERM INCOME FUND SERIES XVI - V</t>
  </si>
  <si>
    <t>UTI FIXED TERM INCOME FUND SERIES XVI - VII</t>
  </si>
  <si>
    <t>UTI FIXED TERM INCOME FUND SERIES XVI - VIII</t>
  </si>
  <si>
    <t>UTI FIXED TERM INCOME FUND SERIES XVI - IX</t>
  </si>
  <si>
    <t>UTI FIXED TERM INCOME FUND SERIES XVI - X</t>
  </si>
  <si>
    <t>UTI FIXED TERM INCOME FUND SERIES XVII - I</t>
  </si>
  <si>
    <t>UTI FIXED TERM INCOME FUND SERIES XVII - IV</t>
  </si>
  <si>
    <t>UTI FIXED TERM INCOME FUND SERIES XVII - VII</t>
  </si>
  <si>
    <t>UTI FIXED TERM INCOME FUND SERIES XVII - VIII (1096 DAYS)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</si>
  <si>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</si>
  <si>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</si>
  <si>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</si>
  <si>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 (1148 DAYS)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</si>
  <si>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</si>
  <si>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</si>
  <si>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</si>
  <si>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</si>
  <si>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</si>
  <si>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</si>
  <si>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</si>
  <si>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</si>
  <si>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</si>
  <si>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</si>
  <si>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</si>
  <si>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</si>
  <si>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</si>
  <si>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</si>
  <si>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</si>
  <si>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</si>
  <si>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</si>
  <si>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</si>
  <si>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</si>
  <si>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</si>
  <si>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</si>
  <si>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</si>
  <si>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</si>
  <si>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</si>
  <si>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</si>
  <si>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</si>
  <si>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</si>
  <si>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</si>
  <si>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</si>
  <si>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</si>
  <si>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</si>
  <si>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</si>
  <si>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</si>
  <si>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</si>
  <si>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</si>
  <si>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</si>
  <si>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</si>
  <si>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</si>
  <si>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</si>
  <si>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</si>
  <si>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</si>
  <si>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</si>
  <si>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</si>
  <si>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</si>
  <si>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</si>
  <si>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</si>
  <si>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</si>
  <si>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</si>
  <si>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</si>
  <si>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</si>
  <si>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</si>
  <si>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</si>
  <si>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</si>
  <si>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</si>
  <si>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</si>
  <si>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</si>
  <si>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</si>
  <si>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</si>
  <si>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</si>
  <si>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</si>
  <si>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</si>
  <si>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</si>
  <si>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</si>
  <si>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</si>
  <si>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</si>
  <si>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</si>
  <si>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</si>
  <si>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</si>
  <si>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</si>
  <si>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</si>
  <si>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</si>
  <si>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</si>
  <si>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</si>
  <si>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</si>
  <si>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</si>
  <si>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</si>
  <si>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</si>
  <si>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</si>
  <si>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</si>
  <si>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</si>
  <si>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</si>
  <si>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</si>
  <si>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</si>
  <si>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</si>
  <si>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</si>
  <si>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</si>
  <si>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</si>
  <si>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</si>
  <si>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</si>
  <si>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</si>
  <si>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</si>
  <si>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</si>
  <si>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</si>
  <si>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</si>
  <si>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</si>
  <si>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</si>
  <si>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</si>
  <si>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</si>
  <si>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</si>
  <si>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</si>
  <si>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</si>
  <si>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</si>
  <si>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</si>
  <si>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</si>
  <si>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</si>
  <si>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</si>
  <si>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</si>
  <si>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</si>
  <si>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</si>
  <si>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</si>
  <si>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</si>
  <si>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</si>
  <si>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</si>
  <si>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</si>
  <si>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</si>
  <si>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</si>
  <si>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</si>
  <si>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</si>
  <si>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</si>
  <si>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</si>
  <si>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</si>
  <si>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</si>
  <si>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</si>
  <si>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</si>
  <si>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</si>
  <si>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</si>
  <si>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</si>
  <si>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</si>
  <si>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</si>
  <si>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</si>
  <si>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</si>
  <si>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</si>
  <si>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</si>
  <si>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</si>
  <si>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</si>
  <si>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</si>
  <si>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</si>
  <si>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</si>
  <si>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</si>
  <si>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</si>
  <si>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</si>
  <si>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</si>
  <si>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</si>
  <si>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</si>
  <si>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</si>
  <si>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</si>
  <si>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</si>
  <si>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</si>
  <si>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</si>
  <si>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</si>
  <si>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</si>
  <si>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UTI-FLOATING RATE FUND-STP- REGULAR PLAN</t>
  </si>
  <si>
    <t>UTI-MIS-Advantage Plan</t>
  </si>
  <si>
    <t>UTI-Monthly Income Scheme</t>
  </si>
  <si>
    <t>UTI-Mahila Unit Scheme</t>
  </si>
  <si>
    <t>UTI MEDIUM TERM FUND</t>
  </si>
  <si>
    <t>UTI-Retirement Benefit Pension Fund</t>
  </si>
  <si>
    <t>UTI-Short Term Income Fund- Institutional Option</t>
  </si>
  <si>
    <t>UTI-UNIT LINKED INSURANCE PLAN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</si>
  <si>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</si>
  <si>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</si>
  <si>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</si>
  <si>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</si>
  <si>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</si>
  <si>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</si>
  <si>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 - SERIES I</t>
  </si>
  <si>
    <t>UTI - LONG TERM ADVANTAGE FUND- SERIES II</t>
  </si>
  <si>
    <t>UTI - LONG TERM ADVANTAGE FUND - SERIES III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</si>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</sst>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0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164" fontId="7" fillId="2" borderId="5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2" borderId="30" xfId="0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84"/>
  <sheetViews>
    <sheetView tabSelected="1" workbookViewId="0"/>
  </sheetViews>
  <sheetFormatPr defaultRowHeight="1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9" width="9" bestFit="1" customWidth="1"/>
    <col min="10" max="10" width="8.140625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6.85546875" bestFit="1" customWidth="1"/>
    <col min="15" max="17" width="5.140625" bestFit="1" customWidth="1"/>
    <col min="18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8" width="6.85546875" bestFit="1" customWidth="1"/>
    <col min="29" max="29" width="6" bestFit="1" customWidth="1"/>
    <col min="30" max="31" width="5.140625" bestFit="1" customWidth="1"/>
    <col min="32" max="32" width="6" bestFit="1" customWidth="1"/>
    <col min="33" max="37" width="5.140625" bestFit="1" customWidth="1"/>
    <col min="38" max="38" width="6.85546875" bestFit="1" customWidth="1"/>
    <col min="39" max="40" width="6" bestFit="1" customWidth="1"/>
    <col min="41" max="41" width="5.140625" bestFit="1" customWidth="1"/>
    <col min="42" max="42" width="6" bestFit="1" customWidth="1"/>
    <col min="43" max="43" width="5.140625" bestFit="1" customWidth="1"/>
    <col min="44" max="44" width="6.85546875" bestFit="1" customWidth="1"/>
    <col min="45" max="47" width="5.140625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7" width="5.140625" bestFit="1" customWidth="1"/>
    <col min="58" max="58" width="9" bestFit="1" customWidth="1"/>
    <col min="59" max="59" width="8.140625" bestFit="1" customWidth="1"/>
    <col min="60" max="60" width="6.8554687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1811.0839369308715</v>
      </c>
      <c r="E13" s="31">
        <v>809.96009130741925</v>
      </c>
      <c r="F13" s="31">
        <v>0</v>
      </c>
      <c r="G13" s="31">
        <v>0</v>
      </c>
      <c r="H13" s="31">
        <v>7.4444036895161263</v>
      </c>
      <c r="I13" s="31">
        <v>10480.80273113775</v>
      </c>
      <c r="J13" s="31">
        <v>1508.8990917147096</v>
      </c>
      <c r="K13" s="31">
        <v>0</v>
      </c>
      <c r="L13" s="31">
        <v>223.64518000590328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3.3563399105161285</v>
      </c>
      <c r="S13" s="31">
        <v>1887.3243600942581</v>
      </c>
      <c r="T13" s="31">
        <v>340.08841686174196</v>
      </c>
      <c r="U13" s="31">
        <v>0</v>
      </c>
      <c r="V13" s="31">
        <v>12.474719811516128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0.19743133538709678</v>
      </c>
      <c r="AC13" s="31">
        <v>13.398357729677418</v>
      </c>
      <c r="AD13" s="31">
        <v>0.48709677564516124</v>
      </c>
      <c r="AE13" s="31">
        <v>0</v>
      </c>
      <c r="AF13" s="31">
        <v>2.7986282301935486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9.1342360806451639E-2</v>
      </c>
      <c r="AM13" s="31">
        <v>2.1308505005483873</v>
      </c>
      <c r="AN13" s="31">
        <v>0</v>
      </c>
      <c r="AO13" s="31">
        <v>0</v>
      </c>
      <c r="AP13" s="31">
        <v>5.6356467572903242</v>
      </c>
      <c r="AQ13" s="31">
        <v>0</v>
      </c>
      <c r="AR13" s="31">
        <v>651.16870569561274</v>
      </c>
      <c r="AS13" s="31">
        <v>0</v>
      </c>
      <c r="AT13" s="31">
        <v>0</v>
      </c>
      <c r="AU13" s="31">
        <v>0</v>
      </c>
      <c r="AV13" s="31">
        <v>11.365383488999985</v>
      </c>
      <c r="AW13" s="31">
        <v>2325.7643741839711</v>
      </c>
      <c r="AX13" s="31">
        <v>553.29139058387102</v>
      </c>
      <c r="AY13" s="31">
        <v>0</v>
      </c>
      <c r="AZ13" s="31">
        <v>160.64159505138716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11.196513023387077</v>
      </c>
      <c r="BG13" s="31">
        <v>227.18925383600001</v>
      </c>
      <c r="BH13" s="31">
        <v>166.93929278732256</v>
      </c>
      <c r="BI13" s="31">
        <v>0</v>
      </c>
      <c r="BJ13" s="31">
        <v>54.446911415322568</v>
      </c>
      <c r="BK13" s="32">
        <f>SUM(C13:BJ13)</f>
        <v>21271.822045219629</v>
      </c>
    </row>
    <row r="14" spans="1:63" ht="15.75" thickBot="1">
      <c r="A14" s="33"/>
      <c r="B14" s="30" t="s">
        <v>16</v>
      </c>
      <c r="C14" s="34">
        <v>0</v>
      </c>
      <c r="D14" s="34">
        <v>66.256056392032264</v>
      </c>
      <c r="E14" s="34">
        <v>308.35518358516134</v>
      </c>
      <c r="F14" s="34">
        <v>0</v>
      </c>
      <c r="G14" s="34">
        <v>0</v>
      </c>
      <c r="H14" s="34">
        <v>997.41803085229049</v>
      </c>
      <c r="I14" s="34">
        <v>3824.3689714674956</v>
      </c>
      <c r="J14" s="34">
        <v>1928.1128966654194</v>
      </c>
      <c r="K14" s="34">
        <v>0</v>
      </c>
      <c r="L14" s="34">
        <v>758.97226475074206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8.9544450961612885</v>
      </c>
      <c r="S14" s="34">
        <v>207.62146811058057</v>
      </c>
      <c r="T14" s="34">
        <v>267.8616934683871</v>
      </c>
      <c r="U14" s="34">
        <v>0</v>
      </c>
      <c r="V14" s="34">
        <v>15.325538273999999</v>
      </c>
      <c r="W14" s="34">
        <v>0</v>
      </c>
      <c r="X14" s="34">
        <v>6.455402973</v>
      </c>
      <c r="Y14" s="34">
        <v>0</v>
      </c>
      <c r="Z14" s="34">
        <v>0</v>
      </c>
      <c r="AA14" s="34">
        <v>0</v>
      </c>
      <c r="AB14" s="34">
        <v>0.71534888499999993</v>
      </c>
      <c r="AC14" s="34">
        <v>0</v>
      </c>
      <c r="AD14" s="34">
        <v>0.84046455219354843</v>
      </c>
      <c r="AE14" s="34">
        <v>0</v>
      </c>
      <c r="AF14" s="34">
        <v>0.44332788796774197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0.68702755574193553</v>
      </c>
      <c r="AM14" s="34">
        <v>0.8322755246451613</v>
      </c>
      <c r="AN14" s="34">
        <v>0</v>
      </c>
      <c r="AO14" s="34">
        <v>0</v>
      </c>
      <c r="AP14" s="34">
        <v>0.35347339503225816</v>
      </c>
      <c r="AQ14" s="34">
        <v>0</v>
      </c>
      <c r="AR14" s="34">
        <v>151.94463675148387</v>
      </c>
      <c r="AS14" s="34">
        <v>0</v>
      </c>
      <c r="AT14" s="34">
        <v>0</v>
      </c>
      <c r="AU14" s="34">
        <v>0</v>
      </c>
      <c r="AV14" s="34">
        <v>16.500290472999989</v>
      </c>
      <c r="AW14" s="34">
        <v>2217.4066785768391</v>
      </c>
      <c r="AX14" s="34">
        <v>285.37107972922587</v>
      </c>
      <c r="AY14" s="34">
        <v>0</v>
      </c>
      <c r="AZ14" s="34">
        <v>105.9330871691935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38.364997895064484</v>
      </c>
      <c r="BG14" s="34">
        <v>71.588296643516102</v>
      </c>
      <c r="BH14" s="34">
        <v>22.114684590290324</v>
      </c>
      <c r="BI14" s="34">
        <v>0</v>
      </c>
      <c r="BJ14" s="34">
        <v>29.846071143096754</v>
      </c>
      <c r="BK14" s="35">
        <f>SUM(C14:BJ14)</f>
        <v>11332.643692407562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1877.3399933229036</v>
      </c>
      <c r="E15" s="38">
        <f t="shared" si="0"/>
        <v>1118.3152748925806</v>
      </c>
      <c r="F15" s="38">
        <f t="shared" si="0"/>
        <v>0</v>
      </c>
      <c r="G15" s="38">
        <f t="shared" si="0"/>
        <v>0</v>
      </c>
      <c r="H15" s="38">
        <f t="shared" si="0"/>
        <v>1004.8624345418066</v>
      </c>
      <c r="I15" s="38">
        <f t="shared" si="0"/>
        <v>14305.171702605247</v>
      </c>
      <c r="J15" s="38">
        <f t="shared" si="0"/>
        <v>3437.011988380129</v>
      </c>
      <c r="K15" s="38">
        <f t="shared" si="0"/>
        <v>0</v>
      </c>
      <c r="L15" s="38">
        <f t="shared" si="0"/>
        <v>982.61744475664534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12.310785006677417</v>
      </c>
      <c r="S15" s="38">
        <f t="shared" si="0"/>
        <v>2094.9458282048386</v>
      </c>
      <c r="T15" s="38">
        <f t="shared" si="0"/>
        <v>607.95011033012906</v>
      </c>
      <c r="U15" s="38">
        <f t="shared" si="0"/>
        <v>0</v>
      </c>
      <c r="V15" s="38">
        <f t="shared" si="0"/>
        <v>27.800258085516127</v>
      </c>
      <c r="W15" s="38">
        <f t="shared" si="0"/>
        <v>0</v>
      </c>
      <c r="X15" s="38">
        <f t="shared" si="0"/>
        <v>6.455402973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0.91278022038709672</v>
      </c>
      <c r="AC15" s="38">
        <f t="shared" si="0"/>
        <v>13.398357729677418</v>
      </c>
      <c r="AD15" s="38">
        <f t="shared" si="0"/>
        <v>1.3275613278387097</v>
      </c>
      <c r="AE15" s="38">
        <f t="shared" si="0"/>
        <v>0</v>
      </c>
      <c r="AF15" s="38">
        <f t="shared" si="0"/>
        <v>3.2419561181612906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0.77836991654838716</v>
      </c>
      <c r="AM15" s="38">
        <f t="shared" si="0"/>
        <v>2.9631260251935485</v>
      </c>
      <c r="AN15" s="38">
        <f t="shared" si="0"/>
        <v>0</v>
      </c>
      <c r="AO15" s="38">
        <f t="shared" si="0"/>
        <v>0</v>
      </c>
      <c r="AP15" s="38">
        <f t="shared" si="0"/>
        <v>5.9891201523225828</v>
      </c>
      <c r="AQ15" s="38">
        <f t="shared" si="0"/>
        <v>0</v>
      </c>
      <c r="AR15" s="38">
        <f t="shared" si="0"/>
        <v>803.11334244709656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27.865673961999974</v>
      </c>
      <c r="AW15" s="38">
        <f t="shared" si="0"/>
        <v>4543.1710527608102</v>
      </c>
      <c r="AX15" s="38">
        <f t="shared" si="0"/>
        <v>838.66247031309695</v>
      </c>
      <c r="AY15" s="38">
        <f t="shared" si="0"/>
        <v>0</v>
      </c>
      <c r="AZ15" s="38">
        <f t="shared" si="0"/>
        <v>266.57468222058066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49.56151091845156</v>
      </c>
      <c r="BG15" s="38">
        <f t="shared" si="0"/>
        <v>298.77755047951609</v>
      </c>
      <c r="BH15" s="38">
        <f t="shared" si="0"/>
        <v>189.05397737761288</v>
      </c>
      <c r="BI15" s="38">
        <f t="shared" si="0"/>
        <v>0</v>
      </c>
      <c r="BJ15" s="38">
        <f t="shared" si="0"/>
        <v>84.292982558419325</v>
      </c>
      <c r="BK15" s="39">
        <f t="shared" si="0"/>
        <v>32604.465737627193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0.50725566996774185</v>
      </c>
      <c r="I17" s="31">
        <v>5.3586934729417379</v>
      </c>
      <c r="J17" s="31">
        <v>0</v>
      </c>
      <c r="K17" s="31">
        <v>0</v>
      </c>
      <c r="L17" s="31">
        <v>2.4268493225806452E-2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0.55733507580645147</v>
      </c>
      <c r="S17" s="31">
        <v>3.1193727129999989</v>
      </c>
      <c r="T17" s="31">
        <v>0</v>
      </c>
      <c r="U17" s="31">
        <v>0</v>
      </c>
      <c r="V17" s="31">
        <v>5.2420883129032252E-2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2.1229434193548386E-3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0.78599165867741905</v>
      </c>
      <c r="AW17" s="31">
        <v>0.46468023425806398</v>
      </c>
      <c r="AX17" s="31">
        <v>0</v>
      </c>
      <c r="AY17" s="31">
        <v>0</v>
      </c>
      <c r="AZ17" s="31">
        <v>0.14691773035483868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3.0026562206774101</v>
      </c>
      <c r="BG17" s="31">
        <v>0.63325587748387102</v>
      </c>
      <c r="BH17" s="31">
        <v>0</v>
      </c>
      <c r="BI17" s="31">
        <v>0</v>
      </c>
      <c r="BJ17" s="31">
        <v>2.20317241422581</v>
      </c>
      <c r="BK17" s="32">
        <f>SUM(C17:BJ17)</f>
        <v>16.858143387167537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7.4508707019999996</v>
      </c>
      <c r="I18" s="34">
        <v>108.46539028596953</v>
      </c>
      <c r="J18" s="34">
        <v>0</v>
      </c>
      <c r="K18" s="34">
        <v>15.205159569999999</v>
      </c>
      <c r="L18" s="34">
        <v>46.638378012741981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3.3591760173548391</v>
      </c>
      <c r="S18" s="34">
        <v>17.071015016354835</v>
      </c>
      <c r="T18" s="34">
        <v>14.879091127741942</v>
      </c>
      <c r="U18" s="34">
        <v>0</v>
      </c>
      <c r="V18" s="34">
        <v>0.31781306809677423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0.10775611019354842</v>
      </c>
      <c r="AC18" s="34">
        <v>7.9201758704516125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0.54519135883870984</v>
      </c>
      <c r="AS18" s="34">
        <v>0</v>
      </c>
      <c r="AT18" s="34">
        <v>0</v>
      </c>
      <c r="AU18" s="34">
        <v>0</v>
      </c>
      <c r="AV18" s="34">
        <v>9.3836236925483831</v>
      </c>
      <c r="AW18" s="34">
        <v>85.692264324419398</v>
      </c>
      <c r="AX18" s="34">
        <v>2.2438211195161282</v>
      </c>
      <c r="AY18" s="34">
        <v>0</v>
      </c>
      <c r="AZ18" s="34">
        <v>28.419379774419301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10.804856877548389</v>
      </c>
      <c r="BG18" s="34">
        <v>82.111427378419407</v>
      </c>
      <c r="BH18" s="34">
        <v>0.50643294251612914</v>
      </c>
      <c r="BI18" s="34">
        <v>0</v>
      </c>
      <c r="BJ18" s="34">
        <v>4.0695941260967734</v>
      </c>
      <c r="BK18" s="35">
        <f>SUM(C18:BJ18)</f>
        <v>445.19141737522773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7.9581263719677411</v>
      </c>
      <c r="I19" s="38">
        <f t="shared" si="1"/>
        <v>113.82408375891127</v>
      </c>
      <c r="J19" s="38">
        <f t="shared" si="1"/>
        <v>0</v>
      </c>
      <c r="K19" s="38">
        <f t="shared" si="1"/>
        <v>15.205159569999999</v>
      </c>
      <c r="L19" s="38">
        <f t="shared" si="1"/>
        <v>46.662646505967786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3.9165110931612905</v>
      </c>
      <c r="S19" s="38">
        <f t="shared" si="1"/>
        <v>20.190387729354832</v>
      </c>
      <c r="T19" s="38">
        <f t="shared" si="1"/>
        <v>14.879091127741942</v>
      </c>
      <c r="U19" s="38">
        <f t="shared" si="1"/>
        <v>0</v>
      </c>
      <c r="V19" s="38">
        <f t="shared" si="1"/>
        <v>0.37023395122580649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0.10987905361290326</v>
      </c>
      <c r="AC19" s="38">
        <f t="shared" si="1"/>
        <v>7.9201758704516125</v>
      </c>
      <c r="AD19" s="38">
        <f t="shared" si="1"/>
        <v>0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0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0.54519135883870984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10.169615351225803</v>
      </c>
      <c r="AW19" s="38">
        <f t="shared" si="1"/>
        <v>86.156944558677466</v>
      </c>
      <c r="AX19" s="38">
        <f t="shared" si="1"/>
        <v>2.2438211195161282</v>
      </c>
      <c r="AY19" s="38">
        <f t="shared" si="1"/>
        <v>0</v>
      </c>
      <c r="AZ19" s="38">
        <f t="shared" si="1"/>
        <v>28.566297504774141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13.807513098225799</v>
      </c>
      <c r="BG19" s="38">
        <f t="shared" si="1"/>
        <v>82.744683255903283</v>
      </c>
      <c r="BH19" s="38">
        <f t="shared" si="1"/>
        <v>0.50643294251612914</v>
      </c>
      <c r="BI19" s="38">
        <f t="shared" si="1"/>
        <v>0</v>
      </c>
      <c r="BJ19" s="38">
        <f t="shared" si="1"/>
        <v>6.2727665403225839</v>
      </c>
      <c r="BK19" s="39">
        <f t="shared" si="1"/>
        <v>462.04956076239529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0.69526445851612895</v>
      </c>
      <c r="I21" s="31">
        <v>14.271587903225807</v>
      </c>
      <c r="J21" s="31">
        <v>0</v>
      </c>
      <c r="K21" s="31">
        <v>0</v>
      </c>
      <c r="L21" s="31">
        <v>2.4855640412903228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0.15633773054838707</v>
      </c>
      <c r="S21" s="31">
        <v>2.4292064516129033</v>
      </c>
      <c r="T21" s="31">
        <v>0.24292064516129033</v>
      </c>
      <c r="U21" s="31">
        <v>0</v>
      </c>
      <c r="V21" s="31">
        <v>4.0244674251612889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1.5090129032258063E-2</v>
      </c>
      <c r="AC21" s="31">
        <v>0</v>
      </c>
      <c r="AD21" s="31">
        <v>0</v>
      </c>
      <c r="AE21" s="31">
        <v>0</v>
      </c>
      <c r="AF21" s="31">
        <v>0.15090129032258065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0.86811796999999991</v>
      </c>
      <c r="AW21" s="31">
        <v>8.203289954290323</v>
      </c>
      <c r="AX21" s="31">
        <v>0</v>
      </c>
      <c r="AY21" s="31">
        <v>0</v>
      </c>
      <c r="AZ21" s="31">
        <v>15.064987409155405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0.45563809109677417</v>
      </c>
      <c r="BG21" s="31">
        <v>0.12072103225806452</v>
      </c>
      <c r="BH21" s="31">
        <v>0</v>
      </c>
      <c r="BI21" s="31">
        <v>0</v>
      </c>
      <c r="BJ21" s="31">
        <v>6.5016153726451602</v>
      </c>
      <c r="BK21" s="32">
        <f t="shared" ref="BK21:BK84" si="2">SUM(C21:BJ21)</f>
        <v>55.685709904316703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0.29630943158064516</v>
      </c>
      <c r="I22" s="31">
        <v>2.0923213736129029</v>
      </c>
      <c r="J22" s="31">
        <v>0</v>
      </c>
      <c r="K22" s="31">
        <v>0</v>
      </c>
      <c r="L22" s="31">
        <v>0.132386748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7.7396554580645149E-2</v>
      </c>
      <c r="S22" s="31">
        <v>0.82666144619354853</v>
      </c>
      <c r="T22" s="31">
        <v>0</v>
      </c>
      <c r="U22" s="31">
        <v>0</v>
      </c>
      <c r="V22" s="31">
        <v>8.9275642870967717E-2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0.11641586819354839</v>
      </c>
      <c r="AC22" s="31">
        <v>0</v>
      </c>
      <c r="AD22" s="31">
        <v>0</v>
      </c>
      <c r="AE22" s="31">
        <v>0</v>
      </c>
      <c r="AF22" s="31">
        <v>0.58107583348387104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1.0964897516129035E-2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0.75876814741935483</v>
      </c>
      <c r="AW22" s="31">
        <v>1.147536375483871</v>
      </c>
      <c r="AX22" s="31">
        <v>0</v>
      </c>
      <c r="AY22" s="31">
        <v>0</v>
      </c>
      <c r="AZ22" s="31">
        <v>4.2779890578652315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1.6139093120967742</v>
      </c>
      <c r="BG22" s="31">
        <v>0.34744237861290334</v>
      </c>
      <c r="BH22" s="31">
        <v>0</v>
      </c>
      <c r="BI22" s="31">
        <v>0</v>
      </c>
      <c r="BJ22" s="31">
        <v>1.0835940554516132</v>
      </c>
      <c r="BK22" s="32">
        <f t="shared" si="2"/>
        <v>13.452047122962009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0.32907867093548387</v>
      </c>
      <c r="I23" s="31">
        <v>2.8390367741935483E-3</v>
      </c>
      <c r="J23" s="31">
        <v>0</v>
      </c>
      <c r="K23" s="31">
        <v>0</v>
      </c>
      <c r="L23" s="31">
        <v>0.20474051893548384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0.34717899996774193</v>
      </c>
      <c r="S23" s="31">
        <v>5.0015322903225808E-2</v>
      </c>
      <c r="T23" s="31">
        <v>0</v>
      </c>
      <c r="U23" s="31">
        <v>0</v>
      </c>
      <c r="V23" s="31">
        <v>0.1862809776451613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0.1366200707419355</v>
      </c>
      <c r="AC23" s="31">
        <v>0.42940266316129033</v>
      </c>
      <c r="AD23" s="31">
        <v>0</v>
      </c>
      <c r="AE23" s="31">
        <v>0</v>
      </c>
      <c r="AF23" s="31">
        <v>8.7363865161290299E-2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9.3213159483870947E-2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1.0334720306129033</v>
      </c>
      <c r="AW23" s="31">
        <v>0.25060516016129031</v>
      </c>
      <c r="AX23" s="31">
        <v>0</v>
      </c>
      <c r="AY23" s="31">
        <v>0</v>
      </c>
      <c r="AZ23" s="31">
        <v>1.8345567857410199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1.2441252701935486</v>
      </c>
      <c r="BG23" s="31">
        <v>0.52687491203225822</v>
      </c>
      <c r="BH23" s="31">
        <v>0</v>
      </c>
      <c r="BI23" s="31">
        <v>0</v>
      </c>
      <c r="BJ23" s="31">
        <v>1.5502097544193552</v>
      </c>
      <c r="BK23" s="32">
        <f t="shared" si="2"/>
        <v>8.3065771988700519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0.40266745432258061</v>
      </c>
      <c r="I24" s="31">
        <v>6.9459237538387111</v>
      </c>
      <c r="J24" s="31">
        <v>0</v>
      </c>
      <c r="K24" s="31">
        <v>0</v>
      </c>
      <c r="L24" s="31">
        <v>13.80258707796774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0.46455828906451602</v>
      </c>
      <c r="S24" s="31">
        <v>0.19782539548387096</v>
      </c>
      <c r="T24" s="31">
        <v>0</v>
      </c>
      <c r="U24" s="31">
        <v>0</v>
      </c>
      <c r="V24" s="31">
        <v>1.1860843848387097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2.5471997387096771E-2</v>
      </c>
      <c r="AC24" s="31">
        <v>0</v>
      </c>
      <c r="AD24" s="31">
        <v>0</v>
      </c>
      <c r="AE24" s="31">
        <v>0</v>
      </c>
      <c r="AF24" s="31">
        <v>0.24019603693548386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1.0104450870967742E-2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5.4383621130322597</v>
      </c>
      <c r="AW24" s="31">
        <v>8.7308529450645196</v>
      </c>
      <c r="AX24" s="31">
        <v>0</v>
      </c>
      <c r="AY24" s="31">
        <v>0</v>
      </c>
      <c r="AZ24" s="31">
        <v>25.576201256363738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4.199139190354841</v>
      </c>
      <c r="BG24" s="31">
        <v>3.9304050598709686</v>
      </c>
      <c r="BH24" s="31">
        <v>0</v>
      </c>
      <c r="BI24" s="31">
        <v>0</v>
      </c>
      <c r="BJ24" s="31">
        <v>12.748695768193549</v>
      </c>
      <c r="BK24" s="32">
        <f t="shared" si="2"/>
        <v>83.899075173589551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0.87784046661290316</v>
      </c>
      <c r="I25" s="31">
        <v>3.9662536340322587</v>
      </c>
      <c r="J25" s="31">
        <v>0</v>
      </c>
      <c r="K25" s="31">
        <v>0</v>
      </c>
      <c r="L25" s="31">
        <v>0.956755683580645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0.18213025561290319</v>
      </c>
      <c r="S25" s="31">
        <v>13.95601455603226</v>
      </c>
      <c r="T25" s="31">
        <v>0</v>
      </c>
      <c r="U25" s="31">
        <v>0</v>
      </c>
      <c r="V25" s="31">
        <v>0.90445465448387097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7.6282243419354856E-2</v>
      </c>
      <c r="AC25" s="31">
        <v>0</v>
      </c>
      <c r="AD25" s="31">
        <v>0</v>
      </c>
      <c r="AE25" s="31">
        <v>0</v>
      </c>
      <c r="AF25" s="31">
        <v>5.8541845659999998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2.8243543624516123</v>
      </c>
      <c r="AW25" s="31">
        <v>0.49138302835483866</v>
      </c>
      <c r="AX25" s="31">
        <v>0</v>
      </c>
      <c r="AY25" s="31">
        <v>0</v>
      </c>
      <c r="AZ25" s="31">
        <v>21.221008581280081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1.6116671509032254</v>
      </c>
      <c r="BG25" s="31">
        <v>3.80929484467742</v>
      </c>
      <c r="BH25" s="31">
        <v>0</v>
      </c>
      <c r="BI25" s="31">
        <v>0</v>
      </c>
      <c r="BJ25" s="31">
        <v>1.1417368954193547</v>
      </c>
      <c r="BK25" s="32">
        <f t="shared" si="2"/>
        <v>57.873360922860726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0.19536440780645159</v>
      </c>
      <c r="I26" s="31">
        <v>15.566498069903229</v>
      </c>
      <c r="J26" s="31">
        <v>0</v>
      </c>
      <c r="K26" s="31">
        <v>0</v>
      </c>
      <c r="L26" s="31">
        <v>0.47807332667741931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0.29681895922580648</v>
      </c>
      <c r="S26" s="31">
        <v>1.1783497781935488</v>
      </c>
      <c r="T26" s="31">
        <v>0</v>
      </c>
      <c r="U26" s="31">
        <v>0</v>
      </c>
      <c r="V26" s="31">
        <v>0.5688170026774193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0.6258509186451614</v>
      </c>
      <c r="AC26" s="31">
        <v>0</v>
      </c>
      <c r="AD26" s="31">
        <v>0</v>
      </c>
      <c r="AE26" s="31">
        <v>0</v>
      </c>
      <c r="AF26" s="31">
        <v>0.35125316619354841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5.7299787774193554E-2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1.1503925740645162</v>
      </c>
      <c r="AW26" s="31">
        <v>13.728800536870965</v>
      </c>
      <c r="AX26" s="31">
        <v>0</v>
      </c>
      <c r="AY26" s="31">
        <v>0</v>
      </c>
      <c r="AZ26" s="31">
        <v>3.3507685452705704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1.621500262129032</v>
      </c>
      <c r="BG26" s="31">
        <v>0.8697903879032256</v>
      </c>
      <c r="BH26" s="31">
        <v>0</v>
      </c>
      <c r="BI26" s="31">
        <v>0</v>
      </c>
      <c r="BJ26" s="31">
        <v>1.8475390017741939</v>
      </c>
      <c r="BK26" s="32">
        <f t="shared" si="2"/>
        <v>41.887116725109273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0.15842195641935486</v>
      </c>
      <c r="I27" s="31">
        <v>6.2961700878387079</v>
      </c>
      <c r="J27" s="31">
        <v>0</v>
      </c>
      <c r="K27" s="31">
        <v>0</v>
      </c>
      <c r="L27" s="31">
        <v>0.19168792893548392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4.2051087741935486E-2</v>
      </c>
      <c r="S27" s="31">
        <v>0</v>
      </c>
      <c r="T27" s="31">
        <v>0.32740084351612903</v>
      </c>
      <c r="U27" s="31">
        <v>0</v>
      </c>
      <c r="V27" s="31">
        <v>0.21410892229032258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7.7176031419354793E-2</v>
      </c>
      <c r="AC27" s="31">
        <v>0</v>
      </c>
      <c r="AD27" s="31">
        <v>0</v>
      </c>
      <c r="AE27" s="31">
        <v>0</v>
      </c>
      <c r="AF27" s="31">
        <v>0.45617378648387097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5.191951109677418E-2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2.8287633347419332</v>
      </c>
      <c r="AW27" s="31">
        <v>2.6644042248709678</v>
      </c>
      <c r="AX27" s="31">
        <v>0</v>
      </c>
      <c r="AY27" s="31">
        <v>0</v>
      </c>
      <c r="AZ27" s="31">
        <v>10.820975899914533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1.5357704017419354</v>
      </c>
      <c r="BG27" s="31">
        <v>6.8387483225806458E-3</v>
      </c>
      <c r="BH27" s="31">
        <v>0</v>
      </c>
      <c r="BI27" s="31">
        <v>0</v>
      </c>
      <c r="BJ27" s="31">
        <v>0.25719578848387104</v>
      </c>
      <c r="BK27" s="32">
        <f t="shared" si="2"/>
        <v>25.92905855381775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0.21449479051612902</v>
      </c>
      <c r="I28" s="31">
        <v>1.4847038000000003E-2</v>
      </c>
      <c r="J28" s="31">
        <v>0</v>
      </c>
      <c r="K28" s="31">
        <v>0</v>
      </c>
      <c r="L28" s="31">
        <v>1.4847041935483873E-3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0.10140251329032259</v>
      </c>
      <c r="S28" s="31">
        <v>0</v>
      </c>
      <c r="T28" s="31">
        <v>0</v>
      </c>
      <c r="U28" s="31">
        <v>0</v>
      </c>
      <c r="V28" s="31">
        <v>0.15527377570967743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0.23762610177419349</v>
      </c>
      <c r="AC28" s="31">
        <v>0</v>
      </c>
      <c r="AD28" s="31">
        <v>0</v>
      </c>
      <c r="AE28" s="31">
        <v>0</v>
      </c>
      <c r="AF28" s="31">
        <v>0.89316948538709662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2.612034288774193</v>
      </c>
      <c r="AW28" s="31">
        <v>1.0128256915161291</v>
      </c>
      <c r="AX28" s="31">
        <v>0</v>
      </c>
      <c r="AY28" s="31">
        <v>0</v>
      </c>
      <c r="AZ28" s="31">
        <v>5.3104853173070339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1.5453127701290323</v>
      </c>
      <c r="BG28" s="31">
        <v>0.13475485338709678</v>
      </c>
      <c r="BH28" s="31">
        <v>0</v>
      </c>
      <c r="BI28" s="31">
        <v>0</v>
      </c>
      <c r="BJ28" s="31">
        <v>0.87726075280645188</v>
      </c>
      <c r="BK28" s="32">
        <f t="shared" si="2"/>
        <v>13.110972082790903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2.6615221741935487E-2</v>
      </c>
      <c r="I29" s="31">
        <v>0</v>
      </c>
      <c r="J29" s="31">
        <v>0</v>
      </c>
      <c r="K29" s="31">
        <v>0</v>
      </c>
      <c r="L29" s="31">
        <v>6.2267191387096792E-2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5.9170383483870964E-2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2.1582367354838712E-2</v>
      </c>
      <c r="AC29" s="31">
        <v>0</v>
      </c>
      <c r="AD29" s="31">
        <v>0</v>
      </c>
      <c r="AE29" s="31">
        <v>0</v>
      </c>
      <c r="AF29" s="31">
        <v>0.11136276638709677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1.4820061677419359E-2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0.37992884022580659</v>
      </c>
      <c r="AW29" s="31">
        <v>0</v>
      </c>
      <c r="AX29" s="31">
        <v>0</v>
      </c>
      <c r="AY29" s="31">
        <v>0</v>
      </c>
      <c r="AZ29" s="31">
        <v>7.1382131591489068E-2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0.22267330754838704</v>
      </c>
      <c r="BG29" s="31">
        <v>0.30190796887096777</v>
      </c>
      <c r="BH29" s="31">
        <v>0.25165650503225795</v>
      </c>
      <c r="BI29" s="31">
        <v>0</v>
      </c>
      <c r="BJ29" s="31">
        <v>0</v>
      </c>
      <c r="BK29" s="32">
        <f t="shared" si="2"/>
        <v>1.5233667453011666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0.26055920983870973</v>
      </c>
      <c r="I30" s="31">
        <v>0</v>
      </c>
      <c r="J30" s="31">
        <v>0</v>
      </c>
      <c r="K30" s="31">
        <v>0</v>
      </c>
      <c r="L30" s="31">
        <v>1.6539199965806455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0.14250884258064517</v>
      </c>
      <c r="S30" s="31">
        <v>0.20113388632258061</v>
      </c>
      <c r="T30" s="31">
        <v>0</v>
      </c>
      <c r="U30" s="31">
        <v>0</v>
      </c>
      <c r="V30" s="31">
        <v>8.5133011645161266E-2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4.2237100806451613E-2</v>
      </c>
      <c r="AC30" s="31">
        <v>0</v>
      </c>
      <c r="AD30" s="31">
        <v>0</v>
      </c>
      <c r="AE30" s="31">
        <v>0</v>
      </c>
      <c r="AF30" s="31">
        <v>0.3866601411290323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3.0425846774193551E-3</v>
      </c>
      <c r="AM30" s="31">
        <v>0</v>
      </c>
      <c r="AN30" s="31">
        <v>0</v>
      </c>
      <c r="AO30" s="31">
        <v>0</v>
      </c>
      <c r="AP30" s="31">
        <v>7.0517143032258034E-2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0.72305984716129035</v>
      </c>
      <c r="AW30" s="31">
        <v>0.32467983903225822</v>
      </c>
      <c r="AX30" s="31">
        <v>0</v>
      </c>
      <c r="AY30" s="31">
        <v>0</v>
      </c>
      <c r="AZ30" s="31">
        <v>0.93172286974376417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1.6818057482258058</v>
      </c>
      <c r="BG30" s="31">
        <v>0.21527798461290323</v>
      </c>
      <c r="BH30" s="31">
        <v>0</v>
      </c>
      <c r="BI30" s="31">
        <v>0</v>
      </c>
      <c r="BJ30" s="31">
        <v>1.1483292851290323</v>
      </c>
      <c r="BK30" s="32">
        <f t="shared" si="2"/>
        <v>7.8705874905179574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1.1132727645161291E-2</v>
      </c>
      <c r="I31" s="31">
        <v>0</v>
      </c>
      <c r="J31" s="31">
        <v>0</v>
      </c>
      <c r="K31" s="31">
        <v>0</v>
      </c>
      <c r="L31" s="31">
        <v>1.5432505935483877E-2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1.3865883258064515E-2</v>
      </c>
      <c r="S31" s="31">
        <v>6.8554474483870947E-2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2.4479077225806459E-2</v>
      </c>
      <c r="AC31" s="31">
        <v>0</v>
      </c>
      <c r="AD31" s="31">
        <v>0</v>
      </c>
      <c r="AE31" s="31">
        <v>0</v>
      </c>
      <c r="AF31" s="31">
        <v>0.11052624422580644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0.2255197017741935</v>
      </c>
      <c r="AW31" s="31">
        <v>0.29394503119354842</v>
      </c>
      <c r="AX31" s="31">
        <v>0</v>
      </c>
      <c r="AY31" s="31">
        <v>0</v>
      </c>
      <c r="AZ31" s="31">
        <v>0.38458662969157253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0.24066722893548392</v>
      </c>
      <c r="BG31" s="31">
        <v>0.28354655258064509</v>
      </c>
      <c r="BH31" s="31">
        <v>0</v>
      </c>
      <c r="BI31" s="31">
        <v>0</v>
      </c>
      <c r="BJ31" s="31">
        <v>4.4456186419354837E-2</v>
      </c>
      <c r="BK31" s="32">
        <f t="shared" si="2"/>
        <v>1.7167122433689919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0.20815865522580645</v>
      </c>
      <c r="I32" s="31">
        <v>0</v>
      </c>
      <c r="J32" s="31">
        <v>0</v>
      </c>
      <c r="K32" s="31">
        <v>0</v>
      </c>
      <c r="L32" s="31">
        <v>1.1065241204516127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0.11585755319354839</v>
      </c>
      <c r="S32" s="31">
        <v>0</v>
      </c>
      <c r="T32" s="31">
        <v>0</v>
      </c>
      <c r="U32" s="31">
        <v>0</v>
      </c>
      <c r="V32" s="31">
        <v>7.0393902580645181E-3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7.7843184193548368E-2</v>
      </c>
      <c r="AC32" s="31">
        <v>0</v>
      </c>
      <c r="AD32" s="31">
        <v>0</v>
      </c>
      <c r="AE32" s="31">
        <v>0</v>
      </c>
      <c r="AF32" s="31">
        <v>0.25423575906451618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2.7656549258064517E-2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1.0663651271290322</v>
      </c>
      <c r="AW32" s="31">
        <v>5.321137317999999</v>
      </c>
      <c r="AX32" s="31">
        <v>0</v>
      </c>
      <c r="AY32" s="31">
        <v>0</v>
      </c>
      <c r="AZ32" s="31">
        <v>4.0407320145474088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1.1573139955806453</v>
      </c>
      <c r="BG32" s="31">
        <v>1.2606634940645165</v>
      </c>
      <c r="BH32" s="31">
        <v>0</v>
      </c>
      <c r="BI32" s="31">
        <v>0</v>
      </c>
      <c r="BJ32" s="31">
        <v>1.4728325717419355</v>
      </c>
      <c r="BK32" s="32">
        <f t="shared" si="2"/>
        <v>16.116359732708698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0.32471149529032262</v>
      </c>
      <c r="I33" s="31">
        <v>0</v>
      </c>
      <c r="J33" s="31">
        <v>0</v>
      </c>
      <c r="K33" s="31">
        <v>0</v>
      </c>
      <c r="L33" s="31">
        <v>0.62281470690322582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9.7135336161290331E-2</v>
      </c>
      <c r="S33" s="31">
        <v>0</v>
      </c>
      <c r="T33" s="31">
        <v>0</v>
      </c>
      <c r="U33" s="31">
        <v>0</v>
      </c>
      <c r="V33" s="31">
        <v>0.11632795648387093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9.2272068290322556E-2</v>
      </c>
      <c r="AC33" s="31">
        <v>0</v>
      </c>
      <c r="AD33" s="31">
        <v>0</v>
      </c>
      <c r="AE33" s="31">
        <v>0</v>
      </c>
      <c r="AF33" s="31">
        <v>8.6452207741935475E-2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1.3614858278387099</v>
      </c>
      <c r="AW33" s="31">
        <v>1.515407609322581</v>
      </c>
      <c r="AX33" s="31">
        <v>0</v>
      </c>
      <c r="AY33" s="31">
        <v>0</v>
      </c>
      <c r="AZ33" s="31">
        <v>3.6902874077575318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1.2932665850322582</v>
      </c>
      <c r="BG33" s="31">
        <v>1.1510922258064516E-2</v>
      </c>
      <c r="BH33" s="31">
        <v>0</v>
      </c>
      <c r="BI33" s="31">
        <v>0</v>
      </c>
      <c r="BJ33" s="31">
        <v>1.0264545820645161</v>
      </c>
      <c r="BK33" s="32">
        <f t="shared" si="2"/>
        <v>10.23812670514463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0.61630154567741935</v>
      </c>
      <c r="I34" s="31">
        <v>0.69225513864516119</v>
      </c>
      <c r="J34" s="31">
        <v>0</v>
      </c>
      <c r="K34" s="31">
        <v>0</v>
      </c>
      <c r="L34" s="31">
        <v>8.1184881228387091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0.26414447129032259</v>
      </c>
      <c r="S34" s="31">
        <v>0.22184367200000002</v>
      </c>
      <c r="T34" s="31">
        <v>0</v>
      </c>
      <c r="U34" s="31">
        <v>0</v>
      </c>
      <c r="V34" s="31">
        <v>0.19285221403225811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0.12665879632258065</v>
      </c>
      <c r="AC34" s="31">
        <v>0.26913692677419354</v>
      </c>
      <c r="AD34" s="31">
        <v>0</v>
      </c>
      <c r="AE34" s="31">
        <v>0</v>
      </c>
      <c r="AF34" s="31">
        <v>0.99914562290322562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5.5965958709677409E-3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1.3781547311935485</v>
      </c>
      <c r="AW34" s="31">
        <v>8.9221633887096772</v>
      </c>
      <c r="AX34" s="31">
        <v>0</v>
      </c>
      <c r="AY34" s="31">
        <v>0</v>
      </c>
      <c r="AZ34" s="31">
        <v>8.8586700556621327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2.0415499958064518</v>
      </c>
      <c r="BG34" s="31">
        <v>0.23533078167741936</v>
      </c>
      <c r="BH34" s="31">
        <v>0</v>
      </c>
      <c r="BI34" s="31">
        <v>0</v>
      </c>
      <c r="BJ34" s="31">
        <v>0.74356424800000009</v>
      </c>
      <c r="BK34" s="32">
        <f t="shared" si="2"/>
        <v>33.685856307404059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0.29305488358064513</v>
      </c>
      <c r="I35" s="31">
        <v>0</v>
      </c>
      <c r="J35" s="31">
        <v>0</v>
      </c>
      <c r="K35" s="31">
        <v>0</v>
      </c>
      <c r="L35" s="31">
        <v>0.92157238922580653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0.1184604340967742</v>
      </c>
      <c r="S35" s="31">
        <v>0.849503857935484</v>
      </c>
      <c r="T35" s="31">
        <v>0.98900321135483871</v>
      </c>
      <c r="U35" s="31">
        <v>0</v>
      </c>
      <c r="V35" s="31">
        <v>8.2609305483870958E-3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5.0459276677419354E-2</v>
      </c>
      <c r="AC35" s="31">
        <v>0</v>
      </c>
      <c r="AD35" s="31">
        <v>0</v>
      </c>
      <c r="AE35" s="31">
        <v>0</v>
      </c>
      <c r="AF35" s="31">
        <v>0.26314553609677416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1.0236915516129031E-2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0.56583270174193556</v>
      </c>
      <c r="AW35" s="31">
        <v>0.93477821309677434</v>
      </c>
      <c r="AX35" s="31">
        <v>0</v>
      </c>
      <c r="AY35" s="31">
        <v>0</v>
      </c>
      <c r="AZ35" s="31">
        <v>3.1590208253058587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1.217156073580645</v>
      </c>
      <c r="BG35" s="31">
        <v>0.48342532022580642</v>
      </c>
      <c r="BH35" s="31">
        <v>0</v>
      </c>
      <c r="BI35" s="31">
        <v>0</v>
      </c>
      <c r="BJ35" s="31">
        <v>0.45484192158064507</v>
      </c>
      <c r="BK35" s="32">
        <f t="shared" si="2"/>
        <v>10.318752490563924</v>
      </c>
    </row>
    <row r="36" spans="1:63">
      <c r="A36" s="29"/>
      <c r="B36" s="30" t="s">
        <v>40</v>
      </c>
      <c r="C36" s="31">
        <v>0</v>
      </c>
      <c r="D36" s="31">
        <v>0.65177467741935491</v>
      </c>
      <c r="E36" s="31">
        <v>0</v>
      </c>
      <c r="F36" s="31">
        <v>0</v>
      </c>
      <c r="G36" s="31">
        <v>0</v>
      </c>
      <c r="H36" s="31">
        <v>0.46825545399999996</v>
      </c>
      <c r="I36" s="31">
        <v>6.5690841755161289</v>
      </c>
      <c r="J36" s="31">
        <v>0</v>
      </c>
      <c r="K36" s="31">
        <v>0</v>
      </c>
      <c r="L36" s="31">
        <v>1.7822473787741937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0.21774076629032255</v>
      </c>
      <c r="S36" s="31">
        <v>0</v>
      </c>
      <c r="T36" s="31">
        <v>0</v>
      </c>
      <c r="U36" s="31">
        <v>0</v>
      </c>
      <c r="V36" s="31">
        <v>0.83740288751612901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4.6774606161290325E-2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1.3248140383870972</v>
      </c>
      <c r="AW36" s="31">
        <v>9.663424676129031</v>
      </c>
      <c r="AX36" s="31">
        <v>0</v>
      </c>
      <c r="AY36" s="31">
        <v>0</v>
      </c>
      <c r="AZ36" s="31">
        <v>29.428227955106454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2.584986562967742</v>
      </c>
      <c r="BG36" s="31">
        <v>17.022985432451616</v>
      </c>
      <c r="BH36" s="31">
        <v>0</v>
      </c>
      <c r="BI36" s="31">
        <v>0</v>
      </c>
      <c r="BJ36" s="31">
        <v>8.4707669654193527</v>
      </c>
      <c r="BK36" s="32">
        <f t="shared" si="2"/>
        <v>79.068485576138727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0.47280325912903221</v>
      </c>
      <c r="I37" s="31">
        <v>0.65010016129032255</v>
      </c>
      <c r="J37" s="31">
        <v>0</v>
      </c>
      <c r="K37" s="31">
        <v>0</v>
      </c>
      <c r="L37" s="31">
        <v>3.8173099194193543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0.60708569258064526</v>
      </c>
      <c r="S37" s="31">
        <v>2.081985102774194</v>
      </c>
      <c r="T37" s="31">
        <v>0</v>
      </c>
      <c r="U37" s="31">
        <v>0</v>
      </c>
      <c r="V37" s="31">
        <v>1.5209053486129029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3.1733032079677428</v>
      </c>
      <c r="AW37" s="31">
        <v>8.9969801806451617</v>
      </c>
      <c r="AX37" s="31">
        <v>0</v>
      </c>
      <c r="AY37" s="31">
        <v>0</v>
      </c>
      <c r="AZ37" s="31">
        <v>29.693577782049363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2.2557754499354843</v>
      </c>
      <c r="BG37" s="31">
        <v>0.12963948387096774</v>
      </c>
      <c r="BH37" s="31">
        <v>0</v>
      </c>
      <c r="BI37" s="31">
        <v>0</v>
      </c>
      <c r="BJ37" s="31">
        <v>15.998370411322583</v>
      </c>
      <c r="BK37" s="32">
        <f t="shared" si="2"/>
        <v>69.39783599959776</v>
      </c>
    </row>
    <row r="38" spans="1:63">
      <c r="A38" s="29"/>
      <c r="B38" s="30" t="s">
        <v>42</v>
      </c>
      <c r="C38" s="31">
        <v>0</v>
      </c>
      <c r="D38" s="31">
        <v>0.52214335483870977</v>
      </c>
      <c r="E38" s="31">
        <v>0</v>
      </c>
      <c r="F38" s="31">
        <v>0</v>
      </c>
      <c r="G38" s="31">
        <v>0</v>
      </c>
      <c r="H38" s="31">
        <v>0.59034738858064506</v>
      </c>
      <c r="I38" s="31">
        <v>1.0348037690645162</v>
      </c>
      <c r="J38" s="31">
        <v>0</v>
      </c>
      <c r="K38" s="31">
        <v>0</v>
      </c>
      <c r="L38" s="31">
        <v>33.800270501806452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0.37296560429032266</v>
      </c>
      <c r="S38" s="31">
        <v>0.71794711290322577</v>
      </c>
      <c r="T38" s="31">
        <v>0</v>
      </c>
      <c r="U38" s="31">
        <v>0</v>
      </c>
      <c r="V38" s="31">
        <v>1.4483109997096775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1.3022377419354839E-2</v>
      </c>
      <c r="AC38" s="31">
        <v>0</v>
      </c>
      <c r="AD38" s="31">
        <v>0</v>
      </c>
      <c r="AE38" s="31">
        <v>0</v>
      </c>
      <c r="AF38" s="31">
        <v>1.5236181580645161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2.2458024612903222</v>
      </c>
      <c r="AW38" s="31">
        <v>39.969127009967735</v>
      </c>
      <c r="AX38" s="31">
        <v>0</v>
      </c>
      <c r="AY38" s="31">
        <v>0</v>
      </c>
      <c r="AZ38" s="31">
        <v>19.100226793086133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3.1902846230967739</v>
      </c>
      <c r="BG38" s="31">
        <v>1.302237741935484</v>
      </c>
      <c r="BH38" s="31">
        <v>0.36013103722580664</v>
      </c>
      <c r="BI38" s="31">
        <v>0</v>
      </c>
      <c r="BJ38" s="31">
        <v>9.4202759236129054</v>
      </c>
      <c r="BK38" s="32">
        <f t="shared" si="2"/>
        <v>115.61151485689258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0.45680682751612905</v>
      </c>
      <c r="I39" s="31">
        <v>0.54386145732258062</v>
      </c>
      <c r="J39" s="31">
        <v>1.3168848387096774</v>
      </c>
      <c r="K39" s="31">
        <v>0</v>
      </c>
      <c r="L39" s="31">
        <v>0.78354647903225816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0.78130375690322573</v>
      </c>
      <c r="S39" s="31">
        <v>3.2922120967741934E-2</v>
      </c>
      <c r="T39" s="31">
        <v>3.9506545161290325</v>
      </c>
      <c r="U39" s="31">
        <v>0</v>
      </c>
      <c r="V39" s="31">
        <v>0.90495584051612898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7.8061180645161293E-2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5.8545885483870961E-3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3.7750066781290292</v>
      </c>
      <c r="AW39" s="31">
        <v>0.97727011983870971</v>
      </c>
      <c r="AX39" s="31">
        <v>0</v>
      </c>
      <c r="AY39" s="31">
        <v>0</v>
      </c>
      <c r="AZ39" s="31">
        <v>15.827652275478329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15.508802038645149</v>
      </c>
      <c r="BG39" s="31">
        <v>3.0379696489677421</v>
      </c>
      <c r="BH39" s="31">
        <v>0</v>
      </c>
      <c r="BI39" s="31">
        <v>0</v>
      </c>
      <c r="BJ39" s="31">
        <v>9.1929499497419354</v>
      </c>
      <c r="BK39" s="32">
        <f t="shared" si="2"/>
        <v>57.174502317091218</v>
      </c>
    </row>
    <row r="40" spans="1:63">
      <c r="A40" s="29"/>
      <c r="B40" s="30" t="s">
        <v>44</v>
      </c>
      <c r="C40" s="31">
        <v>0</v>
      </c>
      <c r="D40" s="31">
        <v>0.45692048387096773</v>
      </c>
      <c r="E40" s="31">
        <v>0</v>
      </c>
      <c r="F40" s="31">
        <v>0</v>
      </c>
      <c r="G40" s="31">
        <v>0</v>
      </c>
      <c r="H40" s="31">
        <v>1.3209305555806445</v>
      </c>
      <c r="I40" s="31">
        <v>1.9582306451612905</v>
      </c>
      <c r="J40" s="31">
        <v>0</v>
      </c>
      <c r="K40" s="31">
        <v>0</v>
      </c>
      <c r="L40" s="31">
        <v>8.8468331146129042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0.60854455719354839</v>
      </c>
      <c r="S40" s="31">
        <v>6.5274354838709678E-2</v>
      </c>
      <c r="T40" s="31">
        <v>0</v>
      </c>
      <c r="U40" s="31">
        <v>0</v>
      </c>
      <c r="V40" s="31">
        <v>1.6009434208709679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3.3810836129032261E-2</v>
      </c>
      <c r="AC40" s="31">
        <v>0</v>
      </c>
      <c r="AD40" s="31">
        <v>0</v>
      </c>
      <c r="AE40" s="31">
        <v>0</v>
      </c>
      <c r="AF40" s="31">
        <v>9.1029174193548376E-2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5.8884965483870953E-3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6.5149321921612895</v>
      </c>
      <c r="AW40" s="31">
        <v>12.430961662774193</v>
      </c>
      <c r="AX40" s="31">
        <v>0</v>
      </c>
      <c r="AY40" s="31">
        <v>0</v>
      </c>
      <c r="AZ40" s="31">
        <v>49.567744197674728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50.518734920000014</v>
      </c>
      <c r="BG40" s="31">
        <v>2.2995662491612903</v>
      </c>
      <c r="BH40" s="31">
        <v>0.3251041935483871</v>
      </c>
      <c r="BI40" s="31">
        <v>0</v>
      </c>
      <c r="BJ40" s="31">
        <v>10.368162154419355</v>
      </c>
      <c r="BK40" s="32">
        <f t="shared" si="2"/>
        <v>147.01361120873929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0.64802385603225809</v>
      </c>
      <c r="I41" s="31">
        <v>0</v>
      </c>
      <c r="J41" s="31">
        <v>0</v>
      </c>
      <c r="K41" s="31">
        <v>0</v>
      </c>
      <c r="L41" s="31">
        <v>1.7029149278387097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0.17849877712903228</v>
      </c>
      <c r="S41" s="31">
        <v>0.35775448783870978</v>
      </c>
      <c r="T41" s="31">
        <v>0</v>
      </c>
      <c r="U41" s="31">
        <v>0</v>
      </c>
      <c r="V41" s="31">
        <v>2.0113156774193546E-2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5.8765186774193557E-3</v>
      </c>
      <c r="AC41" s="31">
        <v>0</v>
      </c>
      <c r="AD41" s="31">
        <v>0</v>
      </c>
      <c r="AE41" s="31">
        <v>0</v>
      </c>
      <c r="AF41" s="31">
        <v>0.41906925954838709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2.535466082258063</v>
      </c>
      <c r="AW41" s="31">
        <v>19.826274631129031</v>
      </c>
      <c r="AX41" s="31">
        <v>0</v>
      </c>
      <c r="AY41" s="31">
        <v>0</v>
      </c>
      <c r="AZ41" s="31">
        <v>20.095377623019868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1.7875308974516122</v>
      </c>
      <c r="BG41" s="31">
        <v>0.12909535483870968</v>
      </c>
      <c r="BH41" s="31">
        <v>0</v>
      </c>
      <c r="BI41" s="31">
        <v>0</v>
      </c>
      <c r="BJ41" s="31">
        <v>4.6287963789354833</v>
      </c>
      <c r="BK41" s="32">
        <f t="shared" si="2"/>
        <v>52.334791951471473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0.29213318506451613</v>
      </c>
      <c r="I42" s="31">
        <v>0</v>
      </c>
      <c r="J42" s="31">
        <v>0</v>
      </c>
      <c r="K42" s="31">
        <v>0</v>
      </c>
      <c r="L42" s="31">
        <v>0.46682563741935484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0.14145095758064513</v>
      </c>
      <c r="S42" s="31">
        <v>0</v>
      </c>
      <c r="T42" s="31">
        <v>0</v>
      </c>
      <c r="U42" s="31">
        <v>0</v>
      </c>
      <c r="V42" s="31">
        <v>0.71343065909677406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1.2766970967741934E-2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3.4336883803548393</v>
      </c>
      <c r="AW42" s="31">
        <v>1.8485402463548384</v>
      </c>
      <c r="AX42" s="31">
        <v>0</v>
      </c>
      <c r="AY42" s="31">
        <v>0</v>
      </c>
      <c r="AZ42" s="31">
        <v>21.383897292685624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3.4181962569354858</v>
      </c>
      <c r="BG42" s="31">
        <v>0</v>
      </c>
      <c r="BH42" s="31">
        <v>0</v>
      </c>
      <c r="BI42" s="31">
        <v>0</v>
      </c>
      <c r="BJ42" s="31">
        <v>2.6430830453870962</v>
      </c>
      <c r="BK42" s="32">
        <f t="shared" si="2"/>
        <v>34.354012631846913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0.28333211374193545</v>
      </c>
      <c r="I43" s="31">
        <v>0.25662554838709678</v>
      </c>
      <c r="J43" s="31">
        <v>0</v>
      </c>
      <c r="K43" s="31">
        <v>0</v>
      </c>
      <c r="L43" s="31">
        <v>3.2434899827419352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0.20381298422580643</v>
      </c>
      <c r="S43" s="31">
        <v>0.52407673770967744</v>
      </c>
      <c r="T43" s="31">
        <v>0</v>
      </c>
      <c r="U43" s="31">
        <v>0</v>
      </c>
      <c r="V43" s="31">
        <v>0.32649634483870971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0.10432703935483871</v>
      </c>
      <c r="AC43" s="31">
        <v>0</v>
      </c>
      <c r="AD43" s="31">
        <v>0</v>
      </c>
      <c r="AE43" s="31">
        <v>0</v>
      </c>
      <c r="AF43" s="31">
        <v>0.10178247741935484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1.4840421435806455</v>
      </c>
      <c r="AW43" s="31">
        <v>2.6690088258709674</v>
      </c>
      <c r="AX43" s="31">
        <v>0</v>
      </c>
      <c r="AY43" s="31">
        <v>0</v>
      </c>
      <c r="AZ43" s="31">
        <v>27.543943644984012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2.477777444096775</v>
      </c>
      <c r="BG43" s="31">
        <v>0.47074395806451619</v>
      </c>
      <c r="BH43" s="31">
        <v>0</v>
      </c>
      <c r="BI43" s="31">
        <v>0</v>
      </c>
      <c r="BJ43" s="31">
        <v>2.0816422663870968</v>
      </c>
      <c r="BK43" s="32">
        <f t="shared" si="2"/>
        <v>41.771101511403366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0.26382561367741936</v>
      </c>
      <c r="I44" s="31">
        <v>5.8469484363548379</v>
      </c>
      <c r="J44" s="31">
        <v>0</v>
      </c>
      <c r="K44" s="31">
        <v>0</v>
      </c>
      <c r="L44" s="31">
        <v>5.107459176322581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0.18075833299999997</v>
      </c>
      <c r="S44" s="31">
        <v>0</v>
      </c>
      <c r="T44" s="31">
        <v>0</v>
      </c>
      <c r="U44" s="31">
        <v>0</v>
      </c>
      <c r="V44" s="31">
        <v>0.2798752709677419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1.1617222917096777</v>
      </c>
      <c r="AW44" s="31">
        <v>0.86727120806451619</v>
      </c>
      <c r="AX44" s="31">
        <v>0</v>
      </c>
      <c r="AY44" s="31">
        <v>0</v>
      </c>
      <c r="AZ44" s="31">
        <v>4.6334928178118489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0.86485299841935481</v>
      </c>
      <c r="BG44" s="31">
        <v>0</v>
      </c>
      <c r="BH44" s="31">
        <v>0</v>
      </c>
      <c r="BI44" s="31">
        <v>0</v>
      </c>
      <c r="BJ44" s="31">
        <v>4.1948915427741928</v>
      </c>
      <c r="BK44" s="32">
        <f t="shared" si="2"/>
        <v>23.401097689102169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0.22479386329032255</v>
      </c>
      <c r="I45" s="31">
        <v>11.736271693548387</v>
      </c>
      <c r="J45" s="31">
        <v>0</v>
      </c>
      <c r="K45" s="31">
        <v>0</v>
      </c>
      <c r="L45" s="31">
        <v>1.9230722540322582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0.12713645693548387</v>
      </c>
      <c r="S45" s="31">
        <v>0</v>
      </c>
      <c r="T45" s="31">
        <v>0</v>
      </c>
      <c r="U45" s="31">
        <v>0</v>
      </c>
      <c r="V45" s="31">
        <v>0.63312427838709684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3.795993870967742E-2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2.4206520903225802E-2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0.96164962974193535</v>
      </c>
      <c r="AW45" s="31">
        <v>0.63266564516129031</v>
      </c>
      <c r="AX45" s="31">
        <v>0</v>
      </c>
      <c r="AY45" s="31">
        <v>0</v>
      </c>
      <c r="AZ45" s="31">
        <v>3.2033236641090181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0.38087986596774193</v>
      </c>
      <c r="BG45" s="31">
        <v>0.88573190322580653</v>
      </c>
      <c r="BH45" s="31">
        <v>0</v>
      </c>
      <c r="BI45" s="31">
        <v>0</v>
      </c>
      <c r="BJ45" s="31">
        <v>5.9069470967741946</v>
      </c>
      <c r="BK45" s="32">
        <f t="shared" si="2"/>
        <v>26.67776281078644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0.5317879766451612</v>
      </c>
      <c r="I46" s="31">
        <v>4.79158598548387</v>
      </c>
      <c r="J46" s="31">
        <v>0</v>
      </c>
      <c r="K46" s="31">
        <v>0</v>
      </c>
      <c r="L46" s="31">
        <v>6.0219553542903208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9.7684729161290271E-2</v>
      </c>
      <c r="S46" s="31">
        <v>0</v>
      </c>
      <c r="T46" s="31">
        <v>0</v>
      </c>
      <c r="U46" s="31">
        <v>0</v>
      </c>
      <c r="V46" s="31">
        <v>0.51670318022580652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0.24556859254838709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6.2916725806451607E-2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1.1518749885483868</v>
      </c>
      <c r="AW46" s="31">
        <v>1.2327250280645161</v>
      </c>
      <c r="AX46" s="31">
        <v>0</v>
      </c>
      <c r="AY46" s="31">
        <v>0</v>
      </c>
      <c r="AZ46" s="31">
        <v>6.5659073518427196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0.85641552561290335</v>
      </c>
      <c r="BG46" s="31">
        <v>1.5729181451612904</v>
      </c>
      <c r="BH46" s="31">
        <v>0</v>
      </c>
      <c r="BI46" s="31">
        <v>0</v>
      </c>
      <c r="BJ46" s="31">
        <v>1.2389609587096775</v>
      </c>
      <c r="BK46" s="32">
        <f t="shared" si="2"/>
        <v>24.887004542100783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0.67711976606451607</v>
      </c>
      <c r="I47" s="31">
        <v>70.916175917451625</v>
      </c>
      <c r="J47" s="31">
        <v>0</v>
      </c>
      <c r="K47" s="31">
        <v>0</v>
      </c>
      <c r="L47" s="31">
        <v>1.066532586516129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0.98956032012903217</v>
      </c>
      <c r="S47" s="31">
        <v>27.448146844290317</v>
      </c>
      <c r="T47" s="31">
        <v>0</v>
      </c>
      <c r="U47" s="31">
        <v>0</v>
      </c>
      <c r="V47" s="31">
        <v>1.8945330028709673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1.2470693548387098E-2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1.2470693548387098E-2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1.8276367935483877</v>
      </c>
      <c r="AW47" s="31">
        <v>5.4056141023548401</v>
      </c>
      <c r="AX47" s="31">
        <v>0</v>
      </c>
      <c r="AY47" s="31">
        <v>0</v>
      </c>
      <c r="AZ47" s="31">
        <v>8.4520184088500052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1.6195916004838713</v>
      </c>
      <c r="BG47" s="31">
        <v>0</v>
      </c>
      <c r="BH47" s="31">
        <v>0</v>
      </c>
      <c r="BI47" s="31">
        <v>0</v>
      </c>
      <c r="BJ47" s="31">
        <v>4.1507067177096779</v>
      </c>
      <c r="BK47" s="32">
        <f t="shared" si="2"/>
        <v>124.47257744736616</v>
      </c>
    </row>
    <row r="48" spans="1:63">
      <c r="A48" s="29"/>
      <c r="B48" s="30" t="s">
        <v>52</v>
      </c>
      <c r="C48" s="31">
        <v>0</v>
      </c>
      <c r="D48" s="31">
        <v>1.263962870967742</v>
      </c>
      <c r="E48" s="31">
        <v>0</v>
      </c>
      <c r="F48" s="31">
        <v>0</v>
      </c>
      <c r="G48" s="31">
        <v>0</v>
      </c>
      <c r="H48" s="31">
        <v>0.89055571180645143</v>
      </c>
      <c r="I48" s="31">
        <v>0.47962561619354838</v>
      </c>
      <c r="J48" s="31">
        <v>1.2514483870967743</v>
      </c>
      <c r="K48" s="31">
        <v>0</v>
      </c>
      <c r="L48" s="31">
        <v>7.1957622455483881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0.81921174754838699</v>
      </c>
      <c r="S48" s="31">
        <v>0</v>
      </c>
      <c r="T48" s="31">
        <v>0</v>
      </c>
      <c r="U48" s="31">
        <v>0</v>
      </c>
      <c r="V48" s="31">
        <v>3.6292815766129025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9.6617221032258074E-2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4.1873165197741971</v>
      </c>
      <c r="AW48" s="31">
        <v>8.3705367532903221</v>
      </c>
      <c r="AX48" s="31">
        <v>0</v>
      </c>
      <c r="AY48" s="31">
        <v>0</v>
      </c>
      <c r="AZ48" s="31">
        <v>25.795289780387758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4.3551191034193577</v>
      </c>
      <c r="BG48" s="31">
        <v>1.7736465034193549</v>
      </c>
      <c r="BH48" s="31">
        <v>0</v>
      </c>
      <c r="BI48" s="31">
        <v>0</v>
      </c>
      <c r="BJ48" s="31">
        <v>8.6962121846774192</v>
      </c>
      <c r="BK48" s="32">
        <f t="shared" si="2"/>
        <v>68.804586221774855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0.88445938841935479</v>
      </c>
      <c r="I49" s="31">
        <v>16.541902881290326</v>
      </c>
      <c r="J49" s="31">
        <v>0</v>
      </c>
      <c r="K49" s="31">
        <v>0</v>
      </c>
      <c r="L49" s="31">
        <v>2.8903440013225805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0.43529892412903232</v>
      </c>
      <c r="S49" s="31">
        <v>15.439109356096774</v>
      </c>
      <c r="T49" s="31">
        <v>0</v>
      </c>
      <c r="U49" s="31">
        <v>0</v>
      </c>
      <c r="V49" s="31">
        <v>3.5141234709677414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2.4618929032258062E-2</v>
      </c>
      <c r="AC49" s="31">
        <v>3.6928393548387096E-2</v>
      </c>
      <c r="AD49" s="31">
        <v>0</v>
      </c>
      <c r="AE49" s="31">
        <v>0</v>
      </c>
      <c r="AF49" s="31">
        <v>0.1846419677419355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4.402329812903228E-2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2.2308267156451613</v>
      </c>
      <c r="AW49" s="31">
        <v>7.6228075792258059</v>
      </c>
      <c r="AX49" s="31">
        <v>0</v>
      </c>
      <c r="AY49" s="31">
        <v>0</v>
      </c>
      <c r="AZ49" s="31">
        <v>10.969088464992756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1.1336448479677415</v>
      </c>
      <c r="BG49" s="31">
        <v>1.2432559161290322</v>
      </c>
      <c r="BH49" s="31">
        <v>0</v>
      </c>
      <c r="BI49" s="31">
        <v>0</v>
      </c>
      <c r="BJ49" s="31">
        <v>5.0418967705483864</v>
      </c>
      <c r="BK49" s="32">
        <f t="shared" si="2"/>
        <v>68.236970905186297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0.50695471938709669</v>
      </c>
      <c r="I50" s="31">
        <v>0</v>
      </c>
      <c r="J50" s="31">
        <v>0</v>
      </c>
      <c r="K50" s="31">
        <v>0</v>
      </c>
      <c r="L50" s="31">
        <v>6.9989733972258072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0.68582226422580639</v>
      </c>
      <c r="S50" s="31">
        <v>0</v>
      </c>
      <c r="T50" s="31">
        <v>0.12572964516129032</v>
      </c>
      <c r="U50" s="31">
        <v>0</v>
      </c>
      <c r="V50" s="31">
        <v>0.83924538145161298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6.0357318870967736E-2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1.2448938709677419E-2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3.6979494714838714</v>
      </c>
      <c r="AW50" s="31">
        <v>3.5930191517741936</v>
      </c>
      <c r="AX50" s="31">
        <v>0</v>
      </c>
      <c r="AY50" s="31">
        <v>0</v>
      </c>
      <c r="AZ50" s="31">
        <v>19.940596522110063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10.351060998677431</v>
      </c>
      <c r="BG50" s="31">
        <v>0.47305967096774187</v>
      </c>
      <c r="BH50" s="31">
        <v>0.24899628132258061</v>
      </c>
      <c r="BI50" s="31">
        <v>0</v>
      </c>
      <c r="BJ50" s="31">
        <v>8.3194225394193548</v>
      </c>
      <c r="BK50" s="32">
        <f t="shared" si="2"/>
        <v>55.853636300787507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0.60269103793548395</v>
      </c>
      <c r="I51" s="31">
        <v>6.2051435483870973E-2</v>
      </c>
      <c r="J51" s="31">
        <v>0</v>
      </c>
      <c r="K51" s="31">
        <v>0</v>
      </c>
      <c r="L51" s="31">
        <v>1.8266938813870965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0.1646866406129032</v>
      </c>
      <c r="S51" s="31">
        <v>0</v>
      </c>
      <c r="T51" s="31">
        <v>0</v>
      </c>
      <c r="U51" s="31">
        <v>0</v>
      </c>
      <c r="V51" s="31">
        <v>0.3381803233870968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1.9766874838709678E-2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1.4886878594193551</v>
      </c>
      <c r="AW51" s="31">
        <v>0.27179452903225809</v>
      </c>
      <c r="AX51" s="31">
        <v>0</v>
      </c>
      <c r="AY51" s="31">
        <v>0</v>
      </c>
      <c r="AZ51" s="31">
        <v>5.9421654619412063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0.59043959348387109</v>
      </c>
      <c r="BG51" s="31">
        <v>0</v>
      </c>
      <c r="BH51" s="31">
        <v>0</v>
      </c>
      <c r="BI51" s="31">
        <v>0</v>
      </c>
      <c r="BJ51" s="31">
        <v>1.0506343669032259</v>
      </c>
      <c r="BK51" s="32">
        <f t="shared" si="2"/>
        <v>12.357792004425079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0.25604538503225804</v>
      </c>
      <c r="I52" s="31">
        <v>25.492930361161285</v>
      </c>
      <c r="J52" s="31">
        <v>0</v>
      </c>
      <c r="K52" s="31">
        <v>0</v>
      </c>
      <c r="L52" s="31">
        <v>3.6741151451612906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1.8556137096774193E-2</v>
      </c>
      <c r="S52" s="31">
        <v>8.2401661787741904</v>
      </c>
      <c r="T52" s="31">
        <v>0</v>
      </c>
      <c r="U52" s="31">
        <v>0</v>
      </c>
      <c r="V52" s="31">
        <v>0.26597129838709677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0.39586487674193549</v>
      </c>
      <c r="AW52" s="31">
        <v>0</v>
      </c>
      <c r="AX52" s="31">
        <v>0</v>
      </c>
      <c r="AY52" s="31">
        <v>0</v>
      </c>
      <c r="AZ52" s="31">
        <v>3.2205901939615615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0.25085340525806454</v>
      </c>
      <c r="BG52" s="31">
        <v>0</v>
      </c>
      <c r="BH52" s="31">
        <v>0</v>
      </c>
      <c r="BI52" s="31">
        <v>0</v>
      </c>
      <c r="BJ52" s="31">
        <v>0.68967085838709696</v>
      </c>
      <c r="BK52" s="32">
        <f t="shared" si="2"/>
        <v>42.504763839961562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0.37658407829032253</v>
      </c>
      <c r="I53" s="31">
        <v>0</v>
      </c>
      <c r="J53" s="31">
        <v>0</v>
      </c>
      <c r="K53" s="31">
        <v>0</v>
      </c>
      <c r="L53" s="31">
        <v>9.6848241753548372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0.25072674212903223</v>
      </c>
      <c r="S53" s="31">
        <v>0</v>
      </c>
      <c r="T53" s="31">
        <v>0</v>
      </c>
      <c r="U53" s="31">
        <v>0</v>
      </c>
      <c r="V53" s="31">
        <v>2.5509048074838709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4.9055316129032259E-2</v>
      </c>
      <c r="AC53" s="31">
        <v>0</v>
      </c>
      <c r="AD53" s="31">
        <v>0</v>
      </c>
      <c r="AE53" s="31">
        <v>0</v>
      </c>
      <c r="AF53" s="31">
        <v>1.96221264516129E-2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0.91605155458064536</v>
      </c>
      <c r="AW53" s="31">
        <v>8.0941271612903218</v>
      </c>
      <c r="AX53" s="31">
        <v>0</v>
      </c>
      <c r="AY53" s="31">
        <v>0</v>
      </c>
      <c r="AZ53" s="31">
        <v>5.5873442689485477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0.53476383112903214</v>
      </c>
      <c r="BG53" s="31">
        <v>0</v>
      </c>
      <c r="BH53" s="31">
        <v>0</v>
      </c>
      <c r="BI53" s="31">
        <v>0</v>
      </c>
      <c r="BJ53" s="31">
        <v>2.1612139015483871</v>
      </c>
      <c r="BK53" s="32">
        <f t="shared" si="2"/>
        <v>30.225217963335645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0.34187365780645163</v>
      </c>
      <c r="I54" s="31">
        <v>0</v>
      </c>
      <c r="J54" s="31">
        <v>0.12621458064516128</v>
      </c>
      <c r="K54" s="31">
        <v>0</v>
      </c>
      <c r="L54" s="31">
        <v>16.806736411161289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0.36432812854838709</v>
      </c>
      <c r="S54" s="31">
        <v>1.1359312258064518E-2</v>
      </c>
      <c r="T54" s="31">
        <v>12.621458064516128</v>
      </c>
      <c r="U54" s="31">
        <v>0</v>
      </c>
      <c r="V54" s="31">
        <v>0.27665438177419355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2.5049683870967741E-3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1.5906900294516135</v>
      </c>
      <c r="AW54" s="31">
        <v>6.2186721182258058</v>
      </c>
      <c r="AX54" s="31">
        <v>0</v>
      </c>
      <c r="AY54" s="31">
        <v>0</v>
      </c>
      <c r="AZ54" s="31">
        <v>15.085540898899401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3.8257837794838756</v>
      </c>
      <c r="BG54" s="31">
        <v>0.10019873548387097</v>
      </c>
      <c r="BH54" s="31">
        <v>0</v>
      </c>
      <c r="BI54" s="31">
        <v>0</v>
      </c>
      <c r="BJ54" s="31">
        <v>4.3707662512258079</v>
      </c>
      <c r="BK54" s="32">
        <f t="shared" si="2"/>
        <v>61.742781317867149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0.47492733932258069</v>
      </c>
      <c r="I55" s="31">
        <v>140.93440490070969</v>
      </c>
      <c r="J55" s="31">
        <v>0</v>
      </c>
      <c r="K55" s="31">
        <v>0</v>
      </c>
      <c r="L55" s="31">
        <v>3.0438258173870967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4.8131470161290331E-2</v>
      </c>
      <c r="S55" s="31">
        <v>54.590948672387114</v>
      </c>
      <c r="T55" s="31">
        <v>0</v>
      </c>
      <c r="U55" s="31">
        <v>0</v>
      </c>
      <c r="V55" s="31">
        <v>0.77184650916129049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9.6069524774193546E-2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0.72690954377419348</v>
      </c>
      <c r="AW55" s="31">
        <v>2.8075468390645169</v>
      </c>
      <c r="AX55" s="31">
        <v>0</v>
      </c>
      <c r="AY55" s="31">
        <v>0</v>
      </c>
      <c r="AZ55" s="31">
        <v>4.5518807575401059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0.73371694061290327</v>
      </c>
      <c r="BG55" s="31">
        <v>0</v>
      </c>
      <c r="BH55" s="31">
        <v>0</v>
      </c>
      <c r="BI55" s="31">
        <v>0</v>
      </c>
      <c r="BJ55" s="31">
        <v>2.7590218939677418</v>
      </c>
      <c r="BK55" s="32">
        <f t="shared" si="2"/>
        <v>211.5392302088627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0.77667441100000001</v>
      </c>
      <c r="I56" s="31">
        <v>21.882370471774191</v>
      </c>
      <c r="J56" s="31">
        <v>0</v>
      </c>
      <c r="K56" s="31">
        <v>0</v>
      </c>
      <c r="L56" s="31">
        <v>3.2850742700967737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0.16480318516129031</v>
      </c>
      <c r="S56" s="31">
        <v>0</v>
      </c>
      <c r="T56" s="31">
        <v>0</v>
      </c>
      <c r="U56" s="31">
        <v>0</v>
      </c>
      <c r="V56" s="31">
        <v>1.1473657597419356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4.3963664516129028E-2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6.1060645161290323E-3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2.1648486938709679</v>
      </c>
      <c r="AW56" s="31">
        <v>10.744568291258062</v>
      </c>
      <c r="AX56" s="31">
        <v>0</v>
      </c>
      <c r="AY56" s="31">
        <v>0</v>
      </c>
      <c r="AZ56" s="31">
        <v>22.479551450036688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0.62546219274193549</v>
      </c>
      <c r="BG56" s="31">
        <v>0</v>
      </c>
      <c r="BH56" s="31">
        <v>0</v>
      </c>
      <c r="BI56" s="31">
        <v>0</v>
      </c>
      <c r="BJ56" s="31">
        <v>1.6598387999354836</v>
      </c>
      <c r="BK56" s="32">
        <f t="shared" si="2"/>
        <v>64.980627254649576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0.83740745738709688</v>
      </c>
      <c r="I57" s="31">
        <v>0</v>
      </c>
      <c r="J57" s="31">
        <v>0</v>
      </c>
      <c r="K57" s="31">
        <v>0</v>
      </c>
      <c r="L57" s="31">
        <v>25.253305553935487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0.73924641219354825</v>
      </c>
      <c r="S57" s="31">
        <v>0.51812025806451611</v>
      </c>
      <c r="T57" s="31">
        <v>0</v>
      </c>
      <c r="U57" s="31">
        <v>0</v>
      </c>
      <c r="V57" s="31">
        <v>3.7799480562258068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0.12295591051612903</v>
      </c>
      <c r="AC57" s="31">
        <v>0</v>
      </c>
      <c r="AD57" s="31">
        <v>0</v>
      </c>
      <c r="AE57" s="31">
        <v>0</v>
      </c>
      <c r="AF57" s="31">
        <v>0.61001992258064519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0.10166998709677419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12.635756472322578</v>
      </c>
      <c r="AW57" s="31">
        <v>13.753146867161291</v>
      </c>
      <c r="AX57" s="31">
        <v>0</v>
      </c>
      <c r="AY57" s="31">
        <v>0</v>
      </c>
      <c r="AZ57" s="31">
        <v>113.1742368105751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21.24538464683879</v>
      </c>
      <c r="BG57" s="31">
        <v>3.1009218976451614</v>
      </c>
      <c r="BH57" s="31">
        <v>6.3546049903225807E-2</v>
      </c>
      <c r="BI57" s="31">
        <v>0</v>
      </c>
      <c r="BJ57" s="31">
        <v>12.814166757096787</v>
      </c>
      <c r="BK57" s="32">
        <f t="shared" si="2"/>
        <v>208.74983305954294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0.11349739451612906</v>
      </c>
      <c r="I58" s="31">
        <v>32.82546792864516</v>
      </c>
      <c r="J58" s="31">
        <v>0</v>
      </c>
      <c r="K58" s="31">
        <v>0</v>
      </c>
      <c r="L58" s="31">
        <v>0.80868514312903228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9.597892670967742E-2</v>
      </c>
      <c r="S58" s="31">
        <v>2.5269153064516128</v>
      </c>
      <c r="T58" s="31">
        <v>0.24652832258064514</v>
      </c>
      <c r="U58" s="31">
        <v>0</v>
      </c>
      <c r="V58" s="31">
        <v>0.27748612651612897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2.4519135483870962E-3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0.55919819680645166</v>
      </c>
      <c r="AW58" s="31">
        <v>0</v>
      </c>
      <c r="AX58" s="31">
        <v>0</v>
      </c>
      <c r="AY58" s="31">
        <v>0</v>
      </c>
      <c r="AZ58" s="31">
        <v>5.1506071018382444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0.90617308690322551</v>
      </c>
      <c r="BG58" s="31">
        <v>0</v>
      </c>
      <c r="BH58" s="31">
        <v>0</v>
      </c>
      <c r="BI58" s="31">
        <v>0</v>
      </c>
      <c r="BJ58" s="31">
        <v>2.3475936241290327</v>
      </c>
      <c r="BK58" s="32">
        <f t="shared" si="2"/>
        <v>45.860583071773725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0.5196193415161291</v>
      </c>
      <c r="I59" s="31">
        <v>0</v>
      </c>
      <c r="J59" s="31">
        <v>0</v>
      </c>
      <c r="K59" s="31">
        <v>0</v>
      </c>
      <c r="L59" s="31">
        <v>2.5398756230645163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0.12205051951612904</v>
      </c>
      <c r="S59" s="31">
        <v>2.4532767741935486E-2</v>
      </c>
      <c r="T59" s="31">
        <v>0</v>
      </c>
      <c r="U59" s="31">
        <v>0</v>
      </c>
      <c r="V59" s="31">
        <v>0.8409756632580645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4.8760670967741939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1.2917361161935479</v>
      </c>
      <c r="AW59" s="31">
        <v>2.3405122064516131</v>
      </c>
      <c r="AX59" s="31">
        <v>0</v>
      </c>
      <c r="AY59" s="31">
        <v>0</v>
      </c>
      <c r="AZ59" s="31">
        <v>15.442860556444547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0.69377046770967721</v>
      </c>
      <c r="BG59" s="31">
        <v>1.2672898384516129</v>
      </c>
      <c r="BH59" s="31">
        <v>0</v>
      </c>
      <c r="BI59" s="31">
        <v>0</v>
      </c>
      <c r="BJ59" s="31">
        <v>1.8245458357096771</v>
      </c>
      <c r="BK59" s="32">
        <f t="shared" si="2"/>
        <v>31.783836032831644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1.5479362903225807E-2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1.2383490322580644E-3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1.495785914935484</v>
      </c>
      <c r="AW60" s="31">
        <v>4.3222546206129024</v>
      </c>
      <c r="AX60" s="31">
        <v>0</v>
      </c>
      <c r="AY60" s="31">
        <v>0</v>
      </c>
      <c r="AZ60" s="31">
        <v>139.80360476290872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1.6747149677419355</v>
      </c>
      <c r="BH60" s="31">
        <v>0</v>
      </c>
      <c r="BI60" s="31">
        <v>0</v>
      </c>
      <c r="BJ60" s="31">
        <v>5.5167081290322573</v>
      </c>
      <c r="BK60" s="32">
        <f t="shared" si="2"/>
        <v>152.8297861071668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0.48567562274193549</v>
      </c>
      <c r="I61" s="31">
        <v>0.61200096774193546</v>
      </c>
      <c r="J61" s="31">
        <v>0</v>
      </c>
      <c r="K61" s="31">
        <v>0</v>
      </c>
      <c r="L61" s="31">
        <v>2.9039445919354834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9.4491725516129055E-2</v>
      </c>
      <c r="S61" s="31">
        <v>0</v>
      </c>
      <c r="T61" s="31">
        <v>0</v>
      </c>
      <c r="U61" s="31">
        <v>0</v>
      </c>
      <c r="V61" s="31">
        <v>1.2240019354838708E-2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1.216476129032258E-2</v>
      </c>
      <c r="AC61" s="31">
        <v>0</v>
      </c>
      <c r="AD61" s="31">
        <v>0</v>
      </c>
      <c r="AE61" s="31">
        <v>0</v>
      </c>
      <c r="AF61" s="31">
        <v>6.0823806451612908E-2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0.93708303358064493</v>
      </c>
      <c r="AW61" s="31">
        <v>3.119403364451613</v>
      </c>
      <c r="AX61" s="31">
        <v>0</v>
      </c>
      <c r="AY61" s="31">
        <v>0</v>
      </c>
      <c r="AZ61" s="31">
        <v>12.046868976529966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0.27225552835483868</v>
      </c>
      <c r="BG61" s="31">
        <v>0</v>
      </c>
      <c r="BH61" s="31">
        <v>0</v>
      </c>
      <c r="BI61" s="31">
        <v>0</v>
      </c>
      <c r="BJ61" s="31">
        <v>1.9473406574838712</v>
      </c>
      <c r="BK61" s="32">
        <f t="shared" si="2"/>
        <v>22.504293055433195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0.29877119551612907</v>
      </c>
      <c r="I62" s="31">
        <v>16.759168229032259</v>
      </c>
      <c r="J62" s="31">
        <v>0</v>
      </c>
      <c r="K62" s="31">
        <v>0</v>
      </c>
      <c r="L62" s="31">
        <v>1.2279187151290323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8.8371619677419369E-2</v>
      </c>
      <c r="S62" s="31">
        <v>0</v>
      </c>
      <c r="T62" s="31">
        <v>0</v>
      </c>
      <c r="U62" s="31">
        <v>0</v>
      </c>
      <c r="V62" s="31">
        <v>0.44318946632258072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0.48379423061290322</v>
      </c>
      <c r="AW62" s="31">
        <v>2.4349019354838712</v>
      </c>
      <c r="AX62" s="31">
        <v>0</v>
      </c>
      <c r="AY62" s="31">
        <v>0</v>
      </c>
      <c r="AZ62" s="31">
        <v>11.626099034089764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0.28559264258064515</v>
      </c>
      <c r="BG62" s="31">
        <v>0.19927140048387099</v>
      </c>
      <c r="BH62" s="31">
        <v>0.15826862580645162</v>
      </c>
      <c r="BI62" s="31">
        <v>0</v>
      </c>
      <c r="BJ62" s="31">
        <v>0.49155128987096774</v>
      </c>
      <c r="BK62" s="32">
        <f t="shared" si="2"/>
        <v>34.496898384605899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0.44622107722580651</v>
      </c>
      <c r="I63" s="31">
        <v>5.0743926750322572</v>
      </c>
      <c r="J63" s="31">
        <v>0</v>
      </c>
      <c r="K63" s="31">
        <v>0</v>
      </c>
      <c r="L63" s="31">
        <v>7.6470712231612898</v>
      </c>
      <c r="M63" s="31">
        <v>0</v>
      </c>
      <c r="N63" s="31">
        <v>54.820829032258061</v>
      </c>
      <c r="O63" s="31">
        <v>0</v>
      </c>
      <c r="P63" s="31">
        <v>0</v>
      </c>
      <c r="Q63" s="31">
        <v>0</v>
      </c>
      <c r="R63" s="31">
        <v>0.26521220664516126</v>
      </c>
      <c r="S63" s="31">
        <v>0</v>
      </c>
      <c r="T63" s="31">
        <v>0.24364812903225808</v>
      </c>
      <c r="U63" s="31">
        <v>0</v>
      </c>
      <c r="V63" s="31">
        <v>4.1508472195161286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3.6324174193548386E-2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2.3412902277741923</v>
      </c>
      <c r="AW63" s="31">
        <v>2.1069559893548386</v>
      </c>
      <c r="AX63" s="31">
        <v>0</v>
      </c>
      <c r="AY63" s="31">
        <v>0</v>
      </c>
      <c r="AZ63" s="31">
        <v>21.765782200734055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1.1668717092580647</v>
      </c>
      <c r="BG63" s="31">
        <v>0</v>
      </c>
      <c r="BH63" s="31">
        <v>0</v>
      </c>
      <c r="BI63" s="31">
        <v>0</v>
      </c>
      <c r="BJ63" s="31">
        <v>3.7062533211612902</v>
      </c>
      <c r="BK63" s="32">
        <f t="shared" si="2"/>
        <v>103.77169918534693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0.3604598516774194</v>
      </c>
      <c r="I64" s="31">
        <v>3.8439987096774196E-3</v>
      </c>
      <c r="J64" s="31">
        <v>0</v>
      </c>
      <c r="K64" s="31">
        <v>0</v>
      </c>
      <c r="L64" s="31">
        <v>7.8923546970000009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0.43402731935483879</v>
      </c>
      <c r="S64" s="31">
        <v>0</v>
      </c>
      <c r="T64" s="31">
        <v>0</v>
      </c>
      <c r="U64" s="31">
        <v>0</v>
      </c>
      <c r="V64" s="31">
        <v>7.7573264967741903E-2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5.8170603999999994E-2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7.2305161870967749E-2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12.268486899677418</v>
      </c>
      <c r="AW64" s="31">
        <v>5.5774851120000006</v>
      </c>
      <c r="AX64" s="31">
        <v>0</v>
      </c>
      <c r="AY64" s="31">
        <v>0</v>
      </c>
      <c r="AZ64" s="31">
        <v>64.553197111928071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15.560683773709687</v>
      </c>
      <c r="BG64" s="31">
        <v>5.0308800000000001E-2</v>
      </c>
      <c r="BH64" s="31">
        <v>0</v>
      </c>
      <c r="BI64" s="31">
        <v>0</v>
      </c>
      <c r="BJ64" s="31">
        <v>8.6177648247741878</v>
      </c>
      <c r="BK64" s="32">
        <f t="shared" si="2"/>
        <v>115.52666141967001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0.23135496983870962</v>
      </c>
      <c r="I65" s="31">
        <v>0</v>
      </c>
      <c r="J65" s="31">
        <v>0</v>
      </c>
      <c r="K65" s="31">
        <v>0</v>
      </c>
      <c r="L65" s="31">
        <v>0.13316083006451609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0.1186112803548387</v>
      </c>
      <c r="S65" s="31">
        <v>0</v>
      </c>
      <c r="T65" s="31">
        <v>0</v>
      </c>
      <c r="U65" s="31">
        <v>0</v>
      </c>
      <c r="V65" s="31">
        <v>3.0514271630322582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0.30393161290322579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0.27716783141935492</v>
      </c>
      <c r="AW65" s="31">
        <v>3.0399314482903224</v>
      </c>
      <c r="AX65" s="31">
        <v>0</v>
      </c>
      <c r="AY65" s="31">
        <v>0</v>
      </c>
      <c r="AZ65" s="31">
        <v>3.8271053986173205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0.22149961048387087</v>
      </c>
      <c r="BG65" s="31">
        <v>4.8629058064516124E-2</v>
      </c>
      <c r="BH65" s="31">
        <v>0</v>
      </c>
      <c r="BI65" s="31">
        <v>0</v>
      </c>
      <c r="BJ65" s="31">
        <v>0.22356152019354836</v>
      </c>
      <c r="BK65" s="32">
        <f t="shared" si="2"/>
        <v>11.476380723262483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0.25874033574193556</v>
      </c>
      <c r="I66" s="31">
        <v>0</v>
      </c>
      <c r="J66" s="31">
        <v>0</v>
      </c>
      <c r="K66" s="31">
        <v>0</v>
      </c>
      <c r="L66" s="31">
        <v>2.9926901262580641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8.163885806451613E-3</v>
      </c>
      <c r="S66" s="31">
        <v>0</v>
      </c>
      <c r="T66" s="31">
        <v>0</v>
      </c>
      <c r="U66" s="31">
        <v>0</v>
      </c>
      <c r="V66" s="31">
        <v>12.296781246096776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0.21565363861290321</v>
      </c>
      <c r="AW66" s="31">
        <v>6.0755387096774189</v>
      </c>
      <c r="AX66" s="31">
        <v>0</v>
      </c>
      <c r="AY66" s="31">
        <v>0</v>
      </c>
      <c r="AZ66" s="31">
        <v>9.6879321159232941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0.22322223093548385</v>
      </c>
      <c r="BG66" s="31">
        <v>9.1133080645161293</v>
      </c>
      <c r="BH66" s="31">
        <v>0.23087047096774191</v>
      </c>
      <c r="BI66" s="31">
        <v>0</v>
      </c>
      <c r="BJ66" s="31">
        <v>0.43138395387096773</v>
      </c>
      <c r="BK66" s="32">
        <f t="shared" si="2"/>
        <v>41.534284778407176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0.52750514670967752</v>
      </c>
      <c r="I67" s="31">
        <v>36.36456909677419</v>
      </c>
      <c r="J67" s="31">
        <v>0</v>
      </c>
      <c r="K67" s="31">
        <v>0</v>
      </c>
      <c r="L67" s="31">
        <v>1.1675047713225806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2.7576746967741941E-2</v>
      </c>
      <c r="S67" s="31">
        <v>0</v>
      </c>
      <c r="T67" s="31">
        <v>0.60587419354838712</v>
      </c>
      <c r="U67" s="31">
        <v>0</v>
      </c>
      <c r="V67" s="31">
        <v>12.091777738967743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0.27786084838709679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0.98152525167741944</v>
      </c>
      <c r="AW67" s="31">
        <v>4.3133315629677416</v>
      </c>
      <c r="AX67" s="31">
        <v>0</v>
      </c>
      <c r="AY67" s="31">
        <v>0</v>
      </c>
      <c r="AZ67" s="31">
        <v>39.898949987898128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1.0513344443225807</v>
      </c>
      <c r="BG67" s="31">
        <v>30.264715355741938</v>
      </c>
      <c r="BH67" s="31">
        <v>6.5808446096774206E-2</v>
      </c>
      <c r="BI67" s="31">
        <v>0</v>
      </c>
      <c r="BJ67" s="31">
        <v>4.7821486856774191</v>
      </c>
      <c r="BK67" s="32">
        <f t="shared" si="2"/>
        <v>132.42048227705942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0.72650960038709678</v>
      </c>
      <c r="I68" s="31">
        <v>6.0460258064516124</v>
      </c>
      <c r="J68" s="31">
        <v>0</v>
      </c>
      <c r="K68" s="31">
        <v>0</v>
      </c>
      <c r="L68" s="31">
        <v>1.710452523483871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0.10095845903225807</v>
      </c>
      <c r="S68" s="31">
        <v>0</v>
      </c>
      <c r="T68" s="31">
        <v>0</v>
      </c>
      <c r="U68" s="31">
        <v>0</v>
      </c>
      <c r="V68" s="31">
        <v>0.85564989648387102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0.9806944002580642</v>
      </c>
      <c r="AW68" s="31">
        <v>2.4674996935483873</v>
      </c>
      <c r="AX68" s="31">
        <v>0</v>
      </c>
      <c r="AY68" s="31">
        <v>0</v>
      </c>
      <c r="AZ68" s="31">
        <v>14.717339012753053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0.43233644693548384</v>
      </c>
      <c r="BG68" s="31">
        <v>6.0182919354838712E-3</v>
      </c>
      <c r="BH68" s="31">
        <v>0.13286217306451614</v>
      </c>
      <c r="BI68" s="31">
        <v>0</v>
      </c>
      <c r="BJ68" s="31">
        <v>1.7061369674516127</v>
      </c>
      <c r="BK68" s="32">
        <f t="shared" si="2"/>
        <v>29.882483271785308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0.55660988570967751</v>
      </c>
      <c r="I69" s="31">
        <v>31.216420937870971</v>
      </c>
      <c r="J69" s="31">
        <v>0</v>
      </c>
      <c r="K69" s="31">
        <v>0</v>
      </c>
      <c r="L69" s="31">
        <v>1.1790717112903222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0.20884448741935485</v>
      </c>
      <c r="S69" s="31">
        <v>3.0211370967741935</v>
      </c>
      <c r="T69" s="31">
        <v>0</v>
      </c>
      <c r="U69" s="31">
        <v>0</v>
      </c>
      <c r="V69" s="31">
        <v>0.27794461290322581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7.0884132548387102E-2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1.3432951389677417</v>
      </c>
      <c r="AW69" s="31">
        <v>3.2528694193548384</v>
      </c>
      <c r="AX69" s="31">
        <v>0</v>
      </c>
      <c r="AY69" s="31">
        <v>0</v>
      </c>
      <c r="AZ69" s="31">
        <v>15.355577569872493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0.58171993087096785</v>
      </c>
      <c r="BG69" s="31">
        <v>0</v>
      </c>
      <c r="BH69" s="31">
        <v>0</v>
      </c>
      <c r="BI69" s="31">
        <v>0</v>
      </c>
      <c r="BJ69" s="31">
        <v>1.1326834678064519</v>
      </c>
      <c r="BK69" s="32">
        <f t="shared" si="2"/>
        <v>58.197058391388616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0.52119523835483883</v>
      </c>
      <c r="I70" s="31">
        <v>20.518155483870967</v>
      </c>
      <c r="J70" s="31">
        <v>0</v>
      </c>
      <c r="K70" s="31">
        <v>0</v>
      </c>
      <c r="L70" s="31">
        <v>20.944812422903226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4.8376372064516129E-2</v>
      </c>
      <c r="S70" s="31">
        <v>18.882139933870974</v>
      </c>
      <c r="T70" s="31">
        <v>0</v>
      </c>
      <c r="U70" s="31">
        <v>0</v>
      </c>
      <c r="V70" s="31">
        <v>2.1571454006451614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6.5280312935483892E-2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0.87673376283870974</v>
      </c>
      <c r="AW70" s="31">
        <v>0.60102483870967738</v>
      </c>
      <c r="AX70" s="31">
        <v>0</v>
      </c>
      <c r="AY70" s="31">
        <v>0</v>
      </c>
      <c r="AZ70" s="31">
        <v>7.4978057520756964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1.2256248316451614</v>
      </c>
      <c r="BG70" s="31">
        <v>0</v>
      </c>
      <c r="BH70" s="31">
        <v>0</v>
      </c>
      <c r="BI70" s="31">
        <v>0</v>
      </c>
      <c r="BJ70" s="31">
        <v>6.916521808290323</v>
      </c>
      <c r="BK70" s="32">
        <f t="shared" si="2"/>
        <v>80.254816158204733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0.53771300722580651</v>
      </c>
      <c r="I71" s="31">
        <v>0</v>
      </c>
      <c r="J71" s="31">
        <v>0</v>
      </c>
      <c r="K71" s="31">
        <v>0</v>
      </c>
      <c r="L71" s="31">
        <v>14.870986153483869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8.7499417419354852E-2</v>
      </c>
      <c r="S71" s="31">
        <v>0</v>
      </c>
      <c r="T71" s="31">
        <v>0</v>
      </c>
      <c r="U71" s="31">
        <v>0</v>
      </c>
      <c r="V71" s="31">
        <v>0.34466237690322582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2.2933451773870943</v>
      </c>
      <c r="AW71" s="31">
        <v>3.6752332399999998</v>
      </c>
      <c r="AX71" s="31">
        <v>0</v>
      </c>
      <c r="AY71" s="31">
        <v>0</v>
      </c>
      <c r="AZ71" s="31">
        <v>16.517901533774413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1.8501455089032253</v>
      </c>
      <c r="BG71" s="31">
        <v>0</v>
      </c>
      <c r="BH71" s="31">
        <v>0</v>
      </c>
      <c r="BI71" s="31">
        <v>0</v>
      </c>
      <c r="BJ71" s="31">
        <v>3.6624959860967738</v>
      </c>
      <c r="BK71" s="32">
        <f t="shared" si="2"/>
        <v>43.839982401193765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0.43788907887096773</v>
      </c>
      <c r="I72" s="31">
        <v>0.60294822580645158</v>
      </c>
      <c r="J72" s="31">
        <v>0</v>
      </c>
      <c r="K72" s="31">
        <v>0</v>
      </c>
      <c r="L72" s="31">
        <v>21.525078934612907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4.6427013387096774E-2</v>
      </c>
      <c r="S72" s="31">
        <v>26.288542645161289</v>
      </c>
      <c r="T72" s="31">
        <v>0</v>
      </c>
      <c r="U72" s="31">
        <v>0</v>
      </c>
      <c r="V72" s="31">
        <v>1.5332919684516129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1.8461500096774188E-2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1.2504951454516129</v>
      </c>
      <c r="AW72" s="31">
        <v>9.1849373489999984</v>
      </c>
      <c r="AX72" s="31">
        <v>0</v>
      </c>
      <c r="AY72" s="31">
        <v>0</v>
      </c>
      <c r="AZ72" s="31">
        <v>8.5825422505570579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1.1154256685806452</v>
      </c>
      <c r="BG72" s="31">
        <v>0.31422225593548381</v>
      </c>
      <c r="BH72" s="31">
        <v>0</v>
      </c>
      <c r="BI72" s="31">
        <v>0</v>
      </c>
      <c r="BJ72" s="31">
        <v>8.2583313620645171</v>
      </c>
      <c r="BK72" s="32">
        <f t="shared" si="2"/>
        <v>79.158593397976432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0.9023834735161288</v>
      </c>
      <c r="I73" s="31">
        <v>0.43173245161290325</v>
      </c>
      <c r="J73" s="31">
        <v>0</v>
      </c>
      <c r="K73" s="31">
        <v>0</v>
      </c>
      <c r="L73" s="31">
        <v>2.4231815993548378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1.4801879252580648</v>
      </c>
      <c r="S73" s="31">
        <v>0.1603577677419355</v>
      </c>
      <c r="T73" s="31">
        <v>1.6035776774193546</v>
      </c>
      <c r="U73" s="31">
        <v>0</v>
      </c>
      <c r="V73" s="31">
        <v>1.9010918716129033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4.758844161290323E-2</v>
      </c>
      <c r="AC73" s="31">
        <v>0</v>
      </c>
      <c r="AD73" s="31">
        <v>0</v>
      </c>
      <c r="AE73" s="31">
        <v>0</v>
      </c>
      <c r="AF73" s="31">
        <v>6.1010822580645163E-2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6.1010822580645158E-3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7.3488595661935419</v>
      </c>
      <c r="AW73" s="31">
        <v>3.0685511578064517</v>
      </c>
      <c r="AX73" s="31">
        <v>0</v>
      </c>
      <c r="AY73" s="31">
        <v>0</v>
      </c>
      <c r="AZ73" s="31">
        <v>27.931324111830872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12.709748105870952</v>
      </c>
      <c r="BG73" s="31">
        <v>1.2161053752580646</v>
      </c>
      <c r="BH73" s="31">
        <v>0</v>
      </c>
      <c r="BI73" s="31">
        <v>0</v>
      </c>
      <c r="BJ73" s="31">
        <v>11.087198156709672</v>
      </c>
      <c r="BK73" s="32">
        <f t="shared" si="2"/>
        <v>72.378999586637292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0.32200276964516128</v>
      </c>
      <c r="I74" s="31">
        <v>45.711389032258062</v>
      </c>
      <c r="J74" s="31">
        <v>0</v>
      </c>
      <c r="K74" s="31">
        <v>0</v>
      </c>
      <c r="L74" s="31">
        <v>17.604093461387102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0.16868094732258063</v>
      </c>
      <c r="S74" s="31">
        <v>53.229709596774192</v>
      </c>
      <c r="T74" s="31">
        <v>1.1015955187096773</v>
      </c>
      <c r="U74" s="31">
        <v>0</v>
      </c>
      <c r="V74" s="31">
        <v>1.3670111183225806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2.6383067096774192E-2</v>
      </c>
      <c r="AC74" s="31">
        <v>0</v>
      </c>
      <c r="AD74" s="31">
        <v>0</v>
      </c>
      <c r="AE74" s="31">
        <v>0</v>
      </c>
      <c r="AF74" s="31">
        <v>0.10793072903225806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5.9961516129032255E-3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1.1392773518064518</v>
      </c>
      <c r="AW74" s="31">
        <v>6.0561131290322585</v>
      </c>
      <c r="AX74" s="31">
        <v>0</v>
      </c>
      <c r="AY74" s="31">
        <v>0</v>
      </c>
      <c r="AZ74" s="31">
        <v>17.857038763205143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0.96114089990322615</v>
      </c>
      <c r="BG74" s="31">
        <v>41.973061290322576</v>
      </c>
      <c r="BH74" s="31">
        <v>0</v>
      </c>
      <c r="BI74" s="31">
        <v>0</v>
      </c>
      <c r="BJ74" s="31">
        <v>1.8137743712258065</v>
      </c>
      <c r="BK74" s="32">
        <f t="shared" si="2"/>
        <v>189.44519819765674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0.45816076441935477</v>
      </c>
      <c r="I75" s="31">
        <v>40.799320000000002</v>
      </c>
      <c r="J75" s="31">
        <v>0</v>
      </c>
      <c r="K75" s="31">
        <v>0</v>
      </c>
      <c r="L75" s="31">
        <v>2.4036347179677415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0.19357694674193551</v>
      </c>
      <c r="S75" s="31">
        <v>47.999200000000002</v>
      </c>
      <c r="T75" s="31">
        <v>0</v>
      </c>
      <c r="U75" s="31">
        <v>0</v>
      </c>
      <c r="V75" s="31">
        <v>0.85198580000000002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1.9141821935483871E-2</v>
      </c>
      <c r="AC75" s="31">
        <v>0</v>
      </c>
      <c r="AD75" s="31">
        <v>0</v>
      </c>
      <c r="AE75" s="31">
        <v>0</v>
      </c>
      <c r="AF75" s="31">
        <v>1.2384835503225806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0.97257522387096762</v>
      </c>
      <c r="AW75" s="31">
        <v>7.3216252990322586</v>
      </c>
      <c r="AX75" s="31">
        <v>0</v>
      </c>
      <c r="AY75" s="31">
        <v>0</v>
      </c>
      <c r="AZ75" s="31">
        <v>7.448230448453117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0.81124436864516125</v>
      </c>
      <c r="BG75" s="31">
        <v>29.692888405967743</v>
      </c>
      <c r="BH75" s="31">
        <v>0</v>
      </c>
      <c r="BI75" s="31">
        <v>0</v>
      </c>
      <c r="BJ75" s="31">
        <v>2.1574846334838709</v>
      </c>
      <c r="BK75" s="32">
        <f t="shared" si="2"/>
        <v>142.3675519808402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0.27755528003225804</v>
      </c>
      <c r="I76" s="31">
        <v>0</v>
      </c>
      <c r="J76" s="31">
        <v>0</v>
      </c>
      <c r="K76" s="31">
        <v>0</v>
      </c>
      <c r="L76" s="31">
        <v>0.56569330067741941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0.1799686451612903</v>
      </c>
      <c r="S76" s="31">
        <v>0</v>
      </c>
      <c r="T76" s="31">
        <v>0.11997909677419355</v>
      </c>
      <c r="U76" s="31">
        <v>0</v>
      </c>
      <c r="V76" s="31">
        <v>0.28794983225806453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2.3898625806451614E-2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0.67883341109677409</v>
      </c>
      <c r="AW76" s="31">
        <v>0</v>
      </c>
      <c r="AX76" s="31">
        <v>0</v>
      </c>
      <c r="AY76" s="31">
        <v>0</v>
      </c>
      <c r="AZ76" s="31">
        <v>21.2761540259425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0.29637413187096773</v>
      </c>
      <c r="BG76" s="31">
        <v>0.23898625806451612</v>
      </c>
      <c r="BH76" s="31">
        <v>0</v>
      </c>
      <c r="BI76" s="31">
        <v>0</v>
      </c>
      <c r="BJ76" s="31">
        <v>0.54151601187096776</v>
      </c>
      <c r="BK76" s="32">
        <f t="shared" si="2"/>
        <v>24.486908619555408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0.48138686280645165</v>
      </c>
      <c r="I77" s="31">
        <v>0</v>
      </c>
      <c r="J77" s="31">
        <v>0</v>
      </c>
      <c r="K77" s="31">
        <v>0</v>
      </c>
      <c r="L77" s="31">
        <v>0.24462002125806454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0.17296932574193544</v>
      </c>
      <c r="S77" s="31">
        <v>0</v>
      </c>
      <c r="T77" s="31">
        <v>0</v>
      </c>
      <c r="U77" s="31">
        <v>0</v>
      </c>
      <c r="V77" s="31">
        <v>2.3949954838709677E-2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0.18275325696774197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0.66994486454838709</v>
      </c>
      <c r="AW77" s="31">
        <v>1.1356630900322577</v>
      </c>
      <c r="AX77" s="31">
        <v>0</v>
      </c>
      <c r="AY77" s="31">
        <v>0</v>
      </c>
      <c r="AZ77" s="31">
        <v>4.8986470292949917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1.0518427644516128</v>
      </c>
      <c r="BG77" s="31">
        <v>0</v>
      </c>
      <c r="BH77" s="31">
        <v>0</v>
      </c>
      <c r="BI77" s="31">
        <v>0</v>
      </c>
      <c r="BJ77" s="31">
        <v>0.70223558093548399</v>
      </c>
      <c r="BK77" s="32">
        <f t="shared" si="2"/>
        <v>9.5640127508756372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0.34221416606451616</v>
      </c>
      <c r="I78" s="31">
        <v>19.144036129032258</v>
      </c>
      <c r="J78" s="31">
        <v>0</v>
      </c>
      <c r="K78" s="31">
        <v>0</v>
      </c>
      <c r="L78" s="31">
        <v>0.67496369990322591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6.1619866290322581E-2</v>
      </c>
      <c r="S78" s="31">
        <v>31.707309838709676</v>
      </c>
      <c r="T78" s="31">
        <v>0</v>
      </c>
      <c r="U78" s="31">
        <v>0</v>
      </c>
      <c r="V78" s="31">
        <v>0.16882646861290318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5.9642548387096777E-3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0.37488307754838718</v>
      </c>
      <c r="AW78" s="31">
        <v>0</v>
      </c>
      <c r="AX78" s="31">
        <v>0</v>
      </c>
      <c r="AY78" s="31">
        <v>0</v>
      </c>
      <c r="AZ78" s="31">
        <v>2.7675335297998567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0.12038378116129034</v>
      </c>
      <c r="BG78" s="31">
        <v>2.43370046448387</v>
      </c>
      <c r="BH78" s="31">
        <v>0</v>
      </c>
      <c r="BI78" s="31">
        <v>0</v>
      </c>
      <c r="BJ78" s="31">
        <v>5.3131068633225809</v>
      </c>
      <c r="BK78" s="32">
        <f t="shared" si="2"/>
        <v>63.1145421397676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0.37024395661290321</v>
      </c>
      <c r="I79" s="31">
        <v>8.9765432138709684</v>
      </c>
      <c r="J79" s="31">
        <v>0</v>
      </c>
      <c r="K79" s="31">
        <v>0</v>
      </c>
      <c r="L79" s="31">
        <v>4.4325979349032254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0.18935885454838705</v>
      </c>
      <c r="S79" s="31">
        <v>1.2083578096774195</v>
      </c>
      <c r="T79" s="31">
        <v>0</v>
      </c>
      <c r="U79" s="31">
        <v>0</v>
      </c>
      <c r="V79" s="31">
        <v>0.87097473806451609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7.8527535129032267E-2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1.0438265923870966</v>
      </c>
      <c r="AW79" s="31">
        <v>1.7741779032580645</v>
      </c>
      <c r="AX79" s="31">
        <v>0</v>
      </c>
      <c r="AY79" s="31">
        <v>0</v>
      </c>
      <c r="AZ79" s="31">
        <v>15.716466729306836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0.70552906187096753</v>
      </c>
      <c r="BG79" s="31">
        <v>5.9624814516129034E-2</v>
      </c>
      <c r="BH79" s="31">
        <v>0</v>
      </c>
      <c r="BI79" s="31">
        <v>0</v>
      </c>
      <c r="BJ79" s="31">
        <v>1.8023328573548385</v>
      </c>
      <c r="BK79" s="32">
        <f t="shared" si="2"/>
        <v>37.228562001500386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0.23247200167741938</v>
      </c>
      <c r="I80" s="31">
        <v>109.74397949106452</v>
      </c>
      <c r="J80" s="31">
        <v>0</v>
      </c>
      <c r="K80" s="31">
        <v>0</v>
      </c>
      <c r="L80" s="31">
        <v>5.6719292010000011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6.6074641870967732E-2</v>
      </c>
      <c r="S80" s="31">
        <v>93.210578709677421</v>
      </c>
      <c r="T80" s="31">
        <v>0</v>
      </c>
      <c r="U80" s="31">
        <v>0</v>
      </c>
      <c r="V80" s="31">
        <v>0.33639180051612905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0.17710556051612902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0.91626986967741952</v>
      </c>
      <c r="AW80" s="31">
        <v>15.231555679290327</v>
      </c>
      <c r="AX80" s="31">
        <v>0</v>
      </c>
      <c r="AY80" s="31">
        <v>0</v>
      </c>
      <c r="AZ80" s="31">
        <v>5.9603020513503697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0.20305696712903223</v>
      </c>
      <c r="BG80" s="31">
        <v>71.058703071032255</v>
      </c>
      <c r="BH80" s="31">
        <v>0</v>
      </c>
      <c r="BI80" s="31">
        <v>0</v>
      </c>
      <c r="BJ80" s="31">
        <v>8.518867888903225</v>
      </c>
      <c r="BK80" s="32">
        <f t="shared" si="2"/>
        <v>311.32728693370524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0.35882584025806452</v>
      </c>
      <c r="I81" s="31">
        <v>27.574041239290324</v>
      </c>
      <c r="J81" s="31">
        <v>0</v>
      </c>
      <c r="K81" s="31">
        <v>0</v>
      </c>
      <c r="L81" s="31">
        <v>0.9429646419354839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7.8882403838709675E-2</v>
      </c>
      <c r="S81" s="31">
        <v>31.034279354838709</v>
      </c>
      <c r="T81" s="31">
        <v>0</v>
      </c>
      <c r="U81" s="31">
        <v>0</v>
      </c>
      <c r="V81" s="31">
        <v>0.13129887419354841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0.2974888709677419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0.22405639819354839</v>
      </c>
      <c r="AW81" s="31">
        <v>2.4989065161290318</v>
      </c>
      <c r="AX81" s="31">
        <v>0</v>
      </c>
      <c r="AY81" s="31">
        <v>0</v>
      </c>
      <c r="AZ81" s="31">
        <v>4.7617976441336793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0.21558097932258063</v>
      </c>
      <c r="BG81" s="31">
        <v>0</v>
      </c>
      <c r="BH81" s="31">
        <v>0</v>
      </c>
      <c r="BI81" s="31">
        <v>0</v>
      </c>
      <c r="BJ81" s="31">
        <v>0.81335545319354852</v>
      </c>
      <c r="BK81" s="32">
        <f t="shared" si="2"/>
        <v>68.931478216294963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1.2650293666451611</v>
      </c>
      <c r="I82" s="31">
        <v>12.346673322580646</v>
      </c>
      <c r="J82" s="31">
        <v>0.61122145161290331</v>
      </c>
      <c r="K82" s="31">
        <v>0</v>
      </c>
      <c r="L82" s="31">
        <v>3.9503118974838713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1.6907097576774195</v>
      </c>
      <c r="S82" s="31">
        <v>2.4448858064516129E-2</v>
      </c>
      <c r="T82" s="31">
        <v>0.24501426906451612</v>
      </c>
      <c r="U82" s="31">
        <v>0</v>
      </c>
      <c r="V82" s="31">
        <v>2.5790575700322576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6.198849E-2</v>
      </c>
      <c r="AC82" s="31">
        <v>0</v>
      </c>
      <c r="AD82" s="31">
        <v>0</v>
      </c>
      <c r="AE82" s="31">
        <v>0</v>
      </c>
      <c r="AF82" s="31">
        <v>1.20366E-2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5.5368359999999998E-2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9.9873329413871055</v>
      </c>
      <c r="AW82" s="31">
        <v>8.2751625000000004</v>
      </c>
      <c r="AX82" s="31">
        <v>0</v>
      </c>
      <c r="AY82" s="31">
        <v>0</v>
      </c>
      <c r="AZ82" s="31">
        <v>50.814976265798336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22.957952776935453</v>
      </c>
      <c r="BG82" s="31">
        <v>2.6824626761290324</v>
      </c>
      <c r="BH82" s="31">
        <v>0</v>
      </c>
      <c r="BI82" s="31">
        <v>0</v>
      </c>
      <c r="BJ82" s="31">
        <v>13.395355894387109</v>
      </c>
      <c r="BK82" s="32">
        <f t="shared" si="2"/>
        <v>130.95510299779835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0.13728704016129034</v>
      </c>
      <c r="I83" s="31">
        <v>99.634609546806445</v>
      </c>
      <c r="J83" s="31">
        <v>0</v>
      </c>
      <c r="K83" s="31">
        <v>0</v>
      </c>
      <c r="L83" s="31">
        <v>1.8808710443225807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2.3235206129032258E-2</v>
      </c>
      <c r="S83" s="31">
        <v>59.837293297774195</v>
      </c>
      <c r="T83" s="31">
        <v>0</v>
      </c>
      <c r="U83" s="31">
        <v>0</v>
      </c>
      <c r="V83" s="31">
        <v>0.50345546341935488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1.2872234387096771E-2</v>
      </c>
      <c r="AC83" s="31">
        <v>0</v>
      </c>
      <c r="AD83" s="31">
        <v>0</v>
      </c>
      <c r="AE83" s="31">
        <v>0</v>
      </c>
      <c r="AF83" s="31">
        <v>0.27804011125806455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0.67919871422580635</v>
      </c>
      <c r="AW83" s="31">
        <v>2.3757754838709677</v>
      </c>
      <c r="AX83" s="31">
        <v>0</v>
      </c>
      <c r="AY83" s="31">
        <v>0</v>
      </c>
      <c r="AZ83" s="31">
        <v>8.2178073988224014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0.32299560761290319</v>
      </c>
      <c r="BG83" s="31">
        <v>53.751920322580652</v>
      </c>
      <c r="BH83" s="31">
        <v>0</v>
      </c>
      <c r="BI83" s="31">
        <v>0</v>
      </c>
      <c r="BJ83" s="31">
        <v>6.8441691729354845</v>
      </c>
      <c r="BK83" s="32">
        <f t="shared" si="2"/>
        <v>234.49953064430628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0.72323043303225809</v>
      </c>
      <c r="I84" s="31">
        <v>30.519459677419356</v>
      </c>
      <c r="J84" s="31">
        <v>0</v>
      </c>
      <c r="K84" s="31">
        <v>0</v>
      </c>
      <c r="L84" s="31">
        <v>2.657696318741936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0.93673344867741937</v>
      </c>
      <c r="S84" s="31">
        <v>6.1649308548387092</v>
      </c>
      <c r="T84" s="31">
        <v>0</v>
      </c>
      <c r="U84" s="31">
        <v>0</v>
      </c>
      <c r="V84" s="31">
        <v>0.79874260264516139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0.1099665429032258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6.0042456967741936E-2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5.0253762920645153</v>
      </c>
      <c r="AW84" s="31">
        <v>4.3140599835161302</v>
      </c>
      <c r="AX84" s="31">
        <v>0</v>
      </c>
      <c r="AY84" s="31">
        <v>0</v>
      </c>
      <c r="AZ84" s="31">
        <v>24.900838515138751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10.1344625462258</v>
      </c>
      <c r="BG84" s="31">
        <v>0.48457784290322575</v>
      </c>
      <c r="BH84" s="31">
        <v>0</v>
      </c>
      <c r="BI84" s="31">
        <v>0</v>
      </c>
      <c r="BJ84" s="31">
        <v>7.539004301451615</v>
      </c>
      <c r="BK84" s="32">
        <f t="shared" si="2"/>
        <v>94.369121816525833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0.46690985870967749</v>
      </c>
      <c r="I85" s="31">
        <v>19.055287741935487</v>
      </c>
      <c r="J85" s="31">
        <v>0</v>
      </c>
      <c r="K85" s="31">
        <v>0</v>
      </c>
      <c r="L85" s="31">
        <v>0.22628154193548389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4.8829174838709688E-2</v>
      </c>
      <c r="S85" s="31">
        <v>41.68344193548387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0.25763228896774193</v>
      </c>
      <c r="AW85" s="31">
        <v>0.17809069354838711</v>
      </c>
      <c r="AX85" s="31">
        <v>0</v>
      </c>
      <c r="AY85" s="31">
        <v>0</v>
      </c>
      <c r="AZ85" s="31">
        <v>4.2598106628003176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0.24309834383870962</v>
      </c>
      <c r="BG85" s="31">
        <v>19.711654244387095</v>
      </c>
      <c r="BH85" s="31">
        <v>0</v>
      </c>
      <c r="BI85" s="31">
        <v>0</v>
      </c>
      <c r="BJ85" s="31">
        <v>1.0698981005161292</v>
      </c>
      <c r="BK85" s="32">
        <f t="shared" ref="BK85:BK148" si="3">SUM(C85:BJ85)</f>
        <v>87.200934586961594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0.18033680174193548</v>
      </c>
      <c r="I86" s="31">
        <v>166.53634786496775</v>
      </c>
      <c r="J86" s="31">
        <v>0</v>
      </c>
      <c r="K86" s="31">
        <v>0</v>
      </c>
      <c r="L86" s="31">
        <v>2.1552475869677421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7.1052454483870986E-2</v>
      </c>
      <c r="S86" s="31">
        <v>118.958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0.12452376774193549</v>
      </c>
      <c r="AD86" s="31">
        <v>0</v>
      </c>
      <c r="AE86" s="31">
        <v>0</v>
      </c>
      <c r="AF86" s="31">
        <v>0.26825038400000001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0.93239093306451626</v>
      </c>
      <c r="AW86" s="31">
        <v>5.0652503358064518</v>
      </c>
      <c r="AX86" s="31">
        <v>0</v>
      </c>
      <c r="AY86" s="31">
        <v>0</v>
      </c>
      <c r="AZ86" s="31">
        <v>13.237508080422426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0.52833384935483862</v>
      </c>
      <c r="BG86" s="31">
        <v>92.81036509300003</v>
      </c>
      <c r="BH86" s="31">
        <v>0</v>
      </c>
      <c r="BI86" s="31">
        <v>0</v>
      </c>
      <c r="BJ86" s="31">
        <v>5.0746600982903232</v>
      </c>
      <c r="BK86" s="32">
        <f t="shared" si="3"/>
        <v>405.94226724984185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0.14330092703225805</v>
      </c>
      <c r="I87" s="31">
        <v>27.056070551612901</v>
      </c>
      <c r="J87" s="31">
        <v>0</v>
      </c>
      <c r="K87" s="31">
        <v>0</v>
      </c>
      <c r="L87" s="31">
        <v>1.0848639694516127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4.3964629354838705E-2</v>
      </c>
      <c r="S87" s="31">
        <v>11.882332258064515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0.35712409251612898</v>
      </c>
      <c r="AW87" s="31">
        <v>0.2013832064516129</v>
      </c>
      <c r="AX87" s="31">
        <v>0</v>
      </c>
      <c r="AY87" s="31">
        <v>0</v>
      </c>
      <c r="AZ87" s="31">
        <v>3.4189774391429055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0.33733799954838706</v>
      </c>
      <c r="BG87" s="31">
        <v>0</v>
      </c>
      <c r="BH87" s="31">
        <v>0</v>
      </c>
      <c r="BI87" s="31">
        <v>0</v>
      </c>
      <c r="BJ87" s="31">
        <v>1.9300619157096774</v>
      </c>
      <c r="BK87" s="32">
        <f t="shared" si="3"/>
        <v>46.455416988884842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0.12679176070967738</v>
      </c>
      <c r="I88" s="31">
        <v>98.569722466806439</v>
      </c>
      <c r="J88" s="31">
        <v>0</v>
      </c>
      <c r="K88" s="31">
        <v>0</v>
      </c>
      <c r="L88" s="31">
        <v>2.1487081061290323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4.8074310000000002E-2</v>
      </c>
      <c r="S88" s="31">
        <v>71.221199999999996</v>
      </c>
      <c r="T88" s="31">
        <v>0</v>
      </c>
      <c r="U88" s="31">
        <v>0</v>
      </c>
      <c r="V88" s="31">
        <v>0.1365073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0.87317139490322571</v>
      </c>
      <c r="AW88" s="31">
        <v>5.7530388772580636</v>
      </c>
      <c r="AX88" s="31">
        <v>0</v>
      </c>
      <c r="AY88" s="31">
        <v>0</v>
      </c>
      <c r="AZ88" s="31">
        <v>7.6656438843625114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0.34269336545161294</v>
      </c>
      <c r="BG88" s="31">
        <v>55.446016269516122</v>
      </c>
      <c r="BH88" s="31">
        <v>0</v>
      </c>
      <c r="BI88" s="31">
        <v>0</v>
      </c>
      <c r="BJ88" s="31">
        <v>2.6195835982903222</v>
      </c>
      <c r="BK88" s="32">
        <f t="shared" si="3"/>
        <v>244.95115133342705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0.11946396096774192</v>
      </c>
      <c r="I89" s="31">
        <v>0</v>
      </c>
      <c r="J89" s="31">
        <v>0</v>
      </c>
      <c r="K89" s="31">
        <v>0</v>
      </c>
      <c r="L89" s="31">
        <v>0.48736541290322583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4.4990517612903236E-2</v>
      </c>
      <c r="S89" s="31">
        <v>0</v>
      </c>
      <c r="T89" s="31">
        <v>0</v>
      </c>
      <c r="U89" s="31">
        <v>0</v>
      </c>
      <c r="V89" s="31">
        <v>8.3208729032258066E-2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4.740156129032258E-2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0.28845840103225806</v>
      </c>
      <c r="AW89" s="31">
        <v>0</v>
      </c>
      <c r="AX89" s="31">
        <v>0</v>
      </c>
      <c r="AY89" s="31">
        <v>0</v>
      </c>
      <c r="AZ89" s="31">
        <v>4.8510800790030837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0.3793301278709677</v>
      </c>
      <c r="BG89" s="31">
        <v>0</v>
      </c>
      <c r="BH89" s="31">
        <v>0</v>
      </c>
      <c r="BI89" s="31">
        <v>0</v>
      </c>
      <c r="BJ89" s="31">
        <v>0.74225973277419355</v>
      </c>
      <c r="BK89" s="32">
        <f t="shared" si="3"/>
        <v>7.0435585224869541</v>
      </c>
    </row>
    <row r="90" spans="1:63">
      <c r="A90" s="29"/>
      <c r="B90" s="30" t="s">
        <v>94</v>
      </c>
      <c r="C90" s="31">
        <v>0</v>
      </c>
      <c r="D90" s="31">
        <v>2.4058354838709679</v>
      </c>
      <c r="E90" s="31">
        <v>0</v>
      </c>
      <c r="F90" s="31">
        <v>0</v>
      </c>
      <c r="G90" s="31">
        <v>0</v>
      </c>
      <c r="H90" s="31">
        <v>1.095508574516129</v>
      </c>
      <c r="I90" s="31">
        <v>4.7515250806451608</v>
      </c>
      <c r="J90" s="31">
        <v>0</v>
      </c>
      <c r="K90" s="31">
        <v>0</v>
      </c>
      <c r="L90" s="31">
        <v>5.3529619559677419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0.71235130170967753</v>
      </c>
      <c r="S90" s="31">
        <v>2.0306929032258062E-2</v>
      </c>
      <c r="T90" s="31">
        <v>0.12029177419354839</v>
      </c>
      <c r="U90" s="31">
        <v>0</v>
      </c>
      <c r="V90" s="31">
        <v>1.2078589286129033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7.1481793548387088E-2</v>
      </c>
      <c r="AC90" s="31">
        <v>0</v>
      </c>
      <c r="AD90" s="31">
        <v>0</v>
      </c>
      <c r="AE90" s="31">
        <v>0</v>
      </c>
      <c r="AF90" s="31">
        <v>0.71197516154838691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1.3004087032258062E-2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4.3950520815806424</v>
      </c>
      <c r="AW90" s="31">
        <v>15.083549137709676</v>
      </c>
      <c r="AX90" s="31">
        <v>0</v>
      </c>
      <c r="AY90" s="31">
        <v>0</v>
      </c>
      <c r="AZ90" s="31">
        <v>47.900449576310393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8.2322349196451565</v>
      </c>
      <c r="BG90" s="31">
        <v>0.33316759232258075</v>
      </c>
      <c r="BH90" s="31">
        <v>0</v>
      </c>
      <c r="BI90" s="31">
        <v>0</v>
      </c>
      <c r="BJ90" s="31">
        <v>11.609475934032258</v>
      </c>
      <c r="BK90" s="32">
        <f t="shared" si="3"/>
        <v>104.01703031227812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0.54926173577419357</v>
      </c>
      <c r="I91" s="31">
        <v>12.025683870967741</v>
      </c>
      <c r="J91" s="31">
        <v>0</v>
      </c>
      <c r="K91" s="31">
        <v>0</v>
      </c>
      <c r="L91" s="31">
        <v>3.550870834322581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0.2215800533870968</v>
      </c>
      <c r="S91" s="31">
        <v>0</v>
      </c>
      <c r="T91" s="31">
        <v>0</v>
      </c>
      <c r="U91" s="31">
        <v>0</v>
      </c>
      <c r="V91" s="31">
        <v>0.96205470967741946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3.9226561290322579E-2</v>
      </c>
      <c r="AC91" s="31">
        <v>0</v>
      </c>
      <c r="AD91" s="31">
        <v>0</v>
      </c>
      <c r="AE91" s="31">
        <v>0</v>
      </c>
      <c r="AF91" s="31">
        <v>0.38680891758064517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2.0411790653548381</v>
      </c>
      <c r="AW91" s="31">
        <v>1.9057052903225806</v>
      </c>
      <c r="AX91" s="31">
        <v>0</v>
      </c>
      <c r="AY91" s="31">
        <v>0</v>
      </c>
      <c r="AZ91" s="31">
        <v>10.382619159078001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2.1265791800645153</v>
      </c>
      <c r="BG91" s="31">
        <v>0.45418029632258067</v>
      </c>
      <c r="BH91" s="31">
        <v>0</v>
      </c>
      <c r="BI91" s="31">
        <v>0</v>
      </c>
      <c r="BJ91" s="31">
        <v>2.7943373833870968</v>
      </c>
      <c r="BK91" s="32">
        <f t="shared" si="3"/>
        <v>37.440087057529617</v>
      </c>
    </row>
    <row r="92" spans="1:63">
      <c r="A92" s="29"/>
      <c r="B92" s="30" t="s">
        <v>96</v>
      </c>
      <c r="C92" s="31">
        <v>0</v>
      </c>
      <c r="D92" s="31">
        <v>7.9071527935806438</v>
      </c>
      <c r="E92" s="31">
        <v>0</v>
      </c>
      <c r="F92" s="31">
        <v>0</v>
      </c>
      <c r="G92" s="31">
        <v>0</v>
      </c>
      <c r="H92" s="31">
        <v>0.56217812877419349</v>
      </c>
      <c r="I92" s="31">
        <v>6.7438017028064516</v>
      </c>
      <c r="J92" s="31">
        <v>0</v>
      </c>
      <c r="K92" s="31">
        <v>0</v>
      </c>
      <c r="L92" s="31">
        <v>7.0108753262580654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0.40116603129032263</v>
      </c>
      <c r="S92" s="31">
        <v>0.13271805787096772</v>
      </c>
      <c r="T92" s="31">
        <v>0</v>
      </c>
      <c r="U92" s="31">
        <v>0</v>
      </c>
      <c r="V92" s="31">
        <v>0.80860656716129031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1.1864009677419355E-2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1.1864009677419355E-2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1.7658487862580654</v>
      </c>
      <c r="AW92" s="31">
        <v>2.3728019354838712</v>
      </c>
      <c r="AX92" s="31">
        <v>0</v>
      </c>
      <c r="AY92" s="31">
        <v>0</v>
      </c>
      <c r="AZ92" s="31">
        <v>12.927496867400537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2.9756905403548402</v>
      </c>
      <c r="BG92" s="31">
        <v>0.37432831329032262</v>
      </c>
      <c r="BH92" s="31">
        <v>0</v>
      </c>
      <c r="BI92" s="31">
        <v>0</v>
      </c>
      <c r="BJ92" s="31">
        <v>6.4109563656129032</v>
      </c>
      <c r="BK92" s="32">
        <f t="shared" si="3"/>
        <v>50.417349435497314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0.67820879319354843</v>
      </c>
      <c r="I93" s="31">
        <v>29.939588709677423</v>
      </c>
      <c r="J93" s="31">
        <v>0</v>
      </c>
      <c r="K93" s="31">
        <v>0</v>
      </c>
      <c r="L93" s="31">
        <v>4.0452790268387098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0.3765607077419354</v>
      </c>
      <c r="S93" s="31">
        <v>2.3951670967741938</v>
      </c>
      <c r="T93" s="31">
        <v>0</v>
      </c>
      <c r="U93" s="31">
        <v>0</v>
      </c>
      <c r="V93" s="31">
        <v>0.42241733754838717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1.1842851612903226E-2</v>
      </c>
      <c r="AC93" s="31">
        <v>0</v>
      </c>
      <c r="AD93" s="31">
        <v>0</v>
      </c>
      <c r="AE93" s="31">
        <v>0</v>
      </c>
      <c r="AF93" s="31">
        <v>1.1033888280322581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3.2624193922903251</v>
      </c>
      <c r="AW93" s="31">
        <v>3.2567841935483872</v>
      </c>
      <c r="AX93" s="31">
        <v>0</v>
      </c>
      <c r="AY93" s="31">
        <v>0</v>
      </c>
      <c r="AZ93" s="31">
        <v>14.964452812381552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3.1832490490967764</v>
      </c>
      <c r="BG93" s="31">
        <v>4.9681864970322582</v>
      </c>
      <c r="BH93" s="31">
        <v>0</v>
      </c>
      <c r="BI93" s="31">
        <v>0</v>
      </c>
      <c r="BJ93" s="31">
        <v>13.759078947483872</v>
      </c>
      <c r="BK93" s="32">
        <f t="shared" si="3"/>
        <v>82.366624243252545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0.66826488670967743</v>
      </c>
      <c r="I94" s="31">
        <v>7.1607851612903222</v>
      </c>
      <c r="J94" s="31">
        <v>0</v>
      </c>
      <c r="K94" s="31">
        <v>0</v>
      </c>
      <c r="L94" s="31">
        <v>1.205773066516129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0.32890897367741934</v>
      </c>
      <c r="S94" s="31">
        <v>2.3869283870967744</v>
      </c>
      <c r="T94" s="31">
        <v>0</v>
      </c>
      <c r="U94" s="31">
        <v>0</v>
      </c>
      <c r="V94" s="31">
        <v>0.7041438741935484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8.7656900548387096E-2</v>
      </c>
      <c r="AC94" s="31">
        <v>0</v>
      </c>
      <c r="AD94" s="31">
        <v>0</v>
      </c>
      <c r="AE94" s="31">
        <v>0</v>
      </c>
      <c r="AF94" s="31">
        <v>0.2597005612903226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1.1804570967741936E-2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2.4725298972903218</v>
      </c>
      <c r="AW94" s="31">
        <v>8.4439617233225803</v>
      </c>
      <c r="AX94" s="31">
        <v>0</v>
      </c>
      <c r="AY94" s="31">
        <v>0</v>
      </c>
      <c r="AZ94" s="31">
        <v>24.861523936015224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2.8234620180000016</v>
      </c>
      <c r="BG94" s="31">
        <v>0.92898196054838711</v>
      </c>
      <c r="BH94" s="31">
        <v>0</v>
      </c>
      <c r="BI94" s="31">
        <v>0</v>
      </c>
      <c r="BJ94" s="31">
        <v>2.8047908410645168</v>
      </c>
      <c r="BK94" s="32">
        <f t="shared" si="3"/>
        <v>55.149216758531352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0.16059734251612906</v>
      </c>
      <c r="I95" s="31">
        <v>5.9497951612903224</v>
      </c>
      <c r="J95" s="31">
        <v>0</v>
      </c>
      <c r="K95" s="31">
        <v>0</v>
      </c>
      <c r="L95" s="31">
        <v>1.889526096451613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0.24336111919354839</v>
      </c>
      <c r="S95" s="31">
        <v>1.3446537064516129</v>
      </c>
      <c r="T95" s="31">
        <v>0</v>
      </c>
      <c r="U95" s="31">
        <v>0</v>
      </c>
      <c r="V95" s="31">
        <v>0.70267080854838704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4.708585806451613E-2</v>
      </c>
      <c r="AC95" s="31">
        <v>0</v>
      </c>
      <c r="AD95" s="31">
        <v>0</v>
      </c>
      <c r="AE95" s="31">
        <v>0</v>
      </c>
      <c r="AF95" s="31">
        <v>0.18834343225806452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1.8621962946129027</v>
      </c>
      <c r="AW95" s="31">
        <v>4.1583060451612894</v>
      </c>
      <c r="AX95" s="31">
        <v>0</v>
      </c>
      <c r="AY95" s="31">
        <v>0</v>
      </c>
      <c r="AZ95" s="31">
        <v>8.5579687243549145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1.1912410560322582</v>
      </c>
      <c r="BG95" s="31">
        <v>1.8834343225806451</v>
      </c>
      <c r="BH95" s="31">
        <v>0</v>
      </c>
      <c r="BI95" s="31">
        <v>0</v>
      </c>
      <c r="BJ95" s="31">
        <v>2.9386000784516124</v>
      </c>
      <c r="BK95" s="32">
        <f t="shared" si="3"/>
        <v>31.117780045967812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0.48339916225806456</v>
      </c>
      <c r="I96" s="31">
        <v>0</v>
      </c>
      <c r="J96" s="31">
        <v>0</v>
      </c>
      <c r="K96" s="31">
        <v>0</v>
      </c>
      <c r="L96" s="31">
        <v>3.7812837148387097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0.33577411654838707</v>
      </c>
      <c r="S96" s="31">
        <v>1.1860990322580645</v>
      </c>
      <c r="T96" s="31">
        <v>0</v>
      </c>
      <c r="U96" s="31">
        <v>0</v>
      </c>
      <c r="V96" s="31">
        <v>1.3697217584516128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2.8685032161290331E-2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1.1735396774193548E-2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1.7494175830645167</v>
      </c>
      <c r="AW96" s="31">
        <v>4.8760702054838712</v>
      </c>
      <c r="AX96" s="31">
        <v>0</v>
      </c>
      <c r="AY96" s="31">
        <v>0</v>
      </c>
      <c r="AZ96" s="31">
        <v>9.3977031130206203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3.202862500838707</v>
      </c>
      <c r="BG96" s="31">
        <v>1.1735396774193547</v>
      </c>
      <c r="BH96" s="31">
        <v>0</v>
      </c>
      <c r="BI96" s="31">
        <v>0</v>
      </c>
      <c r="BJ96" s="31">
        <v>3.943119659870967</v>
      </c>
      <c r="BK96" s="32">
        <f t="shared" si="3"/>
        <v>31.539410952988355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0.43331363658064515</v>
      </c>
      <c r="I97" s="31">
        <v>3.4291871883225804</v>
      </c>
      <c r="J97" s="31">
        <v>0</v>
      </c>
      <c r="K97" s="31">
        <v>0</v>
      </c>
      <c r="L97" s="31">
        <v>2.3378849849677423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0.39825145848387095</v>
      </c>
      <c r="S97" s="31">
        <v>5.8896725806451611E-2</v>
      </c>
      <c r="T97" s="31">
        <v>3.5338035483870969</v>
      </c>
      <c r="U97" s="31">
        <v>0</v>
      </c>
      <c r="V97" s="31">
        <v>1.57963617483871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3.4968987096774193E-2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2.0154682894516132</v>
      </c>
      <c r="AW97" s="31">
        <v>0.56113567961290312</v>
      </c>
      <c r="AX97" s="31">
        <v>1.1656329032258066</v>
      </c>
      <c r="AY97" s="31">
        <v>0</v>
      </c>
      <c r="AZ97" s="31">
        <v>18.323568445926576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2.5941148750645167</v>
      </c>
      <c r="BG97" s="31">
        <v>8.1594303225806464E-2</v>
      </c>
      <c r="BH97" s="31">
        <v>0</v>
      </c>
      <c r="BI97" s="31">
        <v>0</v>
      </c>
      <c r="BJ97" s="31">
        <v>3.0741853238064518</v>
      </c>
      <c r="BK97" s="32">
        <f t="shared" si="3"/>
        <v>39.621642524797551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0.32568957145161292</v>
      </c>
      <c r="I98" s="31">
        <v>0</v>
      </c>
      <c r="J98" s="31">
        <v>0</v>
      </c>
      <c r="K98" s="31">
        <v>0</v>
      </c>
      <c r="L98" s="31">
        <v>2.2370686762580645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0.33767288480645152</v>
      </c>
      <c r="S98" s="31">
        <v>0</v>
      </c>
      <c r="T98" s="31">
        <v>4.6843174193548389</v>
      </c>
      <c r="U98" s="31">
        <v>0</v>
      </c>
      <c r="V98" s="31">
        <v>0.64076727064516126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0.29030142222580635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1.1590970967741937E-3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2.6556478415161284</v>
      </c>
      <c r="AW98" s="31">
        <v>6.5726323117741927</v>
      </c>
      <c r="AX98" s="31">
        <v>0</v>
      </c>
      <c r="AY98" s="31">
        <v>0</v>
      </c>
      <c r="AZ98" s="31">
        <v>10.75095569595306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2.6369538172258049</v>
      </c>
      <c r="BG98" s="31">
        <v>0.17386456451612906</v>
      </c>
      <c r="BH98" s="31">
        <v>0</v>
      </c>
      <c r="BI98" s="31">
        <v>0</v>
      </c>
      <c r="BJ98" s="31">
        <v>3.7864977426774189</v>
      </c>
      <c r="BK98" s="32">
        <f t="shared" si="3"/>
        <v>35.093528315501445</v>
      </c>
    </row>
    <row r="99" spans="1:63">
      <c r="A99" s="29"/>
      <c r="B99" s="30" t="s">
        <v>103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0.31015772387096779</v>
      </c>
      <c r="I99" s="31">
        <v>5.8293709677419354</v>
      </c>
      <c r="J99" s="31">
        <v>0</v>
      </c>
      <c r="K99" s="31">
        <v>0</v>
      </c>
      <c r="L99" s="31">
        <v>1.6450484870967743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0.14077299083870967</v>
      </c>
      <c r="S99" s="31">
        <v>0.18787616329032258</v>
      </c>
      <c r="T99" s="31">
        <v>0</v>
      </c>
      <c r="U99" s="31">
        <v>0</v>
      </c>
      <c r="V99" s="31">
        <v>0.58293709677419359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2.0139648196451625</v>
      </c>
      <c r="AW99" s="31">
        <v>2.0776128387096775</v>
      </c>
      <c r="AX99" s="31">
        <v>0</v>
      </c>
      <c r="AY99" s="31">
        <v>0</v>
      </c>
      <c r="AZ99" s="31">
        <v>18.998870160347916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1.5715434314838725</v>
      </c>
      <c r="BG99" s="31">
        <v>0</v>
      </c>
      <c r="BH99" s="31">
        <v>0</v>
      </c>
      <c r="BI99" s="31">
        <v>0</v>
      </c>
      <c r="BJ99" s="31">
        <v>7.1772729248709668</v>
      </c>
      <c r="BK99" s="32">
        <f t="shared" si="3"/>
        <v>40.535427604670502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4.9780614516129029E-2</v>
      </c>
      <c r="I100" s="31">
        <v>336.88741451612907</v>
      </c>
      <c r="J100" s="31">
        <v>0</v>
      </c>
      <c r="K100" s="31">
        <v>0</v>
      </c>
      <c r="L100" s="31">
        <v>8.6832441669354843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5.7884435483870976E-4</v>
      </c>
      <c r="S100" s="31">
        <v>86.826653225806453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0.10695126758064517</v>
      </c>
      <c r="AW100" s="31">
        <v>2.3095522580645165</v>
      </c>
      <c r="AX100" s="31">
        <v>0</v>
      </c>
      <c r="AY100" s="31">
        <v>0</v>
      </c>
      <c r="AZ100" s="31">
        <v>5.773880647105336E-2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3.3465412258064514E-2</v>
      </c>
      <c r="BG100" s="31">
        <v>0</v>
      </c>
      <c r="BH100" s="31">
        <v>0</v>
      </c>
      <c r="BI100" s="31">
        <v>0</v>
      </c>
      <c r="BJ100" s="31">
        <v>5.773880645161291E-2</v>
      </c>
      <c r="BK100" s="32">
        <f t="shared" si="3"/>
        <v>435.01311791856784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0.19516258912903231</v>
      </c>
      <c r="I101" s="31">
        <v>11.626187096774194</v>
      </c>
      <c r="J101" s="31">
        <v>0</v>
      </c>
      <c r="K101" s="31">
        <v>0</v>
      </c>
      <c r="L101" s="31">
        <v>2.7461053922580643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6.5362330161290325E-2</v>
      </c>
      <c r="S101" s="31">
        <v>0</v>
      </c>
      <c r="T101" s="31">
        <v>0</v>
      </c>
      <c r="U101" s="31">
        <v>0</v>
      </c>
      <c r="V101" s="31">
        <v>0.21624708000000004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3.7680742129032267E-2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0.74298312064516125</v>
      </c>
      <c r="AW101" s="31">
        <v>4.6850702161290325</v>
      </c>
      <c r="AX101" s="31">
        <v>0</v>
      </c>
      <c r="AY101" s="31">
        <v>0</v>
      </c>
      <c r="AZ101" s="31">
        <v>4.6065521221670336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0.56263634483870983</v>
      </c>
      <c r="BG101" s="31">
        <v>0</v>
      </c>
      <c r="BH101" s="31">
        <v>0</v>
      </c>
      <c r="BI101" s="31">
        <v>0</v>
      </c>
      <c r="BJ101" s="31">
        <v>0.65038444032258069</v>
      </c>
      <c r="BK101" s="32">
        <f t="shared" si="3"/>
        <v>26.134371474554129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6.8978489032258073E-3</v>
      </c>
      <c r="I102" s="31">
        <v>179.10405</v>
      </c>
      <c r="J102" s="31">
        <v>0</v>
      </c>
      <c r="K102" s="31">
        <v>0</v>
      </c>
      <c r="L102" s="31">
        <v>0.63668601000000002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2.8887749999999988E-3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6.4662977322580653E-2</v>
      </c>
      <c r="AW102" s="31">
        <v>0</v>
      </c>
      <c r="AX102" s="31">
        <v>0</v>
      </c>
      <c r="AY102" s="31">
        <v>0</v>
      </c>
      <c r="AZ102" s="31">
        <v>2.3052754889243479E-2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9.7975853225806455E-3</v>
      </c>
      <c r="BG102" s="31">
        <v>53.021336129032257</v>
      </c>
      <c r="BH102" s="31">
        <v>0</v>
      </c>
      <c r="BI102" s="31">
        <v>0</v>
      </c>
      <c r="BJ102" s="31">
        <v>0</v>
      </c>
      <c r="BK102" s="32">
        <f t="shared" si="3"/>
        <v>232.8693720804699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0.48598878574193549</v>
      </c>
      <c r="I103" s="31">
        <v>0</v>
      </c>
      <c r="J103" s="31">
        <v>0</v>
      </c>
      <c r="K103" s="31">
        <v>0</v>
      </c>
      <c r="L103" s="31">
        <v>2.8034752699032257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0.13353937690322581</v>
      </c>
      <c r="S103" s="31">
        <v>0</v>
      </c>
      <c r="T103" s="31">
        <v>0</v>
      </c>
      <c r="U103" s="31">
        <v>0</v>
      </c>
      <c r="V103" s="31">
        <v>0.1621935677419355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0.1720970806451613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1.3666565954516128</v>
      </c>
      <c r="AW103" s="31">
        <v>9.902225084483872</v>
      </c>
      <c r="AX103" s="31">
        <v>0</v>
      </c>
      <c r="AY103" s="31">
        <v>0</v>
      </c>
      <c r="AZ103" s="31">
        <v>14.79077540314522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0.65528723458064508</v>
      </c>
      <c r="BG103" s="31">
        <v>0.37861357741935486</v>
      </c>
      <c r="BH103" s="31">
        <v>0</v>
      </c>
      <c r="BI103" s="31">
        <v>0</v>
      </c>
      <c r="BJ103" s="31">
        <v>3.3042467387096774</v>
      </c>
      <c r="BK103" s="32">
        <f t="shared" si="3"/>
        <v>34.155098714725867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0.31549154841935478</v>
      </c>
      <c r="I104" s="31">
        <v>0</v>
      </c>
      <c r="J104" s="31">
        <v>0</v>
      </c>
      <c r="K104" s="31">
        <v>0</v>
      </c>
      <c r="L104" s="31">
        <v>4.4229881055806439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9.9178128967741946E-2</v>
      </c>
      <c r="S104" s="31">
        <v>0</v>
      </c>
      <c r="T104" s="31">
        <v>0</v>
      </c>
      <c r="U104" s="31">
        <v>0</v>
      </c>
      <c r="V104" s="31">
        <v>0.32495824516129035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5.7475290322580646E-3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1.2942205679677419</v>
      </c>
      <c r="AW104" s="31">
        <v>2.1093431548387098</v>
      </c>
      <c r="AX104" s="31">
        <v>0</v>
      </c>
      <c r="AY104" s="31">
        <v>0</v>
      </c>
      <c r="AZ104" s="31">
        <v>12.286398900693477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0.94645515358064469</v>
      </c>
      <c r="BG104" s="31">
        <v>0.48279243870967747</v>
      </c>
      <c r="BH104" s="31">
        <v>0</v>
      </c>
      <c r="BI104" s="31">
        <v>0</v>
      </c>
      <c r="BJ104" s="31">
        <v>1.3547862774838708</v>
      </c>
      <c r="BK104" s="32">
        <f t="shared" si="3"/>
        <v>23.642360050435407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0.3381017618387096</v>
      </c>
      <c r="I105" s="31">
        <v>4.6406077419354839</v>
      </c>
      <c r="J105" s="31">
        <v>0</v>
      </c>
      <c r="K105" s="31">
        <v>0</v>
      </c>
      <c r="L105" s="31">
        <v>0.55905288938709685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4.7085936064516117E-2</v>
      </c>
      <c r="S105" s="31">
        <v>0</v>
      </c>
      <c r="T105" s="31">
        <v>0</v>
      </c>
      <c r="U105" s="31">
        <v>0</v>
      </c>
      <c r="V105" s="31">
        <v>0.96408625838709672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0.69553478877419372</v>
      </c>
      <c r="AW105" s="31">
        <v>4.7469644488387095</v>
      </c>
      <c r="AX105" s="31">
        <v>0</v>
      </c>
      <c r="AY105" s="31">
        <v>0</v>
      </c>
      <c r="AZ105" s="31">
        <v>9.4104895293281583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0.74712878061290333</v>
      </c>
      <c r="BG105" s="31">
        <v>5.1718616129032259E-2</v>
      </c>
      <c r="BH105" s="31">
        <v>0</v>
      </c>
      <c r="BI105" s="31">
        <v>0</v>
      </c>
      <c r="BJ105" s="31">
        <v>1.6414004193870968</v>
      </c>
      <c r="BK105" s="32">
        <f t="shared" si="3"/>
        <v>23.842171170682999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0.33165019706451609</v>
      </c>
      <c r="I106" s="31">
        <v>0.11572051612903227</v>
      </c>
      <c r="J106" s="31">
        <v>0</v>
      </c>
      <c r="K106" s="31">
        <v>0</v>
      </c>
      <c r="L106" s="31">
        <v>0.82370314667741928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3.3035074225806454E-2</v>
      </c>
      <c r="S106" s="31">
        <v>0</v>
      </c>
      <c r="T106" s="31">
        <v>0</v>
      </c>
      <c r="U106" s="31">
        <v>0</v>
      </c>
      <c r="V106" s="31">
        <v>6.3928600292903237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0.70396220577419355</v>
      </c>
      <c r="AW106" s="31">
        <v>0.81398545483870977</v>
      </c>
      <c r="AX106" s="31">
        <v>0</v>
      </c>
      <c r="AY106" s="31">
        <v>0</v>
      </c>
      <c r="AZ106" s="31">
        <v>15.730917820260649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0.34085462522580651</v>
      </c>
      <c r="BG106" s="31">
        <v>0.22929167741935486</v>
      </c>
      <c r="BH106" s="31">
        <v>0</v>
      </c>
      <c r="BI106" s="31">
        <v>0</v>
      </c>
      <c r="BJ106" s="31">
        <v>0.76566281051612906</v>
      </c>
      <c r="BK106" s="32">
        <f t="shared" si="3"/>
        <v>26.281643557421937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0.20882499051612902</v>
      </c>
      <c r="I107" s="31">
        <v>6.8974877419354836</v>
      </c>
      <c r="J107" s="31">
        <v>0</v>
      </c>
      <c r="K107" s="31">
        <v>0</v>
      </c>
      <c r="L107" s="31">
        <v>0.5700748327096774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0.17755808129032255</v>
      </c>
      <c r="S107" s="31">
        <v>0</v>
      </c>
      <c r="T107" s="31">
        <v>0</v>
      </c>
      <c r="U107" s="31">
        <v>0</v>
      </c>
      <c r="V107" s="31">
        <v>1.5174473032258065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0.82165340077419347</v>
      </c>
      <c r="AW107" s="31">
        <v>1.4539801268064516</v>
      </c>
      <c r="AX107" s="31">
        <v>0</v>
      </c>
      <c r="AY107" s="31">
        <v>0</v>
      </c>
      <c r="AZ107" s="31">
        <v>9.9454688953371946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0.72871694383870955</v>
      </c>
      <c r="BG107" s="31">
        <v>6.8449974193548382E-2</v>
      </c>
      <c r="BH107" s="31">
        <v>0</v>
      </c>
      <c r="BI107" s="31">
        <v>0</v>
      </c>
      <c r="BJ107" s="31">
        <v>1.8057208912580647</v>
      </c>
      <c r="BK107" s="32">
        <f t="shared" si="3"/>
        <v>24.195383181885582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0.58321678919354825</v>
      </c>
      <c r="I108" s="31">
        <v>0.11435741935483872</v>
      </c>
      <c r="J108" s="31">
        <v>1.1435741935483872</v>
      </c>
      <c r="K108" s="31">
        <v>0</v>
      </c>
      <c r="L108" s="31">
        <v>3.2618950070967743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0.19516359903225805</v>
      </c>
      <c r="S108" s="31">
        <v>0.57178709677419359</v>
      </c>
      <c r="T108" s="31">
        <v>5.7407424516129035</v>
      </c>
      <c r="U108" s="31">
        <v>0</v>
      </c>
      <c r="V108" s="31">
        <v>0.8919878709677419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0.16458800322580647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1.1350896774193549E-2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0.95581158538709676</v>
      </c>
      <c r="AW108" s="31">
        <v>0.61873738316129034</v>
      </c>
      <c r="AX108" s="31">
        <v>0</v>
      </c>
      <c r="AY108" s="31">
        <v>0</v>
      </c>
      <c r="AZ108" s="31">
        <v>8.5165902383897052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1.4206936659032263</v>
      </c>
      <c r="BG108" s="31">
        <v>5.6754483870967744E-2</v>
      </c>
      <c r="BH108" s="31">
        <v>0</v>
      </c>
      <c r="BI108" s="31">
        <v>0</v>
      </c>
      <c r="BJ108" s="31">
        <v>1.9494419478709677</v>
      </c>
      <c r="BK108" s="32">
        <f t="shared" si="3"/>
        <v>26.196692632163895</v>
      </c>
    </row>
    <row r="109" spans="1:63">
      <c r="A109" s="29"/>
      <c r="B109" s="30" t="s">
        <v>113</v>
      </c>
      <c r="C109" s="31">
        <v>0</v>
      </c>
      <c r="D109" s="31">
        <v>5.7303717387096782</v>
      </c>
      <c r="E109" s="31">
        <v>0</v>
      </c>
      <c r="F109" s="31">
        <v>0</v>
      </c>
      <c r="G109" s="31">
        <v>0</v>
      </c>
      <c r="H109" s="31">
        <v>0.20530353516129032</v>
      </c>
      <c r="I109" s="31">
        <v>14.869228064516129</v>
      </c>
      <c r="J109" s="31">
        <v>0.57189338709677418</v>
      </c>
      <c r="K109" s="31">
        <v>0</v>
      </c>
      <c r="L109" s="31">
        <v>1.0664667882580638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0.15387244438709674</v>
      </c>
      <c r="S109" s="31">
        <v>0.58333125483870962</v>
      </c>
      <c r="T109" s="31">
        <v>0</v>
      </c>
      <c r="U109" s="31">
        <v>0</v>
      </c>
      <c r="V109" s="31">
        <v>6.862720645161291E-2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5.2476333129032257E-2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0.80217918483870976</v>
      </c>
      <c r="AW109" s="31">
        <v>13.489414258064516</v>
      </c>
      <c r="AX109" s="31">
        <v>0</v>
      </c>
      <c r="AY109" s="31">
        <v>0</v>
      </c>
      <c r="AZ109" s="31">
        <v>6.9219637862355006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0.92138726977419383</v>
      </c>
      <c r="BG109" s="31">
        <v>5.6773629032258063E-2</v>
      </c>
      <c r="BH109" s="31">
        <v>0</v>
      </c>
      <c r="BI109" s="31">
        <v>0</v>
      </c>
      <c r="BJ109" s="31">
        <v>1.1603877991612903</v>
      </c>
      <c r="BK109" s="32">
        <f t="shared" si="3"/>
        <v>46.653676679654865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0.18799985125806451</v>
      </c>
      <c r="I110" s="31">
        <v>5.935123508709677</v>
      </c>
      <c r="J110" s="31">
        <v>0.2284963870967742</v>
      </c>
      <c r="K110" s="31">
        <v>0</v>
      </c>
      <c r="L110" s="31">
        <v>0.7127630613225806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0.19059263370967741</v>
      </c>
      <c r="S110" s="31">
        <v>0</v>
      </c>
      <c r="T110" s="31">
        <v>0</v>
      </c>
      <c r="U110" s="31">
        <v>0</v>
      </c>
      <c r="V110" s="31">
        <v>0.18736703741935481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1.1343651612903226E-2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5.6718258064516135E-4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0.95666744583870977</v>
      </c>
      <c r="AW110" s="31">
        <v>1.3816567664516131</v>
      </c>
      <c r="AX110" s="31">
        <v>0</v>
      </c>
      <c r="AY110" s="31">
        <v>0</v>
      </c>
      <c r="AZ110" s="31">
        <v>14.837391981317417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0.8089186816451609</v>
      </c>
      <c r="BG110" s="31">
        <v>6.806190967741936E-2</v>
      </c>
      <c r="BH110" s="31">
        <v>0</v>
      </c>
      <c r="BI110" s="31">
        <v>0</v>
      </c>
      <c r="BJ110" s="31">
        <v>0.48789045587096774</v>
      </c>
      <c r="BK110" s="32">
        <f t="shared" si="3"/>
        <v>25.994840554510962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0.24522835612903229</v>
      </c>
      <c r="I111" s="31">
        <v>7.43034585483871</v>
      </c>
      <c r="J111" s="31">
        <v>1.1387503225806452</v>
      </c>
      <c r="K111" s="31">
        <v>0</v>
      </c>
      <c r="L111" s="31">
        <v>5.6937516129032258E-2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0.11369653032258065</v>
      </c>
      <c r="S111" s="31">
        <v>0</v>
      </c>
      <c r="T111" s="31">
        <v>0</v>
      </c>
      <c r="U111" s="31">
        <v>0</v>
      </c>
      <c r="V111" s="31">
        <v>1.2156706020322581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0.11307993548387096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0.70055809409677394</v>
      </c>
      <c r="AW111" s="31">
        <v>0</v>
      </c>
      <c r="AX111" s="31">
        <v>0</v>
      </c>
      <c r="AY111" s="31">
        <v>0</v>
      </c>
      <c r="AZ111" s="31">
        <v>15.938490939305243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0.75271226193548402</v>
      </c>
      <c r="BG111" s="31">
        <v>0</v>
      </c>
      <c r="BH111" s="31">
        <v>0</v>
      </c>
      <c r="BI111" s="31">
        <v>0</v>
      </c>
      <c r="BJ111" s="31">
        <v>0.23049687896774196</v>
      </c>
      <c r="BK111" s="32">
        <f t="shared" si="3"/>
        <v>27.935967291821374</v>
      </c>
    </row>
    <row r="112" spans="1:63">
      <c r="A112" s="29"/>
      <c r="B112" s="30" t="s">
        <v>116</v>
      </c>
      <c r="C112" s="31">
        <v>0</v>
      </c>
      <c r="D112" s="31">
        <v>0.34085109677419356</v>
      </c>
      <c r="E112" s="31">
        <v>0</v>
      </c>
      <c r="F112" s="31">
        <v>0</v>
      </c>
      <c r="G112" s="31">
        <v>0</v>
      </c>
      <c r="H112" s="31">
        <v>0.17966868522580648</v>
      </c>
      <c r="I112" s="31">
        <v>12.725107612903226</v>
      </c>
      <c r="J112" s="31">
        <v>0.85212774193548391</v>
      </c>
      <c r="K112" s="31">
        <v>0</v>
      </c>
      <c r="L112" s="31">
        <v>0.31358300903225805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0.21865422206451615</v>
      </c>
      <c r="S112" s="31">
        <v>2.2723406451612901E-2</v>
      </c>
      <c r="T112" s="31">
        <v>0</v>
      </c>
      <c r="U112" s="31">
        <v>0</v>
      </c>
      <c r="V112" s="31">
        <v>3.1842963496774188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0.82810456887096739</v>
      </c>
      <c r="AW112" s="31">
        <v>0.69960120000000003</v>
      </c>
      <c r="AX112" s="31">
        <v>0</v>
      </c>
      <c r="AY112" s="31">
        <v>0</v>
      </c>
      <c r="AZ112" s="31">
        <v>4.2070487756510087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0.95104026009677389</v>
      </c>
      <c r="BG112" s="31">
        <v>0</v>
      </c>
      <c r="BH112" s="31">
        <v>0</v>
      </c>
      <c r="BI112" s="31">
        <v>0</v>
      </c>
      <c r="BJ112" s="31">
        <v>1.0065060909354839</v>
      </c>
      <c r="BK112" s="32">
        <f t="shared" si="3"/>
        <v>25.529313019618751</v>
      </c>
    </row>
    <row r="113" spans="1:63">
      <c r="A113" s="29"/>
      <c r="B113" s="30" t="s">
        <v>117</v>
      </c>
      <c r="C113" s="31">
        <v>0</v>
      </c>
      <c r="D113" s="31">
        <v>5.6633741935483872</v>
      </c>
      <c r="E113" s="31">
        <v>0</v>
      </c>
      <c r="F113" s="31">
        <v>0</v>
      </c>
      <c r="G113" s="31">
        <v>0</v>
      </c>
      <c r="H113" s="31">
        <v>0.10813660629032258</v>
      </c>
      <c r="I113" s="31">
        <v>7.4190201935483868</v>
      </c>
      <c r="J113" s="31">
        <v>0</v>
      </c>
      <c r="K113" s="31">
        <v>0</v>
      </c>
      <c r="L113" s="31">
        <v>3.0814418987096772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0.25803727187096775</v>
      </c>
      <c r="S113" s="31">
        <v>0</v>
      </c>
      <c r="T113" s="31">
        <v>2.2653496774193548E-2</v>
      </c>
      <c r="U113" s="31">
        <v>0</v>
      </c>
      <c r="V113" s="31">
        <v>0.41239511396774198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0.22500490322580644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5.6251225806451611E-3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0.89219306587096781</v>
      </c>
      <c r="AW113" s="31">
        <v>4.5169734322580641</v>
      </c>
      <c r="AX113" s="31">
        <v>0.56251225806451621</v>
      </c>
      <c r="AY113" s="31">
        <v>0</v>
      </c>
      <c r="AZ113" s="31">
        <v>4.9497485109384218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1.2829910057419363</v>
      </c>
      <c r="BG113" s="31">
        <v>0.29891406045161295</v>
      </c>
      <c r="BH113" s="31">
        <v>0</v>
      </c>
      <c r="BI113" s="31">
        <v>0</v>
      </c>
      <c r="BJ113" s="31">
        <v>0.49062313761290327</v>
      </c>
      <c r="BK113" s="32">
        <f t="shared" si="3"/>
        <v>30.189644271454544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0.18012262967741935</v>
      </c>
      <c r="I114" s="31">
        <v>5.8610435612903231</v>
      </c>
      <c r="J114" s="31">
        <v>0</v>
      </c>
      <c r="K114" s="31">
        <v>0</v>
      </c>
      <c r="L114" s="31">
        <v>2.5461055674516131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0.15264758632258063</v>
      </c>
      <c r="S114" s="31">
        <v>0.35172550977419353</v>
      </c>
      <c r="T114" s="31">
        <v>0</v>
      </c>
      <c r="U114" s="31">
        <v>0</v>
      </c>
      <c r="V114" s="31">
        <v>0.49689001290322576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0.99269283777419348</v>
      </c>
      <c r="AW114" s="31">
        <v>2.5801585483870966</v>
      </c>
      <c r="AX114" s="31">
        <v>0</v>
      </c>
      <c r="AY114" s="31">
        <v>0</v>
      </c>
      <c r="AZ114" s="31">
        <v>30.589439867778001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0.91447060074193498</v>
      </c>
      <c r="BG114" s="31">
        <v>2.1213278319032258</v>
      </c>
      <c r="BH114" s="31">
        <v>0</v>
      </c>
      <c r="BI114" s="31">
        <v>0</v>
      </c>
      <c r="BJ114" s="31">
        <v>0.59051885203225807</v>
      </c>
      <c r="BK114" s="32">
        <f t="shared" si="3"/>
        <v>47.377143406036062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3.3703935483870963E-3</v>
      </c>
      <c r="I115" s="31">
        <v>298.36970619354838</v>
      </c>
      <c r="J115" s="31">
        <v>0</v>
      </c>
      <c r="K115" s="31">
        <v>0</v>
      </c>
      <c r="L115" s="31">
        <v>1.1234645161290321E-3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1.0332538709677415E-3</v>
      </c>
      <c r="S115" s="31">
        <v>89.877161290322576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8.650713032880443E-2</v>
      </c>
      <c r="BG115" s="31">
        <v>0</v>
      </c>
      <c r="BH115" s="31">
        <v>0</v>
      </c>
      <c r="BI115" s="31">
        <v>0</v>
      </c>
      <c r="BJ115" s="31">
        <v>1.6818372580645162E-2</v>
      </c>
      <c r="BK115" s="32">
        <f t="shared" si="3"/>
        <v>388.35572009871589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0.1638647066129032</v>
      </c>
      <c r="I116" s="31">
        <v>11.433220530677421</v>
      </c>
      <c r="J116" s="31">
        <v>0.33909609677419356</v>
      </c>
      <c r="K116" s="31">
        <v>0</v>
      </c>
      <c r="L116" s="31">
        <v>0.40917595677419349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0.15816189112903226</v>
      </c>
      <c r="S116" s="31">
        <v>0</v>
      </c>
      <c r="T116" s="31">
        <v>1.2130406677419357E-2</v>
      </c>
      <c r="U116" s="31">
        <v>0</v>
      </c>
      <c r="V116" s="31">
        <v>1.9724089629032258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0.11229183870967743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0.34862696922580638</v>
      </c>
      <c r="AW116" s="31">
        <v>2.4704204516129034</v>
      </c>
      <c r="AX116" s="31">
        <v>0</v>
      </c>
      <c r="AY116" s="31">
        <v>0</v>
      </c>
      <c r="AZ116" s="31">
        <v>6.4526739254838699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0.7636116414516132</v>
      </c>
      <c r="BG116" s="31">
        <v>0</v>
      </c>
      <c r="BH116" s="31">
        <v>0</v>
      </c>
      <c r="BI116" s="31">
        <v>0</v>
      </c>
      <c r="BJ116" s="31">
        <v>0.57573819414012706</v>
      </c>
      <c r="BK116" s="32">
        <f t="shared" si="3"/>
        <v>25.211421572172384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0.21652822790322582</v>
      </c>
      <c r="I117" s="31">
        <v>12.660508903225805</v>
      </c>
      <c r="J117" s="31">
        <v>0</v>
      </c>
      <c r="K117" s="31">
        <v>0</v>
      </c>
      <c r="L117" s="31">
        <v>0.57198370580645164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0.10412374948387096</v>
      </c>
      <c r="S117" s="31">
        <v>1.1304025806451614</v>
      </c>
      <c r="T117" s="31">
        <v>0</v>
      </c>
      <c r="U117" s="31">
        <v>0</v>
      </c>
      <c r="V117" s="31">
        <v>2.4699296387096776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3.3405125806451615E-2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0.27077563838709678</v>
      </c>
      <c r="AW117" s="31">
        <v>4.676717612903226</v>
      </c>
      <c r="AX117" s="31">
        <v>0</v>
      </c>
      <c r="AY117" s="31">
        <v>0</v>
      </c>
      <c r="AZ117" s="31">
        <v>7.7609015281935481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0.49266501377419358</v>
      </c>
      <c r="BG117" s="31">
        <v>0</v>
      </c>
      <c r="BH117" s="31">
        <v>0</v>
      </c>
      <c r="BI117" s="31">
        <v>0</v>
      </c>
      <c r="BJ117" s="31">
        <v>0.28615944207450433</v>
      </c>
      <c r="BK117" s="32">
        <f t="shared" si="3"/>
        <v>30.674101166913207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0.75039231161290321</v>
      </c>
      <c r="I118" s="31">
        <v>11.046615066451611</v>
      </c>
      <c r="J118" s="31">
        <v>0</v>
      </c>
      <c r="K118" s="31">
        <v>0</v>
      </c>
      <c r="L118" s="31">
        <v>1.6066119593548387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0.20667397138709678</v>
      </c>
      <c r="S118" s="31">
        <v>0</v>
      </c>
      <c r="T118" s="31">
        <v>0</v>
      </c>
      <c r="U118" s="31">
        <v>0</v>
      </c>
      <c r="V118" s="31">
        <v>1.2728279266129032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5.5096564516129029E-2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1.9057088419354842E-2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1.545037509548387</v>
      </c>
      <c r="AW118" s="31">
        <v>7.2727465161290326</v>
      </c>
      <c r="AX118" s="31">
        <v>0</v>
      </c>
      <c r="AY118" s="31">
        <v>0</v>
      </c>
      <c r="AZ118" s="31">
        <v>15.053782000483869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1.8330593733548384</v>
      </c>
      <c r="BG118" s="31">
        <v>7.7135190322580649E-2</v>
      </c>
      <c r="BH118" s="31">
        <v>0</v>
      </c>
      <c r="BI118" s="31">
        <v>0</v>
      </c>
      <c r="BJ118" s="31">
        <v>1.3813279047127511</v>
      </c>
      <c r="BK118" s="32">
        <f t="shared" si="3"/>
        <v>42.120363382906291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0.18097001654838712</v>
      </c>
      <c r="I119" s="31">
        <v>8.9417877548387104</v>
      </c>
      <c r="J119" s="31">
        <v>0</v>
      </c>
      <c r="K119" s="31">
        <v>0</v>
      </c>
      <c r="L119" s="31">
        <v>3.0152137024516126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0.19227885796774191</v>
      </c>
      <c r="S119" s="31">
        <v>1.1149361290322581</v>
      </c>
      <c r="T119" s="31">
        <v>0</v>
      </c>
      <c r="U119" s="31">
        <v>0</v>
      </c>
      <c r="V119" s="31">
        <v>0.68011103870967748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0.12141352903225806</v>
      </c>
      <c r="AC119" s="31">
        <v>0</v>
      </c>
      <c r="AD119" s="31">
        <v>0</v>
      </c>
      <c r="AE119" s="31">
        <v>0</v>
      </c>
      <c r="AF119" s="31">
        <v>5.5187967741935476E-2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1.0789768188709672</v>
      </c>
      <c r="AW119" s="31">
        <v>2.607189972064516</v>
      </c>
      <c r="AX119" s="31">
        <v>0</v>
      </c>
      <c r="AY119" s="31">
        <v>0</v>
      </c>
      <c r="AZ119" s="31">
        <v>12.671950362354837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1.6746993887419344</v>
      </c>
      <c r="BG119" s="31">
        <v>0.33112780645161288</v>
      </c>
      <c r="BH119" s="31">
        <v>0</v>
      </c>
      <c r="BI119" s="31">
        <v>0</v>
      </c>
      <c r="BJ119" s="31">
        <v>2.5083208602932139</v>
      </c>
      <c r="BK119" s="32">
        <f t="shared" si="3"/>
        <v>35.174164205099657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0.36820754919354842</v>
      </c>
      <c r="I120" s="31">
        <v>2.2156775548387093E-2</v>
      </c>
      <c r="J120" s="31">
        <v>0</v>
      </c>
      <c r="K120" s="31">
        <v>0</v>
      </c>
      <c r="L120" s="31">
        <v>0.27851193341935487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0.19338361870967738</v>
      </c>
      <c r="S120" s="31">
        <v>1.6701087096774193E-2</v>
      </c>
      <c r="T120" s="31">
        <v>0</v>
      </c>
      <c r="U120" s="31">
        <v>0</v>
      </c>
      <c r="V120" s="31">
        <v>1.4122285320967742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7.7161745161290311E-3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1.2103007405161286</v>
      </c>
      <c r="AW120" s="31">
        <v>2.2376906096774194</v>
      </c>
      <c r="AX120" s="31">
        <v>0</v>
      </c>
      <c r="AY120" s="31">
        <v>0</v>
      </c>
      <c r="AZ120" s="31">
        <v>21.000953560161285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1.314663164741936</v>
      </c>
      <c r="BG120" s="31">
        <v>0</v>
      </c>
      <c r="BH120" s="31">
        <v>0</v>
      </c>
      <c r="BI120" s="31">
        <v>0</v>
      </c>
      <c r="BJ120" s="31">
        <v>1.1667845393788052</v>
      </c>
      <c r="BK120" s="32">
        <f t="shared" si="3"/>
        <v>29.22929828505622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0.37104798564516128</v>
      </c>
      <c r="I121" s="31">
        <v>33.262916129032256</v>
      </c>
      <c r="J121" s="31">
        <v>0</v>
      </c>
      <c r="K121" s="31">
        <v>0</v>
      </c>
      <c r="L121" s="31">
        <v>0.54440306064516131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0.24907392222580643</v>
      </c>
      <c r="S121" s="31">
        <v>0</v>
      </c>
      <c r="T121" s="31">
        <v>0</v>
      </c>
      <c r="U121" s="31">
        <v>0</v>
      </c>
      <c r="V121" s="31">
        <v>3.3957668017741938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0.1308621129032258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2.4141104466129035</v>
      </c>
      <c r="AW121" s="31">
        <v>23.416466357451611</v>
      </c>
      <c r="AX121" s="31">
        <v>0</v>
      </c>
      <c r="AY121" s="31">
        <v>0</v>
      </c>
      <c r="AZ121" s="31">
        <v>61.521130645193544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2.4856087597096774</v>
      </c>
      <c r="BG121" s="31">
        <v>0.21953625806451613</v>
      </c>
      <c r="BH121" s="31">
        <v>0</v>
      </c>
      <c r="BI121" s="31">
        <v>0</v>
      </c>
      <c r="BJ121" s="31">
        <v>2.5703780334767541</v>
      </c>
      <c r="BK121" s="32">
        <f t="shared" si="3"/>
        <v>130.5813005127348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0.4296831528064517</v>
      </c>
      <c r="I122" s="31">
        <v>0</v>
      </c>
      <c r="J122" s="31">
        <v>0</v>
      </c>
      <c r="K122" s="31">
        <v>0</v>
      </c>
      <c r="L122" s="31">
        <v>2.0324322103548385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9.4676988935483875E-2</v>
      </c>
      <c r="S122" s="31">
        <v>0</v>
      </c>
      <c r="T122" s="31">
        <v>0</v>
      </c>
      <c r="U122" s="31">
        <v>0</v>
      </c>
      <c r="V122" s="31">
        <v>1.3911130350000001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7.6787854838709674E-2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1.0872517960322579</v>
      </c>
      <c r="AW122" s="31">
        <v>4.0862108467741933</v>
      </c>
      <c r="AX122" s="31">
        <v>0</v>
      </c>
      <c r="AY122" s="31">
        <v>0</v>
      </c>
      <c r="AZ122" s="31">
        <v>9.6749216556774211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2.1101989976451607</v>
      </c>
      <c r="BG122" s="31">
        <v>3.0708480072580651</v>
      </c>
      <c r="BH122" s="31">
        <v>0</v>
      </c>
      <c r="BI122" s="31">
        <v>0</v>
      </c>
      <c r="BJ122" s="31">
        <v>2.10008832156376</v>
      </c>
      <c r="BK122" s="32">
        <f t="shared" si="3"/>
        <v>26.154212866886343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0.33883714038709672</v>
      </c>
      <c r="I123" s="31">
        <v>0</v>
      </c>
      <c r="J123" s="31">
        <v>0</v>
      </c>
      <c r="K123" s="31">
        <v>0</v>
      </c>
      <c r="L123" s="31">
        <v>0.54166473251612912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0.19360349999999998</v>
      </c>
      <c r="S123" s="31">
        <v>0</v>
      </c>
      <c r="T123" s="31">
        <v>0.11061122580645161</v>
      </c>
      <c r="U123" s="31">
        <v>0</v>
      </c>
      <c r="V123" s="31">
        <v>0.56245808322580637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2.6282345806451612E-2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7.5561744193548388E-3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1.6047269039354841</v>
      </c>
      <c r="AW123" s="31">
        <v>1.8069112741935482</v>
      </c>
      <c r="AX123" s="31">
        <v>0</v>
      </c>
      <c r="AY123" s="31">
        <v>0</v>
      </c>
      <c r="AZ123" s="31">
        <v>10.74541448809677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3.1215420531935498</v>
      </c>
      <c r="BG123" s="31">
        <v>6.5705864516129031</v>
      </c>
      <c r="BH123" s="31">
        <v>0</v>
      </c>
      <c r="BI123" s="31">
        <v>0</v>
      </c>
      <c r="BJ123" s="31">
        <v>1.3576496479041347</v>
      </c>
      <c r="BK123" s="32">
        <f t="shared" si="3"/>
        <v>26.987844021097683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7.9312288193548394E-2</v>
      </c>
      <c r="I124" s="31">
        <v>0</v>
      </c>
      <c r="J124" s="31">
        <v>0</v>
      </c>
      <c r="K124" s="31">
        <v>0</v>
      </c>
      <c r="L124" s="31">
        <v>0.60147823709677417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1.180471306451613E-2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7.7690191401290329</v>
      </c>
      <c r="AW124" s="31">
        <v>136.72608389103226</v>
      </c>
      <c r="AX124" s="31">
        <v>0</v>
      </c>
      <c r="AY124" s="31">
        <v>0</v>
      </c>
      <c r="AZ124" s="31">
        <v>237.23950416448395</v>
      </c>
      <c r="BA124" s="31">
        <v>0</v>
      </c>
      <c r="BB124" s="31">
        <v>5.5093854838709673</v>
      </c>
      <c r="BC124" s="31">
        <v>0</v>
      </c>
      <c r="BD124" s="31">
        <v>0</v>
      </c>
      <c r="BE124" s="31">
        <v>0</v>
      </c>
      <c r="BF124" s="31">
        <v>0.11531197312903227</v>
      </c>
      <c r="BG124" s="31">
        <v>1.5023764686451615</v>
      </c>
      <c r="BH124" s="31">
        <v>0</v>
      </c>
      <c r="BI124" s="31">
        <v>0</v>
      </c>
      <c r="BJ124" s="31">
        <v>0.88701106281841535</v>
      </c>
      <c r="BK124" s="32">
        <f t="shared" si="3"/>
        <v>390.44128742246363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0.14136968193548388</v>
      </c>
      <c r="I125" s="31">
        <v>0.2099761709677419</v>
      </c>
      <c r="J125" s="31">
        <v>0</v>
      </c>
      <c r="K125" s="31">
        <v>0</v>
      </c>
      <c r="L125" s="31">
        <v>2.9338908618064519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0.18832112893548386</v>
      </c>
      <c r="S125" s="31">
        <v>0.44205509677419358</v>
      </c>
      <c r="T125" s="31">
        <v>0</v>
      </c>
      <c r="U125" s="31">
        <v>0</v>
      </c>
      <c r="V125" s="31">
        <v>0.2928615016129032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1.0941619354838708E-2</v>
      </c>
      <c r="AC125" s="31">
        <v>0</v>
      </c>
      <c r="AD125" s="31">
        <v>0</v>
      </c>
      <c r="AE125" s="31">
        <v>0</v>
      </c>
      <c r="AF125" s="31">
        <v>5.4708096774193542E-3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1.7048641729032261</v>
      </c>
      <c r="AW125" s="31">
        <v>1.5155236968387096</v>
      </c>
      <c r="AX125" s="31">
        <v>0</v>
      </c>
      <c r="AY125" s="31">
        <v>0</v>
      </c>
      <c r="AZ125" s="31">
        <v>12.067412356483873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2.1170173179999972</v>
      </c>
      <c r="BG125" s="31">
        <v>8.0881680258064512E-2</v>
      </c>
      <c r="BH125" s="31">
        <v>0</v>
      </c>
      <c r="BI125" s="31">
        <v>0</v>
      </c>
      <c r="BJ125" s="31">
        <v>3.4481135397774323</v>
      </c>
      <c r="BK125" s="32">
        <f t="shared" si="3"/>
        <v>25.158699635325817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0.41091968574193549</v>
      </c>
      <c r="I126" s="31">
        <v>3.4900071516129034</v>
      </c>
      <c r="J126" s="31">
        <v>0.1641069193548387</v>
      </c>
      <c r="K126" s="31">
        <v>0</v>
      </c>
      <c r="L126" s="31">
        <v>1.2061858572580644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0.23898075800000004</v>
      </c>
      <c r="S126" s="31">
        <v>0</v>
      </c>
      <c r="T126" s="31">
        <v>0</v>
      </c>
      <c r="U126" s="31">
        <v>0</v>
      </c>
      <c r="V126" s="31">
        <v>0.22332580161290322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6.4992677419354848E-3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2.2010633259677421</v>
      </c>
      <c r="AW126" s="31">
        <v>2.3127644259677416</v>
      </c>
      <c r="AX126" s="31">
        <v>0</v>
      </c>
      <c r="AY126" s="31">
        <v>0</v>
      </c>
      <c r="AZ126" s="31">
        <v>13.877135021612899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2.3315459345161287</v>
      </c>
      <c r="BG126" s="31">
        <v>0</v>
      </c>
      <c r="BH126" s="31">
        <v>0</v>
      </c>
      <c r="BI126" s="31">
        <v>0</v>
      </c>
      <c r="BJ126" s="31">
        <v>2.4829692690029983</v>
      </c>
      <c r="BK126" s="32">
        <f t="shared" si="3"/>
        <v>28.945503418390089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1.9758425806451617E-2</v>
      </c>
      <c r="I127" s="31">
        <v>301.86483870967743</v>
      </c>
      <c r="J127" s="31">
        <v>0</v>
      </c>
      <c r="K127" s="31">
        <v>0</v>
      </c>
      <c r="L127" s="31">
        <v>2.1844037419354836E-2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76.838322580645155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5.7625683387096775E-2</v>
      </c>
      <c r="AW127" s="31">
        <v>2.193083870967742</v>
      </c>
      <c r="AX127" s="31">
        <v>0</v>
      </c>
      <c r="AY127" s="31">
        <v>0</v>
      </c>
      <c r="AZ127" s="31">
        <v>9.3206064516129034E-2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1.1513607258064516E-2</v>
      </c>
      <c r="BG127" s="31">
        <v>0</v>
      </c>
      <c r="BH127" s="31">
        <v>0</v>
      </c>
      <c r="BI127" s="31">
        <v>0</v>
      </c>
      <c r="BJ127" s="31">
        <v>0</v>
      </c>
      <c r="BK127" s="32">
        <f t="shared" si="3"/>
        <v>381.10019297967739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1.315484516129032E-2</v>
      </c>
      <c r="I128" s="31">
        <v>285.02164516129034</v>
      </c>
      <c r="J128" s="31">
        <v>0</v>
      </c>
      <c r="K128" s="31">
        <v>0</v>
      </c>
      <c r="L128" s="31">
        <v>6.6870462903225805E-2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</v>
      </c>
      <c r="S128" s="31">
        <v>93.18015322580645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8.2132548387096778E-3</v>
      </c>
      <c r="AW128" s="31">
        <v>5.4755032258064515</v>
      </c>
      <c r="AX128" s="31">
        <v>0</v>
      </c>
      <c r="AY128" s="31">
        <v>0</v>
      </c>
      <c r="AZ128" s="31">
        <v>0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1.0951006451612903E-2</v>
      </c>
      <c r="BG128" s="31">
        <v>0</v>
      </c>
      <c r="BH128" s="31">
        <v>0</v>
      </c>
      <c r="BI128" s="31">
        <v>0</v>
      </c>
      <c r="BJ128" s="31">
        <v>0</v>
      </c>
      <c r="BK128" s="32">
        <f t="shared" si="3"/>
        <v>383.7764911822581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1.6943734999999998E-2</v>
      </c>
      <c r="I129" s="31">
        <v>175.99621516129034</v>
      </c>
      <c r="J129" s="31">
        <v>0</v>
      </c>
      <c r="K129" s="31">
        <v>0</v>
      </c>
      <c r="L129" s="31">
        <v>1.6397162903225813E-3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3.2794325806451612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0</v>
      </c>
      <c r="AW129" s="31">
        <v>0</v>
      </c>
      <c r="AX129" s="31">
        <v>0</v>
      </c>
      <c r="AY129" s="31">
        <v>0</v>
      </c>
      <c r="AZ129" s="31">
        <v>0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2.7164540354838708E-2</v>
      </c>
      <c r="BG129" s="31">
        <v>53.50953322580645</v>
      </c>
      <c r="BH129" s="31">
        <v>0</v>
      </c>
      <c r="BI129" s="31">
        <v>0</v>
      </c>
      <c r="BJ129" s="31">
        <v>7.6442190402019314E-2</v>
      </c>
      <c r="BK129" s="32">
        <f t="shared" si="3"/>
        <v>232.90737114978916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0.77020326170967757</v>
      </c>
      <c r="I130" s="31">
        <v>11.536348826419355</v>
      </c>
      <c r="J130" s="31">
        <v>0.27300564516129033</v>
      </c>
      <c r="K130" s="31">
        <v>0</v>
      </c>
      <c r="L130" s="31">
        <v>4.0961430951935487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0.92187478664516143</v>
      </c>
      <c r="S130" s="31">
        <v>1.8913831096774194</v>
      </c>
      <c r="T130" s="31">
        <v>10.920225806451613</v>
      </c>
      <c r="U130" s="31">
        <v>0</v>
      </c>
      <c r="V130" s="31">
        <v>2.8231660238387106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5.3971032258064523E-2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1.2413337419354841E-2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3.4468620388709645</v>
      </c>
      <c r="AW130" s="31">
        <v>41.000799897677425</v>
      </c>
      <c r="AX130" s="31">
        <v>1.0794206451612902</v>
      </c>
      <c r="AY130" s="31">
        <v>0</v>
      </c>
      <c r="AZ130" s="31">
        <v>46.362151784354836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6.419730245774196</v>
      </c>
      <c r="BG130" s="31">
        <v>2.4556819677419353</v>
      </c>
      <c r="BH130" s="31">
        <v>0</v>
      </c>
      <c r="BI130" s="31">
        <v>0</v>
      </c>
      <c r="BJ130" s="31">
        <v>13.298103872363825</v>
      </c>
      <c r="BK130" s="32">
        <f t="shared" si="3"/>
        <v>147.36148537671863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0.50111730822580636</v>
      </c>
      <c r="I131" s="31">
        <v>0</v>
      </c>
      <c r="J131" s="31">
        <v>0</v>
      </c>
      <c r="K131" s="31">
        <v>0</v>
      </c>
      <c r="L131" s="31">
        <v>2.4859163612903226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0.15526517480645155</v>
      </c>
      <c r="S131" s="31">
        <v>0</v>
      </c>
      <c r="T131" s="31">
        <v>0</v>
      </c>
      <c r="U131" s="31">
        <v>0</v>
      </c>
      <c r="V131" s="31">
        <v>0.57132463741935491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3.7792164516129025E-2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1.079776129032258E-2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2.0183236306451611</v>
      </c>
      <c r="AW131" s="31">
        <v>7.8658013671935487</v>
      </c>
      <c r="AX131" s="31">
        <v>0</v>
      </c>
      <c r="AY131" s="31">
        <v>0</v>
      </c>
      <c r="AZ131" s="31">
        <v>24.131180741290336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2.8106444318387092</v>
      </c>
      <c r="BG131" s="31">
        <v>2.5374739032258065</v>
      </c>
      <c r="BH131" s="31">
        <v>0</v>
      </c>
      <c r="BI131" s="31">
        <v>0</v>
      </c>
      <c r="BJ131" s="31">
        <v>2.1354015773514066</v>
      </c>
      <c r="BK131" s="32">
        <f t="shared" si="3"/>
        <v>45.261039059093363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3.2449229032258074E-3</v>
      </c>
      <c r="I132" s="31">
        <v>250.12947379032258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1.6224614516129028E-3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2.8604498193548388E-2</v>
      </c>
      <c r="AW132" s="31">
        <v>0</v>
      </c>
      <c r="AX132" s="31">
        <v>0</v>
      </c>
      <c r="AY132" s="31">
        <v>0</v>
      </c>
      <c r="AZ132" s="31">
        <v>0.16209575806451612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2.0776756774193552E-3</v>
      </c>
      <c r="BG132" s="31">
        <v>75.644687096728433</v>
      </c>
      <c r="BH132" s="31">
        <v>0</v>
      </c>
      <c r="BI132" s="31">
        <v>0</v>
      </c>
      <c r="BJ132" s="31">
        <v>0</v>
      </c>
      <c r="BK132" s="32">
        <f t="shared" si="3"/>
        <v>325.97180620334132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0.42253701461290322</v>
      </c>
      <c r="I133" s="31">
        <v>0</v>
      </c>
      <c r="J133" s="31">
        <v>0.32626083870967743</v>
      </c>
      <c r="K133" s="31">
        <v>0</v>
      </c>
      <c r="L133" s="31">
        <v>1.3458259596774194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0.34459096967741931</v>
      </c>
      <c r="S133" s="31">
        <v>2.8580449470967744</v>
      </c>
      <c r="T133" s="31">
        <v>0</v>
      </c>
      <c r="U133" s="31">
        <v>0</v>
      </c>
      <c r="V133" s="31">
        <v>2.4144258046451612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0.12906894193548388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1.1797139269354839</v>
      </c>
      <c r="AW133" s="31">
        <v>10.325515354838711</v>
      </c>
      <c r="AX133" s="31">
        <v>0</v>
      </c>
      <c r="AY133" s="31">
        <v>0</v>
      </c>
      <c r="AZ133" s="31">
        <v>25.902370671580648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1.571906336806451</v>
      </c>
      <c r="BG133" s="31">
        <v>0.16133617701815398</v>
      </c>
      <c r="BH133" s="31">
        <v>0</v>
      </c>
      <c r="BI133" s="31">
        <v>0</v>
      </c>
      <c r="BJ133" s="31">
        <v>2.2734149653225812</v>
      </c>
      <c r="BK133" s="32">
        <f t="shared" si="3"/>
        <v>49.255011908856865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0.32299090674193548</v>
      </c>
      <c r="I134" s="31">
        <v>0.59282512903225804</v>
      </c>
      <c r="J134" s="31">
        <v>0</v>
      </c>
      <c r="K134" s="31">
        <v>0</v>
      </c>
      <c r="L134" s="31">
        <v>2.2149694524193548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0.34442747129032253</v>
      </c>
      <c r="S134" s="31">
        <v>0</v>
      </c>
      <c r="T134" s="31">
        <v>0</v>
      </c>
      <c r="U134" s="31">
        <v>0</v>
      </c>
      <c r="V134" s="31">
        <v>0.43679532174193547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1.5974571026451614</v>
      </c>
      <c r="AW134" s="31">
        <v>3.8775385543548384</v>
      </c>
      <c r="AX134" s="31">
        <v>0</v>
      </c>
      <c r="AY134" s="31">
        <v>0</v>
      </c>
      <c r="AZ134" s="31">
        <v>28.253446466419355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2.8036310938709676</v>
      </c>
      <c r="BG134" s="31">
        <v>0.26662943018138185</v>
      </c>
      <c r="BH134" s="31">
        <v>0.10665177419354839</v>
      </c>
      <c r="BI134" s="31">
        <v>0</v>
      </c>
      <c r="BJ134" s="31">
        <v>2.2025052300967736</v>
      </c>
      <c r="BK134" s="32">
        <f t="shared" si="3"/>
        <v>43.019867932987843</v>
      </c>
    </row>
    <row r="135" spans="1:63">
      <c r="A135" s="29"/>
      <c r="B135" s="30" t="s">
        <v>139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2.262587419354839E-2</v>
      </c>
      <c r="I135" s="31">
        <v>144.3746258064516</v>
      </c>
      <c r="J135" s="31">
        <v>0</v>
      </c>
      <c r="K135" s="31">
        <v>0</v>
      </c>
      <c r="L135" s="31">
        <v>21.548990324193547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5.3871129032258063E-4</v>
      </c>
      <c r="S135" s="31">
        <v>53.871129032258068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</v>
      </c>
      <c r="AW135" s="31">
        <v>70.019383870967744</v>
      </c>
      <c r="AX135" s="31">
        <v>0</v>
      </c>
      <c r="AY135" s="31">
        <v>0</v>
      </c>
      <c r="AZ135" s="31">
        <v>0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5.493828580645161E-2</v>
      </c>
      <c r="BG135" s="31">
        <v>0</v>
      </c>
      <c r="BH135" s="31">
        <v>0</v>
      </c>
      <c r="BI135" s="31">
        <v>0</v>
      </c>
      <c r="BJ135" s="31">
        <v>0</v>
      </c>
      <c r="BK135" s="32">
        <f t="shared" si="3"/>
        <v>289.89223190516122</v>
      </c>
    </row>
    <row r="136" spans="1:63">
      <c r="A136" s="29"/>
      <c r="B136" s="30" t="s">
        <v>140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0.54260269000000005</v>
      </c>
      <c r="I136" s="31">
        <v>0.21396464516129032</v>
      </c>
      <c r="J136" s="31">
        <v>0.53491161290322575</v>
      </c>
      <c r="K136" s="31">
        <v>0</v>
      </c>
      <c r="L136" s="31">
        <v>4.0819422555161298</v>
      </c>
      <c r="M136" s="31">
        <v>0</v>
      </c>
      <c r="N136" s="31">
        <v>23.536110967741937</v>
      </c>
      <c r="O136" s="31">
        <v>0</v>
      </c>
      <c r="P136" s="31">
        <v>0</v>
      </c>
      <c r="Q136" s="31">
        <v>0</v>
      </c>
      <c r="R136" s="31">
        <v>0.43427038319354849</v>
      </c>
      <c r="S136" s="31">
        <v>1.2516931741935482</v>
      </c>
      <c r="T136" s="31">
        <v>5.4560984516129034</v>
      </c>
      <c r="U136" s="31">
        <v>0</v>
      </c>
      <c r="V136" s="31">
        <v>2.7713175532258072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2.4110672903225809E-3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1.2525922032258064E-2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1.856739023935484</v>
      </c>
      <c r="AW136" s="31">
        <v>21.678079208129031</v>
      </c>
      <c r="AX136" s="31">
        <v>0</v>
      </c>
      <c r="AY136" s="31">
        <v>0</v>
      </c>
      <c r="AZ136" s="31">
        <v>21.837757814516131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3.2911829247419373</v>
      </c>
      <c r="BG136" s="31">
        <v>1.5888203225806452</v>
      </c>
      <c r="BH136" s="31">
        <v>0</v>
      </c>
      <c r="BI136" s="31">
        <v>0</v>
      </c>
      <c r="BJ136" s="31">
        <v>5.9652029833128273</v>
      </c>
      <c r="BK136" s="32">
        <f t="shared" si="3"/>
        <v>95.055631000087004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0.56156670519354812</v>
      </c>
      <c r="I137" s="31">
        <v>7.4639080645161293</v>
      </c>
      <c r="J137" s="31">
        <v>0</v>
      </c>
      <c r="K137" s="31">
        <v>0</v>
      </c>
      <c r="L137" s="31">
        <v>1.664418830903226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0.20013443938709682</v>
      </c>
      <c r="S137" s="31">
        <v>1.0662725806451614</v>
      </c>
      <c r="T137" s="31">
        <v>0</v>
      </c>
      <c r="U137" s="31">
        <v>0</v>
      </c>
      <c r="V137" s="31">
        <v>0.83756760267741925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5.2810080645161283E-4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1.1962466026451612</v>
      </c>
      <c r="AW137" s="31">
        <v>0.50697677419354836</v>
      </c>
      <c r="AX137" s="31">
        <v>0</v>
      </c>
      <c r="AY137" s="31">
        <v>0</v>
      </c>
      <c r="AZ137" s="31">
        <v>4.8771060057096784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1.2111174557419357</v>
      </c>
      <c r="BG137" s="31">
        <v>0.10562016129032258</v>
      </c>
      <c r="BH137" s="31">
        <v>0</v>
      </c>
      <c r="BI137" s="31">
        <v>0</v>
      </c>
      <c r="BJ137" s="31">
        <v>2.9534107497248661</v>
      </c>
      <c r="BK137" s="32">
        <f t="shared" si="3"/>
        <v>22.644874073434547</v>
      </c>
    </row>
    <row r="138" spans="1:63">
      <c r="A138" s="29"/>
      <c r="B138" s="30" t="s">
        <v>142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0.18211034480645164</v>
      </c>
      <c r="I138" s="31">
        <v>5.3239032258064514</v>
      </c>
      <c r="J138" s="31">
        <v>0.31943419354838709</v>
      </c>
      <c r="K138" s="31">
        <v>0</v>
      </c>
      <c r="L138" s="31">
        <v>1.2842322884516131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0.16616325641935481</v>
      </c>
      <c r="S138" s="31">
        <v>5.3239032258064514</v>
      </c>
      <c r="T138" s="31">
        <v>0</v>
      </c>
      <c r="U138" s="31">
        <v>0</v>
      </c>
      <c r="V138" s="31">
        <v>0.8624723225806451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1.1532961409354845</v>
      </c>
      <c r="AW138" s="31">
        <v>0</v>
      </c>
      <c r="AX138" s="31">
        <v>0</v>
      </c>
      <c r="AY138" s="31">
        <v>0</v>
      </c>
      <c r="AZ138" s="31">
        <v>5.2231248584838701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0.96434329519354856</v>
      </c>
      <c r="BG138" s="31">
        <v>1.0550119354838712E-3</v>
      </c>
      <c r="BH138" s="31">
        <v>0</v>
      </c>
      <c r="BI138" s="31">
        <v>0</v>
      </c>
      <c r="BJ138" s="31">
        <v>1.0465912950381075</v>
      </c>
      <c r="BK138" s="32">
        <f t="shared" si="3"/>
        <v>21.850629459005852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0.39308593019354837</v>
      </c>
      <c r="I139" s="31">
        <v>0</v>
      </c>
      <c r="J139" s="31">
        <v>0</v>
      </c>
      <c r="K139" s="31">
        <v>0</v>
      </c>
      <c r="L139" s="31">
        <v>2.0072947178064515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0.3678360710645161</v>
      </c>
      <c r="S139" s="31">
        <v>0</v>
      </c>
      <c r="T139" s="31">
        <v>0.10606606451612904</v>
      </c>
      <c r="U139" s="31">
        <v>0</v>
      </c>
      <c r="V139" s="31">
        <v>0.9857189703548388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1.0808289721612907</v>
      </c>
      <c r="AW139" s="31">
        <v>2.3657276612903226</v>
      </c>
      <c r="AX139" s="31">
        <v>1.5771517741935486</v>
      </c>
      <c r="AY139" s="31">
        <v>0</v>
      </c>
      <c r="AZ139" s="31">
        <v>9.5193795697096775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1.3490390021612908</v>
      </c>
      <c r="BG139" s="31">
        <v>0</v>
      </c>
      <c r="BH139" s="31">
        <v>0</v>
      </c>
      <c r="BI139" s="31">
        <v>0</v>
      </c>
      <c r="BJ139" s="31">
        <v>2.417153734313108</v>
      </c>
      <c r="BK139" s="32">
        <f t="shared" si="3"/>
        <v>22.16928246776472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5.3016758064516143E-3</v>
      </c>
      <c r="I140" s="31">
        <v>178.1363070967742</v>
      </c>
      <c r="J140" s="31">
        <v>0</v>
      </c>
      <c r="K140" s="31">
        <v>0</v>
      </c>
      <c r="L140" s="31">
        <v>5.3546925645161295E-2</v>
      </c>
      <c r="M140" s="31">
        <v>0</v>
      </c>
      <c r="N140" s="31">
        <v>10.603351612903225</v>
      </c>
      <c r="O140" s="31">
        <v>0</v>
      </c>
      <c r="P140" s="31">
        <v>0</v>
      </c>
      <c r="Q140" s="31">
        <v>0</v>
      </c>
      <c r="R140" s="31">
        <v>1.0603351612903228E-3</v>
      </c>
      <c r="S140" s="31">
        <v>66.270947580645156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8.4796799999999999E-3</v>
      </c>
      <c r="AW140" s="31">
        <v>0</v>
      </c>
      <c r="AX140" s="31">
        <v>0</v>
      </c>
      <c r="AY140" s="31">
        <v>0</v>
      </c>
      <c r="AZ140" s="31">
        <v>0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0</v>
      </c>
      <c r="BG140" s="31">
        <v>0</v>
      </c>
      <c r="BH140" s="31">
        <v>0</v>
      </c>
      <c r="BI140" s="31">
        <v>0</v>
      </c>
      <c r="BJ140" s="31">
        <v>0</v>
      </c>
      <c r="BK140" s="32">
        <f t="shared" si="3"/>
        <v>255.07899490693549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0.35185040309677418</v>
      </c>
      <c r="I141" s="31">
        <v>11.119232419354839</v>
      </c>
      <c r="J141" s="31">
        <v>0.26474362903225807</v>
      </c>
      <c r="K141" s="31">
        <v>0</v>
      </c>
      <c r="L141" s="31">
        <v>0.6132633185806452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0.43372230593548383</v>
      </c>
      <c r="S141" s="31">
        <v>0</v>
      </c>
      <c r="T141" s="31">
        <v>0</v>
      </c>
      <c r="U141" s="31">
        <v>0</v>
      </c>
      <c r="V141" s="31">
        <v>1.5018155294193547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1.314506114870968</v>
      </c>
      <c r="AW141" s="31">
        <v>1.8412512096774194</v>
      </c>
      <c r="AX141" s="31">
        <v>0</v>
      </c>
      <c r="AY141" s="31">
        <v>0</v>
      </c>
      <c r="AZ141" s="31">
        <v>16.677347901548384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1.9484835941981813</v>
      </c>
      <c r="BG141" s="31">
        <v>1.2786232307741936</v>
      </c>
      <c r="BH141" s="31">
        <v>0</v>
      </c>
      <c r="BI141" s="31">
        <v>0</v>
      </c>
      <c r="BJ141" s="31">
        <v>6.17741210467742</v>
      </c>
      <c r="BK141" s="32">
        <f t="shared" si="3"/>
        <v>43.522251761165919</v>
      </c>
    </row>
    <row r="142" spans="1:63">
      <c r="A142" s="29"/>
      <c r="B142" s="30" t="s">
        <v>146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0.36697867758064512</v>
      </c>
      <c r="I142" s="31">
        <v>5.2860161290322578</v>
      </c>
      <c r="J142" s="31">
        <v>0</v>
      </c>
      <c r="K142" s="31">
        <v>0</v>
      </c>
      <c r="L142" s="31">
        <v>0.75590030645161288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0.28991618245161288</v>
      </c>
      <c r="S142" s="31">
        <v>0.52860161290322583</v>
      </c>
      <c r="T142" s="31">
        <v>0</v>
      </c>
      <c r="U142" s="31">
        <v>0</v>
      </c>
      <c r="V142" s="31">
        <v>0.87483566935483859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8.4065161290322585E-2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1.6602097583225799</v>
      </c>
      <c r="AW142" s="31">
        <v>1.8389254032258067</v>
      </c>
      <c r="AX142" s="31">
        <v>0</v>
      </c>
      <c r="AY142" s="31">
        <v>0</v>
      </c>
      <c r="AZ142" s="31">
        <v>6.1759982151290336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2.0931755838645119</v>
      </c>
      <c r="BG142" s="31">
        <v>0.18914661290322579</v>
      </c>
      <c r="BH142" s="31">
        <v>0</v>
      </c>
      <c r="BI142" s="31">
        <v>0</v>
      </c>
      <c r="BJ142" s="31">
        <v>4.2236651734838713</v>
      </c>
      <c r="BK142" s="32">
        <f t="shared" si="3"/>
        <v>24.367434485993542</v>
      </c>
    </row>
    <row r="143" spans="1:63">
      <c r="A143" s="29"/>
      <c r="B143" s="30" t="s">
        <v>147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0.47220291125806446</v>
      </c>
      <c r="I143" s="31">
        <v>0</v>
      </c>
      <c r="J143" s="31">
        <v>0.52815951612903222</v>
      </c>
      <c r="K143" s="31">
        <v>0</v>
      </c>
      <c r="L143" s="31">
        <v>1.1883643409354838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0.32664495887096773</v>
      </c>
      <c r="S143" s="31">
        <v>0</v>
      </c>
      <c r="T143" s="31">
        <v>0</v>
      </c>
      <c r="U143" s="31">
        <v>0</v>
      </c>
      <c r="V143" s="31">
        <v>2.5282131413870972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3.1510103225806463E-3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5.2516838709677416E-3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1.2622977716774197</v>
      </c>
      <c r="AW143" s="31">
        <v>1.2078872903225806</v>
      </c>
      <c r="AX143" s="31">
        <v>0</v>
      </c>
      <c r="AY143" s="31">
        <v>0</v>
      </c>
      <c r="AZ143" s="31">
        <v>8.5956237029999993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1.6024569266331408</v>
      </c>
      <c r="BG143" s="31">
        <v>0.26258419354838708</v>
      </c>
      <c r="BH143" s="31">
        <v>0</v>
      </c>
      <c r="BI143" s="31">
        <v>0</v>
      </c>
      <c r="BJ143" s="31">
        <v>6.1768960396774197</v>
      </c>
      <c r="BK143" s="32">
        <f t="shared" si="3"/>
        <v>24.159733487633144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1.5814998387096771E-3</v>
      </c>
      <c r="I144" s="31">
        <v>147.60665161290322</v>
      </c>
      <c r="J144" s="31">
        <v>0</v>
      </c>
      <c r="K144" s="31">
        <v>0</v>
      </c>
      <c r="L144" s="31">
        <v>2.1091936182258064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4.1664748387096771E-3</v>
      </c>
      <c r="S144" s="31">
        <v>47.444995161290322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1.4229461612903227E-2</v>
      </c>
      <c r="AW144" s="31">
        <v>2.108068387096774</v>
      </c>
      <c r="AX144" s="31">
        <v>0</v>
      </c>
      <c r="AY144" s="31">
        <v>0</v>
      </c>
      <c r="AZ144" s="31">
        <v>0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0.10437093030322603</v>
      </c>
      <c r="BG144" s="31">
        <v>0</v>
      </c>
      <c r="BH144" s="31">
        <v>0</v>
      </c>
      <c r="BI144" s="31">
        <v>0</v>
      </c>
      <c r="BJ144" s="31">
        <v>0</v>
      </c>
      <c r="BK144" s="32">
        <f t="shared" si="3"/>
        <v>199.39325714610968</v>
      </c>
    </row>
    <row r="145" spans="1:63">
      <c r="A145" s="29"/>
      <c r="B145" s="30" t="s">
        <v>149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0.86628429648387084</v>
      </c>
      <c r="I145" s="31">
        <v>5.2479080645161283E-2</v>
      </c>
      <c r="J145" s="31">
        <v>0.52479080645161291</v>
      </c>
      <c r="K145" s="31">
        <v>0</v>
      </c>
      <c r="L145" s="31">
        <v>1.4709886304838706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0.36699741170967737</v>
      </c>
      <c r="S145" s="31">
        <v>0.25189958709677418</v>
      </c>
      <c r="T145" s="31">
        <v>5.3528662258064514</v>
      </c>
      <c r="U145" s="31">
        <v>0</v>
      </c>
      <c r="V145" s="31">
        <v>1.6210772631290324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1.4109896901935477</v>
      </c>
      <c r="AW145" s="31">
        <v>3.5086377290322579</v>
      </c>
      <c r="AX145" s="31">
        <v>0</v>
      </c>
      <c r="AY145" s="31">
        <v>0</v>
      </c>
      <c r="AZ145" s="31">
        <v>8.0259160167741967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2.903984325460486</v>
      </c>
      <c r="BG145" s="31">
        <v>0.83538993548387097</v>
      </c>
      <c r="BH145" s="31">
        <v>0</v>
      </c>
      <c r="BI145" s="31">
        <v>0</v>
      </c>
      <c r="BJ145" s="31">
        <v>3.7320449389032255</v>
      </c>
      <c r="BK145" s="32">
        <f t="shared" si="3"/>
        <v>30.924345937654035</v>
      </c>
    </row>
    <row r="146" spans="1:63">
      <c r="A146" s="29"/>
      <c r="B146" s="30" t="s">
        <v>150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0.30138046180645162</v>
      </c>
      <c r="I146" s="31">
        <v>0.47171946774193552</v>
      </c>
      <c r="J146" s="31">
        <v>0</v>
      </c>
      <c r="K146" s="31">
        <v>0</v>
      </c>
      <c r="L146" s="31">
        <v>0.69728445061290334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0.5325136957741935</v>
      </c>
      <c r="S146" s="31">
        <v>0.20965309677419355</v>
      </c>
      <c r="T146" s="31">
        <v>3.3020362741935481</v>
      </c>
      <c r="U146" s="31">
        <v>0</v>
      </c>
      <c r="V146" s="31">
        <v>0.71491705999999999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1.043383870967742E-2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5.21691935483871E-3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1.1487783841935484</v>
      </c>
      <c r="AW146" s="31">
        <v>1.6079588835483869</v>
      </c>
      <c r="AX146" s="31">
        <v>1.0433838709677419</v>
      </c>
      <c r="AY146" s="31">
        <v>0</v>
      </c>
      <c r="AZ146" s="31">
        <v>9.8058740440967789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2.2291775881871985</v>
      </c>
      <c r="BG146" s="31">
        <v>3.2344900000000003E-2</v>
      </c>
      <c r="BH146" s="31">
        <v>0.10433838709677419</v>
      </c>
      <c r="BI146" s="31">
        <v>0</v>
      </c>
      <c r="BJ146" s="31">
        <v>1.3574111143870968</v>
      </c>
      <c r="BK146" s="32">
        <f t="shared" si="3"/>
        <v>23.574422437445268</v>
      </c>
    </row>
    <row r="147" spans="1:63">
      <c r="A147" s="29"/>
      <c r="B147" s="30" t="s">
        <v>151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0.38261026961290329</v>
      </c>
      <c r="I147" s="31">
        <v>0</v>
      </c>
      <c r="J147" s="31">
        <v>0.52302709677419357</v>
      </c>
      <c r="K147" s="31">
        <v>0</v>
      </c>
      <c r="L147" s="31">
        <v>1.2857977870967743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0.34640910977419354</v>
      </c>
      <c r="S147" s="31">
        <v>5.230270967741936E-2</v>
      </c>
      <c r="T147" s="31">
        <v>1.778292129032258</v>
      </c>
      <c r="U147" s="31">
        <v>0</v>
      </c>
      <c r="V147" s="31">
        <v>1.495890246483871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1.8110629958064526</v>
      </c>
      <c r="AW147" s="31">
        <v>5.1680521759999989</v>
      </c>
      <c r="AX147" s="31">
        <v>0</v>
      </c>
      <c r="AY147" s="31">
        <v>0</v>
      </c>
      <c r="AZ147" s="31">
        <v>4.732171405548387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2.2031800128702788</v>
      </c>
      <c r="BG147" s="31">
        <v>2.284771535</v>
      </c>
      <c r="BH147" s="31">
        <v>0</v>
      </c>
      <c r="BI147" s="31">
        <v>0</v>
      </c>
      <c r="BJ147" s="31">
        <v>3.9175205631612906</v>
      </c>
      <c r="BK147" s="32">
        <f t="shared" si="3"/>
        <v>25.98108803683802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4.0137577548387107E-2</v>
      </c>
      <c r="I148" s="31">
        <v>100.20005846774194</v>
      </c>
      <c r="J148" s="31">
        <v>0</v>
      </c>
      <c r="K148" s="31">
        <v>0</v>
      </c>
      <c r="L148" s="31">
        <v>0.34062787499999997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3.1394274193548385E-2</v>
      </c>
      <c r="S148" s="31">
        <v>36.62665322580645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1.5693595161290323E-2</v>
      </c>
      <c r="AW148" s="31">
        <v>0</v>
      </c>
      <c r="AX148" s="31">
        <v>0</v>
      </c>
      <c r="AY148" s="31">
        <v>0</v>
      </c>
      <c r="AZ148" s="31">
        <v>0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1.0462395925237085E-3</v>
      </c>
      <c r="BG148" s="31">
        <v>0</v>
      </c>
      <c r="BH148" s="31">
        <v>0</v>
      </c>
      <c r="BI148" s="31">
        <v>0</v>
      </c>
      <c r="BJ148" s="31">
        <v>0</v>
      </c>
      <c r="BK148" s="32">
        <f t="shared" si="3"/>
        <v>137.2556112550441</v>
      </c>
    </row>
    <row r="149" spans="1:63">
      <c r="A149" s="29"/>
      <c r="B149" s="30" t="s">
        <v>153</v>
      </c>
      <c r="C149" s="31">
        <v>0</v>
      </c>
      <c r="D149" s="31">
        <v>0.2607650806451613</v>
      </c>
      <c r="E149" s="31">
        <v>0</v>
      </c>
      <c r="F149" s="31">
        <v>0</v>
      </c>
      <c r="G149" s="31">
        <v>0</v>
      </c>
      <c r="H149" s="31">
        <v>0.34098685000000001</v>
      </c>
      <c r="I149" s="31">
        <v>1.0602708179032259</v>
      </c>
      <c r="J149" s="31">
        <v>0.20861206451612904</v>
      </c>
      <c r="K149" s="31">
        <v>0</v>
      </c>
      <c r="L149" s="31">
        <v>1.2151652241935484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0.31897952009677422</v>
      </c>
      <c r="S149" s="31">
        <v>0</v>
      </c>
      <c r="T149" s="31">
        <v>0.31291809677419358</v>
      </c>
      <c r="U149" s="31">
        <v>0</v>
      </c>
      <c r="V149" s="31">
        <v>0.44330063709677425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9.352010322580645E-2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0.79658219667741903</v>
      </c>
      <c r="AW149" s="31">
        <v>2.3599382403870965</v>
      </c>
      <c r="AX149" s="31">
        <v>0</v>
      </c>
      <c r="AY149" s="31">
        <v>0</v>
      </c>
      <c r="AZ149" s="31">
        <v>8.3933669176774206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2.1728368866757721</v>
      </c>
      <c r="BG149" s="31">
        <v>1.0702856258064515</v>
      </c>
      <c r="BH149" s="31">
        <v>0</v>
      </c>
      <c r="BI149" s="31">
        <v>0</v>
      </c>
      <c r="BJ149" s="31">
        <v>2.4463292075483869</v>
      </c>
      <c r="BK149" s="32">
        <f t="shared" ref="BK149:BK162" si="4">SUM(C149:BJ149)</f>
        <v>21.49385746922416</v>
      </c>
    </row>
    <row r="150" spans="1:63">
      <c r="A150" s="29"/>
      <c r="B150" s="30" t="s">
        <v>154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0.29621417067741934</v>
      </c>
      <c r="I150" s="31">
        <v>7.0626292273548383</v>
      </c>
      <c r="J150" s="31">
        <v>0</v>
      </c>
      <c r="K150" s="31">
        <v>0</v>
      </c>
      <c r="L150" s="31">
        <v>2.2713666782903226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0.27002502916129029</v>
      </c>
      <c r="S150" s="31">
        <v>0</v>
      </c>
      <c r="T150" s="31">
        <v>0.20726387096774193</v>
      </c>
      <c r="U150" s="31">
        <v>0</v>
      </c>
      <c r="V150" s="31">
        <v>0.99000811987096782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1.549273064516129E-2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5.1819248064516122E-3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1.0356697452903223</v>
      </c>
      <c r="AW150" s="31">
        <v>1.3922901774193548</v>
      </c>
      <c r="AX150" s="31">
        <v>1.1361335806451613</v>
      </c>
      <c r="AY150" s="31">
        <v>0</v>
      </c>
      <c r="AZ150" s="31">
        <v>10.94204731774194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1.7681680087405098</v>
      </c>
      <c r="BG150" s="31">
        <v>4.1498086234838709</v>
      </c>
      <c r="BH150" s="31">
        <v>0</v>
      </c>
      <c r="BI150" s="31">
        <v>0</v>
      </c>
      <c r="BJ150" s="31">
        <v>7.0140714086129057</v>
      </c>
      <c r="BK150" s="32">
        <f t="shared" si="4"/>
        <v>38.55637061370826</v>
      </c>
    </row>
    <row r="151" spans="1:63">
      <c r="A151" s="29"/>
      <c r="B151" s="30" t="s">
        <v>155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1.9805875806451614E-2</v>
      </c>
      <c r="I151" s="31">
        <v>83.393161290322581</v>
      </c>
      <c r="J151" s="31">
        <v>0</v>
      </c>
      <c r="K151" s="31">
        <v>0</v>
      </c>
      <c r="L151" s="31">
        <v>5.264193306451613E-2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5.2120725806451614E-4</v>
      </c>
      <c r="S151" s="31">
        <v>33.357264516129028</v>
      </c>
      <c r="T151" s="31">
        <v>0</v>
      </c>
      <c r="U151" s="31">
        <v>0</v>
      </c>
      <c r="V151" s="31">
        <v>5.2120725806451614E-4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0</v>
      </c>
      <c r="AW151" s="31">
        <v>20.844361290322581</v>
      </c>
      <c r="AX151" s="31">
        <v>0</v>
      </c>
      <c r="AY151" s="31">
        <v>0</v>
      </c>
      <c r="AZ151" s="31">
        <v>0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0</v>
      </c>
      <c r="BG151" s="31">
        <v>0</v>
      </c>
      <c r="BH151" s="31">
        <v>0</v>
      </c>
      <c r="BI151" s="31">
        <v>0</v>
      </c>
      <c r="BJ151" s="31">
        <v>0</v>
      </c>
      <c r="BK151" s="32">
        <f t="shared" si="4"/>
        <v>137.66827732016128</v>
      </c>
    </row>
    <row r="152" spans="1:63">
      <c r="A152" s="29"/>
      <c r="B152" s="30" t="s">
        <v>156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7.0655685161290331E-3</v>
      </c>
      <c r="I152" s="31">
        <v>57.14798064516129</v>
      </c>
      <c r="J152" s="31">
        <v>0</v>
      </c>
      <c r="K152" s="31">
        <v>0</v>
      </c>
      <c r="L152" s="31">
        <v>0.15751302961290323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1.0390541935483871E-3</v>
      </c>
      <c r="S152" s="31">
        <v>23.898246451612906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0</v>
      </c>
      <c r="AW152" s="31">
        <v>22.855111612903222</v>
      </c>
      <c r="AX152" s="31">
        <v>0</v>
      </c>
      <c r="AY152" s="31">
        <v>0</v>
      </c>
      <c r="AZ152" s="31">
        <v>0.41606691822017894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0</v>
      </c>
      <c r="BG152" s="31">
        <v>0</v>
      </c>
      <c r="BH152" s="31">
        <v>0</v>
      </c>
      <c r="BI152" s="31">
        <v>0</v>
      </c>
      <c r="BJ152" s="31">
        <v>0</v>
      </c>
      <c r="BK152" s="32">
        <f t="shared" si="4"/>
        <v>104.48302328022017</v>
      </c>
    </row>
    <row r="153" spans="1:63">
      <c r="A153" s="29"/>
      <c r="B153" s="30" t="s">
        <v>157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1.1916329677419357E-2</v>
      </c>
      <c r="I153" s="31">
        <v>46.629116129032255</v>
      </c>
      <c r="J153" s="31">
        <v>0</v>
      </c>
      <c r="K153" s="31">
        <v>0</v>
      </c>
      <c r="L153" s="31">
        <v>0.78896464490322593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19.687849032258065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0</v>
      </c>
      <c r="AW153" s="31">
        <v>15.949476967741933</v>
      </c>
      <c r="AX153" s="31">
        <v>0</v>
      </c>
      <c r="AY153" s="31">
        <v>0</v>
      </c>
      <c r="AZ153" s="31">
        <v>0.20713606451612904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0</v>
      </c>
      <c r="BG153" s="31">
        <v>0</v>
      </c>
      <c r="BH153" s="31">
        <v>0</v>
      </c>
      <c r="BI153" s="31">
        <v>0</v>
      </c>
      <c r="BJ153" s="31">
        <v>0</v>
      </c>
      <c r="BK153" s="32">
        <f t="shared" si="4"/>
        <v>83.274459168129027</v>
      </c>
    </row>
    <row r="154" spans="1:63">
      <c r="A154" s="29"/>
      <c r="B154" s="30" t="s">
        <v>158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9.3529768806451613E-2</v>
      </c>
      <c r="I154" s="31">
        <v>43.284901935483873</v>
      </c>
      <c r="J154" s="31">
        <v>0</v>
      </c>
      <c r="K154" s="31">
        <v>0</v>
      </c>
      <c r="L154" s="31">
        <v>12.779351999999999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5.1506483870967741E-2</v>
      </c>
      <c r="AW154" s="31">
        <v>3.0903890322580647</v>
      </c>
      <c r="AX154" s="31">
        <v>0</v>
      </c>
      <c r="AY154" s="31">
        <v>0</v>
      </c>
      <c r="AZ154" s="31">
        <v>2.7813501289857103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1.2876620967741935E-2</v>
      </c>
      <c r="BG154" s="31">
        <v>0</v>
      </c>
      <c r="BH154" s="31">
        <v>0</v>
      </c>
      <c r="BI154" s="31">
        <v>0</v>
      </c>
      <c r="BJ154" s="31">
        <v>0</v>
      </c>
      <c r="BK154" s="32">
        <f t="shared" si="4"/>
        <v>62.093905970372809</v>
      </c>
    </row>
    <row r="155" spans="1:63">
      <c r="A155" s="29"/>
      <c r="B155" s="30" t="s">
        <v>159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0.55017678193548392</v>
      </c>
      <c r="I155" s="31">
        <v>3.353177016129032</v>
      </c>
      <c r="J155" s="31">
        <v>0</v>
      </c>
      <c r="K155" s="31">
        <v>0</v>
      </c>
      <c r="L155" s="31">
        <v>4.6545709253548395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0.4083320037741936</v>
      </c>
      <c r="S155" s="31">
        <v>0</v>
      </c>
      <c r="T155" s="31">
        <v>0.30952403225806452</v>
      </c>
      <c r="U155" s="31">
        <v>0</v>
      </c>
      <c r="V155" s="31">
        <v>2.5847067203870973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3.0860496774193547E-2</v>
      </c>
      <c r="AC155" s="31">
        <v>0</v>
      </c>
      <c r="AD155" s="31">
        <v>0</v>
      </c>
      <c r="AE155" s="31">
        <v>0</v>
      </c>
      <c r="AF155" s="31">
        <v>5.1434161290322584E-2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1.1315515483870969E-2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1.6711247082580643</v>
      </c>
      <c r="AW155" s="31">
        <v>4.2047272551935491</v>
      </c>
      <c r="AX155" s="31">
        <v>0</v>
      </c>
      <c r="AY155" s="31">
        <v>0</v>
      </c>
      <c r="AZ155" s="31">
        <v>21.215834731860141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2.0050025418064497</v>
      </c>
      <c r="BG155" s="31">
        <v>9.5809337707741928</v>
      </c>
      <c r="BH155" s="31">
        <v>0</v>
      </c>
      <c r="BI155" s="31">
        <v>0</v>
      </c>
      <c r="BJ155" s="31">
        <v>5.6905942168064518</v>
      </c>
      <c r="BK155" s="32">
        <f t="shared" si="4"/>
        <v>56.322314878085947</v>
      </c>
    </row>
    <row r="156" spans="1:63">
      <c r="A156" s="29"/>
      <c r="B156" s="30" t="s">
        <v>160</v>
      </c>
      <c r="C156" s="31">
        <v>0</v>
      </c>
      <c r="D156" s="31">
        <v>9.7034379032258062</v>
      </c>
      <c r="E156" s="31">
        <v>0</v>
      </c>
      <c r="F156" s="31">
        <v>0</v>
      </c>
      <c r="G156" s="31">
        <v>0</v>
      </c>
      <c r="H156" s="31">
        <v>0.75149625683870969</v>
      </c>
      <c r="I156" s="31">
        <v>0.10214145161290322</v>
      </c>
      <c r="J156" s="31">
        <v>5.1070725806451611E-2</v>
      </c>
      <c r="K156" s="31">
        <v>0</v>
      </c>
      <c r="L156" s="31">
        <v>12.919381954806454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0.53714335348387099</v>
      </c>
      <c r="S156" s="31">
        <v>5.1149463516129014E-2</v>
      </c>
      <c r="T156" s="31">
        <v>1.0214145161290324</v>
      </c>
      <c r="U156" s="31">
        <v>0</v>
      </c>
      <c r="V156" s="31">
        <v>11.179381879032256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2.8023156451612907E-2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7.5647196774193542E-3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2.3689631201612915</v>
      </c>
      <c r="AW156" s="31">
        <v>1.3858724645161291</v>
      </c>
      <c r="AX156" s="31">
        <v>0</v>
      </c>
      <c r="AY156" s="31">
        <v>0</v>
      </c>
      <c r="AZ156" s="31">
        <v>29.921391388154436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2.9393704930967766</v>
      </c>
      <c r="BG156" s="31">
        <v>1.0202831806451613E-2</v>
      </c>
      <c r="BH156" s="31">
        <v>0</v>
      </c>
      <c r="BI156" s="31">
        <v>0</v>
      </c>
      <c r="BJ156" s="31">
        <v>6.7664312658064505</v>
      </c>
      <c r="BK156" s="32">
        <f t="shared" si="4"/>
        <v>79.744436944122171</v>
      </c>
    </row>
    <row r="157" spans="1:63">
      <c r="A157" s="29"/>
      <c r="B157" s="30" t="s">
        <v>161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0.73700164996774187</v>
      </c>
      <c r="I157" s="31">
        <v>20.565038401612902</v>
      </c>
      <c r="J157" s="31">
        <v>0</v>
      </c>
      <c r="K157" s="31">
        <v>0</v>
      </c>
      <c r="L157" s="31">
        <v>8.5280497780967739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0.61959123087096779</v>
      </c>
      <c r="S157" s="31">
        <v>0.15256717741935483</v>
      </c>
      <c r="T157" s="31">
        <v>0</v>
      </c>
      <c r="U157" s="31">
        <v>0</v>
      </c>
      <c r="V157" s="31">
        <v>0.54579786829032251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7.4142574870967745E-2</v>
      </c>
      <c r="AC157" s="31">
        <v>0</v>
      </c>
      <c r="AD157" s="31">
        <v>0</v>
      </c>
      <c r="AE157" s="31">
        <v>0</v>
      </c>
      <c r="AF157" s="31">
        <v>2.5234056451612905E-2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2.8934146935483868E-2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2.4918429672580631</v>
      </c>
      <c r="AW157" s="31">
        <v>4.8731194838709673</v>
      </c>
      <c r="AX157" s="31">
        <v>0</v>
      </c>
      <c r="AY157" s="31">
        <v>0</v>
      </c>
      <c r="AZ157" s="31">
        <v>16.920431222867233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3.3872790975806408</v>
      </c>
      <c r="BG157" s="31">
        <v>0.16380600170967743</v>
      </c>
      <c r="BH157" s="31">
        <v>0</v>
      </c>
      <c r="BI157" s="31">
        <v>0</v>
      </c>
      <c r="BJ157" s="31">
        <v>4.4042900573870964</v>
      </c>
      <c r="BK157" s="32">
        <f t="shared" si="4"/>
        <v>63.517125715189799</v>
      </c>
    </row>
    <row r="158" spans="1:63">
      <c r="A158" s="29"/>
      <c r="B158" s="30" t="s">
        <v>162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0.59137867919354836</v>
      </c>
      <c r="I158" s="31">
        <v>13.940908131612904</v>
      </c>
      <c r="J158" s="31">
        <v>0</v>
      </c>
      <c r="K158" s="31">
        <v>0</v>
      </c>
      <c r="L158" s="31">
        <v>4.0359724146774187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0.45387710441935486</v>
      </c>
      <c r="S158" s="31">
        <v>0.20254116129032257</v>
      </c>
      <c r="T158" s="31">
        <v>0</v>
      </c>
      <c r="U158" s="31">
        <v>0</v>
      </c>
      <c r="V158" s="31">
        <v>11.094855699387097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9.0509386774193554E-2</v>
      </c>
      <c r="AC158" s="31">
        <v>0</v>
      </c>
      <c r="AD158" s="31">
        <v>0</v>
      </c>
      <c r="AE158" s="31">
        <v>0</v>
      </c>
      <c r="AF158" s="31">
        <v>0.13146614838709678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2.4703884433870984</v>
      </c>
      <c r="AW158" s="31">
        <v>4.1663642225806452</v>
      </c>
      <c r="AX158" s="31">
        <v>0</v>
      </c>
      <c r="AY158" s="31">
        <v>0</v>
      </c>
      <c r="AZ158" s="31">
        <v>21.788405927370391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3.4091126965806451</v>
      </c>
      <c r="BG158" s="31">
        <v>0.2325939548387097</v>
      </c>
      <c r="BH158" s="31">
        <v>0</v>
      </c>
      <c r="BI158" s="31">
        <v>0</v>
      </c>
      <c r="BJ158" s="31">
        <v>4.8356123052258067</v>
      </c>
      <c r="BK158" s="32">
        <f t="shared" si="4"/>
        <v>67.443986275725237</v>
      </c>
    </row>
    <row r="159" spans="1:63">
      <c r="A159" s="29"/>
      <c r="B159" s="30" t="s">
        <v>163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0.24197500238709679</v>
      </c>
      <c r="I159" s="31">
        <v>16.520347580645161</v>
      </c>
      <c r="J159" s="31">
        <v>0</v>
      </c>
      <c r="K159" s="31">
        <v>0</v>
      </c>
      <c r="L159" s="31">
        <v>2.9023925529677426</v>
      </c>
      <c r="M159" s="31">
        <v>0</v>
      </c>
      <c r="N159" s="31">
        <v>15.249551612903225</v>
      </c>
      <c r="O159" s="31">
        <v>0</v>
      </c>
      <c r="P159" s="31">
        <v>0</v>
      </c>
      <c r="Q159" s="31">
        <v>0</v>
      </c>
      <c r="R159" s="31">
        <v>9.499807090322579E-2</v>
      </c>
      <c r="S159" s="31">
        <v>0</v>
      </c>
      <c r="T159" s="31">
        <v>0</v>
      </c>
      <c r="U159" s="31">
        <v>0</v>
      </c>
      <c r="V159" s="31">
        <v>3.0499103225806448E-3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1.0160183870967742E-3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5.0800919354838703</v>
      </c>
      <c r="AS159" s="31">
        <v>0</v>
      </c>
      <c r="AT159" s="31">
        <v>0</v>
      </c>
      <c r="AU159" s="31">
        <v>0</v>
      </c>
      <c r="AV159" s="31">
        <v>0.51772568551612885</v>
      </c>
      <c r="AW159" s="31">
        <v>13.076156641935484</v>
      </c>
      <c r="AX159" s="31">
        <v>0</v>
      </c>
      <c r="AY159" s="31">
        <v>0</v>
      </c>
      <c r="AZ159" s="31">
        <v>1.7922462744373124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0.60118679967741928</v>
      </c>
      <c r="BG159" s="31">
        <v>6.0961103225806443</v>
      </c>
      <c r="BH159" s="31">
        <v>0</v>
      </c>
      <c r="BI159" s="31">
        <v>0</v>
      </c>
      <c r="BJ159" s="31">
        <v>0.2412620935483871</v>
      </c>
      <c r="BK159" s="32">
        <f t="shared" si="4"/>
        <v>62.418110501695374</v>
      </c>
    </row>
    <row r="160" spans="1:63">
      <c r="A160" s="29"/>
      <c r="B160" s="30" t="s">
        <v>164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0.51160627832258077</v>
      </c>
      <c r="I160" s="31">
        <v>1.0092487096774194</v>
      </c>
      <c r="J160" s="31">
        <v>0</v>
      </c>
      <c r="K160" s="31">
        <v>0</v>
      </c>
      <c r="L160" s="31">
        <v>3.092778330935483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0.61503844683870978</v>
      </c>
      <c r="S160" s="31">
        <v>6.3401003941935485</v>
      </c>
      <c r="T160" s="31">
        <v>0</v>
      </c>
      <c r="U160" s="31">
        <v>0</v>
      </c>
      <c r="V160" s="31">
        <v>9.4317634660322582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4.1342402903225807E-2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1.956543043677418</v>
      </c>
      <c r="AW160" s="31">
        <v>6.5038658225806438</v>
      </c>
      <c r="AX160" s="31">
        <v>0.30250538709677421</v>
      </c>
      <c r="AY160" s="31">
        <v>0</v>
      </c>
      <c r="AZ160" s="31">
        <v>13.471021010223453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3.7096047437096762</v>
      </c>
      <c r="BG160" s="31">
        <v>0.27225484838709679</v>
      </c>
      <c r="BH160" s="31">
        <v>0.5741171655483871</v>
      </c>
      <c r="BI160" s="31">
        <v>0</v>
      </c>
      <c r="BJ160" s="31">
        <v>2.8226029695483863</v>
      </c>
      <c r="BK160" s="32">
        <f t="shared" si="4"/>
        <v>50.654393019675062</v>
      </c>
    </row>
    <row r="161" spans="1:63">
      <c r="A161" s="29"/>
      <c r="B161" s="30" t="s">
        <v>165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0.39835614819354837</v>
      </c>
      <c r="I161" s="31">
        <v>3.6068846903225809</v>
      </c>
      <c r="J161" s="31">
        <v>0</v>
      </c>
      <c r="K161" s="31">
        <v>0</v>
      </c>
      <c r="L161" s="31">
        <v>3.5135009636774193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0.31502707851612899</v>
      </c>
      <c r="S161" s="31">
        <v>0.10061045161290322</v>
      </c>
      <c r="T161" s="31">
        <v>0</v>
      </c>
      <c r="U161" s="31">
        <v>0</v>
      </c>
      <c r="V161" s="31">
        <v>0.82200713548387094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3.5197038709677427E-3</v>
      </c>
      <c r="AC161" s="31">
        <v>0</v>
      </c>
      <c r="AD161" s="31">
        <v>0</v>
      </c>
      <c r="AE161" s="31">
        <v>0</v>
      </c>
      <c r="AF161" s="31">
        <v>0.10056296774193547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1.5353930108064515</v>
      </c>
      <c r="AW161" s="31">
        <v>5.028148387096774</v>
      </c>
      <c r="AX161" s="31">
        <v>0</v>
      </c>
      <c r="AY161" s="31">
        <v>0</v>
      </c>
      <c r="AZ161" s="31">
        <v>7.0616312042921088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2.3524618814193552</v>
      </c>
      <c r="BG161" s="31">
        <v>5.0281483870967737E-2</v>
      </c>
      <c r="BH161" s="31">
        <v>0</v>
      </c>
      <c r="BI161" s="31">
        <v>0</v>
      </c>
      <c r="BJ161" s="31">
        <v>3.6642844613870968</v>
      </c>
      <c r="BK161" s="32">
        <f t="shared" si="4"/>
        <v>28.55266956829211</v>
      </c>
    </row>
    <row r="162" spans="1:63" ht="15.75" thickBot="1">
      <c r="A162" s="29"/>
      <c r="B162" s="30" t="s">
        <v>166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2.1533784217096774</v>
      </c>
      <c r="I162" s="31">
        <v>4.621380322580646</v>
      </c>
      <c r="J162" s="31">
        <v>0</v>
      </c>
      <c r="K162" s="31">
        <v>0</v>
      </c>
      <c r="L162" s="31">
        <v>0.73919398387096769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0.22018712074193547</v>
      </c>
      <c r="S162" s="31">
        <v>0</v>
      </c>
      <c r="T162" s="31">
        <v>0</v>
      </c>
      <c r="U162" s="31">
        <v>0</v>
      </c>
      <c r="V162" s="31">
        <v>0.27760770064516133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5.0407935483870965E-2</v>
      </c>
      <c r="AC162" s="31">
        <v>0</v>
      </c>
      <c r="AD162" s="31">
        <v>0</v>
      </c>
      <c r="AE162" s="31">
        <v>0</v>
      </c>
      <c r="AF162" s="31">
        <v>8.4013225806451614E-3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1.0501653225806452E-3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4.2731639472903211</v>
      </c>
      <c r="AW162" s="31">
        <v>8.9684118548387115</v>
      </c>
      <c r="AX162" s="31">
        <v>0</v>
      </c>
      <c r="AY162" s="31">
        <v>0</v>
      </c>
      <c r="AZ162" s="31">
        <v>1.5848706258214011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2.2434860743225773</v>
      </c>
      <c r="BG162" s="31">
        <v>1.0363786657419354</v>
      </c>
      <c r="BH162" s="31">
        <v>0</v>
      </c>
      <c r="BI162" s="31">
        <v>0</v>
      </c>
      <c r="BJ162" s="31">
        <v>0.33011046474193551</v>
      </c>
      <c r="BK162" s="32">
        <f t="shared" si="4"/>
        <v>26.508028605692367</v>
      </c>
    </row>
    <row r="163" spans="1:63" ht="15.75" thickBot="1">
      <c r="A163" s="36"/>
      <c r="B163" s="37" t="s">
        <v>167</v>
      </c>
      <c r="C163" s="38">
        <f t="shared" ref="C163:BK163" si="5">SUM(C21:C162)</f>
        <v>0</v>
      </c>
      <c r="D163" s="38">
        <f t="shared" si="5"/>
        <v>34.906589677451613</v>
      </c>
      <c r="E163" s="38">
        <f t="shared" si="5"/>
        <v>0</v>
      </c>
      <c r="F163" s="38">
        <f t="shared" si="5"/>
        <v>0</v>
      </c>
      <c r="G163" s="38">
        <f t="shared" si="5"/>
        <v>0</v>
      </c>
      <c r="H163" s="38">
        <f t="shared" si="5"/>
        <v>55.640959798838736</v>
      </c>
      <c r="I163" s="38">
        <f t="shared" si="5"/>
        <v>4192.2476010615801</v>
      </c>
      <c r="J163" s="38">
        <f t="shared" si="5"/>
        <v>11.297830435483872</v>
      </c>
      <c r="K163" s="38">
        <f t="shared" si="5"/>
        <v>0</v>
      </c>
      <c r="L163" s="38">
        <f t="shared" si="5"/>
        <v>503.14471287996787</v>
      </c>
      <c r="M163" s="38">
        <f t="shared" si="5"/>
        <v>0</v>
      </c>
      <c r="N163" s="38">
        <f t="shared" si="5"/>
        <v>104.20984322580645</v>
      </c>
      <c r="O163" s="38">
        <f t="shared" si="5"/>
        <v>0</v>
      </c>
      <c r="P163" s="38">
        <f t="shared" si="5"/>
        <v>0</v>
      </c>
      <c r="Q163" s="38">
        <f t="shared" si="5"/>
        <v>0</v>
      </c>
      <c r="R163" s="38">
        <f t="shared" si="5"/>
        <v>34.217823786032255</v>
      </c>
      <c r="S163" s="38">
        <f t="shared" si="5"/>
        <v>1409.1780336861614</v>
      </c>
      <c r="T163" s="38">
        <f t="shared" si="5"/>
        <v>68.694072504161298</v>
      </c>
      <c r="U163" s="38">
        <f t="shared" si="5"/>
        <v>0</v>
      </c>
      <c r="V163" s="38">
        <f t="shared" si="5"/>
        <v>180.5015465471935</v>
      </c>
      <c r="W163" s="38">
        <f t="shared" si="5"/>
        <v>0</v>
      </c>
      <c r="X163" s="38">
        <f t="shared" si="5"/>
        <v>0</v>
      </c>
      <c r="Y163" s="38">
        <f t="shared" si="5"/>
        <v>0</v>
      </c>
      <c r="Z163" s="38">
        <f t="shared" si="5"/>
        <v>0</v>
      </c>
      <c r="AA163" s="38">
        <f t="shared" si="5"/>
        <v>0</v>
      </c>
      <c r="AB163" s="38">
        <f t="shared" si="5"/>
        <v>3.7268645120000001</v>
      </c>
      <c r="AC163" s="38">
        <f t="shared" si="5"/>
        <v>0.8599917512258064</v>
      </c>
      <c r="AD163" s="38">
        <f t="shared" si="5"/>
        <v>0</v>
      </c>
      <c r="AE163" s="38">
        <f t="shared" si="5"/>
        <v>0</v>
      </c>
      <c r="AF163" s="38">
        <f t="shared" si="5"/>
        <v>22.439807212322592</v>
      </c>
      <c r="AG163" s="38">
        <f t="shared" si="5"/>
        <v>0</v>
      </c>
      <c r="AH163" s="38">
        <f t="shared" si="5"/>
        <v>0</v>
      </c>
      <c r="AI163" s="38">
        <f t="shared" si="5"/>
        <v>0</v>
      </c>
      <c r="AJ163" s="38">
        <f t="shared" si="5"/>
        <v>0</v>
      </c>
      <c r="AK163" s="38">
        <f t="shared" si="5"/>
        <v>0</v>
      </c>
      <c r="AL163" s="38">
        <f t="shared" si="5"/>
        <v>0.9988380746451615</v>
      </c>
      <c r="AM163" s="38">
        <f t="shared" si="5"/>
        <v>4.8760670967741939</v>
      </c>
      <c r="AN163" s="38">
        <f t="shared" si="5"/>
        <v>0</v>
      </c>
      <c r="AO163" s="38">
        <f t="shared" si="5"/>
        <v>0</v>
      </c>
      <c r="AP163" s="38">
        <f t="shared" si="5"/>
        <v>0.21532353012903224</v>
      </c>
      <c r="AQ163" s="38">
        <f t="shared" si="5"/>
        <v>0</v>
      </c>
      <c r="AR163" s="38">
        <f t="shared" si="5"/>
        <v>5.0800919354838703</v>
      </c>
      <c r="AS163" s="38">
        <f t="shared" si="5"/>
        <v>0</v>
      </c>
      <c r="AT163" s="38">
        <f t="shared" si="5"/>
        <v>0</v>
      </c>
      <c r="AU163" s="38">
        <f t="shared" si="5"/>
        <v>0</v>
      </c>
      <c r="AV163" s="38">
        <f t="shared" si="5"/>
        <v>241.0373195019678</v>
      </c>
      <c r="AW163" s="38">
        <f t="shared" si="5"/>
        <v>920.33149695364534</v>
      </c>
      <c r="AX163" s="38">
        <f t="shared" si="5"/>
        <v>6.8667404193548398</v>
      </c>
      <c r="AY163" s="38">
        <f t="shared" si="5"/>
        <v>0</v>
      </c>
      <c r="AZ163" s="38">
        <f t="shared" si="5"/>
        <v>2278.1073665118734</v>
      </c>
      <c r="BA163" s="38">
        <f t="shared" si="5"/>
        <v>0</v>
      </c>
      <c r="BB163" s="38">
        <f t="shared" si="5"/>
        <v>5.5093854838709673</v>
      </c>
      <c r="BC163" s="38">
        <f t="shared" si="5"/>
        <v>0</v>
      </c>
      <c r="BD163" s="38">
        <f t="shared" si="5"/>
        <v>0</v>
      </c>
      <c r="BE163" s="38">
        <f t="shared" si="5"/>
        <v>0</v>
      </c>
      <c r="BF163" s="38">
        <f t="shared" si="5"/>
        <v>346.9757333746935</v>
      </c>
      <c r="BG163" s="38">
        <f t="shared" si="5"/>
        <v>703.45245759463774</v>
      </c>
      <c r="BH163" s="38">
        <f t="shared" si="5"/>
        <v>2.6223511098064516</v>
      </c>
      <c r="BI163" s="38">
        <f t="shared" si="5"/>
        <v>0</v>
      </c>
      <c r="BJ163" s="38">
        <f t="shared" si="5"/>
        <v>469.03085490239084</v>
      </c>
      <c r="BK163" s="39">
        <f t="shared" si="5"/>
        <v>11606.169703567501</v>
      </c>
    </row>
    <row r="164" spans="1:63" ht="15.75" thickBot="1">
      <c r="A164" s="44" t="s">
        <v>168</v>
      </c>
      <c r="B164" s="45" t="s">
        <v>169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7">
        <v>0</v>
      </c>
    </row>
    <row r="165" spans="1:63" ht="15.75" thickBot="1">
      <c r="A165" s="48"/>
      <c r="B165" s="37" t="s">
        <v>170</v>
      </c>
      <c r="C165" s="38">
        <f>C164</f>
        <v>0</v>
      </c>
      <c r="D165" s="38">
        <f t="shared" ref="D165:BJ165" si="6">D164</f>
        <v>0</v>
      </c>
      <c r="E165" s="38">
        <f t="shared" si="6"/>
        <v>0</v>
      </c>
      <c r="F165" s="38">
        <f t="shared" si="6"/>
        <v>0</v>
      </c>
      <c r="G165" s="38">
        <f t="shared" si="6"/>
        <v>0</v>
      </c>
      <c r="H165" s="38">
        <f t="shared" si="6"/>
        <v>0</v>
      </c>
      <c r="I165" s="38">
        <f t="shared" si="6"/>
        <v>0</v>
      </c>
      <c r="J165" s="38">
        <f t="shared" si="6"/>
        <v>0</v>
      </c>
      <c r="K165" s="38">
        <f t="shared" si="6"/>
        <v>0</v>
      </c>
      <c r="L165" s="38">
        <f t="shared" si="6"/>
        <v>0</v>
      </c>
      <c r="M165" s="38">
        <f t="shared" si="6"/>
        <v>0</v>
      </c>
      <c r="N165" s="38">
        <f t="shared" si="6"/>
        <v>0</v>
      </c>
      <c r="O165" s="38">
        <f t="shared" si="6"/>
        <v>0</v>
      </c>
      <c r="P165" s="38">
        <f t="shared" si="6"/>
        <v>0</v>
      </c>
      <c r="Q165" s="38">
        <f t="shared" si="6"/>
        <v>0</v>
      </c>
      <c r="R165" s="38">
        <f t="shared" si="6"/>
        <v>0</v>
      </c>
      <c r="S165" s="38">
        <f t="shared" si="6"/>
        <v>0</v>
      </c>
      <c r="T165" s="38">
        <f t="shared" si="6"/>
        <v>0</v>
      </c>
      <c r="U165" s="38">
        <f t="shared" si="6"/>
        <v>0</v>
      </c>
      <c r="V165" s="38">
        <f t="shared" si="6"/>
        <v>0</v>
      </c>
      <c r="W165" s="38">
        <f t="shared" si="6"/>
        <v>0</v>
      </c>
      <c r="X165" s="38">
        <f t="shared" si="6"/>
        <v>0</v>
      </c>
      <c r="Y165" s="38">
        <f t="shared" si="6"/>
        <v>0</v>
      </c>
      <c r="Z165" s="38">
        <f t="shared" si="6"/>
        <v>0</v>
      </c>
      <c r="AA165" s="38">
        <f t="shared" si="6"/>
        <v>0</v>
      </c>
      <c r="AB165" s="38">
        <f t="shared" si="6"/>
        <v>0</v>
      </c>
      <c r="AC165" s="38">
        <f t="shared" si="6"/>
        <v>0</v>
      </c>
      <c r="AD165" s="38">
        <f t="shared" si="6"/>
        <v>0</v>
      </c>
      <c r="AE165" s="38">
        <f t="shared" si="6"/>
        <v>0</v>
      </c>
      <c r="AF165" s="38">
        <f t="shared" si="6"/>
        <v>0</v>
      </c>
      <c r="AG165" s="38">
        <f t="shared" si="6"/>
        <v>0</v>
      </c>
      <c r="AH165" s="38">
        <f t="shared" si="6"/>
        <v>0</v>
      </c>
      <c r="AI165" s="38">
        <f t="shared" si="6"/>
        <v>0</v>
      </c>
      <c r="AJ165" s="38">
        <f t="shared" si="6"/>
        <v>0</v>
      </c>
      <c r="AK165" s="38">
        <f t="shared" si="6"/>
        <v>0</v>
      </c>
      <c r="AL165" s="38">
        <f t="shared" si="6"/>
        <v>0</v>
      </c>
      <c r="AM165" s="38">
        <f t="shared" si="6"/>
        <v>0</v>
      </c>
      <c r="AN165" s="38">
        <f t="shared" si="6"/>
        <v>0</v>
      </c>
      <c r="AO165" s="38">
        <f t="shared" si="6"/>
        <v>0</v>
      </c>
      <c r="AP165" s="38">
        <f t="shared" si="6"/>
        <v>0</v>
      </c>
      <c r="AQ165" s="38">
        <f t="shared" si="6"/>
        <v>0</v>
      </c>
      <c r="AR165" s="38">
        <f t="shared" si="6"/>
        <v>0</v>
      </c>
      <c r="AS165" s="38">
        <f t="shared" si="6"/>
        <v>0</v>
      </c>
      <c r="AT165" s="38">
        <f t="shared" si="6"/>
        <v>0</v>
      </c>
      <c r="AU165" s="38">
        <f t="shared" si="6"/>
        <v>0</v>
      </c>
      <c r="AV165" s="38">
        <f t="shared" si="6"/>
        <v>0</v>
      </c>
      <c r="AW165" s="38">
        <f t="shared" si="6"/>
        <v>0</v>
      </c>
      <c r="AX165" s="38">
        <f t="shared" si="6"/>
        <v>0</v>
      </c>
      <c r="AY165" s="38">
        <f t="shared" si="6"/>
        <v>0</v>
      </c>
      <c r="AZ165" s="38">
        <f t="shared" si="6"/>
        <v>0</v>
      </c>
      <c r="BA165" s="38">
        <f t="shared" si="6"/>
        <v>0</v>
      </c>
      <c r="BB165" s="38">
        <f t="shared" si="6"/>
        <v>0</v>
      </c>
      <c r="BC165" s="38">
        <f t="shared" si="6"/>
        <v>0</v>
      </c>
      <c r="BD165" s="38">
        <f t="shared" si="6"/>
        <v>0</v>
      </c>
      <c r="BE165" s="38">
        <f t="shared" si="6"/>
        <v>0</v>
      </c>
      <c r="BF165" s="38">
        <f t="shared" si="6"/>
        <v>0</v>
      </c>
      <c r="BG165" s="38">
        <f t="shared" si="6"/>
        <v>0</v>
      </c>
      <c r="BH165" s="38">
        <f t="shared" si="6"/>
        <v>0</v>
      </c>
      <c r="BI165" s="38">
        <f t="shared" si="6"/>
        <v>0</v>
      </c>
      <c r="BJ165" s="38">
        <f t="shared" si="6"/>
        <v>0</v>
      </c>
      <c r="BK165" s="39">
        <f>SUM(BK164)</f>
        <v>0</v>
      </c>
    </row>
    <row r="166" spans="1:63" ht="15.75" thickBot="1">
      <c r="A166" s="44" t="s">
        <v>171</v>
      </c>
      <c r="B166" s="45" t="s">
        <v>172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7"/>
    </row>
    <row r="167" spans="1:63" ht="15.75" thickBot="1">
      <c r="A167" s="48"/>
      <c r="B167" s="37" t="s">
        <v>173</v>
      </c>
      <c r="C167" s="38">
        <f>C166</f>
        <v>0</v>
      </c>
      <c r="D167" s="38">
        <f t="shared" ref="D167:BJ167" si="7">D166</f>
        <v>0</v>
      </c>
      <c r="E167" s="38">
        <f t="shared" si="7"/>
        <v>0</v>
      </c>
      <c r="F167" s="38">
        <f t="shared" si="7"/>
        <v>0</v>
      </c>
      <c r="G167" s="38">
        <f t="shared" si="7"/>
        <v>0</v>
      </c>
      <c r="H167" s="38">
        <f t="shared" si="7"/>
        <v>0</v>
      </c>
      <c r="I167" s="38">
        <f t="shared" si="7"/>
        <v>0</v>
      </c>
      <c r="J167" s="38">
        <f t="shared" si="7"/>
        <v>0</v>
      </c>
      <c r="K167" s="38">
        <f t="shared" si="7"/>
        <v>0</v>
      </c>
      <c r="L167" s="38">
        <f t="shared" si="7"/>
        <v>0</v>
      </c>
      <c r="M167" s="38">
        <f t="shared" si="7"/>
        <v>0</v>
      </c>
      <c r="N167" s="38">
        <f t="shared" si="7"/>
        <v>0</v>
      </c>
      <c r="O167" s="38">
        <f t="shared" si="7"/>
        <v>0</v>
      </c>
      <c r="P167" s="38">
        <f t="shared" si="7"/>
        <v>0</v>
      </c>
      <c r="Q167" s="38">
        <f t="shared" si="7"/>
        <v>0</v>
      </c>
      <c r="R167" s="38">
        <f t="shared" si="7"/>
        <v>0</v>
      </c>
      <c r="S167" s="38">
        <f t="shared" si="7"/>
        <v>0</v>
      </c>
      <c r="T167" s="38">
        <f t="shared" si="7"/>
        <v>0</v>
      </c>
      <c r="U167" s="38">
        <f t="shared" si="7"/>
        <v>0</v>
      </c>
      <c r="V167" s="38">
        <f t="shared" si="7"/>
        <v>0</v>
      </c>
      <c r="W167" s="38">
        <f t="shared" si="7"/>
        <v>0</v>
      </c>
      <c r="X167" s="38">
        <f t="shared" si="7"/>
        <v>0</v>
      </c>
      <c r="Y167" s="38">
        <f t="shared" si="7"/>
        <v>0</v>
      </c>
      <c r="Z167" s="38">
        <f t="shared" si="7"/>
        <v>0</v>
      </c>
      <c r="AA167" s="38">
        <f t="shared" si="7"/>
        <v>0</v>
      </c>
      <c r="AB167" s="38">
        <f t="shared" si="7"/>
        <v>0</v>
      </c>
      <c r="AC167" s="38">
        <f t="shared" si="7"/>
        <v>0</v>
      </c>
      <c r="AD167" s="38">
        <f t="shared" si="7"/>
        <v>0</v>
      </c>
      <c r="AE167" s="38">
        <f t="shared" si="7"/>
        <v>0</v>
      </c>
      <c r="AF167" s="38">
        <f t="shared" si="7"/>
        <v>0</v>
      </c>
      <c r="AG167" s="38">
        <f t="shared" si="7"/>
        <v>0</v>
      </c>
      <c r="AH167" s="38">
        <f t="shared" si="7"/>
        <v>0</v>
      </c>
      <c r="AI167" s="38">
        <f t="shared" si="7"/>
        <v>0</v>
      </c>
      <c r="AJ167" s="38">
        <f t="shared" si="7"/>
        <v>0</v>
      </c>
      <c r="AK167" s="38">
        <f t="shared" si="7"/>
        <v>0</v>
      </c>
      <c r="AL167" s="38">
        <f t="shared" si="7"/>
        <v>0</v>
      </c>
      <c r="AM167" s="38">
        <f t="shared" si="7"/>
        <v>0</v>
      </c>
      <c r="AN167" s="38">
        <f t="shared" si="7"/>
        <v>0</v>
      </c>
      <c r="AO167" s="38">
        <f t="shared" si="7"/>
        <v>0</v>
      </c>
      <c r="AP167" s="38">
        <f t="shared" si="7"/>
        <v>0</v>
      </c>
      <c r="AQ167" s="38">
        <f t="shared" si="7"/>
        <v>0</v>
      </c>
      <c r="AR167" s="38">
        <f t="shared" si="7"/>
        <v>0</v>
      </c>
      <c r="AS167" s="38">
        <f t="shared" si="7"/>
        <v>0</v>
      </c>
      <c r="AT167" s="38">
        <f t="shared" si="7"/>
        <v>0</v>
      </c>
      <c r="AU167" s="38">
        <f t="shared" si="7"/>
        <v>0</v>
      </c>
      <c r="AV167" s="38">
        <f t="shared" si="7"/>
        <v>0</v>
      </c>
      <c r="AW167" s="38">
        <f t="shared" si="7"/>
        <v>0</v>
      </c>
      <c r="AX167" s="38">
        <f t="shared" si="7"/>
        <v>0</v>
      </c>
      <c r="AY167" s="38">
        <f t="shared" si="7"/>
        <v>0</v>
      </c>
      <c r="AZ167" s="38">
        <f t="shared" si="7"/>
        <v>0</v>
      </c>
      <c r="BA167" s="38">
        <f t="shared" si="7"/>
        <v>0</v>
      </c>
      <c r="BB167" s="38">
        <f t="shared" si="7"/>
        <v>0</v>
      </c>
      <c r="BC167" s="38">
        <f t="shared" si="7"/>
        <v>0</v>
      </c>
      <c r="BD167" s="38">
        <f t="shared" si="7"/>
        <v>0</v>
      </c>
      <c r="BE167" s="38">
        <f t="shared" si="7"/>
        <v>0</v>
      </c>
      <c r="BF167" s="38">
        <f t="shared" si="7"/>
        <v>0</v>
      </c>
      <c r="BG167" s="38">
        <f t="shared" si="7"/>
        <v>0</v>
      </c>
      <c r="BH167" s="38">
        <f t="shared" si="7"/>
        <v>0</v>
      </c>
      <c r="BI167" s="38">
        <f t="shared" si="7"/>
        <v>0</v>
      </c>
      <c r="BJ167" s="38">
        <f t="shared" si="7"/>
        <v>0</v>
      </c>
      <c r="BK167" s="39">
        <f>BK166</f>
        <v>0</v>
      </c>
    </row>
    <row r="168" spans="1:63">
      <c r="A168" s="40" t="s">
        <v>174</v>
      </c>
      <c r="B168" s="41" t="s">
        <v>175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3"/>
    </row>
    <row r="169" spans="1:63">
      <c r="A169" s="29"/>
      <c r="B169" s="30" t="s">
        <v>176</v>
      </c>
      <c r="C169" s="31">
        <v>0</v>
      </c>
      <c r="D169" s="31">
        <v>65.43633244464516</v>
      </c>
      <c r="E169" s="31">
        <v>0</v>
      </c>
      <c r="F169" s="31">
        <v>0</v>
      </c>
      <c r="G169" s="31">
        <v>0</v>
      </c>
      <c r="H169" s="31">
        <v>20.633274091612904</v>
      </c>
      <c r="I169" s="31">
        <v>6424.6825299076445</v>
      </c>
      <c r="J169" s="31">
        <v>103.48092966896775</v>
      </c>
      <c r="K169" s="31">
        <v>0</v>
      </c>
      <c r="L169" s="31">
        <v>554.55093165739027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10.907088922774191</v>
      </c>
      <c r="S169" s="31">
        <v>201.23540553583877</v>
      </c>
      <c r="T169" s="31">
        <v>254.50835190009684</v>
      </c>
      <c r="U169" s="31">
        <v>0</v>
      </c>
      <c r="V169" s="31">
        <v>64.179488795032299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0.87228130183870967</v>
      </c>
      <c r="AC169" s="31">
        <v>1.5380601681935482</v>
      </c>
      <c r="AD169" s="31">
        <v>0.32268127990322576</v>
      </c>
      <c r="AE169" s="31">
        <v>0</v>
      </c>
      <c r="AF169" s="31">
        <v>2.3978800081612905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0.31443679216129033</v>
      </c>
      <c r="AM169" s="31">
        <v>1.5208278451612905E-2</v>
      </c>
      <c r="AN169" s="31">
        <v>0</v>
      </c>
      <c r="AO169" s="31">
        <v>0</v>
      </c>
      <c r="AP169" s="31">
        <v>4.3922090667419349</v>
      </c>
      <c r="AQ169" s="31">
        <v>0</v>
      </c>
      <c r="AR169" s="31">
        <v>1.1409117352258065</v>
      </c>
      <c r="AS169" s="31">
        <v>0</v>
      </c>
      <c r="AT169" s="31">
        <v>0</v>
      </c>
      <c r="AU169" s="31">
        <v>0</v>
      </c>
      <c r="AV169" s="31">
        <v>72.314446171806395</v>
      </c>
      <c r="AW169" s="31">
        <v>2515.7269493204849</v>
      </c>
      <c r="AX169" s="31">
        <v>724.93445425654818</v>
      </c>
      <c r="AY169" s="31">
        <v>0</v>
      </c>
      <c r="AZ169" s="31">
        <v>710.90869807474235</v>
      </c>
      <c r="BA169" s="31">
        <v>0</v>
      </c>
      <c r="BB169" s="31">
        <v>0</v>
      </c>
      <c r="BC169" s="31">
        <v>0</v>
      </c>
      <c r="BD169" s="31">
        <v>0</v>
      </c>
      <c r="BE169" s="31">
        <v>0</v>
      </c>
      <c r="BF169" s="31">
        <v>33.205799170032243</v>
      </c>
      <c r="BG169" s="31">
        <v>218.34260841303222</v>
      </c>
      <c r="BH169" s="31">
        <v>12.46537416516129</v>
      </c>
      <c r="BI169" s="31">
        <v>0</v>
      </c>
      <c r="BJ169" s="31">
        <v>107.3157022075484</v>
      </c>
      <c r="BK169" s="32">
        <f t="shared" ref="BK169:BK210" si="8">SUM(C169:BJ169)</f>
        <v>12105.822033334038</v>
      </c>
    </row>
    <row r="170" spans="1:63">
      <c r="A170" s="29"/>
      <c r="B170" s="30" t="s">
        <v>177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30.843917184967751</v>
      </c>
      <c r="I170" s="31">
        <v>925.05420403590301</v>
      </c>
      <c r="J170" s="31">
        <v>0</v>
      </c>
      <c r="K170" s="31">
        <v>0</v>
      </c>
      <c r="L170" s="31">
        <v>18.757055520096774</v>
      </c>
      <c r="M170" s="31">
        <v>0</v>
      </c>
      <c r="N170" s="31">
        <v>0</v>
      </c>
      <c r="O170" s="31">
        <v>1.1365794086129033</v>
      </c>
      <c r="P170" s="31">
        <v>0</v>
      </c>
      <c r="Q170" s="31">
        <v>0</v>
      </c>
      <c r="R170" s="31">
        <v>21.118520327992517</v>
      </c>
      <c r="S170" s="31">
        <v>4.3969490309677433</v>
      </c>
      <c r="T170" s="31">
        <v>0.91558906538709683</v>
      </c>
      <c r="U170" s="31">
        <v>0</v>
      </c>
      <c r="V170" s="31">
        <v>12.182599561258066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0.99461155964516124</v>
      </c>
      <c r="AC170" s="31">
        <v>0.22801509909677414</v>
      </c>
      <c r="AD170" s="31">
        <v>0</v>
      </c>
      <c r="AE170" s="31">
        <v>0</v>
      </c>
      <c r="AF170" s="31">
        <v>1.3478118022258065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0.24493245541935485</v>
      </c>
      <c r="AM170" s="31">
        <v>0</v>
      </c>
      <c r="AN170" s="31">
        <v>0</v>
      </c>
      <c r="AO170" s="31">
        <v>0</v>
      </c>
      <c r="AP170" s="31">
        <v>2.7528442161290325E-2</v>
      </c>
      <c r="AQ170" s="31">
        <v>0</v>
      </c>
      <c r="AR170" s="31">
        <v>3.0060468299677425</v>
      </c>
      <c r="AS170" s="31">
        <v>0</v>
      </c>
      <c r="AT170" s="31">
        <v>0</v>
      </c>
      <c r="AU170" s="31">
        <v>0</v>
      </c>
      <c r="AV170" s="31">
        <v>116.60232456312902</v>
      </c>
      <c r="AW170" s="31">
        <v>526.4348498574517</v>
      </c>
      <c r="AX170" s="31">
        <v>20.350501712580652</v>
      </c>
      <c r="AY170" s="31">
        <v>0</v>
      </c>
      <c r="AZ170" s="31">
        <v>407.28813884671018</v>
      </c>
      <c r="BA170" s="31">
        <v>0</v>
      </c>
      <c r="BB170" s="31">
        <v>0</v>
      </c>
      <c r="BC170" s="31">
        <v>0</v>
      </c>
      <c r="BD170" s="31">
        <v>0</v>
      </c>
      <c r="BE170" s="31">
        <v>0</v>
      </c>
      <c r="BF170" s="31">
        <v>134.00570303454921</v>
      </c>
      <c r="BG170" s="31">
        <v>33.690312008483879</v>
      </c>
      <c r="BH170" s="31">
        <v>3.0967152667096771</v>
      </c>
      <c r="BI170" s="31">
        <v>0</v>
      </c>
      <c r="BJ170" s="31">
        <v>73.912655963064552</v>
      </c>
      <c r="BK170" s="32">
        <f t="shared" si="8"/>
        <v>2335.6355615763805</v>
      </c>
    </row>
    <row r="171" spans="1:63">
      <c r="A171" s="29"/>
      <c r="B171" s="30" t="s">
        <v>178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2.2615238885806459</v>
      </c>
      <c r="I171" s="31">
        <v>694.42636492520012</v>
      </c>
      <c r="J171" s="31">
        <v>3.0510248192580645</v>
      </c>
      <c r="K171" s="31">
        <v>0</v>
      </c>
      <c r="L171" s="31">
        <v>2.5642760463225804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1.1323756740645163</v>
      </c>
      <c r="S171" s="31">
        <v>8.424928522580645E-2</v>
      </c>
      <c r="T171" s="31">
        <v>50.928434745387108</v>
      </c>
      <c r="U171" s="31">
        <v>0</v>
      </c>
      <c r="V171" s="31">
        <v>1.2729123844193548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1.8698465129032258E-2</v>
      </c>
      <c r="AC171" s="31">
        <v>0</v>
      </c>
      <c r="AD171" s="31">
        <v>0</v>
      </c>
      <c r="AE171" s="31">
        <v>0</v>
      </c>
      <c r="AF171" s="31">
        <v>1.2462832258064516E-2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8.3852170967741932E-4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  <c r="AT171" s="31">
        <v>0</v>
      </c>
      <c r="AU171" s="31">
        <v>0</v>
      </c>
      <c r="AV171" s="31">
        <v>1.9855467678387089</v>
      </c>
      <c r="AW171" s="31">
        <v>26.48434675570968</v>
      </c>
      <c r="AX171" s="31">
        <v>0.91052568777419307</v>
      </c>
      <c r="AY171" s="31">
        <v>0</v>
      </c>
      <c r="AZ171" s="31">
        <v>11.524597584741931</v>
      </c>
      <c r="BA171" s="31">
        <v>0</v>
      </c>
      <c r="BB171" s="31">
        <v>0</v>
      </c>
      <c r="BC171" s="31">
        <v>0</v>
      </c>
      <c r="BD171" s="31">
        <v>0</v>
      </c>
      <c r="BE171" s="31">
        <v>0</v>
      </c>
      <c r="BF171" s="31">
        <v>3.6869155045483883</v>
      </c>
      <c r="BG171" s="31">
        <v>3.1039029134838714</v>
      </c>
      <c r="BH171" s="31">
        <v>6.456703235483871E-2</v>
      </c>
      <c r="BI171" s="31">
        <v>0</v>
      </c>
      <c r="BJ171" s="31">
        <v>3.650450892225805</v>
      </c>
      <c r="BK171" s="32">
        <f t="shared" si="8"/>
        <v>807.16401472623238</v>
      </c>
    </row>
    <row r="172" spans="1:63">
      <c r="A172" s="29"/>
      <c r="B172" s="30" t="s">
        <v>179</v>
      </c>
      <c r="C172" s="31">
        <v>0</v>
      </c>
      <c r="D172" s="31">
        <v>1.1875235483870967</v>
      </c>
      <c r="E172" s="31">
        <v>0</v>
      </c>
      <c r="F172" s="31">
        <v>0</v>
      </c>
      <c r="G172" s="31">
        <v>0</v>
      </c>
      <c r="H172" s="31">
        <v>0.63270975125806472</v>
      </c>
      <c r="I172" s="31">
        <v>0.4156332419354839</v>
      </c>
      <c r="J172" s="31">
        <v>0</v>
      </c>
      <c r="K172" s="31">
        <v>0</v>
      </c>
      <c r="L172" s="31">
        <v>2.0602875556774198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0.78093756583870966</v>
      </c>
      <c r="S172" s="31">
        <v>0.20484781209677422</v>
      </c>
      <c r="T172" s="31">
        <v>0</v>
      </c>
      <c r="U172" s="31">
        <v>0</v>
      </c>
      <c r="V172" s="31">
        <v>0.91004205190322585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1.0358915347096775</v>
      </c>
      <c r="AC172" s="31">
        <v>0.57686499999999996</v>
      </c>
      <c r="AD172" s="31">
        <v>0</v>
      </c>
      <c r="AE172" s="31">
        <v>0</v>
      </c>
      <c r="AF172" s="31">
        <v>0.3955678677741935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1.0112194143548385</v>
      </c>
      <c r="AM172" s="31">
        <v>0</v>
      </c>
      <c r="AN172" s="31">
        <v>0</v>
      </c>
      <c r="AO172" s="31">
        <v>0</v>
      </c>
      <c r="AP172" s="31">
        <v>0.13267895000000002</v>
      </c>
      <c r="AQ172" s="31">
        <v>0</v>
      </c>
      <c r="AR172" s="31">
        <v>0</v>
      </c>
      <c r="AS172" s="31">
        <v>0</v>
      </c>
      <c r="AT172" s="31">
        <v>0</v>
      </c>
      <c r="AU172" s="31">
        <v>0</v>
      </c>
      <c r="AV172" s="31">
        <v>48.450626538290386</v>
      </c>
      <c r="AW172" s="31">
        <v>8.7808082587096781</v>
      </c>
      <c r="AX172" s="31">
        <v>0</v>
      </c>
      <c r="AY172" s="31">
        <v>0</v>
      </c>
      <c r="AZ172" s="31">
        <v>87.163281866871088</v>
      </c>
      <c r="BA172" s="31">
        <v>0</v>
      </c>
      <c r="BB172" s="31">
        <v>0</v>
      </c>
      <c r="BC172" s="31">
        <v>0</v>
      </c>
      <c r="BD172" s="31">
        <v>0</v>
      </c>
      <c r="BE172" s="31">
        <v>0</v>
      </c>
      <c r="BF172" s="31">
        <v>76.775652769961383</v>
      </c>
      <c r="BG172" s="31">
        <v>9.9975184027419353</v>
      </c>
      <c r="BH172" s="31">
        <v>6.4031899628064517</v>
      </c>
      <c r="BI172" s="31">
        <v>0</v>
      </c>
      <c r="BJ172" s="31">
        <v>44.297948437096814</v>
      </c>
      <c r="BK172" s="32">
        <f t="shared" si="8"/>
        <v>291.21323053041328</v>
      </c>
    </row>
    <row r="173" spans="1:63">
      <c r="A173" s="29"/>
      <c r="B173" s="30" t="s">
        <v>180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0.41842555658064517</v>
      </c>
      <c r="I173" s="31">
        <v>0</v>
      </c>
      <c r="J173" s="31">
        <v>0</v>
      </c>
      <c r="K173" s="31">
        <v>0</v>
      </c>
      <c r="L173" s="31">
        <v>1.9919496652258064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0.6442335377419357</v>
      </c>
      <c r="S173" s="31">
        <v>0.3493375161290323</v>
      </c>
      <c r="T173" s="31">
        <v>0</v>
      </c>
      <c r="U173" s="31">
        <v>0</v>
      </c>
      <c r="V173" s="31">
        <v>0.70412078499999997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0.38120490545161295</v>
      </c>
      <c r="AC173" s="31">
        <v>0</v>
      </c>
      <c r="AD173" s="31">
        <v>0</v>
      </c>
      <c r="AE173" s="31">
        <v>0</v>
      </c>
      <c r="AF173" s="31">
        <v>0.38675541480645159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0.38425093570967744</v>
      </c>
      <c r="AM173" s="31">
        <v>0</v>
      </c>
      <c r="AN173" s="31">
        <v>0</v>
      </c>
      <c r="AO173" s="31">
        <v>0</v>
      </c>
      <c r="AP173" s="31">
        <v>0.11341158064516128</v>
      </c>
      <c r="AQ173" s="31">
        <v>0</v>
      </c>
      <c r="AR173" s="31">
        <v>0</v>
      </c>
      <c r="AS173" s="31">
        <v>0</v>
      </c>
      <c r="AT173" s="31">
        <v>0</v>
      </c>
      <c r="AU173" s="31">
        <v>0</v>
      </c>
      <c r="AV173" s="31">
        <v>20.044805128870987</v>
      </c>
      <c r="AW173" s="31">
        <v>11.049027878096773</v>
      </c>
      <c r="AX173" s="31">
        <v>0.50698882216129049</v>
      </c>
      <c r="AY173" s="31">
        <v>0</v>
      </c>
      <c r="AZ173" s="31">
        <v>50.157152507677488</v>
      </c>
      <c r="BA173" s="31">
        <v>0</v>
      </c>
      <c r="BB173" s="31">
        <v>0</v>
      </c>
      <c r="BC173" s="31">
        <v>0</v>
      </c>
      <c r="BD173" s="31">
        <v>0</v>
      </c>
      <c r="BE173" s="31">
        <v>0</v>
      </c>
      <c r="BF173" s="31">
        <v>38.368620507563378</v>
      </c>
      <c r="BG173" s="31">
        <v>4.9141575112580647</v>
      </c>
      <c r="BH173" s="31">
        <v>0</v>
      </c>
      <c r="BI173" s="31">
        <v>0</v>
      </c>
      <c r="BJ173" s="31">
        <v>18.881283099870959</v>
      </c>
      <c r="BK173" s="32">
        <f t="shared" si="8"/>
        <v>149.29572535278925</v>
      </c>
    </row>
    <row r="174" spans="1:63">
      <c r="A174" s="29"/>
      <c r="B174" s="30" t="s">
        <v>181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0.34988934309677422</v>
      </c>
      <c r="I174" s="31">
        <v>3.4167667741935484</v>
      </c>
      <c r="J174" s="31">
        <v>0</v>
      </c>
      <c r="K174" s="31">
        <v>0</v>
      </c>
      <c r="L174" s="31">
        <v>0.63785451206451615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0.2938003447419355</v>
      </c>
      <c r="S174" s="31">
        <v>6.5255148709677441E-2</v>
      </c>
      <c r="T174" s="31">
        <v>0</v>
      </c>
      <c r="U174" s="31">
        <v>0</v>
      </c>
      <c r="V174" s="31">
        <v>1.2653426609677418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0.12550862612903224</v>
      </c>
      <c r="AC174" s="31">
        <v>0</v>
      </c>
      <c r="AD174" s="31">
        <v>0</v>
      </c>
      <c r="AE174" s="31">
        <v>0</v>
      </c>
      <c r="AF174" s="31">
        <v>0.11106958064516129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2.732311683870968E-2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1">
        <v>0</v>
      </c>
      <c r="AS174" s="31">
        <v>0</v>
      </c>
      <c r="AT174" s="31">
        <v>0</v>
      </c>
      <c r="AU174" s="31">
        <v>0</v>
      </c>
      <c r="AV174" s="31">
        <v>15.915127215451625</v>
      </c>
      <c r="AW174" s="31">
        <v>9.1970567177419333</v>
      </c>
      <c r="AX174" s="31">
        <v>0.33325316970967739</v>
      </c>
      <c r="AY174" s="31">
        <v>0</v>
      </c>
      <c r="AZ174" s="31">
        <v>32.36896506503227</v>
      </c>
      <c r="BA174" s="31">
        <v>0</v>
      </c>
      <c r="BB174" s="31">
        <v>0</v>
      </c>
      <c r="BC174" s="31">
        <v>0</v>
      </c>
      <c r="BD174" s="31">
        <v>0</v>
      </c>
      <c r="BE174" s="31">
        <v>0</v>
      </c>
      <c r="BF174" s="31">
        <v>16.92172182504487</v>
      </c>
      <c r="BG174" s="31">
        <v>3.4429035260645162</v>
      </c>
      <c r="BH174" s="31">
        <v>1.1106958064516128</v>
      </c>
      <c r="BI174" s="31">
        <v>0</v>
      </c>
      <c r="BJ174" s="31">
        <v>15.892340040741932</v>
      </c>
      <c r="BK174" s="32">
        <f t="shared" si="8"/>
        <v>101.47487347362554</v>
      </c>
    </row>
    <row r="175" spans="1:63">
      <c r="A175" s="29"/>
      <c r="B175" s="30" t="s">
        <v>182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0.30660179874193544</v>
      </c>
      <c r="I175" s="31">
        <v>0</v>
      </c>
      <c r="J175" s="31">
        <v>0</v>
      </c>
      <c r="K175" s="31">
        <v>0</v>
      </c>
      <c r="L175" s="31">
        <v>0.61468833870967743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0.30142080900000001</v>
      </c>
      <c r="S175" s="31">
        <v>0</v>
      </c>
      <c r="T175" s="31">
        <v>0</v>
      </c>
      <c r="U175" s="31">
        <v>0</v>
      </c>
      <c r="V175" s="31">
        <v>5.0292682258064512E-2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5.022521870967743E-2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3.1117798548387102E-2</v>
      </c>
      <c r="AM175" s="31">
        <v>0</v>
      </c>
      <c r="AN175" s="31">
        <v>0</v>
      </c>
      <c r="AO175" s="31">
        <v>0</v>
      </c>
      <c r="AP175" s="31">
        <v>0</v>
      </c>
      <c r="AQ175" s="31">
        <v>0</v>
      </c>
      <c r="AR175" s="31">
        <v>0</v>
      </c>
      <c r="AS175" s="31">
        <v>0</v>
      </c>
      <c r="AT175" s="31">
        <v>0</v>
      </c>
      <c r="AU175" s="31">
        <v>0</v>
      </c>
      <c r="AV175" s="31">
        <v>14.901603733096767</v>
      </c>
      <c r="AW175" s="31">
        <v>5.5193770341290334</v>
      </c>
      <c r="AX175" s="31">
        <v>0</v>
      </c>
      <c r="AY175" s="31">
        <v>0</v>
      </c>
      <c r="AZ175" s="31">
        <v>44.4065248155161</v>
      </c>
      <c r="BA175" s="31">
        <v>0</v>
      </c>
      <c r="BB175" s="31">
        <v>0</v>
      </c>
      <c r="BC175" s="31">
        <v>0</v>
      </c>
      <c r="BD175" s="31">
        <v>0</v>
      </c>
      <c r="BE175" s="31">
        <v>0</v>
      </c>
      <c r="BF175" s="31">
        <v>8.7514792266610488</v>
      </c>
      <c r="BG175" s="31">
        <v>3.4236532337419363</v>
      </c>
      <c r="BH175" s="31">
        <v>0</v>
      </c>
      <c r="BI175" s="31">
        <v>0</v>
      </c>
      <c r="BJ175" s="31">
        <v>6.3753960344193548</v>
      </c>
      <c r="BK175" s="32">
        <f t="shared" si="8"/>
        <v>84.732380723531975</v>
      </c>
    </row>
    <row r="176" spans="1:63">
      <c r="A176" s="29"/>
      <c r="B176" s="30" t="s">
        <v>183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0.1619947380967742</v>
      </c>
      <c r="I176" s="31">
        <v>0</v>
      </c>
      <c r="J176" s="31">
        <v>0</v>
      </c>
      <c r="K176" s="31">
        <v>0</v>
      </c>
      <c r="L176" s="31">
        <v>0.71018734248387083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0.11357487800000002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5.4357467741935478E-2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1.0871493548387097E-2</v>
      </c>
      <c r="AM176" s="31">
        <v>0</v>
      </c>
      <c r="AN176" s="31">
        <v>0</v>
      </c>
      <c r="AO176" s="31">
        <v>0</v>
      </c>
      <c r="AP176" s="31">
        <v>0</v>
      </c>
      <c r="AQ176" s="31">
        <v>0</v>
      </c>
      <c r="AR176" s="31">
        <v>0</v>
      </c>
      <c r="AS176" s="31">
        <v>0</v>
      </c>
      <c r="AT176" s="31">
        <v>0</v>
      </c>
      <c r="AU176" s="31">
        <v>0</v>
      </c>
      <c r="AV176" s="31">
        <v>11.878456660225806</v>
      </c>
      <c r="AW176" s="31">
        <v>0.78001319361290333</v>
      </c>
      <c r="AX176" s="31">
        <v>0</v>
      </c>
      <c r="AY176" s="31">
        <v>0</v>
      </c>
      <c r="AZ176" s="31">
        <v>28.69680163809678</v>
      </c>
      <c r="BA176" s="31">
        <v>0</v>
      </c>
      <c r="BB176" s="31">
        <v>0</v>
      </c>
      <c r="BC176" s="31">
        <v>0</v>
      </c>
      <c r="BD176" s="31">
        <v>0</v>
      </c>
      <c r="BE176" s="31">
        <v>0</v>
      </c>
      <c r="BF176" s="31">
        <v>7.0231257524337813</v>
      </c>
      <c r="BG176" s="31">
        <v>0.67608992141935487</v>
      </c>
      <c r="BH176" s="31">
        <v>0</v>
      </c>
      <c r="BI176" s="31">
        <v>0</v>
      </c>
      <c r="BJ176" s="31">
        <v>5.9962153057741912</v>
      </c>
      <c r="BK176" s="32">
        <f t="shared" si="8"/>
        <v>56.101688391433782</v>
      </c>
    </row>
    <row r="177" spans="1:63">
      <c r="A177" s="29"/>
      <c r="B177" s="30" t="s">
        <v>184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98.71461230561286</v>
      </c>
      <c r="I177" s="31">
        <v>0</v>
      </c>
      <c r="J177" s="31">
        <v>0</v>
      </c>
      <c r="K177" s="31">
        <v>0</v>
      </c>
      <c r="L177" s="31">
        <v>3.6211575209354843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684.80005224848355</v>
      </c>
      <c r="S177" s="31">
        <v>0</v>
      </c>
      <c r="T177" s="31">
        <v>0</v>
      </c>
      <c r="U177" s="31">
        <v>0</v>
      </c>
      <c r="V177" s="31">
        <v>11.237000103677417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4.4258511630322586</v>
      </c>
      <c r="AC177" s="31">
        <v>0</v>
      </c>
      <c r="AD177" s="31">
        <v>0</v>
      </c>
      <c r="AE177" s="31">
        <v>0</v>
      </c>
      <c r="AF177" s="31">
        <v>1.0871290415806456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3.9559766051612915</v>
      </c>
      <c r="AM177" s="31">
        <v>0</v>
      </c>
      <c r="AN177" s="31">
        <v>0</v>
      </c>
      <c r="AO177" s="31">
        <v>0</v>
      </c>
      <c r="AP177" s="31">
        <v>0</v>
      </c>
      <c r="AQ177" s="31">
        <v>0</v>
      </c>
      <c r="AR177" s="31">
        <v>0</v>
      </c>
      <c r="AS177" s="31">
        <v>0</v>
      </c>
      <c r="AT177" s="31">
        <v>0</v>
      </c>
      <c r="AU177" s="31">
        <v>0</v>
      </c>
      <c r="AV177" s="31">
        <v>699.9561821099727</v>
      </c>
      <c r="AW177" s="31">
        <v>5.5966302903225802E-3</v>
      </c>
      <c r="AX177" s="31">
        <v>0</v>
      </c>
      <c r="AY177" s="31">
        <v>0</v>
      </c>
      <c r="AZ177" s="31">
        <v>23.555578684096776</v>
      </c>
      <c r="BA177" s="31">
        <v>0</v>
      </c>
      <c r="BB177" s="31">
        <v>0</v>
      </c>
      <c r="BC177" s="31">
        <v>0</v>
      </c>
      <c r="BD177" s="31">
        <v>0</v>
      </c>
      <c r="BE177" s="31">
        <v>0</v>
      </c>
      <c r="BF177" s="31">
        <v>1919.8801677390716</v>
      </c>
      <c r="BG177" s="31">
        <v>0</v>
      </c>
      <c r="BH177" s="31">
        <v>0</v>
      </c>
      <c r="BI177" s="31">
        <v>0</v>
      </c>
      <c r="BJ177" s="31">
        <v>21.214803426967748</v>
      </c>
      <c r="BK177" s="32">
        <f t="shared" si="8"/>
        <v>3472.4541075788825</v>
      </c>
    </row>
    <row r="178" spans="1:63">
      <c r="A178" s="29"/>
      <c r="B178" s="30" t="s">
        <v>185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3.5918682179354828</v>
      </c>
      <c r="I178" s="31">
        <v>0</v>
      </c>
      <c r="J178" s="31">
        <v>0</v>
      </c>
      <c r="K178" s="31">
        <v>0</v>
      </c>
      <c r="L178" s="31">
        <v>0.29832129909677418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3.5854307642903227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1.0406545840645161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0.42462006477419367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1">
        <v>0</v>
      </c>
      <c r="AS178" s="31">
        <v>0</v>
      </c>
      <c r="AT178" s="31">
        <v>0</v>
      </c>
      <c r="AU178" s="31">
        <v>0</v>
      </c>
      <c r="AV178" s="31">
        <v>36.118516536064625</v>
      </c>
      <c r="AW178" s="31">
        <v>0</v>
      </c>
      <c r="AX178" s="31">
        <v>0</v>
      </c>
      <c r="AY178" s="31">
        <v>0</v>
      </c>
      <c r="AZ178" s="31">
        <v>2.8485741877741937</v>
      </c>
      <c r="BA178" s="31">
        <v>0</v>
      </c>
      <c r="BB178" s="31">
        <v>0</v>
      </c>
      <c r="BC178" s="31">
        <v>0</v>
      </c>
      <c r="BD178" s="31">
        <v>0</v>
      </c>
      <c r="BE178" s="31">
        <v>0</v>
      </c>
      <c r="BF178" s="31">
        <v>90.44203070544927</v>
      </c>
      <c r="BG178" s="31">
        <v>0</v>
      </c>
      <c r="BH178" s="31">
        <v>0</v>
      </c>
      <c r="BI178" s="31">
        <v>0</v>
      </c>
      <c r="BJ178" s="31">
        <v>3.1373205937419355</v>
      </c>
      <c r="BK178" s="32">
        <f t="shared" si="8"/>
        <v>141.48733695319135</v>
      </c>
    </row>
    <row r="179" spans="1:63">
      <c r="A179" s="29"/>
      <c r="B179" s="30" t="s">
        <v>186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7.8162478803870981</v>
      </c>
      <c r="I179" s="31">
        <v>128.4154385990968</v>
      </c>
      <c r="J179" s="31">
        <v>0.54895622625806439</v>
      </c>
      <c r="K179" s="31">
        <v>0</v>
      </c>
      <c r="L179" s="31">
        <v>50.741846892774205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6.5387264876451621</v>
      </c>
      <c r="S179" s="31">
        <v>11.377778370258067</v>
      </c>
      <c r="T179" s="31">
        <v>1.2544732776129033</v>
      </c>
      <c r="U179" s="31">
        <v>0</v>
      </c>
      <c r="V179" s="31">
        <v>9.3392043812580638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0.84994723770967751</v>
      </c>
      <c r="AC179" s="31">
        <v>6.5527249064516124E-2</v>
      </c>
      <c r="AD179" s="31">
        <v>0</v>
      </c>
      <c r="AE179" s="31">
        <v>0</v>
      </c>
      <c r="AF179" s="31">
        <v>0.79270693493548372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0.48996040154838716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1">
        <v>0</v>
      </c>
      <c r="AS179" s="31">
        <v>0</v>
      </c>
      <c r="AT179" s="31">
        <v>0</v>
      </c>
      <c r="AU179" s="31">
        <v>0</v>
      </c>
      <c r="AV179" s="31">
        <v>91.503123713451487</v>
      </c>
      <c r="AW179" s="31">
        <v>206.62248251574192</v>
      </c>
      <c r="AX179" s="31">
        <v>17.530808564193553</v>
      </c>
      <c r="AY179" s="31">
        <v>0</v>
      </c>
      <c r="AZ179" s="31">
        <v>409.31107520532316</v>
      </c>
      <c r="BA179" s="31">
        <v>0</v>
      </c>
      <c r="BB179" s="31">
        <v>0</v>
      </c>
      <c r="BC179" s="31">
        <v>0</v>
      </c>
      <c r="BD179" s="31">
        <v>0</v>
      </c>
      <c r="BE179" s="31">
        <v>0</v>
      </c>
      <c r="BF179" s="31">
        <v>196.14325714441898</v>
      </c>
      <c r="BG179" s="31">
        <v>25.06590747119354</v>
      </c>
      <c r="BH179" s="31">
        <v>36.075596566000009</v>
      </c>
      <c r="BI179" s="31">
        <v>0</v>
      </c>
      <c r="BJ179" s="31">
        <v>123.80112735845066</v>
      </c>
      <c r="BK179" s="32">
        <f t="shared" si="8"/>
        <v>1324.2841924773218</v>
      </c>
    </row>
    <row r="180" spans="1:63">
      <c r="A180" s="29"/>
      <c r="B180" s="30" t="s">
        <v>187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0.31640789025806454</v>
      </c>
      <c r="I180" s="31">
        <v>0</v>
      </c>
      <c r="J180" s="31">
        <v>0</v>
      </c>
      <c r="K180" s="31">
        <v>0</v>
      </c>
      <c r="L180" s="31">
        <v>0.97589849509677407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0.27371043280645163</v>
      </c>
      <c r="S180" s="31">
        <v>0</v>
      </c>
      <c r="T180" s="31">
        <v>0</v>
      </c>
      <c r="U180" s="31">
        <v>0</v>
      </c>
      <c r="V180" s="31">
        <v>0.16191999441935484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7.025131548387098E-2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4.1512140967741945E-2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1">
        <v>0</v>
      </c>
      <c r="AS180" s="31">
        <v>0</v>
      </c>
      <c r="AT180" s="31">
        <v>0</v>
      </c>
      <c r="AU180" s="31">
        <v>0</v>
      </c>
      <c r="AV180" s="31">
        <v>8.2533672872258101</v>
      </c>
      <c r="AW180" s="31">
        <v>1.932190080903226</v>
      </c>
      <c r="AX180" s="31">
        <v>0</v>
      </c>
      <c r="AY180" s="31">
        <v>0</v>
      </c>
      <c r="AZ180" s="31">
        <v>13.064315829451608</v>
      </c>
      <c r="BA180" s="31">
        <v>0</v>
      </c>
      <c r="BB180" s="31">
        <v>0</v>
      </c>
      <c r="BC180" s="31">
        <v>0</v>
      </c>
      <c r="BD180" s="31">
        <v>0</v>
      </c>
      <c r="BE180" s="31">
        <v>0</v>
      </c>
      <c r="BF180" s="31">
        <v>12.659709109677394</v>
      </c>
      <c r="BG180" s="31">
        <v>1.7030621935483869</v>
      </c>
      <c r="BH180" s="31">
        <v>1.117634564516129</v>
      </c>
      <c r="BI180" s="31">
        <v>0</v>
      </c>
      <c r="BJ180" s="31">
        <v>5.1937829042693968</v>
      </c>
      <c r="BK180" s="32">
        <f t="shared" si="8"/>
        <v>45.76376223862421</v>
      </c>
    </row>
    <row r="181" spans="1:63">
      <c r="A181" s="29"/>
      <c r="B181" s="30" t="s">
        <v>188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3.2440904333548386</v>
      </c>
      <c r="I181" s="31">
        <v>171.86137961822584</v>
      </c>
      <c r="J181" s="31">
        <v>0</v>
      </c>
      <c r="K181" s="31">
        <v>0</v>
      </c>
      <c r="L181" s="31">
        <v>17.735201298161286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1.3517580967741935E-2</v>
      </c>
      <c r="S181" s="31">
        <v>30.489887637161281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2.9675513287096775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0.1045715962580645</v>
      </c>
      <c r="AN181" s="31">
        <v>0</v>
      </c>
      <c r="AO181" s="31">
        <v>0</v>
      </c>
      <c r="AP181" s="31">
        <v>0</v>
      </c>
      <c r="AQ181" s="31">
        <v>0</v>
      </c>
      <c r="AR181" s="31">
        <v>0</v>
      </c>
      <c r="AS181" s="31">
        <v>0</v>
      </c>
      <c r="AT181" s="31">
        <v>0</v>
      </c>
      <c r="AU181" s="31">
        <v>0</v>
      </c>
      <c r="AV181" s="31">
        <v>0.55377167670967731</v>
      </c>
      <c r="AW181" s="31">
        <v>121.80319167741931</v>
      </c>
      <c r="AX181" s="31">
        <v>0</v>
      </c>
      <c r="AY181" s="31">
        <v>0</v>
      </c>
      <c r="AZ181" s="31">
        <v>0.70895552467741951</v>
      </c>
      <c r="BA181" s="31">
        <v>0</v>
      </c>
      <c r="BB181" s="31">
        <v>0</v>
      </c>
      <c r="BC181" s="31">
        <v>0</v>
      </c>
      <c r="BD181" s="31">
        <v>0</v>
      </c>
      <c r="BE181" s="31">
        <v>0</v>
      </c>
      <c r="BF181" s="31">
        <v>0.24716848635483873</v>
      </c>
      <c r="BG181" s="31">
        <v>121.71117166248379</v>
      </c>
      <c r="BH181" s="31">
        <v>1.0726114862800464</v>
      </c>
      <c r="BI181" s="31">
        <v>0</v>
      </c>
      <c r="BJ181" s="31">
        <v>0</v>
      </c>
      <c r="BK181" s="32">
        <f t="shared" si="8"/>
        <v>472.51307000676377</v>
      </c>
    </row>
    <row r="182" spans="1:63">
      <c r="A182" s="29"/>
      <c r="B182" s="30" t="s">
        <v>189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0.31633905706451615</v>
      </c>
      <c r="I182" s="31">
        <v>0</v>
      </c>
      <c r="J182" s="31">
        <v>0</v>
      </c>
      <c r="K182" s="31">
        <v>0</v>
      </c>
      <c r="L182" s="31">
        <v>0.2938291612903226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0.22227580167741937</v>
      </c>
      <c r="S182" s="31">
        <v>6.9450529032258068E-2</v>
      </c>
      <c r="T182" s="31">
        <v>0</v>
      </c>
      <c r="U182" s="31">
        <v>0</v>
      </c>
      <c r="V182" s="31">
        <v>0.1913206109032258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1.6356285580645162E-2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5.2734112903225806E-3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1">
        <v>0</v>
      </c>
      <c r="AS182" s="31">
        <v>0</v>
      </c>
      <c r="AT182" s="31">
        <v>0</v>
      </c>
      <c r="AU182" s="31">
        <v>0</v>
      </c>
      <c r="AV182" s="31">
        <v>9.2489823383870995</v>
      </c>
      <c r="AW182" s="31">
        <v>2.0200916641290325</v>
      </c>
      <c r="AX182" s="31">
        <v>0</v>
      </c>
      <c r="AY182" s="31">
        <v>0</v>
      </c>
      <c r="AZ182" s="31">
        <v>32.997181526290326</v>
      </c>
      <c r="BA182" s="31">
        <v>0</v>
      </c>
      <c r="BB182" s="31">
        <v>0</v>
      </c>
      <c r="BC182" s="31">
        <v>0</v>
      </c>
      <c r="BD182" s="31">
        <v>0</v>
      </c>
      <c r="BE182" s="31">
        <v>0</v>
      </c>
      <c r="BF182" s="31">
        <v>10.496346101903242</v>
      </c>
      <c r="BG182" s="31">
        <v>0.62226253225806449</v>
      </c>
      <c r="BH182" s="31">
        <v>0</v>
      </c>
      <c r="BI182" s="31">
        <v>0</v>
      </c>
      <c r="BJ182" s="31">
        <v>10.881688262841671</v>
      </c>
      <c r="BK182" s="32">
        <f t="shared" si="8"/>
        <v>67.381397282648152</v>
      </c>
    </row>
    <row r="183" spans="1:63">
      <c r="A183" s="29"/>
      <c r="B183" s="30" t="s">
        <v>190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0.25231630519354836</v>
      </c>
      <c r="I183" s="31">
        <v>0</v>
      </c>
      <c r="J183" s="31">
        <v>0</v>
      </c>
      <c r="K183" s="31">
        <v>0</v>
      </c>
      <c r="L183" s="31">
        <v>0.47670539264516132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0.18603133929032256</v>
      </c>
      <c r="S183" s="31">
        <v>0.43704981612903226</v>
      </c>
      <c r="T183" s="31">
        <v>0</v>
      </c>
      <c r="U183" s="31">
        <v>0</v>
      </c>
      <c r="V183" s="31">
        <v>0.40057561583870971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7.5885352258064521E-3</v>
      </c>
      <c r="AC183" s="31">
        <v>0</v>
      </c>
      <c r="AD183" s="31">
        <v>0</v>
      </c>
      <c r="AE183" s="31">
        <v>0</v>
      </c>
      <c r="AF183" s="31">
        <v>7.9047241935483861E-2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6.3237793548387095E-3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1">
        <v>0</v>
      </c>
      <c r="AS183" s="31">
        <v>0</v>
      </c>
      <c r="AT183" s="31">
        <v>0</v>
      </c>
      <c r="AU183" s="31">
        <v>0</v>
      </c>
      <c r="AV183" s="31">
        <v>3.7646232713225758</v>
      </c>
      <c r="AW183" s="31">
        <v>0.42158529032258063</v>
      </c>
      <c r="AX183" s="31">
        <v>0</v>
      </c>
      <c r="AY183" s="31">
        <v>0</v>
      </c>
      <c r="AZ183" s="31">
        <v>22.021518293064517</v>
      </c>
      <c r="BA183" s="31">
        <v>0</v>
      </c>
      <c r="BB183" s="31">
        <v>0</v>
      </c>
      <c r="BC183" s="31">
        <v>0</v>
      </c>
      <c r="BD183" s="31">
        <v>0</v>
      </c>
      <c r="BE183" s="31">
        <v>0</v>
      </c>
      <c r="BF183" s="31">
        <v>5.5739509952258066</v>
      </c>
      <c r="BG183" s="31">
        <v>1.0539632258064516E-2</v>
      </c>
      <c r="BH183" s="31">
        <v>0</v>
      </c>
      <c r="BI183" s="31">
        <v>0</v>
      </c>
      <c r="BJ183" s="31">
        <v>4.8839848844219045</v>
      </c>
      <c r="BK183" s="32">
        <f t="shared" si="8"/>
        <v>38.521840392228356</v>
      </c>
    </row>
    <row r="184" spans="1:63">
      <c r="A184" s="29"/>
      <c r="B184" s="30" t="s">
        <v>191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8.9792026645161283E-2</v>
      </c>
      <c r="I184" s="31">
        <v>0</v>
      </c>
      <c r="J184" s="31">
        <v>0</v>
      </c>
      <c r="K184" s="31">
        <v>0</v>
      </c>
      <c r="L184" s="31">
        <v>0.28404255806451612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0.15173214951612907</v>
      </c>
      <c r="S184" s="31">
        <v>0</v>
      </c>
      <c r="T184" s="31">
        <v>0</v>
      </c>
      <c r="U184" s="31">
        <v>0</v>
      </c>
      <c r="V184" s="31">
        <v>9.1196736967741943E-2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5.8584489677419348E-3</v>
      </c>
      <c r="AC184" s="31">
        <v>0</v>
      </c>
      <c r="AD184" s="31">
        <v>0</v>
      </c>
      <c r="AE184" s="31">
        <v>0</v>
      </c>
      <c r="AF184" s="31">
        <v>0.10632393548387095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2.2328026451612906E-3</v>
      </c>
      <c r="AM184" s="31">
        <v>0</v>
      </c>
      <c r="AN184" s="31">
        <v>0</v>
      </c>
      <c r="AO184" s="31">
        <v>0</v>
      </c>
      <c r="AP184" s="31">
        <v>0</v>
      </c>
      <c r="AQ184" s="31">
        <v>0</v>
      </c>
      <c r="AR184" s="31">
        <v>0</v>
      </c>
      <c r="AS184" s="31">
        <v>0</v>
      </c>
      <c r="AT184" s="31">
        <v>0</v>
      </c>
      <c r="AU184" s="31">
        <v>0</v>
      </c>
      <c r="AV184" s="31">
        <v>6.7304153385161234</v>
      </c>
      <c r="AW184" s="31">
        <v>0.28707462580645166</v>
      </c>
      <c r="AX184" s="31">
        <v>0</v>
      </c>
      <c r="AY184" s="31">
        <v>0</v>
      </c>
      <c r="AZ184" s="31">
        <v>17.97076546983871</v>
      </c>
      <c r="BA184" s="31">
        <v>0</v>
      </c>
      <c r="BB184" s="31">
        <v>0</v>
      </c>
      <c r="BC184" s="31">
        <v>0</v>
      </c>
      <c r="BD184" s="31">
        <v>0</v>
      </c>
      <c r="BE184" s="31">
        <v>0</v>
      </c>
      <c r="BF184" s="31">
        <v>6.9771748348709677</v>
      </c>
      <c r="BG184" s="31">
        <v>1.6494318261612904</v>
      </c>
      <c r="BH184" s="31">
        <v>0</v>
      </c>
      <c r="BI184" s="31">
        <v>0</v>
      </c>
      <c r="BJ184" s="31">
        <v>5.620167584718919</v>
      </c>
      <c r="BK184" s="32">
        <f t="shared" si="8"/>
        <v>39.966208338202783</v>
      </c>
    </row>
    <row r="185" spans="1:63">
      <c r="A185" s="29"/>
      <c r="B185" s="30" t="s">
        <v>192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8.9978444258064519E-2</v>
      </c>
      <c r="I185" s="31">
        <v>0</v>
      </c>
      <c r="J185" s="31">
        <v>0</v>
      </c>
      <c r="K185" s="31">
        <v>0</v>
      </c>
      <c r="L185" s="31">
        <v>9.4496806451612902E-2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5.4598131612903222E-2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1.3561407096774194E-2</v>
      </c>
      <c r="AM185" s="31">
        <v>0</v>
      </c>
      <c r="AN185" s="31">
        <v>0</v>
      </c>
      <c r="AO185" s="31">
        <v>0</v>
      </c>
      <c r="AP185" s="31">
        <v>5.2159258064516129E-2</v>
      </c>
      <c r="AQ185" s="31">
        <v>0</v>
      </c>
      <c r="AR185" s="31">
        <v>0</v>
      </c>
      <c r="AS185" s="31">
        <v>0</v>
      </c>
      <c r="AT185" s="31">
        <v>0</v>
      </c>
      <c r="AU185" s="31">
        <v>0</v>
      </c>
      <c r="AV185" s="31">
        <v>6.0833385629032275</v>
      </c>
      <c r="AW185" s="31">
        <v>0.46943332258064518</v>
      </c>
      <c r="AX185" s="31">
        <v>0</v>
      </c>
      <c r="AY185" s="31">
        <v>0</v>
      </c>
      <c r="AZ185" s="31">
        <v>14.288210656129033</v>
      </c>
      <c r="BA185" s="31">
        <v>0</v>
      </c>
      <c r="BB185" s="31">
        <v>0</v>
      </c>
      <c r="BC185" s="31">
        <v>0</v>
      </c>
      <c r="BD185" s="31">
        <v>0</v>
      </c>
      <c r="BE185" s="31">
        <v>0</v>
      </c>
      <c r="BF185" s="31">
        <v>3.5602444926129038</v>
      </c>
      <c r="BG185" s="31">
        <v>1.3665717548387097</v>
      </c>
      <c r="BH185" s="31">
        <v>0</v>
      </c>
      <c r="BI185" s="31">
        <v>0</v>
      </c>
      <c r="BJ185" s="31">
        <v>4.7254423896580748</v>
      </c>
      <c r="BK185" s="32">
        <f t="shared" si="8"/>
        <v>30.798035226206462</v>
      </c>
    </row>
    <row r="186" spans="1:63">
      <c r="A186" s="29"/>
      <c r="B186" s="30" t="s">
        <v>193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0.14282267803225804</v>
      </c>
      <c r="I186" s="31">
        <v>0</v>
      </c>
      <c r="J186" s="31">
        <v>0</v>
      </c>
      <c r="K186" s="31">
        <v>0</v>
      </c>
      <c r="L186" s="31">
        <v>1.0365402193548387E-2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2.1463711612903225E-2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1.041097419354839E-3</v>
      </c>
      <c r="AM186" s="31">
        <v>0</v>
      </c>
      <c r="AN186" s="31">
        <v>0</v>
      </c>
      <c r="AO186" s="31">
        <v>0</v>
      </c>
      <c r="AP186" s="31">
        <v>0</v>
      </c>
      <c r="AQ186" s="31">
        <v>0</v>
      </c>
      <c r="AR186" s="31">
        <v>0</v>
      </c>
      <c r="AS186" s="31">
        <v>0</v>
      </c>
      <c r="AT186" s="31">
        <v>0</v>
      </c>
      <c r="AU186" s="31">
        <v>0</v>
      </c>
      <c r="AV186" s="31">
        <v>4.441303023290323</v>
      </c>
      <c r="AW186" s="31">
        <v>2.9150726903225808</v>
      </c>
      <c r="AX186" s="31">
        <v>0</v>
      </c>
      <c r="AY186" s="31">
        <v>0</v>
      </c>
      <c r="AZ186" s="31">
        <v>12.568877886612905</v>
      </c>
      <c r="BA186" s="31">
        <v>0</v>
      </c>
      <c r="BB186" s="31">
        <v>0</v>
      </c>
      <c r="BC186" s="31">
        <v>0</v>
      </c>
      <c r="BD186" s="31">
        <v>0</v>
      </c>
      <c r="BE186" s="31">
        <v>0</v>
      </c>
      <c r="BF186" s="31">
        <v>2.3042409548064522</v>
      </c>
      <c r="BG186" s="31">
        <v>0.57260358064516137</v>
      </c>
      <c r="BH186" s="31">
        <v>0</v>
      </c>
      <c r="BI186" s="31">
        <v>0</v>
      </c>
      <c r="BJ186" s="31">
        <v>2.1535100090979817</v>
      </c>
      <c r="BK186" s="32">
        <f t="shared" si="8"/>
        <v>25.13130103403347</v>
      </c>
    </row>
    <row r="187" spans="1:63">
      <c r="A187" s="29"/>
      <c r="B187" s="30" t="s">
        <v>194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0.29262150445161295</v>
      </c>
      <c r="I187" s="31">
        <v>3.8840449677419349E-2</v>
      </c>
      <c r="J187" s="31">
        <v>0</v>
      </c>
      <c r="K187" s="31">
        <v>0</v>
      </c>
      <c r="L187" s="31">
        <v>0.96334536370967727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0.28244266509677418</v>
      </c>
      <c r="S187" s="31">
        <v>0</v>
      </c>
      <c r="T187" s="31">
        <v>0</v>
      </c>
      <c r="U187" s="31">
        <v>0</v>
      </c>
      <c r="V187" s="31">
        <v>0.24989730670967739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2.9458387709677417E-2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6.6211087419354832E-3</v>
      </c>
      <c r="AM187" s="31">
        <v>0</v>
      </c>
      <c r="AN187" s="31">
        <v>0</v>
      </c>
      <c r="AO187" s="31">
        <v>0</v>
      </c>
      <c r="AP187" s="31">
        <v>5.0930822580645164E-2</v>
      </c>
      <c r="AQ187" s="31">
        <v>0</v>
      </c>
      <c r="AR187" s="31">
        <v>0</v>
      </c>
      <c r="AS187" s="31">
        <v>0</v>
      </c>
      <c r="AT187" s="31">
        <v>0</v>
      </c>
      <c r="AU187" s="31">
        <v>0</v>
      </c>
      <c r="AV187" s="31">
        <v>14.787073551419358</v>
      </c>
      <c r="AW187" s="31">
        <v>2.7235550369999997</v>
      </c>
      <c r="AX187" s="31">
        <v>0</v>
      </c>
      <c r="AY187" s="31">
        <v>0</v>
      </c>
      <c r="AZ187" s="31">
        <v>79.538442934064477</v>
      </c>
      <c r="BA187" s="31">
        <v>0</v>
      </c>
      <c r="BB187" s="31">
        <v>0</v>
      </c>
      <c r="BC187" s="31">
        <v>0</v>
      </c>
      <c r="BD187" s="31">
        <v>0</v>
      </c>
      <c r="BE187" s="31">
        <v>0</v>
      </c>
      <c r="BF187" s="31">
        <v>7.4062206741612888</v>
      </c>
      <c r="BG187" s="31">
        <v>2.28209427683871</v>
      </c>
      <c r="BH187" s="31">
        <v>0</v>
      </c>
      <c r="BI187" s="31">
        <v>0</v>
      </c>
      <c r="BJ187" s="31">
        <v>9.5801267725087929</v>
      </c>
      <c r="BK187" s="32">
        <f t="shared" si="8"/>
        <v>118.23167085467004</v>
      </c>
    </row>
    <row r="188" spans="1:63">
      <c r="A188" s="29"/>
      <c r="B188" s="30" t="s">
        <v>195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0.25499502019354836</v>
      </c>
      <c r="I188" s="31">
        <v>1.5205669354838709E-2</v>
      </c>
      <c r="J188" s="31">
        <v>0</v>
      </c>
      <c r="K188" s="31">
        <v>0</v>
      </c>
      <c r="L188" s="31">
        <v>0.20274225806451612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0.14343144574193548</v>
      </c>
      <c r="S188" s="31">
        <v>0</v>
      </c>
      <c r="T188" s="31">
        <v>0</v>
      </c>
      <c r="U188" s="31">
        <v>0</v>
      </c>
      <c r="V188" s="31">
        <v>0.10137112903225806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2.6908045161290323E-2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2.2254774193548391E-2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1">
        <v>0</v>
      </c>
      <c r="AS188" s="31">
        <v>0</v>
      </c>
      <c r="AT188" s="31">
        <v>0</v>
      </c>
      <c r="AU188" s="31">
        <v>0</v>
      </c>
      <c r="AV188" s="31">
        <v>17.709991269677385</v>
      </c>
      <c r="AW188" s="31">
        <v>0.14263287096774194</v>
      </c>
      <c r="AX188" s="31">
        <v>0</v>
      </c>
      <c r="AY188" s="31">
        <v>0</v>
      </c>
      <c r="AZ188" s="31">
        <v>36.114799982806431</v>
      </c>
      <c r="BA188" s="31">
        <v>0</v>
      </c>
      <c r="BB188" s="31">
        <v>0</v>
      </c>
      <c r="BC188" s="31">
        <v>0</v>
      </c>
      <c r="BD188" s="31">
        <v>0</v>
      </c>
      <c r="BE188" s="31">
        <v>0</v>
      </c>
      <c r="BF188" s="31">
        <v>16.081593981999976</v>
      </c>
      <c r="BG188" s="31">
        <v>1.1688721451612902</v>
      </c>
      <c r="BH188" s="31">
        <v>1.0115806451612903</v>
      </c>
      <c r="BI188" s="31">
        <v>0</v>
      </c>
      <c r="BJ188" s="31">
        <v>18.538694857157125</v>
      </c>
      <c r="BK188" s="32">
        <f t="shared" si="8"/>
        <v>91.535074094673163</v>
      </c>
    </row>
    <row r="189" spans="1:63">
      <c r="A189" s="29"/>
      <c r="B189" s="30" t="s">
        <v>196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1.1326727943870967</v>
      </c>
      <c r="I189" s="31">
        <v>0</v>
      </c>
      <c r="J189" s="31">
        <v>0</v>
      </c>
      <c r="K189" s="31">
        <v>0</v>
      </c>
      <c r="L189" s="31">
        <v>2.4887350096451613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0.97167736564516138</v>
      </c>
      <c r="S189" s="31">
        <v>2.5162131290322583E-2</v>
      </c>
      <c r="T189" s="31">
        <v>0</v>
      </c>
      <c r="U189" s="31">
        <v>0</v>
      </c>
      <c r="V189" s="31">
        <v>0.4255290677419355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0.13613942303225804</v>
      </c>
      <c r="AC189" s="31">
        <v>0</v>
      </c>
      <c r="AD189" s="31">
        <v>0</v>
      </c>
      <c r="AE189" s="31">
        <v>0</v>
      </c>
      <c r="AF189" s="31">
        <v>0.55698498387096773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5.212724177419354E-2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1">
        <v>0</v>
      </c>
      <c r="AS189" s="31">
        <v>0</v>
      </c>
      <c r="AT189" s="31">
        <v>0</v>
      </c>
      <c r="AU189" s="31">
        <v>0</v>
      </c>
      <c r="AV189" s="31">
        <v>12.326078711935486</v>
      </c>
      <c r="AW189" s="31">
        <v>3.8181505048387105</v>
      </c>
      <c r="AX189" s="31">
        <v>0</v>
      </c>
      <c r="AY189" s="31">
        <v>0</v>
      </c>
      <c r="AZ189" s="31">
        <v>41.68438566019357</v>
      </c>
      <c r="BA189" s="31">
        <v>0</v>
      </c>
      <c r="BB189" s="31">
        <v>0</v>
      </c>
      <c r="BC189" s="31">
        <v>0</v>
      </c>
      <c r="BD189" s="31">
        <v>0</v>
      </c>
      <c r="BE189" s="31">
        <v>0</v>
      </c>
      <c r="BF189" s="31">
        <v>16.200007476709711</v>
      </c>
      <c r="BG189" s="31">
        <v>0.75724221467741926</v>
      </c>
      <c r="BH189" s="31">
        <v>2.1842548387096771E-2</v>
      </c>
      <c r="BI189" s="31">
        <v>0</v>
      </c>
      <c r="BJ189" s="31">
        <v>8.0409627423400583</v>
      </c>
      <c r="BK189" s="32">
        <f t="shared" si="8"/>
        <v>88.637697876469147</v>
      </c>
    </row>
    <row r="190" spans="1:63">
      <c r="A190" s="29"/>
      <c r="B190" s="30" t="s">
        <v>197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0.53595701703225807</v>
      </c>
      <c r="I190" s="31">
        <v>0</v>
      </c>
      <c r="J190" s="31">
        <v>0</v>
      </c>
      <c r="K190" s="31">
        <v>0</v>
      </c>
      <c r="L190" s="31">
        <v>0.2460048429032258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0.53587826787096782</v>
      </c>
      <c r="S190" s="31">
        <v>3.9916242580645148E-2</v>
      </c>
      <c r="T190" s="31">
        <v>0</v>
      </c>
      <c r="U190" s="31">
        <v>0</v>
      </c>
      <c r="V190" s="31">
        <v>0.30935087999999994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4.344172903225807E-2</v>
      </c>
      <c r="AC190" s="31">
        <v>0.10860432258064516</v>
      </c>
      <c r="AD190" s="31">
        <v>0</v>
      </c>
      <c r="AE190" s="31">
        <v>0</v>
      </c>
      <c r="AF190" s="31">
        <v>0.27151080645161291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1.0860432258064515E-3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1">
        <v>0</v>
      </c>
      <c r="AS190" s="31">
        <v>0</v>
      </c>
      <c r="AT190" s="31">
        <v>0</v>
      </c>
      <c r="AU190" s="31">
        <v>0</v>
      </c>
      <c r="AV190" s="31">
        <v>8.6626103912257957</v>
      </c>
      <c r="AW190" s="31">
        <v>3.5567807040645159</v>
      </c>
      <c r="AX190" s="31">
        <v>0</v>
      </c>
      <c r="AY190" s="31">
        <v>0</v>
      </c>
      <c r="AZ190" s="31">
        <v>19.60840254</v>
      </c>
      <c r="BA190" s="31">
        <v>0</v>
      </c>
      <c r="BB190" s="31">
        <v>0</v>
      </c>
      <c r="BC190" s="31">
        <v>0</v>
      </c>
      <c r="BD190" s="31">
        <v>0</v>
      </c>
      <c r="BE190" s="31">
        <v>0</v>
      </c>
      <c r="BF190" s="31">
        <v>9.0636735678387179</v>
      </c>
      <c r="BG190" s="31">
        <v>2.0578838280967742</v>
      </c>
      <c r="BH190" s="31">
        <v>0</v>
      </c>
      <c r="BI190" s="31">
        <v>0</v>
      </c>
      <c r="BJ190" s="31">
        <v>5.8060242701756248</v>
      </c>
      <c r="BK190" s="32">
        <f t="shared" si="8"/>
        <v>50.847125453078853</v>
      </c>
    </row>
    <row r="191" spans="1:63">
      <c r="A191" s="29"/>
      <c r="B191" s="30" t="s">
        <v>198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11.69070184767742</v>
      </c>
      <c r="I191" s="31">
        <v>186.59355610493543</v>
      </c>
      <c r="J191" s="31">
        <v>0</v>
      </c>
      <c r="K191" s="31">
        <v>0</v>
      </c>
      <c r="L191" s="31">
        <v>45.175340653645151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5.2881926825483871</v>
      </c>
      <c r="S191" s="31">
        <v>6.9563362438709673</v>
      </c>
      <c r="T191" s="31">
        <v>0.15998199858064513</v>
      </c>
      <c r="U191" s="31">
        <v>0</v>
      </c>
      <c r="V191" s="31">
        <v>4.6140557959354833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0.10052224496774195</v>
      </c>
      <c r="AC191" s="31">
        <v>0.55963191751612906</v>
      </c>
      <c r="AD191" s="31">
        <v>0</v>
      </c>
      <c r="AE191" s="31">
        <v>0</v>
      </c>
      <c r="AF191" s="31">
        <v>0.28546997941935487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3.8466214870967741E-2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1">
        <v>2.829237138774193</v>
      </c>
      <c r="AS191" s="31">
        <v>0</v>
      </c>
      <c r="AT191" s="31">
        <v>0</v>
      </c>
      <c r="AU191" s="31">
        <v>0</v>
      </c>
      <c r="AV191" s="31">
        <v>44.538125901935459</v>
      </c>
      <c r="AW191" s="31">
        <v>275.0787873819034</v>
      </c>
      <c r="AX191" s="31">
        <v>9.1133601259032222</v>
      </c>
      <c r="AY191" s="31">
        <v>0</v>
      </c>
      <c r="AZ191" s="31">
        <v>348.39949397932264</v>
      </c>
      <c r="BA191" s="31">
        <v>0</v>
      </c>
      <c r="BB191" s="31">
        <v>0</v>
      </c>
      <c r="BC191" s="31">
        <v>0</v>
      </c>
      <c r="BD191" s="31">
        <v>0</v>
      </c>
      <c r="BE191" s="31">
        <v>0</v>
      </c>
      <c r="BF191" s="31">
        <v>29.23078666329031</v>
      </c>
      <c r="BG191" s="31">
        <v>29.433940072161292</v>
      </c>
      <c r="BH191" s="31">
        <v>1.0683447233548391</v>
      </c>
      <c r="BI191" s="31">
        <v>0</v>
      </c>
      <c r="BJ191" s="31">
        <v>37.28800328800758</v>
      </c>
      <c r="BK191" s="32">
        <f t="shared" si="8"/>
        <v>1038.4423349586207</v>
      </c>
    </row>
    <row r="192" spans="1:63">
      <c r="A192" s="29"/>
      <c r="B192" s="30" t="s">
        <v>199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0.21371545345161283</v>
      </c>
      <c r="I192" s="31">
        <v>0</v>
      </c>
      <c r="J192" s="31">
        <v>0</v>
      </c>
      <c r="K192" s="31">
        <v>0</v>
      </c>
      <c r="L192" s="31">
        <v>6.6389554838709675E-2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0.15763600296774194</v>
      </c>
      <c r="S192" s="31">
        <v>1.1064925806451614E-2</v>
      </c>
      <c r="T192" s="31">
        <v>0</v>
      </c>
      <c r="U192" s="31">
        <v>0</v>
      </c>
      <c r="V192" s="31">
        <v>7.8560973225806449E-2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6.7130743548387092E-2</v>
      </c>
      <c r="AC192" s="31">
        <v>0</v>
      </c>
      <c r="AD192" s="31">
        <v>0</v>
      </c>
      <c r="AE192" s="31">
        <v>0</v>
      </c>
      <c r="AF192" s="31">
        <v>4.3331625806451612E-2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2.058252225806451E-2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1">
        <v>0</v>
      </c>
      <c r="AS192" s="31">
        <v>0</v>
      </c>
      <c r="AT192" s="31">
        <v>0</v>
      </c>
      <c r="AU192" s="31">
        <v>0</v>
      </c>
      <c r="AV192" s="31">
        <v>7.0407865825806475</v>
      </c>
      <c r="AW192" s="31">
        <v>3.6968850658709687</v>
      </c>
      <c r="AX192" s="31">
        <v>0</v>
      </c>
      <c r="AY192" s="31">
        <v>0</v>
      </c>
      <c r="AZ192" s="31">
        <v>15.381411084548395</v>
      </c>
      <c r="BA192" s="31">
        <v>0</v>
      </c>
      <c r="BB192" s="31">
        <v>0</v>
      </c>
      <c r="BC192" s="31">
        <v>0</v>
      </c>
      <c r="BD192" s="31">
        <v>0</v>
      </c>
      <c r="BE192" s="31">
        <v>0</v>
      </c>
      <c r="BF192" s="31">
        <v>5.554098355580642</v>
      </c>
      <c r="BG192" s="31">
        <v>1.1376585153548391</v>
      </c>
      <c r="BH192" s="31">
        <v>0</v>
      </c>
      <c r="BI192" s="31">
        <v>0</v>
      </c>
      <c r="BJ192" s="31">
        <v>4.7424162406054773</v>
      </c>
      <c r="BK192" s="32">
        <f t="shared" si="8"/>
        <v>38.211667646444191</v>
      </c>
    </row>
    <row r="193" spans="1:63">
      <c r="A193" s="29"/>
      <c r="B193" s="30" t="s">
        <v>200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0.13172896222580646</v>
      </c>
      <c r="I193" s="31">
        <v>1.075832255967742</v>
      </c>
      <c r="J193" s="31">
        <v>0</v>
      </c>
      <c r="K193" s="31">
        <v>0</v>
      </c>
      <c r="L193" s="31">
        <v>2.160399338709677E-2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0.61368744858064483</v>
      </c>
      <c r="S193" s="31">
        <v>0</v>
      </c>
      <c r="T193" s="31">
        <v>0</v>
      </c>
      <c r="U193" s="31">
        <v>0</v>
      </c>
      <c r="V193" s="31">
        <v>0.11208571116129032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6.7748835838709665E-2</v>
      </c>
      <c r="AC193" s="31">
        <v>0</v>
      </c>
      <c r="AD193" s="31">
        <v>0</v>
      </c>
      <c r="AE193" s="31">
        <v>0</v>
      </c>
      <c r="AF193" s="31">
        <v>0.10842354838709678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  <c r="AN193" s="31">
        <v>0</v>
      </c>
      <c r="AO193" s="31">
        <v>0</v>
      </c>
      <c r="AP193" s="31">
        <v>0</v>
      </c>
      <c r="AQ193" s="31">
        <v>0</v>
      </c>
      <c r="AR193" s="31">
        <v>0</v>
      </c>
      <c r="AS193" s="31">
        <v>0</v>
      </c>
      <c r="AT193" s="31">
        <v>0</v>
      </c>
      <c r="AU193" s="31">
        <v>0</v>
      </c>
      <c r="AV193" s="31">
        <v>8.3908420906451671</v>
      </c>
      <c r="AW193" s="31">
        <v>2.8623816774193549</v>
      </c>
      <c r="AX193" s="31">
        <v>0</v>
      </c>
      <c r="AY193" s="31">
        <v>0</v>
      </c>
      <c r="AZ193" s="31">
        <v>34.305136111709679</v>
      </c>
      <c r="BA193" s="31">
        <v>0</v>
      </c>
      <c r="BB193" s="31">
        <v>0</v>
      </c>
      <c r="BC193" s="31">
        <v>0</v>
      </c>
      <c r="BD193" s="31">
        <v>0</v>
      </c>
      <c r="BE193" s="31">
        <v>0</v>
      </c>
      <c r="BF193" s="31">
        <v>3.8373033130000023</v>
      </c>
      <c r="BG193" s="31">
        <v>0.40115628654838709</v>
      </c>
      <c r="BH193" s="31">
        <v>0</v>
      </c>
      <c r="BI193" s="31">
        <v>0</v>
      </c>
      <c r="BJ193" s="31">
        <v>5.9595433785155993</v>
      </c>
      <c r="BK193" s="32">
        <f t="shared" si="8"/>
        <v>57.887473613386568</v>
      </c>
    </row>
    <row r="194" spans="1:63">
      <c r="A194" s="29"/>
      <c r="B194" s="30" t="s">
        <v>201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0.35092069125806447</v>
      </c>
      <c r="I194" s="31">
        <v>0</v>
      </c>
      <c r="J194" s="31">
        <v>0</v>
      </c>
      <c r="K194" s="31">
        <v>0</v>
      </c>
      <c r="L194" s="31">
        <v>0.27393943548387095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0.30216771061290326</v>
      </c>
      <c r="S194" s="31">
        <v>0</v>
      </c>
      <c r="T194" s="31">
        <v>0</v>
      </c>
      <c r="U194" s="31">
        <v>0</v>
      </c>
      <c r="V194" s="31">
        <v>0.32872732258064513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2.0966789999999999E-2</v>
      </c>
      <c r="AC194" s="31">
        <v>0</v>
      </c>
      <c r="AD194" s="31">
        <v>0</v>
      </c>
      <c r="AE194" s="31">
        <v>0</v>
      </c>
      <c r="AF194" s="31">
        <v>0.16772593325806454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1.07522E-2</v>
      </c>
      <c r="AM194" s="31">
        <v>0</v>
      </c>
      <c r="AN194" s="31">
        <v>0</v>
      </c>
      <c r="AO194" s="31">
        <v>0</v>
      </c>
      <c r="AP194" s="31">
        <v>0</v>
      </c>
      <c r="AQ194" s="31">
        <v>0</v>
      </c>
      <c r="AR194" s="31">
        <v>0</v>
      </c>
      <c r="AS194" s="31">
        <v>0</v>
      </c>
      <c r="AT194" s="31">
        <v>0</v>
      </c>
      <c r="AU194" s="31">
        <v>0</v>
      </c>
      <c r="AV194" s="31">
        <v>6.4614344518064533</v>
      </c>
      <c r="AW194" s="31">
        <v>1.8800589253225808</v>
      </c>
      <c r="AX194" s="31">
        <v>0</v>
      </c>
      <c r="AY194" s="31">
        <v>0</v>
      </c>
      <c r="AZ194" s="31">
        <v>20.728909381290325</v>
      </c>
      <c r="BA194" s="31">
        <v>0</v>
      </c>
      <c r="BB194" s="31">
        <v>0</v>
      </c>
      <c r="BC194" s="31">
        <v>0</v>
      </c>
      <c r="BD194" s="31">
        <v>0</v>
      </c>
      <c r="BE194" s="31">
        <v>0</v>
      </c>
      <c r="BF194" s="31">
        <v>7.4224142164193649</v>
      </c>
      <c r="BG194" s="31">
        <v>0.48395652200000006</v>
      </c>
      <c r="BH194" s="31">
        <v>0</v>
      </c>
      <c r="BI194" s="31">
        <v>0</v>
      </c>
      <c r="BJ194" s="31">
        <v>5.8578842262501407</v>
      </c>
      <c r="BK194" s="32">
        <f t="shared" si="8"/>
        <v>44.289857806282413</v>
      </c>
    </row>
    <row r="195" spans="1:63">
      <c r="A195" s="29"/>
      <c r="B195" s="30" t="s">
        <v>202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0.18245004590322583</v>
      </c>
      <c r="I195" s="31">
        <v>0.40683791612903225</v>
      </c>
      <c r="J195" s="31">
        <v>0</v>
      </c>
      <c r="K195" s="31">
        <v>0</v>
      </c>
      <c r="L195" s="31">
        <v>0.22784528006451615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0.22013229948387092</v>
      </c>
      <c r="S195" s="31">
        <v>0</v>
      </c>
      <c r="T195" s="31">
        <v>0</v>
      </c>
      <c r="U195" s="31">
        <v>0</v>
      </c>
      <c r="V195" s="31">
        <v>6.5973716129032259E-2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1.0825361290322578E-3</v>
      </c>
      <c r="AC195" s="31">
        <v>0</v>
      </c>
      <c r="AD195" s="31">
        <v>0</v>
      </c>
      <c r="AE195" s="31">
        <v>0</v>
      </c>
      <c r="AF195" s="31">
        <v>0.16238041935483871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1">
        <v>0</v>
      </c>
      <c r="AS195" s="31">
        <v>0</v>
      </c>
      <c r="AT195" s="31">
        <v>0</v>
      </c>
      <c r="AU195" s="31">
        <v>0</v>
      </c>
      <c r="AV195" s="31">
        <v>31.030082999129043</v>
      </c>
      <c r="AW195" s="31">
        <v>3.0722267089032256</v>
      </c>
      <c r="AX195" s="31">
        <v>0</v>
      </c>
      <c r="AY195" s="31">
        <v>0</v>
      </c>
      <c r="AZ195" s="31">
        <v>63.002618249935509</v>
      </c>
      <c r="BA195" s="31">
        <v>0</v>
      </c>
      <c r="BB195" s="31">
        <v>0</v>
      </c>
      <c r="BC195" s="31">
        <v>0</v>
      </c>
      <c r="BD195" s="31">
        <v>0</v>
      </c>
      <c r="BE195" s="31">
        <v>0</v>
      </c>
      <c r="BF195" s="31">
        <v>32.477148143000051</v>
      </c>
      <c r="BG195" s="31">
        <v>0.63702537187096775</v>
      </c>
      <c r="BH195" s="31">
        <v>0.10825361290322581</v>
      </c>
      <c r="BI195" s="31">
        <v>0</v>
      </c>
      <c r="BJ195" s="31">
        <v>24.244098683430455</v>
      </c>
      <c r="BK195" s="32">
        <f t="shared" si="8"/>
        <v>155.838155982366</v>
      </c>
    </row>
    <row r="196" spans="1:63">
      <c r="A196" s="29"/>
      <c r="B196" s="30" t="s">
        <v>203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0.21591025532258068</v>
      </c>
      <c r="I196" s="31">
        <v>5.4894096774193546</v>
      </c>
      <c r="J196" s="31">
        <v>0</v>
      </c>
      <c r="K196" s="31">
        <v>0</v>
      </c>
      <c r="L196" s="31">
        <v>2.0555041129677423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0.15508145680645161</v>
      </c>
      <c r="S196" s="31">
        <v>0</v>
      </c>
      <c r="T196" s="31">
        <v>0</v>
      </c>
      <c r="U196" s="31">
        <v>0</v>
      </c>
      <c r="V196" s="31">
        <v>0.52563651883870977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1">
        <v>0</v>
      </c>
      <c r="AS196" s="31">
        <v>0</v>
      </c>
      <c r="AT196" s="31">
        <v>0</v>
      </c>
      <c r="AU196" s="31">
        <v>0</v>
      </c>
      <c r="AV196" s="31">
        <v>2.0974807008387102</v>
      </c>
      <c r="AW196" s="31">
        <v>1.0094421387096775</v>
      </c>
      <c r="AX196" s="31">
        <v>0</v>
      </c>
      <c r="AY196" s="31">
        <v>0</v>
      </c>
      <c r="AZ196" s="31">
        <v>1.5998024398064519</v>
      </c>
      <c r="BA196" s="31">
        <v>0</v>
      </c>
      <c r="BB196" s="31">
        <v>0</v>
      </c>
      <c r="BC196" s="31">
        <v>0</v>
      </c>
      <c r="BD196" s="31">
        <v>0</v>
      </c>
      <c r="BE196" s="31">
        <v>0</v>
      </c>
      <c r="BF196" s="31">
        <v>5.3394690213225831</v>
      </c>
      <c r="BG196" s="31">
        <v>0.65125277419354832</v>
      </c>
      <c r="BH196" s="31">
        <v>0</v>
      </c>
      <c r="BI196" s="31">
        <v>0</v>
      </c>
      <c r="BJ196" s="31">
        <v>3.0242416805500891</v>
      </c>
      <c r="BK196" s="32">
        <f t="shared" si="8"/>
        <v>22.163230776775897</v>
      </c>
    </row>
    <row r="197" spans="1:63">
      <c r="A197" s="29"/>
      <c r="B197" s="30" t="s">
        <v>204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0.24850132819354839</v>
      </c>
      <c r="I197" s="31">
        <v>2.1820483870967742</v>
      </c>
      <c r="J197" s="31">
        <v>0</v>
      </c>
      <c r="K197" s="31">
        <v>0</v>
      </c>
      <c r="L197" s="31">
        <v>3.0403841961290321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0.36103283303225803</v>
      </c>
      <c r="S197" s="31">
        <v>9.0555008064516121E-2</v>
      </c>
      <c r="T197" s="31">
        <v>0</v>
      </c>
      <c r="U197" s="31">
        <v>0</v>
      </c>
      <c r="V197" s="31">
        <v>0.2564099944193548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0.2100865398387097</v>
      </c>
      <c r="AC197" s="31">
        <v>0</v>
      </c>
      <c r="AD197" s="31">
        <v>0</v>
      </c>
      <c r="AE197" s="31">
        <v>0</v>
      </c>
      <c r="AF197" s="31">
        <v>0.35697963619354844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0.33936807174193545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1">
        <v>0</v>
      </c>
      <c r="AS197" s="31">
        <v>0</v>
      </c>
      <c r="AT197" s="31">
        <v>0</v>
      </c>
      <c r="AU197" s="31">
        <v>0</v>
      </c>
      <c r="AV197" s="31">
        <v>2.0279030727419363</v>
      </c>
      <c r="AW197" s="31">
        <v>9.6738519806451623E-2</v>
      </c>
      <c r="AX197" s="31">
        <v>0</v>
      </c>
      <c r="AY197" s="31">
        <v>0</v>
      </c>
      <c r="AZ197" s="31">
        <v>3.1480253111612906</v>
      </c>
      <c r="BA197" s="31">
        <v>0</v>
      </c>
      <c r="BB197" s="31">
        <v>0</v>
      </c>
      <c r="BC197" s="31">
        <v>0</v>
      </c>
      <c r="BD197" s="31">
        <v>0</v>
      </c>
      <c r="BE197" s="31">
        <v>0</v>
      </c>
      <c r="BF197" s="31">
        <v>5.7182030101612851</v>
      </c>
      <c r="BG197" s="31">
        <v>0.60486561154838714</v>
      </c>
      <c r="BH197" s="31">
        <v>0</v>
      </c>
      <c r="BI197" s="31">
        <v>0</v>
      </c>
      <c r="BJ197" s="31">
        <v>3.6913073020360692</v>
      </c>
      <c r="BK197" s="32">
        <f t="shared" si="8"/>
        <v>22.372408822165099</v>
      </c>
    </row>
    <row r="198" spans="1:63">
      <c r="A198" s="29"/>
      <c r="B198" s="30" t="s">
        <v>205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0.23972752241935485</v>
      </c>
      <c r="I198" s="31">
        <v>0</v>
      </c>
      <c r="J198" s="31">
        <v>0</v>
      </c>
      <c r="K198" s="31">
        <v>0</v>
      </c>
      <c r="L198" s="31">
        <v>0.38884802177419353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0.26572188087096782</v>
      </c>
      <c r="S198" s="31">
        <v>0</v>
      </c>
      <c r="T198" s="31">
        <v>0</v>
      </c>
      <c r="U198" s="31">
        <v>0</v>
      </c>
      <c r="V198" s="31">
        <v>9.2453375806451618E-2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5.3837274193548387E-3</v>
      </c>
      <c r="AC198" s="31">
        <v>0</v>
      </c>
      <c r="AD198" s="31">
        <v>0</v>
      </c>
      <c r="AE198" s="31">
        <v>0</v>
      </c>
      <c r="AF198" s="31">
        <v>4.3069812903225806E-2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5.3837274193548387E-3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1">
        <v>0</v>
      </c>
      <c r="AS198" s="31">
        <v>0</v>
      </c>
      <c r="AT198" s="31">
        <v>0</v>
      </c>
      <c r="AU198" s="31">
        <v>0</v>
      </c>
      <c r="AV198" s="31">
        <v>25.586475895677427</v>
      </c>
      <c r="AW198" s="31">
        <v>3.4318849959032258</v>
      </c>
      <c r="AX198" s="31">
        <v>0</v>
      </c>
      <c r="AY198" s="31">
        <v>0</v>
      </c>
      <c r="AZ198" s="31">
        <v>54.087080100129036</v>
      </c>
      <c r="BA198" s="31">
        <v>0</v>
      </c>
      <c r="BB198" s="31">
        <v>0</v>
      </c>
      <c r="BC198" s="31">
        <v>0</v>
      </c>
      <c r="BD198" s="31">
        <v>0</v>
      </c>
      <c r="BE198" s="31">
        <v>0</v>
      </c>
      <c r="BF198" s="31">
        <v>27.999254370774207</v>
      </c>
      <c r="BG198" s="31">
        <v>1.9881996072903225</v>
      </c>
      <c r="BH198" s="31">
        <v>1.0767454838709676</v>
      </c>
      <c r="BI198" s="31">
        <v>0</v>
      </c>
      <c r="BJ198" s="31">
        <v>23.062891690123834</v>
      </c>
      <c r="BK198" s="32">
        <f t="shared" si="8"/>
        <v>138.27312021238191</v>
      </c>
    </row>
    <row r="199" spans="1:63">
      <c r="A199" s="29"/>
      <c r="B199" s="30" t="s">
        <v>206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0.1132756885483871</v>
      </c>
      <c r="I199" s="31">
        <v>0</v>
      </c>
      <c r="J199" s="31">
        <v>0</v>
      </c>
      <c r="K199" s="31">
        <v>0</v>
      </c>
      <c r="L199" s="31">
        <v>0.23842769677419351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3.4151970838709682E-2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2.1507903225806446E-3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1">
        <v>0</v>
      </c>
      <c r="AS199" s="31">
        <v>0</v>
      </c>
      <c r="AT199" s="31">
        <v>0</v>
      </c>
      <c r="AU199" s="31">
        <v>0</v>
      </c>
      <c r="AV199" s="31">
        <v>4.8258533453871006</v>
      </c>
      <c r="AW199" s="31">
        <v>0</v>
      </c>
      <c r="AX199" s="31">
        <v>0</v>
      </c>
      <c r="AY199" s="31">
        <v>0</v>
      </c>
      <c r="AZ199" s="31">
        <v>29.695777364354843</v>
      </c>
      <c r="BA199" s="31">
        <v>0</v>
      </c>
      <c r="BB199" s="31">
        <v>0</v>
      </c>
      <c r="BC199" s="31">
        <v>0</v>
      </c>
      <c r="BD199" s="31">
        <v>0</v>
      </c>
      <c r="BE199" s="31">
        <v>0</v>
      </c>
      <c r="BF199" s="31">
        <v>2.7494609406451618</v>
      </c>
      <c r="BG199" s="31">
        <v>0</v>
      </c>
      <c r="BH199" s="31">
        <v>0</v>
      </c>
      <c r="BI199" s="31">
        <v>0</v>
      </c>
      <c r="BJ199" s="31">
        <v>3.0971733742318834</v>
      </c>
      <c r="BK199" s="32">
        <f t="shared" si="8"/>
        <v>40.756271171102867</v>
      </c>
    </row>
    <row r="200" spans="1:63">
      <c r="A200" s="29"/>
      <c r="B200" s="30" t="s">
        <v>207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4.4995290967741942E-2</v>
      </c>
      <c r="I200" s="31">
        <v>4.2852658064516129</v>
      </c>
      <c r="J200" s="31">
        <v>0</v>
      </c>
      <c r="K200" s="31">
        <v>0</v>
      </c>
      <c r="L200" s="31">
        <v>5.3565822580645163E-2</v>
      </c>
      <c r="M200" s="31">
        <v>0</v>
      </c>
      <c r="N200" s="31">
        <v>0</v>
      </c>
      <c r="O200" s="31">
        <v>0</v>
      </c>
      <c r="P200" s="31">
        <v>0</v>
      </c>
      <c r="Q200" s="31">
        <v>0</v>
      </c>
      <c r="R200" s="31">
        <v>1.7363454322580643E-2</v>
      </c>
      <c r="S200" s="31">
        <v>0</v>
      </c>
      <c r="T200" s="31">
        <v>0</v>
      </c>
      <c r="U200" s="31">
        <v>0</v>
      </c>
      <c r="V200" s="31">
        <v>1.0713164516129032E-3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1">
        <v>0</v>
      </c>
      <c r="AS200" s="31">
        <v>0</v>
      </c>
      <c r="AT200" s="31">
        <v>0</v>
      </c>
      <c r="AU200" s="31">
        <v>0</v>
      </c>
      <c r="AV200" s="31">
        <v>2.2721094459354836</v>
      </c>
      <c r="AW200" s="31">
        <v>0.74603388080645172</v>
      </c>
      <c r="AX200" s="31">
        <v>0</v>
      </c>
      <c r="AY200" s="31">
        <v>0</v>
      </c>
      <c r="AZ200" s="31">
        <v>12.404242488483874</v>
      </c>
      <c r="BA200" s="31">
        <v>0</v>
      </c>
      <c r="BB200" s="31">
        <v>0</v>
      </c>
      <c r="BC200" s="31">
        <v>0</v>
      </c>
      <c r="BD200" s="31">
        <v>0</v>
      </c>
      <c r="BE200" s="31">
        <v>0</v>
      </c>
      <c r="BF200" s="31">
        <v>0.81573178399999968</v>
      </c>
      <c r="BG200" s="31">
        <v>0.53217709677419356</v>
      </c>
      <c r="BH200" s="31">
        <v>0</v>
      </c>
      <c r="BI200" s="31">
        <v>0</v>
      </c>
      <c r="BJ200" s="31">
        <v>1.7673500257111243</v>
      </c>
      <c r="BK200" s="32">
        <f t="shared" si="8"/>
        <v>22.939906412485321</v>
      </c>
    </row>
    <row r="201" spans="1:63">
      <c r="A201" s="29"/>
      <c r="B201" s="30" t="s">
        <v>208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0.26188344870967745</v>
      </c>
      <c r="I201" s="31">
        <v>0</v>
      </c>
      <c r="J201" s="31">
        <v>0</v>
      </c>
      <c r="K201" s="31">
        <v>0</v>
      </c>
      <c r="L201" s="31">
        <v>1.4526121810322581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0.23201676529032261</v>
      </c>
      <c r="S201" s="31">
        <v>0</v>
      </c>
      <c r="T201" s="31">
        <v>0</v>
      </c>
      <c r="U201" s="31">
        <v>0</v>
      </c>
      <c r="V201" s="31">
        <v>3.5641032258064517E-2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3.063428193548387E-2</v>
      </c>
      <c r="AC201" s="31">
        <v>0</v>
      </c>
      <c r="AD201" s="31">
        <v>0</v>
      </c>
      <c r="AE201" s="31">
        <v>0</v>
      </c>
      <c r="AF201" s="31">
        <v>0.1424850322580645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1.0424234838709677E-2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1">
        <v>0</v>
      </c>
      <c r="AS201" s="31">
        <v>0</v>
      </c>
      <c r="AT201" s="31">
        <v>0</v>
      </c>
      <c r="AU201" s="31">
        <v>0</v>
      </c>
      <c r="AV201" s="31">
        <v>6.4490750914838717</v>
      </c>
      <c r="AW201" s="31">
        <v>1.8665432361935483</v>
      </c>
      <c r="AX201" s="31">
        <v>0</v>
      </c>
      <c r="AY201" s="31">
        <v>0</v>
      </c>
      <c r="AZ201" s="31">
        <v>20.224639420870975</v>
      </c>
      <c r="BA201" s="31">
        <v>0</v>
      </c>
      <c r="BB201" s="31">
        <v>0</v>
      </c>
      <c r="BC201" s="31">
        <v>0</v>
      </c>
      <c r="BD201" s="31">
        <v>0</v>
      </c>
      <c r="BE201" s="31">
        <v>0</v>
      </c>
      <c r="BF201" s="31">
        <v>5.3406682634838685</v>
      </c>
      <c r="BG201" s="31">
        <v>7.1242516129032254E-3</v>
      </c>
      <c r="BH201" s="31">
        <v>0</v>
      </c>
      <c r="BI201" s="31">
        <v>0</v>
      </c>
      <c r="BJ201" s="31">
        <v>4.5755280334421462</v>
      </c>
      <c r="BK201" s="32">
        <f t="shared" si="8"/>
        <v>40.629275273409895</v>
      </c>
    </row>
    <row r="202" spans="1:63">
      <c r="A202" s="29"/>
      <c r="B202" s="30" t="s">
        <v>209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1.5100527290322581E-2</v>
      </c>
      <c r="I202" s="31">
        <v>0</v>
      </c>
      <c r="J202" s="31">
        <v>0</v>
      </c>
      <c r="K202" s="31">
        <v>0</v>
      </c>
      <c r="L202" s="31">
        <v>6.4516129032258056E-3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1.0544122064516128E-2</v>
      </c>
      <c r="S202" s="31">
        <v>5.4838709677419359E-4</v>
      </c>
      <c r="T202" s="31">
        <v>0</v>
      </c>
      <c r="U202" s="31">
        <v>0</v>
      </c>
      <c r="V202" s="31">
        <v>1.6129032258064516E-3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5.8322580645161289E-4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4.6806451612903228E-4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1">
        <v>0</v>
      </c>
      <c r="AS202" s="31">
        <v>0</v>
      </c>
      <c r="AT202" s="31">
        <v>0</v>
      </c>
      <c r="AU202" s="31">
        <v>0</v>
      </c>
      <c r="AV202" s="31">
        <v>0.45452143632258124</v>
      </c>
      <c r="AW202" s="31">
        <v>2.4193548387096774E-2</v>
      </c>
      <c r="AX202" s="31">
        <v>0</v>
      </c>
      <c r="AY202" s="31">
        <v>0</v>
      </c>
      <c r="AZ202" s="31">
        <v>5.3293182580645158E-2</v>
      </c>
      <c r="BA202" s="31">
        <v>0</v>
      </c>
      <c r="BB202" s="31">
        <v>0</v>
      </c>
      <c r="BC202" s="31">
        <v>0</v>
      </c>
      <c r="BD202" s="31">
        <v>0</v>
      </c>
      <c r="BE202" s="31">
        <v>0</v>
      </c>
      <c r="BF202" s="31">
        <v>0.24670110161290332</v>
      </c>
      <c r="BG202" s="31">
        <v>9.6774193548387101E-3</v>
      </c>
      <c r="BH202" s="31">
        <v>0</v>
      </c>
      <c r="BI202" s="31">
        <v>0</v>
      </c>
      <c r="BJ202" s="31">
        <v>1.1114752225806452E-2</v>
      </c>
      <c r="BK202" s="32">
        <f t="shared" si="8"/>
        <v>0.8348102833870974</v>
      </c>
    </row>
    <row r="203" spans="1:63">
      <c r="A203" s="29"/>
      <c r="B203" s="30" t="s">
        <v>210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28.42229215154838</v>
      </c>
      <c r="I203" s="31">
        <v>2027.8307482230414</v>
      </c>
      <c r="J203" s="31">
        <v>7.4352027088709667</v>
      </c>
      <c r="K203" s="31">
        <v>0</v>
      </c>
      <c r="L203" s="31">
        <v>282.06358917251634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32.177190346741938</v>
      </c>
      <c r="S203" s="31">
        <v>42.668629664290322</v>
      </c>
      <c r="T203" s="31">
        <v>157.01615124464516</v>
      </c>
      <c r="U203" s="31">
        <v>0</v>
      </c>
      <c r="V203" s="31">
        <v>29.054857439806458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1.1125460954838711</v>
      </c>
      <c r="AC203" s="31">
        <v>5.8322648709677408E-3</v>
      </c>
      <c r="AD203" s="31">
        <v>0</v>
      </c>
      <c r="AE203" s="31">
        <v>0</v>
      </c>
      <c r="AF203" s="31">
        <v>0.40611563977419352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1.0457289377419354</v>
      </c>
      <c r="AM203" s="31">
        <v>4.9620480193548394E-2</v>
      </c>
      <c r="AN203" s="31">
        <v>0</v>
      </c>
      <c r="AO203" s="31">
        <v>0</v>
      </c>
      <c r="AP203" s="31">
        <v>0.29690365596774188</v>
      </c>
      <c r="AQ203" s="31">
        <v>0</v>
      </c>
      <c r="AR203" s="31">
        <v>1.9047103263870961</v>
      </c>
      <c r="AS203" s="31">
        <v>0</v>
      </c>
      <c r="AT203" s="31">
        <v>0</v>
      </c>
      <c r="AU203" s="31">
        <v>0</v>
      </c>
      <c r="AV203" s="31">
        <v>132.64697330851584</v>
      </c>
      <c r="AW203" s="31">
        <v>1057.2794663047741</v>
      </c>
      <c r="AX203" s="31">
        <v>26.577849289451617</v>
      </c>
      <c r="AY203" s="31">
        <v>0</v>
      </c>
      <c r="AZ203" s="31">
        <v>547.82408914716177</v>
      </c>
      <c r="BA203" s="31">
        <v>0</v>
      </c>
      <c r="BB203" s="31">
        <v>0</v>
      </c>
      <c r="BC203" s="31">
        <v>0</v>
      </c>
      <c r="BD203" s="31">
        <v>0</v>
      </c>
      <c r="BE203" s="31">
        <v>0</v>
      </c>
      <c r="BF203" s="31">
        <v>325.89697428970942</v>
      </c>
      <c r="BG203" s="31">
        <v>261.23763706151618</v>
      </c>
      <c r="BH203" s="31">
        <v>144.10841606241928</v>
      </c>
      <c r="BI203" s="31">
        <v>0</v>
      </c>
      <c r="BJ203" s="31">
        <v>318.08196015558076</v>
      </c>
      <c r="BK203" s="32">
        <f t="shared" si="8"/>
        <v>5425.1434839710091</v>
      </c>
    </row>
    <row r="204" spans="1:63">
      <c r="A204" s="29"/>
      <c r="B204" s="30" t="s">
        <v>211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5.4389185900967743</v>
      </c>
      <c r="I204" s="31">
        <v>5.538337559032259</v>
      </c>
      <c r="J204" s="31">
        <v>8.2829417741935474E-2</v>
      </c>
      <c r="K204" s="31">
        <v>0</v>
      </c>
      <c r="L204" s="31">
        <v>9.8086106932580659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7.3355715141290325</v>
      </c>
      <c r="S204" s="31">
        <v>5.607823028838709</v>
      </c>
      <c r="T204" s="31">
        <v>0</v>
      </c>
      <c r="U204" s="31">
        <v>0</v>
      </c>
      <c r="V204" s="31">
        <v>7.7105343354193536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1.0091846179677424</v>
      </c>
      <c r="AC204" s="31">
        <v>1.9415676483870971E-2</v>
      </c>
      <c r="AD204" s="31">
        <v>0</v>
      </c>
      <c r="AE204" s="31">
        <v>0</v>
      </c>
      <c r="AF204" s="31">
        <v>4.7001369626451606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0.87665020480645162</v>
      </c>
      <c r="AM204" s="31">
        <v>0</v>
      </c>
      <c r="AN204" s="31">
        <v>0</v>
      </c>
      <c r="AO204" s="31">
        <v>0</v>
      </c>
      <c r="AP204" s="31">
        <v>0.631503134032258</v>
      </c>
      <c r="AQ204" s="31">
        <v>0</v>
      </c>
      <c r="AR204" s="31">
        <v>0</v>
      </c>
      <c r="AS204" s="31">
        <v>0</v>
      </c>
      <c r="AT204" s="31">
        <v>0</v>
      </c>
      <c r="AU204" s="31">
        <v>0</v>
      </c>
      <c r="AV204" s="31">
        <v>96.180469958258129</v>
      </c>
      <c r="AW204" s="31">
        <v>21.016304095548378</v>
      </c>
      <c r="AX204" s="31">
        <v>0</v>
      </c>
      <c r="AY204" s="31">
        <v>0</v>
      </c>
      <c r="AZ204" s="31">
        <v>177.20350116590322</v>
      </c>
      <c r="BA204" s="31">
        <v>0</v>
      </c>
      <c r="BB204" s="31">
        <v>0</v>
      </c>
      <c r="BC204" s="31">
        <v>0</v>
      </c>
      <c r="BD204" s="31">
        <v>0</v>
      </c>
      <c r="BE204" s="31">
        <v>0</v>
      </c>
      <c r="BF204" s="31">
        <v>227.01127935658084</v>
      </c>
      <c r="BG204" s="31">
        <v>27.178924130064509</v>
      </c>
      <c r="BH204" s="31">
        <v>7.1949935860967731</v>
      </c>
      <c r="BI204" s="31">
        <v>0</v>
      </c>
      <c r="BJ204" s="31">
        <v>151.68553242589186</v>
      </c>
      <c r="BK204" s="32">
        <f t="shared" si="8"/>
        <v>756.2305204527953</v>
      </c>
    </row>
    <row r="205" spans="1:63">
      <c r="A205" s="29"/>
      <c r="B205" s="30" t="s">
        <v>212</v>
      </c>
      <c r="C205" s="31">
        <v>0</v>
      </c>
      <c r="D205" s="31">
        <v>0</v>
      </c>
      <c r="E205" s="31">
        <v>0</v>
      </c>
      <c r="F205" s="31">
        <v>0</v>
      </c>
      <c r="G205" s="31">
        <v>0</v>
      </c>
      <c r="H205" s="31">
        <v>3.9381584448387095</v>
      </c>
      <c r="I205" s="31">
        <v>1.9101816808709682</v>
      </c>
      <c r="J205" s="31">
        <v>0</v>
      </c>
      <c r="K205" s="31">
        <v>0</v>
      </c>
      <c r="L205" s="31">
        <v>1.3632298561290326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4.1648610255483867</v>
      </c>
      <c r="S205" s="31">
        <v>6.1473731353225789</v>
      </c>
      <c r="T205" s="31">
        <v>0</v>
      </c>
      <c r="U205" s="31">
        <v>0</v>
      </c>
      <c r="V205" s="31">
        <v>0.7239108806129031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0.54894535109677434</v>
      </c>
      <c r="AC205" s="31">
        <v>4.8179567419354844E-3</v>
      </c>
      <c r="AD205" s="31">
        <v>0</v>
      </c>
      <c r="AE205" s="31">
        <v>0</v>
      </c>
      <c r="AF205" s="31">
        <v>0.21810204696774196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0.17211929641935478</v>
      </c>
      <c r="AM205" s="31">
        <v>0</v>
      </c>
      <c r="AN205" s="31">
        <v>0</v>
      </c>
      <c r="AO205" s="31">
        <v>0</v>
      </c>
      <c r="AP205" s="31">
        <v>0</v>
      </c>
      <c r="AQ205" s="31">
        <v>0</v>
      </c>
      <c r="AR205" s="31">
        <v>0</v>
      </c>
      <c r="AS205" s="31">
        <v>0</v>
      </c>
      <c r="AT205" s="31">
        <v>0</v>
      </c>
      <c r="AU205" s="31">
        <v>0</v>
      </c>
      <c r="AV205" s="31">
        <v>29.762325110258033</v>
      </c>
      <c r="AW205" s="31">
        <v>6.5847720193225801</v>
      </c>
      <c r="AX205" s="31">
        <v>0.5133612918387096</v>
      </c>
      <c r="AY205" s="31">
        <v>0</v>
      </c>
      <c r="AZ205" s="31">
        <v>72.485902423516151</v>
      </c>
      <c r="BA205" s="31">
        <v>0</v>
      </c>
      <c r="BB205" s="31">
        <v>0</v>
      </c>
      <c r="BC205" s="31">
        <v>0</v>
      </c>
      <c r="BD205" s="31">
        <v>0</v>
      </c>
      <c r="BE205" s="31">
        <v>0</v>
      </c>
      <c r="BF205" s="31">
        <v>80.33899627177415</v>
      </c>
      <c r="BG205" s="31">
        <v>30.56784360632258</v>
      </c>
      <c r="BH205" s="31">
        <v>1.0739012790645159</v>
      </c>
      <c r="BI205" s="31">
        <v>0</v>
      </c>
      <c r="BJ205" s="31">
        <v>37.365356178904293</v>
      </c>
      <c r="BK205" s="32">
        <f t="shared" si="8"/>
        <v>277.8841578555494</v>
      </c>
    </row>
    <row r="206" spans="1:63">
      <c r="A206" s="29"/>
      <c r="B206" s="30" t="s">
        <v>213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26.565667539838717</v>
      </c>
      <c r="I206" s="31">
        <v>0</v>
      </c>
      <c r="J206" s="31">
        <v>0</v>
      </c>
      <c r="K206" s="31">
        <v>0</v>
      </c>
      <c r="L206" s="31">
        <v>0.80470079925806448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48.439718045741927</v>
      </c>
      <c r="S206" s="31">
        <v>0</v>
      </c>
      <c r="T206" s="31">
        <v>0</v>
      </c>
      <c r="U206" s="31">
        <v>0</v>
      </c>
      <c r="V206" s="31">
        <v>0.64769218099999992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1.0374142339354839</v>
      </c>
      <c r="AC206" s="31">
        <v>0</v>
      </c>
      <c r="AD206" s="31">
        <v>0</v>
      </c>
      <c r="AE206" s="31">
        <v>0</v>
      </c>
      <c r="AF206" s="31">
        <v>7.1469125193548394E-2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0.85255388619354833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1">
        <v>0</v>
      </c>
      <c r="AS206" s="31">
        <v>0</v>
      </c>
      <c r="AT206" s="31">
        <v>0</v>
      </c>
      <c r="AU206" s="31">
        <v>0</v>
      </c>
      <c r="AV206" s="31">
        <v>29.91840830696777</v>
      </c>
      <c r="AW206" s="31">
        <v>0</v>
      </c>
      <c r="AX206" s="31">
        <v>0</v>
      </c>
      <c r="AY206" s="31">
        <v>0</v>
      </c>
      <c r="AZ206" s="31">
        <v>12.336354143967741</v>
      </c>
      <c r="BA206" s="31">
        <v>0</v>
      </c>
      <c r="BB206" s="31">
        <v>0</v>
      </c>
      <c r="BC206" s="31">
        <v>0</v>
      </c>
      <c r="BD206" s="31">
        <v>0</v>
      </c>
      <c r="BE206" s="31">
        <v>0</v>
      </c>
      <c r="BF206" s="31">
        <v>61.304696034096722</v>
      </c>
      <c r="BG206" s="31">
        <v>0</v>
      </c>
      <c r="BH206" s="31">
        <v>0</v>
      </c>
      <c r="BI206" s="31">
        <v>0</v>
      </c>
      <c r="BJ206" s="31">
        <v>10.338687725328967</v>
      </c>
      <c r="BK206" s="32">
        <f t="shared" si="8"/>
        <v>192.31736202152246</v>
      </c>
    </row>
    <row r="207" spans="1:63">
      <c r="A207" s="29"/>
      <c r="B207" s="30" t="s">
        <v>214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0.79609553083870965</v>
      </c>
      <c r="I207" s="31">
        <v>9.9557901324516145</v>
      </c>
      <c r="J207" s="31">
        <v>0.33887699999999998</v>
      </c>
      <c r="K207" s="31">
        <v>0</v>
      </c>
      <c r="L207" s="31">
        <v>2.7257232417419357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0.85395060625806474</v>
      </c>
      <c r="S207" s="31">
        <v>0</v>
      </c>
      <c r="T207" s="31">
        <v>0</v>
      </c>
      <c r="U207" s="31">
        <v>0</v>
      </c>
      <c r="V207" s="31">
        <v>1.4111032333225806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1.9263843967741931E-2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1.9235295580645156E-2</v>
      </c>
      <c r="AM207" s="31">
        <v>0</v>
      </c>
      <c r="AN207" s="31">
        <v>0</v>
      </c>
      <c r="AO207" s="31">
        <v>0</v>
      </c>
      <c r="AP207" s="31">
        <v>0.15162892809677422</v>
      </c>
      <c r="AQ207" s="31">
        <v>0</v>
      </c>
      <c r="AR207" s="31">
        <v>0</v>
      </c>
      <c r="AS207" s="31">
        <v>0</v>
      </c>
      <c r="AT207" s="31">
        <v>0</v>
      </c>
      <c r="AU207" s="31">
        <v>0</v>
      </c>
      <c r="AV207" s="31">
        <v>2.3691663842580639</v>
      </c>
      <c r="AW207" s="31">
        <v>4.4903115525161281</v>
      </c>
      <c r="AX207" s="31">
        <v>1.1107804696774195</v>
      </c>
      <c r="AY207" s="31">
        <v>0</v>
      </c>
      <c r="AZ207" s="31">
        <v>10.389870117838713</v>
      </c>
      <c r="BA207" s="31">
        <v>0</v>
      </c>
      <c r="BB207" s="31">
        <v>0</v>
      </c>
      <c r="BC207" s="31">
        <v>0</v>
      </c>
      <c r="BD207" s="31">
        <v>0</v>
      </c>
      <c r="BE207" s="31">
        <v>0</v>
      </c>
      <c r="BF207" s="31">
        <v>9.2906668253225941</v>
      </c>
      <c r="BG207" s="31">
        <v>2.1815937619677421</v>
      </c>
      <c r="BH207" s="31">
        <v>10.021309401419355</v>
      </c>
      <c r="BI207" s="31">
        <v>0</v>
      </c>
      <c r="BJ207" s="31">
        <v>5.4445117542089951</v>
      </c>
      <c r="BK207" s="32">
        <f t="shared" si="8"/>
        <v>61.569878079467081</v>
      </c>
    </row>
    <row r="208" spans="1:63">
      <c r="A208" s="29"/>
      <c r="B208" s="30" t="s">
        <v>215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53.89541977970967</v>
      </c>
      <c r="I208" s="31">
        <v>7.431889677419354E-4</v>
      </c>
      <c r="J208" s="31">
        <v>0</v>
      </c>
      <c r="K208" s="31">
        <v>0</v>
      </c>
      <c r="L208" s="31">
        <v>4.0243972918387092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42.210187756064514</v>
      </c>
      <c r="S208" s="31">
        <v>0</v>
      </c>
      <c r="T208" s="31">
        <v>0</v>
      </c>
      <c r="U208" s="31">
        <v>0</v>
      </c>
      <c r="V208" s="31">
        <v>2.7190450096129033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75.28096295345162</v>
      </c>
      <c r="AC208" s="31">
        <v>0</v>
      </c>
      <c r="AD208" s="31">
        <v>0</v>
      </c>
      <c r="AE208" s="31">
        <v>0</v>
      </c>
      <c r="AF208" s="31">
        <v>1.195048753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246.24019137529032</v>
      </c>
      <c r="AM208" s="31">
        <v>0</v>
      </c>
      <c r="AN208" s="31">
        <v>0</v>
      </c>
      <c r="AO208" s="31">
        <v>0</v>
      </c>
      <c r="AP208" s="31">
        <v>3.6968916129032265E-4</v>
      </c>
      <c r="AQ208" s="31">
        <v>0</v>
      </c>
      <c r="AR208" s="31">
        <v>0</v>
      </c>
      <c r="AS208" s="31">
        <v>0</v>
      </c>
      <c r="AT208" s="31">
        <v>0</v>
      </c>
      <c r="AU208" s="31">
        <v>0</v>
      </c>
      <c r="AV208" s="31">
        <v>463.96254377636012</v>
      </c>
      <c r="AW208" s="31">
        <v>0</v>
      </c>
      <c r="AX208" s="31">
        <v>4.3784720161290307E-2</v>
      </c>
      <c r="AY208" s="31">
        <v>0</v>
      </c>
      <c r="AZ208" s="31">
        <v>55.838970624483856</v>
      </c>
      <c r="BA208" s="31">
        <v>0</v>
      </c>
      <c r="BB208" s="31">
        <v>0</v>
      </c>
      <c r="BC208" s="31">
        <v>0</v>
      </c>
      <c r="BD208" s="31">
        <v>0</v>
      </c>
      <c r="BE208" s="31">
        <v>0</v>
      </c>
      <c r="BF208" s="31">
        <v>873.00296474193124</v>
      </c>
      <c r="BG208" s="31">
        <v>6.1988775806451598E-3</v>
      </c>
      <c r="BH208" s="31">
        <v>0</v>
      </c>
      <c r="BI208" s="31">
        <v>0</v>
      </c>
      <c r="BJ208" s="31">
        <v>53.117332472945819</v>
      </c>
      <c r="BK208" s="32">
        <f t="shared" si="8"/>
        <v>1871.5381610105599</v>
      </c>
    </row>
    <row r="209" spans="1:63">
      <c r="A209" s="29"/>
      <c r="B209" s="30" t="s">
        <v>216</v>
      </c>
      <c r="C209" s="31">
        <v>0</v>
      </c>
      <c r="D209" s="31">
        <v>0</v>
      </c>
      <c r="E209" s="31">
        <v>82.131531438967741</v>
      </c>
      <c r="F209" s="31">
        <v>0</v>
      </c>
      <c r="G209" s="31">
        <v>0</v>
      </c>
      <c r="H209" s="31">
        <v>8.5664410589032265</v>
      </c>
      <c r="I209" s="31">
        <v>2550.0889603889673</v>
      </c>
      <c r="J209" s="31">
        <v>173.12041735280644</v>
      </c>
      <c r="K209" s="31">
        <v>0</v>
      </c>
      <c r="L209" s="31">
        <v>161.3713151518065</v>
      </c>
      <c r="M209" s="31">
        <v>0</v>
      </c>
      <c r="N209" s="31">
        <v>3.5701680537741938</v>
      </c>
      <c r="O209" s="31">
        <v>0</v>
      </c>
      <c r="P209" s="31">
        <v>0</v>
      </c>
      <c r="Q209" s="31">
        <v>0</v>
      </c>
      <c r="R209" s="31">
        <v>7.6066519110645165</v>
      </c>
      <c r="S209" s="31">
        <v>444.71646393835471</v>
      </c>
      <c r="T209" s="31">
        <v>8.6564682916774185</v>
      </c>
      <c r="U209" s="31">
        <v>0</v>
      </c>
      <c r="V209" s="31">
        <v>32.044023519935493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0.50848547483870965</v>
      </c>
      <c r="AC209" s="31">
        <v>0.33499281725806446</v>
      </c>
      <c r="AD209" s="31">
        <v>0</v>
      </c>
      <c r="AE209" s="31">
        <v>0</v>
      </c>
      <c r="AF209" s="31">
        <v>3.2415705730322584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0.5177369472903226</v>
      </c>
      <c r="AM209" s="31">
        <v>0.11939414045161291</v>
      </c>
      <c r="AN209" s="31">
        <v>50.464951927774173</v>
      </c>
      <c r="AO209" s="31">
        <v>0</v>
      </c>
      <c r="AP209" s="31">
        <v>0.20775623019354836</v>
      </c>
      <c r="AQ209" s="31">
        <v>0</v>
      </c>
      <c r="AR209" s="31">
        <v>0</v>
      </c>
      <c r="AS209" s="31">
        <v>0</v>
      </c>
      <c r="AT209" s="31">
        <v>0</v>
      </c>
      <c r="AU209" s="31">
        <v>0</v>
      </c>
      <c r="AV209" s="31">
        <v>83.633252779451496</v>
      </c>
      <c r="AW209" s="31">
        <v>2024.3660919520648</v>
      </c>
      <c r="AX209" s="31">
        <v>9.6701279017419353</v>
      </c>
      <c r="AY209" s="31">
        <v>0</v>
      </c>
      <c r="AZ209" s="31">
        <v>1241.869566205741</v>
      </c>
      <c r="BA209" s="31">
        <v>0</v>
      </c>
      <c r="BB209" s="31">
        <v>0</v>
      </c>
      <c r="BC209" s="31">
        <v>0</v>
      </c>
      <c r="BD209" s="31">
        <v>0</v>
      </c>
      <c r="BE209" s="31">
        <v>0</v>
      </c>
      <c r="BF209" s="31">
        <v>64.230462053419359</v>
      </c>
      <c r="BG209" s="31">
        <v>133.1484772220968</v>
      </c>
      <c r="BH209" s="31">
        <v>11.241627034354838</v>
      </c>
      <c r="BI209" s="31">
        <v>0</v>
      </c>
      <c r="BJ209" s="31">
        <v>145.88918199125797</v>
      </c>
      <c r="BK209" s="32">
        <f t="shared" si="8"/>
        <v>7241.3161163572231</v>
      </c>
    </row>
    <row r="210" spans="1:63" ht="15.75" thickBot="1">
      <c r="A210" s="29"/>
      <c r="B210" s="30" t="s">
        <v>217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235.65942854031954</v>
      </c>
      <c r="I210" s="31">
        <v>0</v>
      </c>
      <c r="J210" s="31">
        <v>0</v>
      </c>
      <c r="K210" s="31">
        <v>0</v>
      </c>
      <c r="L210" s="31">
        <v>0.16399709345161295</v>
      </c>
      <c r="M210" s="31">
        <v>0</v>
      </c>
      <c r="N210" s="31">
        <v>0</v>
      </c>
      <c r="O210" s="31">
        <v>0</v>
      </c>
      <c r="P210" s="31">
        <v>0</v>
      </c>
      <c r="Q210" s="31">
        <v>0</v>
      </c>
      <c r="R210" s="31">
        <v>255.38569613829031</v>
      </c>
      <c r="S210" s="31">
        <v>0</v>
      </c>
      <c r="T210" s="31">
        <v>0</v>
      </c>
      <c r="U210" s="31">
        <v>0</v>
      </c>
      <c r="V210" s="31">
        <v>1.6300415193548384E-2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5.5529221567419365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4.899332460451614</v>
      </c>
      <c r="AM210" s="31">
        <v>0</v>
      </c>
      <c r="AN210" s="31">
        <v>0</v>
      </c>
      <c r="AO210" s="31">
        <v>0</v>
      </c>
      <c r="AP210" s="31">
        <v>0</v>
      </c>
      <c r="AQ210" s="31">
        <v>0</v>
      </c>
      <c r="AR210" s="31">
        <v>0</v>
      </c>
      <c r="AS210" s="31">
        <v>0</v>
      </c>
      <c r="AT210" s="31">
        <v>0</v>
      </c>
      <c r="AU210" s="31">
        <v>0</v>
      </c>
      <c r="AV210" s="31">
        <v>992.1911524513871</v>
      </c>
      <c r="AW210" s="31">
        <v>0</v>
      </c>
      <c r="AX210" s="31">
        <v>0</v>
      </c>
      <c r="AY210" s="31">
        <v>0</v>
      </c>
      <c r="AZ210" s="31">
        <v>1.9341477322903227</v>
      </c>
      <c r="BA210" s="31">
        <v>0</v>
      </c>
      <c r="BB210" s="31">
        <v>0</v>
      </c>
      <c r="BC210" s="31">
        <v>0</v>
      </c>
      <c r="BD210" s="31">
        <v>0</v>
      </c>
      <c r="BE210" s="31">
        <v>0</v>
      </c>
      <c r="BF210" s="31">
        <v>1859.6421888981265</v>
      </c>
      <c r="BG210" s="31">
        <v>0</v>
      </c>
      <c r="BH210" s="31">
        <v>0</v>
      </c>
      <c r="BI210" s="31">
        <v>0</v>
      </c>
      <c r="BJ210" s="31">
        <v>1.4735220006774192</v>
      </c>
      <c r="BK210" s="32">
        <f t="shared" si="8"/>
        <v>3356.91868788693</v>
      </c>
    </row>
    <row r="211" spans="1:63" ht="15.75" thickBot="1">
      <c r="A211" s="36"/>
      <c r="B211" s="37" t="s">
        <v>218</v>
      </c>
      <c r="C211" s="38">
        <f t="shared" ref="C211:BK211" si="9">SUM(C169:C210)</f>
        <v>0</v>
      </c>
      <c r="D211" s="38">
        <f t="shared" si="9"/>
        <v>66.623855993032251</v>
      </c>
      <c r="E211" s="38">
        <f t="shared" si="9"/>
        <v>82.131531438967741</v>
      </c>
      <c r="F211" s="38">
        <f t="shared" si="9"/>
        <v>0</v>
      </c>
      <c r="G211" s="38">
        <f t="shared" si="9"/>
        <v>0</v>
      </c>
      <c r="H211" s="38">
        <f t="shared" si="9"/>
        <v>549.39039062580332</v>
      </c>
      <c r="I211" s="38">
        <f t="shared" si="9"/>
        <v>13143.684074542562</v>
      </c>
      <c r="J211" s="38">
        <f t="shared" si="9"/>
        <v>288.05823719390321</v>
      </c>
      <c r="K211" s="38">
        <f t="shared" si="9"/>
        <v>0</v>
      </c>
      <c r="L211" s="38">
        <f t="shared" si="9"/>
        <v>1175.6463988005839</v>
      </c>
      <c r="M211" s="38">
        <f t="shared" si="9"/>
        <v>0</v>
      </c>
      <c r="N211" s="38">
        <f t="shared" si="9"/>
        <v>3.5701680537741938</v>
      </c>
      <c r="O211" s="38">
        <f t="shared" si="9"/>
        <v>1.1365794086129033</v>
      </c>
      <c r="P211" s="38">
        <f t="shared" si="9"/>
        <v>0</v>
      </c>
      <c r="Q211" s="38">
        <f t="shared" si="9"/>
        <v>0</v>
      </c>
      <c r="R211" s="38">
        <f t="shared" si="9"/>
        <v>1138.9044764236694</v>
      </c>
      <c r="S211" s="38">
        <f t="shared" si="9"/>
        <v>754.97408338706441</v>
      </c>
      <c r="T211" s="38">
        <f t="shared" si="9"/>
        <v>473.43945052338717</v>
      </c>
      <c r="U211" s="38">
        <f t="shared" si="9"/>
        <v>0</v>
      </c>
      <c r="V211" s="38">
        <f t="shared" si="9"/>
        <v>183.51186042232268</v>
      </c>
      <c r="W211" s="38">
        <f t="shared" si="9"/>
        <v>0</v>
      </c>
      <c r="X211" s="38">
        <f t="shared" si="9"/>
        <v>0</v>
      </c>
      <c r="Y211" s="38">
        <f t="shared" si="9"/>
        <v>0</v>
      </c>
      <c r="Z211" s="38">
        <f t="shared" si="9"/>
        <v>0</v>
      </c>
      <c r="AA211" s="38">
        <f t="shared" si="9"/>
        <v>0</v>
      </c>
      <c r="AB211" s="38">
        <f t="shared" si="9"/>
        <v>95.759097887322596</v>
      </c>
      <c r="AC211" s="38">
        <f t="shared" si="9"/>
        <v>6.4093138005161299</v>
      </c>
      <c r="AD211" s="38">
        <f t="shared" si="9"/>
        <v>0.32268127990322576</v>
      </c>
      <c r="AE211" s="38">
        <f t="shared" si="9"/>
        <v>0</v>
      </c>
      <c r="AF211" s="38">
        <f t="shared" si="9"/>
        <v>18.687559538322581</v>
      </c>
      <c r="AG211" s="38">
        <f t="shared" si="9"/>
        <v>0</v>
      </c>
      <c r="AH211" s="38">
        <f t="shared" si="9"/>
        <v>0</v>
      </c>
      <c r="AI211" s="38">
        <f t="shared" si="9"/>
        <v>0</v>
      </c>
      <c r="AJ211" s="38">
        <f t="shared" si="9"/>
        <v>0</v>
      </c>
      <c r="AK211" s="38">
        <f t="shared" si="9"/>
        <v>0</v>
      </c>
      <c r="AL211" s="38">
        <f t="shared" si="9"/>
        <v>262.09872563622577</v>
      </c>
      <c r="AM211" s="38">
        <f t="shared" si="9"/>
        <v>0.2887944953548387</v>
      </c>
      <c r="AN211" s="38">
        <f t="shared" si="9"/>
        <v>50.464951927774173</v>
      </c>
      <c r="AO211" s="38">
        <f t="shared" si="9"/>
        <v>0</v>
      </c>
      <c r="AP211" s="38">
        <f t="shared" si="9"/>
        <v>6.0570797576451607</v>
      </c>
      <c r="AQ211" s="38">
        <f t="shared" si="9"/>
        <v>0</v>
      </c>
      <c r="AR211" s="38">
        <f t="shared" si="9"/>
        <v>8.8809060303548382</v>
      </c>
      <c r="AS211" s="38">
        <f t="shared" si="9"/>
        <v>0</v>
      </c>
      <c r="AT211" s="38">
        <f t="shared" si="9"/>
        <v>0</v>
      </c>
      <c r="AU211" s="38">
        <f t="shared" si="9"/>
        <v>0</v>
      </c>
      <c r="AV211" s="38">
        <f t="shared" si="9"/>
        <v>3194.0712976507521</v>
      </c>
      <c r="AW211" s="38">
        <f t="shared" si="9"/>
        <v>6858.1923886337754</v>
      </c>
      <c r="AX211" s="38">
        <f t="shared" si="9"/>
        <v>811.59579601174164</v>
      </c>
      <c r="AY211" s="38">
        <f t="shared" si="9"/>
        <v>0</v>
      </c>
      <c r="AZ211" s="38">
        <f t="shared" si="9"/>
        <v>4821.7080754548069</v>
      </c>
      <c r="BA211" s="38">
        <f t="shared" si="9"/>
        <v>0</v>
      </c>
      <c r="BB211" s="38">
        <f t="shared" si="9"/>
        <v>0</v>
      </c>
      <c r="BC211" s="38">
        <f t="shared" si="9"/>
        <v>0</v>
      </c>
      <c r="BD211" s="38">
        <f t="shared" si="9"/>
        <v>0</v>
      </c>
      <c r="BE211" s="38">
        <f t="shared" si="9"/>
        <v>0</v>
      </c>
      <c r="BF211" s="38">
        <f t="shared" si="9"/>
        <v>6243.2242717101481</v>
      </c>
      <c r="BG211" s="38">
        <f t="shared" si="9"/>
        <v>926.76649723664514</v>
      </c>
      <c r="BH211" s="38">
        <f t="shared" si="9"/>
        <v>238.3333992273123</v>
      </c>
      <c r="BI211" s="38">
        <f t="shared" si="9"/>
        <v>0</v>
      </c>
      <c r="BJ211" s="38">
        <f t="shared" si="9"/>
        <v>1340.6172654170182</v>
      </c>
      <c r="BK211" s="39">
        <f t="shared" si="9"/>
        <v>42744.549208509306</v>
      </c>
    </row>
    <row r="212" spans="1:63" ht="15.75" thickBot="1">
      <c r="A212" s="49"/>
      <c r="B212" s="50" t="s">
        <v>219</v>
      </c>
      <c r="C212" s="51">
        <f t="shared" ref="C212:BK212" si="10">C211+C167+C165+C163+C19+C15</f>
        <v>0</v>
      </c>
      <c r="D212" s="51">
        <f t="shared" si="10"/>
        <v>1978.8704389933876</v>
      </c>
      <c r="E212" s="51">
        <f t="shared" si="10"/>
        <v>1200.4468063315485</v>
      </c>
      <c r="F212" s="51">
        <f t="shared" si="10"/>
        <v>0</v>
      </c>
      <c r="G212" s="51">
        <f t="shared" si="10"/>
        <v>0</v>
      </c>
      <c r="H212" s="51">
        <f t="shared" si="10"/>
        <v>1617.8519113384164</v>
      </c>
      <c r="I212" s="51">
        <f t="shared" si="10"/>
        <v>31754.927461968298</v>
      </c>
      <c r="J212" s="51">
        <f t="shared" si="10"/>
        <v>3736.3680560095163</v>
      </c>
      <c r="K212" s="51">
        <f t="shared" si="10"/>
        <v>15.205159569999999</v>
      </c>
      <c r="L212" s="51">
        <f t="shared" si="10"/>
        <v>2708.0712029431647</v>
      </c>
      <c r="M212" s="51">
        <f t="shared" si="10"/>
        <v>0</v>
      </c>
      <c r="N212" s="51">
        <f t="shared" si="10"/>
        <v>107.78001127958065</v>
      </c>
      <c r="O212" s="51">
        <f t="shared" si="10"/>
        <v>1.1365794086129033</v>
      </c>
      <c r="P212" s="51">
        <f t="shared" si="10"/>
        <v>0</v>
      </c>
      <c r="Q212" s="51">
        <f t="shared" si="10"/>
        <v>0</v>
      </c>
      <c r="R212" s="51">
        <f t="shared" si="10"/>
        <v>1189.3495963095404</v>
      </c>
      <c r="S212" s="51">
        <f t="shared" si="10"/>
        <v>4279.2883330074192</v>
      </c>
      <c r="T212" s="51">
        <f t="shared" si="10"/>
        <v>1164.9627244854196</v>
      </c>
      <c r="U212" s="51">
        <f t="shared" si="10"/>
        <v>0</v>
      </c>
      <c r="V212" s="51">
        <f t="shared" si="10"/>
        <v>392.18389900625812</v>
      </c>
      <c r="W212" s="51">
        <f t="shared" si="10"/>
        <v>0</v>
      </c>
      <c r="X212" s="51">
        <f t="shared" si="10"/>
        <v>6.455402973</v>
      </c>
      <c r="Y212" s="51">
        <f t="shared" si="10"/>
        <v>0</v>
      </c>
      <c r="Z212" s="51">
        <f t="shared" si="10"/>
        <v>0</v>
      </c>
      <c r="AA212" s="51">
        <f t="shared" si="10"/>
        <v>0</v>
      </c>
      <c r="AB212" s="51">
        <f t="shared" si="10"/>
        <v>100.50862167332259</v>
      </c>
      <c r="AC212" s="51">
        <f t="shared" si="10"/>
        <v>28.587839151870966</v>
      </c>
      <c r="AD212" s="51">
        <f t="shared" si="10"/>
        <v>1.6502426077419354</v>
      </c>
      <c r="AE212" s="51">
        <f t="shared" si="10"/>
        <v>0</v>
      </c>
      <c r="AF212" s="51">
        <f t="shared" si="10"/>
        <v>44.369322868806464</v>
      </c>
      <c r="AG212" s="51">
        <f t="shared" si="10"/>
        <v>0</v>
      </c>
      <c r="AH212" s="51">
        <f t="shared" si="10"/>
        <v>0</v>
      </c>
      <c r="AI212" s="51">
        <f t="shared" si="10"/>
        <v>0</v>
      </c>
      <c r="AJ212" s="51">
        <f t="shared" si="10"/>
        <v>0</v>
      </c>
      <c r="AK212" s="51">
        <f t="shared" si="10"/>
        <v>0</v>
      </c>
      <c r="AL212" s="51">
        <f t="shared" si="10"/>
        <v>263.87593362741933</v>
      </c>
      <c r="AM212" s="51">
        <f t="shared" si="10"/>
        <v>8.1279876173225816</v>
      </c>
      <c r="AN212" s="51">
        <f t="shared" si="10"/>
        <v>50.464951927774173</v>
      </c>
      <c r="AO212" s="51">
        <f t="shared" si="10"/>
        <v>0</v>
      </c>
      <c r="AP212" s="51">
        <f t="shared" si="10"/>
        <v>12.261523440096775</v>
      </c>
      <c r="AQ212" s="51">
        <f t="shared" si="10"/>
        <v>0</v>
      </c>
      <c r="AR212" s="51">
        <f t="shared" si="10"/>
        <v>817.61953177177395</v>
      </c>
      <c r="AS212" s="51">
        <f t="shared" si="10"/>
        <v>0</v>
      </c>
      <c r="AT212" s="51">
        <f t="shared" si="10"/>
        <v>0</v>
      </c>
      <c r="AU212" s="51">
        <f t="shared" si="10"/>
        <v>0</v>
      </c>
      <c r="AV212" s="51">
        <f t="shared" si="10"/>
        <v>3473.1439064659457</v>
      </c>
      <c r="AW212" s="51">
        <f t="shared" si="10"/>
        <v>12407.851882906907</v>
      </c>
      <c r="AX212" s="51">
        <f t="shared" si="10"/>
        <v>1659.3688278637096</v>
      </c>
      <c r="AY212" s="51">
        <f t="shared" si="10"/>
        <v>0</v>
      </c>
      <c r="AZ212" s="51">
        <f t="shared" si="10"/>
        <v>7394.9564216920362</v>
      </c>
      <c r="BA212" s="51">
        <f t="shared" si="10"/>
        <v>0</v>
      </c>
      <c r="BB212" s="51">
        <f t="shared" si="10"/>
        <v>5.5093854838709673</v>
      </c>
      <c r="BC212" s="51">
        <f t="shared" si="10"/>
        <v>0</v>
      </c>
      <c r="BD212" s="51">
        <f t="shared" si="10"/>
        <v>0</v>
      </c>
      <c r="BE212" s="51">
        <f t="shared" si="10"/>
        <v>0</v>
      </c>
      <c r="BF212" s="51">
        <f t="shared" si="10"/>
        <v>6653.5690291015198</v>
      </c>
      <c r="BG212" s="51">
        <f t="shared" si="10"/>
        <v>2011.7411885667022</v>
      </c>
      <c r="BH212" s="51">
        <f t="shared" si="10"/>
        <v>430.51616065724778</v>
      </c>
      <c r="BI212" s="51">
        <f t="shared" si="10"/>
        <v>0</v>
      </c>
      <c r="BJ212" s="51">
        <f t="shared" si="10"/>
        <v>1900.2138694181508</v>
      </c>
      <c r="BK212" s="52">
        <f t="shared" si="10"/>
        <v>87417.234210466399</v>
      </c>
    </row>
    <row r="213" spans="1:63">
      <c r="A213" s="53"/>
      <c r="B213" s="54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3"/>
    </row>
    <row r="214" spans="1:63">
      <c r="A214" s="25" t="s">
        <v>220</v>
      </c>
      <c r="B214" s="55" t="s">
        <v>221</v>
      </c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7"/>
    </row>
    <row r="215" spans="1:63">
      <c r="A215" s="25" t="s">
        <v>13</v>
      </c>
      <c r="B215" s="26" t="s">
        <v>222</v>
      </c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7"/>
    </row>
    <row r="216" spans="1:63">
      <c r="A216" s="29"/>
      <c r="B216" s="30" t="s">
        <v>223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24.578988345516137</v>
      </c>
      <c r="I216" s="31">
        <v>1.1994612257741935</v>
      </c>
      <c r="J216" s="31">
        <v>0</v>
      </c>
      <c r="K216" s="31">
        <v>0</v>
      </c>
      <c r="L216" s="31">
        <v>1.556644176935484</v>
      </c>
      <c r="M216" s="31">
        <v>0</v>
      </c>
      <c r="N216" s="31">
        <v>0</v>
      </c>
      <c r="O216" s="31">
        <v>0</v>
      </c>
      <c r="P216" s="31">
        <v>0</v>
      </c>
      <c r="Q216" s="31">
        <v>0</v>
      </c>
      <c r="R216" s="31">
        <v>24.232256375225816</v>
      </c>
      <c r="S216" s="31">
        <v>1.1160409677419357E-4</v>
      </c>
      <c r="T216" s="31">
        <v>0</v>
      </c>
      <c r="U216" s="31">
        <v>0</v>
      </c>
      <c r="V216" s="31">
        <v>0.82895314490322591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3.4112506088064505</v>
      </c>
      <c r="AC216" s="31">
        <v>1.9509219354838707E-4</v>
      </c>
      <c r="AD216" s="31">
        <v>0</v>
      </c>
      <c r="AE216" s="31">
        <v>0</v>
      </c>
      <c r="AF216" s="31">
        <v>0.16490973370967746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2.2198478198387099</v>
      </c>
      <c r="AM216" s="31">
        <v>0</v>
      </c>
      <c r="AN216" s="31">
        <v>0</v>
      </c>
      <c r="AO216" s="31">
        <v>0</v>
      </c>
      <c r="AP216" s="31">
        <v>7.8554538709677425E-4</v>
      </c>
      <c r="AQ216" s="31">
        <v>0</v>
      </c>
      <c r="AR216" s="31">
        <v>0</v>
      </c>
      <c r="AS216" s="31">
        <v>0</v>
      </c>
      <c r="AT216" s="31">
        <v>0</v>
      </c>
      <c r="AU216" s="31">
        <v>0</v>
      </c>
      <c r="AV216" s="31">
        <v>177.22007765925864</v>
      </c>
      <c r="AW216" s="31">
        <v>2.9162693836451616</v>
      </c>
      <c r="AX216" s="31">
        <v>7.9763274774193538E-2</v>
      </c>
      <c r="AY216" s="31">
        <v>0</v>
      </c>
      <c r="AZ216" s="31">
        <v>16.903157727354845</v>
      </c>
      <c r="BA216" s="31">
        <v>0</v>
      </c>
      <c r="BB216" s="31">
        <v>0</v>
      </c>
      <c r="BC216" s="31">
        <v>0</v>
      </c>
      <c r="BD216" s="31">
        <v>0</v>
      </c>
      <c r="BE216" s="31">
        <v>0</v>
      </c>
      <c r="BF216" s="31">
        <v>384.54003437555173</v>
      </c>
      <c r="BG216" s="31">
        <v>24.886325794161298</v>
      </c>
      <c r="BH216" s="31">
        <v>2.6032269129032264E-2</v>
      </c>
      <c r="BI216" s="31">
        <v>0</v>
      </c>
      <c r="BJ216" s="31">
        <v>17.514205919407001</v>
      </c>
      <c r="BK216" s="32">
        <f>SUM(C216:BJ216)</f>
        <v>682.27927007566893</v>
      </c>
    </row>
    <row r="217" spans="1:63">
      <c r="A217" s="29"/>
      <c r="B217" s="30" t="s">
        <v>224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1.9256466539677424</v>
      </c>
      <c r="I217" s="31">
        <v>1.124646E-2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1.8207512676774191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1.9071348752580657</v>
      </c>
      <c r="AC217" s="31">
        <v>0</v>
      </c>
      <c r="AD217" s="31">
        <v>0</v>
      </c>
      <c r="AE217" s="31">
        <v>0</v>
      </c>
      <c r="AF217" s="31">
        <v>0.10245479032258065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0.69309962019354832</v>
      </c>
      <c r="AM217" s="31">
        <v>0</v>
      </c>
      <c r="AN217" s="31">
        <v>0</v>
      </c>
      <c r="AO217" s="31">
        <v>0</v>
      </c>
      <c r="AP217" s="31">
        <v>0</v>
      </c>
      <c r="AQ217" s="31">
        <v>0</v>
      </c>
      <c r="AR217" s="31">
        <v>0</v>
      </c>
      <c r="AS217" s="31">
        <v>0</v>
      </c>
      <c r="AT217" s="31">
        <v>0</v>
      </c>
      <c r="AU217" s="31">
        <v>0</v>
      </c>
      <c r="AV217" s="31">
        <v>68.531332239514441</v>
      </c>
      <c r="AW217" s="31">
        <v>0.29329896929032256</v>
      </c>
      <c r="AX217" s="31">
        <v>0</v>
      </c>
      <c r="AY217" s="31">
        <v>0</v>
      </c>
      <c r="AZ217" s="31">
        <v>1.5121577459032258</v>
      </c>
      <c r="BA217" s="31">
        <v>0</v>
      </c>
      <c r="BB217" s="31">
        <v>0</v>
      </c>
      <c r="BC217" s="31">
        <v>0</v>
      </c>
      <c r="BD217" s="31">
        <v>0</v>
      </c>
      <c r="BE217" s="31">
        <v>0</v>
      </c>
      <c r="BF217" s="31">
        <v>128.98246250406322</v>
      </c>
      <c r="BG217" s="31">
        <v>0.31139123787096779</v>
      </c>
      <c r="BH217" s="31">
        <v>0</v>
      </c>
      <c r="BI217" s="31">
        <v>0</v>
      </c>
      <c r="BJ217" s="31">
        <v>1.5003797739851661</v>
      </c>
      <c r="BK217" s="32">
        <f>SUM(C217:BJ217)</f>
        <v>207.59135613804671</v>
      </c>
    </row>
    <row r="218" spans="1:63">
      <c r="A218" s="29"/>
      <c r="B218" s="30" t="s">
        <v>225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2.0205297070645161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1.3216350978064517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1.1937681320000002</v>
      </c>
      <c r="AC218" s="31">
        <v>0</v>
      </c>
      <c r="AD218" s="31">
        <v>0</v>
      </c>
      <c r="AE218" s="31">
        <v>0</v>
      </c>
      <c r="AF218" s="31">
        <v>0.24706429032258065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0.70423156909677409</v>
      </c>
      <c r="AM218" s="31">
        <v>9.8825716129032262E-3</v>
      </c>
      <c r="AN218" s="31">
        <v>0</v>
      </c>
      <c r="AO218" s="31">
        <v>0</v>
      </c>
      <c r="AP218" s="31">
        <v>0</v>
      </c>
      <c r="AQ218" s="31">
        <v>0</v>
      </c>
      <c r="AR218" s="31">
        <v>0</v>
      </c>
      <c r="AS218" s="31">
        <v>0</v>
      </c>
      <c r="AT218" s="31">
        <v>0</v>
      </c>
      <c r="AU218" s="31">
        <v>0</v>
      </c>
      <c r="AV218" s="31">
        <v>48.07624669451593</v>
      </c>
      <c r="AW218" s="31">
        <v>0.12323294387096773</v>
      </c>
      <c r="AX218" s="31">
        <v>0</v>
      </c>
      <c r="AY218" s="31">
        <v>0</v>
      </c>
      <c r="AZ218" s="31">
        <v>0.97863165322580659</v>
      </c>
      <c r="BA218" s="31">
        <v>0</v>
      </c>
      <c r="BB218" s="31">
        <v>0</v>
      </c>
      <c r="BC218" s="31">
        <v>0</v>
      </c>
      <c r="BD218" s="31">
        <v>0</v>
      </c>
      <c r="BE218" s="31">
        <v>0</v>
      </c>
      <c r="BF218" s="31">
        <v>70.264398317740714</v>
      </c>
      <c r="BG218" s="31">
        <v>3.7059643548387105E-3</v>
      </c>
      <c r="BH218" s="31">
        <v>0</v>
      </c>
      <c r="BI218" s="31">
        <v>0</v>
      </c>
      <c r="BJ218" s="31">
        <v>0.28523550997289659</v>
      </c>
      <c r="BK218" s="32">
        <f>SUM(C218:BJ218)</f>
        <v>125.22856245158437</v>
      </c>
    </row>
    <row r="219" spans="1:63">
      <c r="A219" s="29"/>
      <c r="B219" s="30" t="s">
        <v>226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1.742119194096774</v>
      </c>
      <c r="I219" s="31">
        <v>0.32398761290322581</v>
      </c>
      <c r="J219" s="31">
        <v>0</v>
      </c>
      <c r="K219" s="31">
        <v>0</v>
      </c>
      <c r="L219" s="31">
        <v>4.9919471416129015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1.9796862561290314</v>
      </c>
      <c r="S219" s="31">
        <v>1.6199380645161292E-2</v>
      </c>
      <c r="T219" s="31">
        <v>0</v>
      </c>
      <c r="U219" s="31">
        <v>0</v>
      </c>
      <c r="V219" s="31">
        <v>0.36281212848387095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0.18548279316129029</v>
      </c>
      <c r="AC219" s="31">
        <v>0</v>
      </c>
      <c r="AD219" s="31">
        <v>0</v>
      </c>
      <c r="AE219" s="31">
        <v>0</v>
      </c>
      <c r="AF219" s="31">
        <v>7.5072538709677422E-2</v>
      </c>
      <c r="AG219" s="31">
        <v>0</v>
      </c>
      <c r="AH219" s="31">
        <v>0</v>
      </c>
      <c r="AI219" s="31">
        <v>0</v>
      </c>
      <c r="AJ219" s="31">
        <v>0</v>
      </c>
      <c r="AK219" s="31">
        <v>0</v>
      </c>
      <c r="AL219" s="31">
        <v>0.17445249154838707</v>
      </c>
      <c r="AM219" s="31">
        <v>0</v>
      </c>
      <c r="AN219" s="31">
        <v>0</v>
      </c>
      <c r="AO219" s="31">
        <v>0</v>
      </c>
      <c r="AP219" s="31">
        <v>2.1449296774193549E-2</v>
      </c>
      <c r="AQ219" s="31">
        <v>0</v>
      </c>
      <c r="AR219" s="31">
        <v>0</v>
      </c>
      <c r="AS219" s="31">
        <v>0</v>
      </c>
      <c r="AT219" s="31">
        <v>0</v>
      </c>
      <c r="AU219" s="31">
        <v>0</v>
      </c>
      <c r="AV219" s="31">
        <v>44.963637753225775</v>
      </c>
      <c r="AW219" s="31">
        <v>14.807259273935484</v>
      </c>
      <c r="AX219" s="31">
        <v>0</v>
      </c>
      <c r="AY219" s="31">
        <v>0</v>
      </c>
      <c r="AZ219" s="31">
        <v>41.998695044387027</v>
      </c>
      <c r="BA219" s="31">
        <v>0</v>
      </c>
      <c r="BB219" s="31">
        <v>0</v>
      </c>
      <c r="BC219" s="31">
        <v>0</v>
      </c>
      <c r="BD219" s="31">
        <v>0</v>
      </c>
      <c r="BE219" s="31">
        <v>0</v>
      </c>
      <c r="BF219" s="31">
        <v>113.21072224251758</v>
      </c>
      <c r="BG219" s="31">
        <v>16.691574633516126</v>
      </c>
      <c r="BH219" s="31">
        <v>0.53623241935483867</v>
      </c>
      <c r="BI219" s="31">
        <v>0</v>
      </c>
      <c r="BJ219" s="31">
        <v>37.734015973882848</v>
      </c>
      <c r="BK219" s="32">
        <f>SUM(C219:BJ219)</f>
        <v>279.81534617488416</v>
      </c>
    </row>
    <row r="220" spans="1:63" ht="15.75" thickBot="1">
      <c r="A220" s="29"/>
      <c r="B220" s="30" t="s">
        <v>227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941.54875930570665</v>
      </c>
      <c r="I220" s="31">
        <v>1.9073779734838712</v>
      </c>
      <c r="J220" s="31">
        <v>0</v>
      </c>
      <c r="K220" s="31">
        <v>0</v>
      </c>
      <c r="L220" s="31">
        <v>0.10603378864516129</v>
      </c>
      <c r="M220" s="31">
        <v>0</v>
      </c>
      <c r="N220" s="31">
        <v>0</v>
      </c>
      <c r="O220" s="31">
        <v>0</v>
      </c>
      <c r="P220" s="31">
        <v>0</v>
      </c>
      <c r="Q220" s="31">
        <v>0</v>
      </c>
      <c r="R220" s="31">
        <v>700.08737333464546</v>
      </c>
      <c r="S220" s="31">
        <v>1.8598603594193546</v>
      </c>
      <c r="T220" s="31">
        <v>0</v>
      </c>
      <c r="U220" s="31">
        <v>0</v>
      </c>
      <c r="V220" s="31">
        <v>6.6754180322580667E-3</v>
      </c>
      <c r="W220" s="31">
        <v>0</v>
      </c>
      <c r="X220" s="31">
        <v>0</v>
      </c>
      <c r="Y220" s="31">
        <v>0</v>
      </c>
      <c r="Z220" s="31">
        <v>0</v>
      </c>
      <c r="AA220" s="31">
        <v>0</v>
      </c>
      <c r="AB220" s="31">
        <v>2.0837081064516129E-2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1">
        <v>0</v>
      </c>
      <c r="AL220" s="31">
        <v>0</v>
      </c>
      <c r="AM220" s="31">
        <v>0</v>
      </c>
      <c r="AN220" s="31">
        <v>0</v>
      </c>
      <c r="AO220" s="31">
        <v>0</v>
      </c>
      <c r="AP220" s="31">
        <v>0</v>
      </c>
      <c r="AQ220" s="31">
        <v>0</v>
      </c>
      <c r="AR220" s="31">
        <v>0</v>
      </c>
      <c r="AS220" s="31">
        <v>0</v>
      </c>
      <c r="AT220" s="31">
        <v>0</v>
      </c>
      <c r="AU220" s="31">
        <v>0</v>
      </c>
      <c r="AV220" s="31">
        <v>4.8058286672580621</v>
      </c>
      <c r="AW220" s="31">
        <v>1.3350836064516133E-2</v>
      </c>
      <c r="AX220" s="31">
        <v>0</v>
      </c>
      <c r="AY220" s="31">
        <v>0</v>
      </c>
      <c r="AZ220" s="31">
        <v>0</v>
      </c>
      <c r="BA220" s="31">
        <v>0</v>
      </c>
      <c r="BB220" s="31">
        <v>0</v>
      </c>
      <c r="BC220" s="31">
        <v>0</v>
      </c>
      <c r="BD220" s="31">
        <v>0</v>
      </c>
      <c r="BE220" s="31">
        <v>0</v>
      </c>
      <c r="BF220" s="31">
        <v>1.8269768167419356</v>
      </c>
      <c r="BG220" s="31">
        <v>0</v>
      </c>
      <c r="BH220" s="31">
        <v>0</v>
      </c>
      <c r="BI220" s="31">
        <v>0</v>
      </c>
      <c r="BJ220" s="31">
        <v>3.3658519999999995E-3</v>
      </c>
      <c r="BK220" s="32">
        <f>SUM(C220:BJ220)</f>
        <v>1652.1864394330619</v>
      </c>
    </row>
    <row r="221" spans="1:63" ht="15.75" thickBot="1">
      <c r="A221" s="36"/>
      <c r="B221" s="37" t="s">
        <v>17</v>
      </c>
      <c r="C221" s="38">
        <f t="shared" ref="C221:BK221" si="11">SUM(C216:C220)</f>
        <v>0</v>
      </c>
      <c r="D221" s="38">
        <f t="shared" si="11"/>
        <v>0</v>
      </c>
      <c r="E221" s="38">
        <f t="shared" si="11"/>
        <v>0</v>
      </c>
      <c r="F221" s="38">
        <f t="shared" si="11"/>
        <v>0</v>
      </c>
      <c r="G221" s="38">
        <f t="shared" si="11"/>
        <v>0</v>
      </c>
      <c r="H221" s="38">
        <f t="shared" si="11"/>
        <v>971.81604320635188</v>
      </c>
      <c r="I221" s="38">
        <f t="shared" si="11"/>
        <v>3.4420732721612906</v>
      </c>
      <c r="J221" s="38">
        <f t="shared" si="11"/>
        <v>0</v>
      </c>
      <c r="K221" s="38">
        <f t="shared" si="11"/>
        <v>0</v>
      </c>
      <c r="L221" s="38">
        <f t="shared" si="11"/>
        <v>6.6546251071935476</v>
      </c>
      <c r="M221" s="38">
        <f t="shared" si="11"/>
        <v>0</v>
      </c>
      <c r="N221" s="38">
        <f t="shared" si="11"/>
        <v>0</v>
      </c>
      <c r="O221" s="38">
        <f t="shared" si="11"/>
        <v>0</v>
      </c>
      <c r="P221" s="38">
        <f t="shared" si="11"/>
        <v>0</v>
      </c>
      <c r="Q221" s="38">
        <f t="shared" si="11"/>
        <v>0</v>
      </c>
      <c r="R221" s="38">
        <f t="shared" si="11"/>
        <v>729.44170233148418</v>
      </c>
      <c r="S221" s="38">
        <f t="shared" si="11"/>
        <v>1.8761713441612899</v>
      </c>
      <c r="T221" s="38">
        <f t="shared" si="11"/>
        <v>0</v>
      </c>
      <c r="U221" s="38">
        <f t="shared" si="11"/>
        <v>0</v>
      </c>
      <c r="V221" s="38">
        <f t="shared" si="11"/>
        <v>1.1984406914193551</v>
      </c>
      <c r="W221" s="38">
        <f t="shared" si="11"/>
        <v>0</v>
      </c>
      <c r="X221" s="38">
        <f t="shared" si="11"/>
        <v>0</v>
      </c>
      <c r="Y221" s="38">
        <f t="shared" si="11"/>
        <v>0</v>
      </c>
      <c r="Z221" s="38">
        <f t="shared" si="11"/>
        <v>0</v>
      </c>
      <c r="AA221" s="38">
        <f t="shared" si="11"/>
        <v>0</v>
      </c>
      <c r="AB221" s="38">
        <f t="shared" si="11"/>
        <v>6.7184734902903225</v>
      </c>
      <c r="AC221" s="38">
        <f t="shared" si="11"/>
        <v>1.9509219354838707E-4</v>
      </c>
      <c r="AD221" s="38">
        <f t="shared" si="11"/>
        <v>0</v>
      </c>
      <c r="AE221" s="38">
        <f t="shared" si="11"/>
        <v>0</v>
      </c>
      <c r="AF221" s="38">
        <f t="shared" si="11"/>
        <v>0.58950135306451623</v>
      </c>
      <c r="AG221" s="38">
        <f t="shared" si="11"/>
        <v>0</v>
      </c>
      <c r="AH221" s="38">
        <f t="shared" si="11"/>
        <v>0</v>
      </c>
      <c r="AI221" s="38">
        <f t="shared" si="11"/>
        <v>0</v>
      </c>
      <c r="AJ221" s="38">
        <f t="shared" si="11"/>
        <v>0</v>
      </c>
      <c r="AK221" s="38">
        <f t="shared" si="11"/>
        <v>0</v>
      </c>
      <c r="AL221" s="38">
        <f t="shared" si="11"/>
        <v>3.7916315006774193</v>
      </c>
      <c r="AM221" s="38">
        <f t="shared" si="11"/>
        <v>9.8825716129032262E-3</v>
      </c>
      <c r="AN221" s="38">
        <f t="shared" si="11"/>
        <v>0</v>
      </c>
      <c r="AO221" s="38">
        <f t="shared" si="11"/>
        <v>0</v>
      </c>
      <c r="AP221" s="38">
        <f t="shared" si="11"/>
        <v>2.2234842161290323E-2</v>
      </c>
      <c r="AQ221" s="38">
        <f t="shared" si="11"/>
        <v>0</v>
      </c>
      <c r="AR221" s="38">
        <f t="shared" si="11"/>
        <v>0</v>
      </c>
      <c r="AS221" s="38">
        <f t="shared" si="11"/>
        <v>0</v>
      </c>
      <c r="AT221" s="38">
        <f t="shared" si="11"/>
        <v>0</v>
      </c>
      <c r="AU221" s="38">
        <f t="shared" si="11"/>
        <v>0</v>
      </c>
      <c r="AV221" s="38">
        <f t="shared" si="11"/>
        <v>343.59712301377289</v>
      </c>
      <c r="AW221" s="38">
        <f t="shared" si="11"/>
        <v>18.153411406806452</v>
      </c>
      <c r="AX221" s="38">
        <f t="shared" si="11"/>
        <v>7.9763274774193538E-2</v>
      </c>
      <c r="AY221" s="38">
        <f t="shared" si="11"/>
        <v>0</v>
      </c>
      <c r="AZ221" s="38">
        <f t="shared" si="11"/>
        <v>61.392642170870907</v>
      </c>
      <c r="BA221" s="38">
        <f t="shared" si="11"/>
        <v>0</v>
      </c>
      <c r="BB221" s="38">
        <f t="shared" si="11"/>
        <v>0</v>
      </c>
      <c r="BC221" s="38">
        <f t="shared" si="11"/>
        <v>0</v>
      </c>
      <c r="BD221" s="38">
        <f t="shared" si="11"/>
        <v>0</v>
      </c>
      <c r="BE221" s="38">
        <f t="shared" si="11"/>
        <v>0</v>
      </c>
      <c r="BF221" s="38">
        <f t="shared" si="11"/>
        <v>698.82459425661523</v>
      </c>
      <c r="BG221" s="38">
        <f t="shared" si="11"/>
        <v>41.892997629903235</v>
      </c>
      <c r="BH221" s="38">
        <f t="shared" si="11"/>
        <v>0.5622646884838709</v>
      </c>
      <c r="BI221" s="38">
        <f t="shared" si="11"/>
        <v>0</v>
      </c>
      <c r="BJ221" s="38">
        <f t="shared" si="11"/>
        <v>57.037203029247912</v>
      </c>
      <c r="BK221" s="39">
        <f t="shared" si="11"/>
        <v>2947.1009742732458</v>
      </c>
    </row>
    <row r="222" spans="1:63">
      <c r="A222" s="40" t="s">
        <v>18</v>
      </c>
      <c r="B222" s="41" t="s">
        <v>228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9"/>
      <c r="B223" s="30" t="s">
        <v>229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31.667421270838716</v>
      </c>
      <c r="I223" s="31">
        <v>2.9158151047741936</v>
      </c>
      <c r="J223" s="31">
        <v>0.14754163545161286</v>
      </c>
      <c r="K223" s="31">
        <v>0.15182868799999999</v>
      </c>
      <c r="L223" s="31">
        <v>24.615808585548383</v>
      </c>
      <c r="M223" s="31">
        <v>0</v>
      </c>
      <c r="N223" s="31">
        <v>0</v>
      </c>
      <c r="O223" s="31">
        <v>0</v>
      </c>
      <c r="P223" s="31">
        <v>0</v>
      </c>
      <c r="Q223" s="31">
        <v>0</v>
      </c>
      <c r="R223" s="31">
        <v>22.892349676709678</v>
      </c>
      <c r="S223" s="31">
        <v>0.7491349295483869</v>
      </c>
      <c r="T223" s="31">
        <v>0</v>
      </c>
      <c r="U223" s="31">
        <v>0</v>
      </c>
      <c r="V223" s="31">
        <v>8.1570148046451614</v>
      </c>
      <c r="W223" s="31">
        <v>0</v>
      </c>
      <c r="X223" s="31">
        <v>0</v>
      </c>
      <c r="Y223" s="31">
        <v>0</v>
      </c>
      <c r="Z223" s="31">
        <v>0</v>
      </c>
      <c r="AA223" s="31">
        <v>0</v>
      </c>
      <c r="AB223" s="31">
        <v>1.8780101291290321</v>
      </c>
      <c r="AC223" s="31">
        <v>0.22363962645161292</v>
      </c>
      <c r="AD223" s="31">
        <v>0</v>
      </c>
      <c r="AE223" s="31">
        <v>0</v>
      </c>
      <c r="AF223" s="31">
        <v>0.5406910122580646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0.76354546477419338</v>
      </c>
      <c r="AM223" s="31">
        <v>0</v>
      </c>
      <c r="AN223" s="31">
        <v>0</v>
      </c>
      <c r="AO223" s="31">
        <v>0</v>
      </c>
      <c r="AP223" s="31">
        <v>2.6696697000000002E-2</v>
      </c>
      <c r="AQ223" s="31">
        <v>0</v>
      </c>
      <c r="AR223" s="31">
        <v>0</v>
      </c>
      <c r="AS223" s="31">
        <v>0</v>
      </c>
      <c r="AT223" s="31">
        <v>0</v>
      </c>
      <c r="AU223" s="31">
        <v>0</v>
      </c>
      <c r="AV223" s="31">
        <v>190.77066997303453</v>
      </c>
      <c r="AW223" s="31">
        <v>40.714997451806468</v>
      </c>
      <c r="AX223" s="31">
        <v>1.7091706193548384E-2</v>
      </c>
      <c r="AY223" s="31">
        <v>0</v>
      </c>
      <c r="AZ223" s="31">
        <v>181.95026183054836</v>
      </c>
      <c r="BA223" s="31">
        <v>0</v>
      </c>
      <c r="BB223" s="31">
        <v>0</v>
      </c>
      <c r="BC223" s="31">
        <v>0</v>
      </c>
      <c r="BD223" s="31">
        <v>0</v>
      </c>
      <c r="BE223" s="31">
        <v>0</v>
      </c>
      <c r="BF223" s="31">
        <v>182.02066179827847</v>
      </c>
      <c r="BG223" s="31">
        <v>13.777814818612901</v>
      </c>
      <c r="BH223" s="31">
        <v>0.54372864280645161</v>
      </c>
      <c r="BI223" s="31">
        <v>0</v>
      </c>
      <c r="BJ223" s="31">
        <v>39.561374511193478</v>
      </c>
      <c r="BK223" s="32">
        <f t="shared" ref="BK223:BK241" si="12">SUM(C223:BJ223)</f>
        <v>744.08609835760319</v>
      </c>
    </row>
    <row r="224" spans="1:63">
      <c r="A224" s="29"/>
      <c r="B224" s="30" t="s">
        <v>230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12.668072964838705</v>
      </c>
      <c r="I224" s="31">
        <v>6.5404654381612923</v>
      </c>
      <c r="J224" s="31">
        <v>5.3313351163225811</v>
      </c>
      <c r="K224" s="31">
        <v>0</v>
      </c>
      <c r="L224" s="31">
        <v>4.5051699421935485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10.218842448129031</v>
      </c>
      <c r="S224" s="31">
        <v>1.4067227768387094</v>
      </c>
      <c r="T224" s="31">
        <v>0</v>
      </c>
      <c r="U224" s="31">
        <v>0</v>
      </c>
      <c r="V224" s="31">
        <v>1.9770048634838706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3.0124739331935477</v>
      </c>
      <c r="AC224" s="31">
        <v>4.7960363677419356E-2</v>
      </c>
      <c r="AD224" s="31">
        <v>0</v>
      </c>
      <c r="AE224" s="31">
        <v>0</v>
      </c>
      <c r="AF224" s="31">
        <v>0.73937300290322594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2.1056310181612909</v>
      </c>
      <c r="AM224" s="31">
        <v>9.6567722903225812E-3</v>
      </c>
      <c r="AN224" s="31">
        <v>0</v>
      </c>
      <c r="AO224" s="31">
        <v>0</v>
      </c>
      <c r="AP224" s="31">
        <v>1.4555968387096779E-3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89.031947448936293</v>
      </c>
      <c r="AW224" s="31">
        <v>15.297010737290321</v>
      </c>
      <c r="AX224" s="31">
        <v>8.7710137645161265E-2</v>
      </c>
      <c r="AY224" s="31">
        <v>0</v>
      </c>
      <c r="AZ224" s="31">
        <v>49.095648253128992</v>
      </c>
      <c r="BA224" s="31">
        <v>0</v>
      </c>
      <c r="BB224" s="31">
        <v>0</v>
      </c>
      <c r="BC224" s="31">
        <v>0</v>
      </c>
      <c r="BD224" s="31">
        <v>0</v>
      </c>
      <c r="BE224" s="31">
        <v>0</v>
      </c>
      <c r="BF224" s="31">
        <v>162.03035523124731</v>
      </c>
      <c r="BG224" s="31">
        <v>49.849355967548377</v>
      </c>
      <c r="BH224" s="31">
        <v>0</v>
      </c>
      <c r="BI224" s="31">
        <v>0</v>
      </c>
      <c r="BJ224" s="31">
        <v>45.03044853041937</v>
      </c>
      <c r="BK224" s="32">
        <f t="shared" si="12"/>
        <v>458.98664054324809</v>
      </c>
    </row>
    <row r="225" spans="1:63">
      <c r="A225" s="29"/>
      <c r="B225" s="30" t="s">
        <v>231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67.55502937193549</v>
      </c>
      <c r="I225" s="31">
        <v>66.023274534290323</v>
      </c>
      <c r="J225" s="31">
        <v>0</v>
      </c>
      <c r="K225" s="31">
        <v>0</v>
      </c>
      <c r="L225" s="31">
        <v>7.6377599345806457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49.298856799322593</v>
      </c>
      <c r="S225" s="31">
        <v>16.092613335387092</v>
      </c>
      <c r="T225" s="31">
        <v>0</v>
      </c>
      <c r="U225" s="31">
        <v>0</v>
      </c>
      <c r="V225" s="31">
        <v>8.1151692453225799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36.145960239935491</v>
      </c>
      <c r="AC225" s="31">
        <v>0.87046260845161305</v>
      </c>
      <c r="AD225" s="31">
        <v>0</v>
      </c>
      <c r="AE225" s="31">
        <v>0</v>
      </c>
      <c r="AF225" s="31">
        <v>6.4914943124193547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28.590464825064497</v>
      </c>
      <c r="AM225" s="31">
        <v>0.22004623712903223</v>
      </c>
      <c r="AN225" s="31">
        <v>0</v>
      </c>
      <c r="AO225" s="31">
        <v>0</v>
      </c>
      <c r="AP225" s="31">
        <v>0.15894345203225807</v>
      </c>
      <c r="AQ225" s="31">
        <v>0</v>
      </c>
      <c r="AR225" s="31">
        <v>0</v>
      </c>
      <c r="AS225" s="31">
        <v>0</v>
      </c>
      <c r="AT225" s="31">
        <v>0</v>
      </c>
      <c r="AU225" s="31">
        <v>0</v>
      </c>
      <c r="AV225" s="31">
        <v>697.80761726305082</v>
      </c>
      <c r="AW225" s="31">
        <v>47.798755375419361</v>
      </c>
      <c r="AX225" s="31">
        <v>0.40343501338709681</v>
      </c>
      <c r="AY225" s="31">
        <v>0</v>
      </c>
      <c r="AZ225" s="31">
        <v>194.29237444432241</v>
      </c>
      <c r="BA225" s="31">
        <v>0</v>
      </c>
      <c r="BB225" s="31">
        <v>0</v>
      </c>
      <c r="BC225" s="31">
        <v>0</v>
      </c>
      <c r="BD225" s="31">
        <v>0</v>
      </c>
      <c r="BE225" s="31">
        <v>0</v>
      </c>
      <c r="BF225" s="31">
        <v>1325.8920610753346</v>
      </c>
      <c r="BG225" s="31">
        <v>35.459957764967726</v>
      </c>
      <c r="BH225" s="31">
        <v>1.7252312133548389</v>
      </c>
      <c r="BI225" s="31">
        <v>0</v>
      </c>
      <c r="BJ225" s="31">
        <v>107.5412177880968</v>
      </c>
      <c r="BK225" s="32">
        <f t="shared" si="12"/>
        <v>2698.1207248338042</v>
      </c>
    </row>
    <row r="226" spans="1:63">
      <c r="A226" s="29"/>
      <c r="B226" s="30" t="s">
        <v>232</v>
      </c>
      <c r="C226" s="31">
        <v>0</v>
      </c>
      <c r="D226" s="31">
        <v>6.6494566451612891E-2</v>
      </c>
      <c r="E226" s="31">
        <v>8.811473322580643E-2</v>
      </c>
      <c r="F226" s="31">
        <v>0</v>
      </c>
      <c r="G226" s="31">
        <v>0</v>
      </c>
      <c r="H226" s="31">
        <v>1437.4922415926774</v>
      </c>
      <c r="I226" s="31">
        <v>534.77205202416144</v>
      </c>
      <c r="J226" s="31">
        <v>1.1587809513548391</v>
      </c>
      <c r="K226" s="31">
        <v>9.8595636E-2</v>
      </c>
      <c r="L226" s="31">
        <v>82.438236214741906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1348.941114681807</v>
      </c>
      <c r="S226" s="31">
        <v>44.495715088516107</v>
      </c>
      <c r="T226" s="31">
        <v>2.6317862374516121</v>
      </c>
      <c r="U226" s="31">
        <v>0</v>
      </c>
      <c r="V226" s="31">
        <v>9.6207440863870968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4.1088542633548402</v>
      </c>
      <c r="AC226" s="31">
        <v>0.36786864870967739</v>
      </c>
      <c r="AD226" s="31">
        <v>0</v>
      </c>
      <c r="AE226" s="31">
        <v>0</v>
      </c>
      <c r="AF226" s="31">
        <v>1.6555338701290323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2.8668322940645177</v>
      </c>
      <c r="AM226" s="31">
        <v>0</v>
      </c>
      <c r="AN226" s="31">
        <v>0</v>
      </c>
      <c r="AO226" s="31">
        <v>0</v>
      </c>
      <c r="AP226" s="31">
        <v>5.0118980903225807E-2</v>
      </c>
      <c r="AQ226" s="31">
        <v>0</v>
      </c>
      <c r="AR226" s="31">
        <v>0</v>
      </c>
      <c r="AS226" s="31">
        <v>0</v>
      </c>
      <c r="AT226" s="31">
        <v>0</v>
      </c>
      <c r="AU226" s="31">
        <v>0</v>
      </c>
      <c r="AV226" s="31">
        <v>362.59403359348534</v>
      </c>
      <c r="AW226" s="31">
        <v>179.02745369887091</v>
      </c>
      <c r="AX226" s="31">
        <v>0</v>
      </c>
      <c r="AY226" s="31">
        <v>0</v>
      </c>
      <c r="AZ226" s="31">
        <v>581.60023920358185</v>
      </c>
      <c r="BA226" s="31">
        <v>0</v>
      </c>
      <c r="BB226" s="31">
        <v>0</v>
      </c>
      <c r="BC226" s="31">
        <v>0</v>
      </c>
      <c r="BD226" s="31">
        <v>0</v>
      </c>
      <c r="BE226" s="31">
        <v>0</v>
      </c>
      <c r="BF226" s="31">
        <v>406.82503774443938</v>
      </c>
      <c r="BG226" s="31">
        <v>50.790777296774237</v>
      </c>
      <c r="BH226" s="31">
        <v>3.661655311290323</v>
      </c>
      <c r="BI226" s="31">
        <v>0</v>
      </c>
      <c r="BJ226" s="31">
        <v>133.87092193567739</v>
      </c>
      <c r="BK226" s="32">
        <f t="shared" si="12"/>
        <v>5189.2232026540551</v>
      </c>
    </row>
    <row r="227" spans="1:63">
      <c r="A227" s="29"/>
      <c r="B227" s="30" t="s">
        <v>233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5.2980956574193563</v>
      </c>
      <c r="I227" s="31">
        <v>12.326509999999999</v>
      </c>
      <c r="J227" s="31">
        <v>0</v>
      </c>
      <c r="K227" s="31">
        <v>0</v>
      </c>
      <c r="L227" s="31">
        <v>6.0658766822258059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6.265092402129036</v>
      </c>
      <c r="S227" s="31">
        <v>0.23857726451612898</v>
      </c>
      <c r="T227" s="31">
        <v>0</v>
      </c>
      <c r="U227" s="31">
        <v>0</v>
      </c>
      <c r="V227" s="31">
        <v>4.4724754715483872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2.9472070545483864</v>
      </c>
      <c r="AC227" s="31">
        <v>5.5074499999999998E-2</v>
      </c>
      <c r="AD227" s="31">
        <v>0</v>
      </c>
      <c r="AE227" s="31">
        <v>0</v>
      </c>
      <c r="AF227" s="31">
        <v>1.8075769903870966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2.3763192971290317</v>
      </c>
      <c r="AM227" s="31">
        <v>0</v>
      </c>
      <c r="AN227" s="31">
        <v>0</v>
      </c>
      <c r="AO227" s="31">
        <v>0</v>
      </c>
      <c r="AP227" s="31">
        <v>0.28636551225806456</v>
      </c>
      <c r="AQ227" s="31">
        <v>0</v>
      </c>
      <c r="AR227" s="31">
        <v>0.55074500000000004</v>
      </c>
      <c r="AS227" s="31">
        <v>0</v>
      </c>
      <c r="AT227" s="31">
        <v>0</v>
      </c>
      <c r="AU227" s="31">
        <v>0</v>
      </c>
      <c r="AV227" s="31">
        <v>134.5722918257097</v>
      </c>
      <c r="AW227" s="31">
        <v>32.914695600870978</v>
      </c>
      <c r="AX227" s="31">
        <v>0</v>
      </c>
      <c r="AY227" s="31">
        <v>0</v>
      </c>
      <c r="AZ227" s="31">
        <v>215.97136371322549</v>
      </c>
      <c r="BA227" s="31">
        <v>0</v>
      </c>
      <c r="BB227" s="31">
        <v>0</v>
      </c>
      <c r="BC227" s="31">
        <v>0</v>
      </c>
      <c r="BD227" s="31">
        <v>0</v>
      </c>
      <c r="BE227" s="31">
        <v>0</v>
      </c>
      <c r="BF227" s="31">
        <v>279.39377615214602</v>
      </c>
      <c r="BG227" s="31">
        <v>20.996244963387102</v>
      </c>
      <c r="BH227" s="31">
        <v>5.6744852666129031</v>
      </c>
      <c r="BI227" s="31">
        <v>0</v>
      </c>
      <c r="BJ227" s="31">
        <v>105.21068386790299</v>
      </c>
      <c r="BK227" s="32">
        <f t="shared" si="12"/>
        <v>837.4234572220164</v>
      </c>
    </row>
    <row r="228" spans="1:63">
      <c r="A228" s="29"/>
      <c r="B228" s="30" t="s">
        <v>234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5.1426799653225803</v>
      </c>
      <c r="I228" s="31">
        <v>2.4987167487096777</v>
      </c>
      <c r="J228" s="31">
        <v>0</v>
      </c>
      <c r="K228" s="31">
        <v>0</v>
      </c>
      <c r="L228" s="31">
        <v>6.9928074935483888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5.7417160119354858</v>
      </c>
      <c r="S228" s="31">
        <v>0.64651444545161285</v>
      </c>
      <c r="T228" s="31">
        <v>0.52126516129032263</v>
      </c>
      <c r="U228" s="31">
        <v>0</v>
      </c>
      <c r="V228" s="31">
        <v>6.7832061112903244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2.5986359424193548</v>
      </c>
      <c r="AC228" s="31">
        <v>7.4724830483870977E-2</v>
      </c>
      <c r="AD228" s="31">
        <v>0</v>
      </c>
      <c r="AE228" s="31">
        <v>0</v>
      </c>
      <c r="AF228" s="31">
        <v>0.64488483619354842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1.6952487522580635</v>
      </c>
      <c r="AM228" s="31">
        <v>0</v>
      </c>
      <c r="AN228" s="31">
        <v>0</v>
      </c>
      <c r="AO228" s="31">
        <v>0</v>
      </c>
      <c r="AP228" s="31">
        <v>0.14743031196774192</v>
      </c>
      <c r="AQ228" s="31">
        <v>0</v>
      </c>
      <c r="AR228" s="31">
        <v>0</v>
      </c>
      <c r="AS228" s="31">
        <v>0</v>
      </c>
      <c r="AT228" s="31">
        <v>0</v>
      </c>
      <c r="AU228" s="31">
        <v>0</v>
      </c>
      <c r="AV228" s="31">
        <v>154.31413445000004</v>
      </c>
      <c r="AW228" s="31">
        <v>27.332044354258066</v>
      </c>
      <c r="AX228" s="31">
        <v>0</v>
      </c>
      <c r="AY228" s="31">
        <v>0</v>
      </c>
      <c r="AZ228" s="31">
        <v>205.65325457909793</v>
      </c>
      <c r="BA228" s="31">
        <v>0</v>
      </c>
      <c r="BB228" s="31">
        <v>0</v>
      </c>
      <c r="BC228" s="31">
        <v>0</v>
      </c>
      <c r="BD228" s="31">
        <v>0</v>
      </c>
      <c r="BE228" s="31">
        <v>0</v>
      </c>
      <c r="BF228" s="31">
        <v>313.43388012592209</v>
      </c>
      <c r="BG228" s="31">
        <v>29.493712521645161</v>
      </c>
      <c r="BH228" s="31">
        <v>2.0297993548387097</v>
      </c>
      <c r="BI228" s="31">
        <v>0</v>
      </c>
      <c r="BJ228" s="31">
        <v>133.31288899200013</v>
      </c>
      <c r="BK228" s="32">
        <f t="shared" si="12"/>
        <v>899.05754498863314</v>
      </c>
    </row>
    <row r="229" spans="1:63">
      <c r="A229" s="29"/>
      <c r="B229" s="30" t="s">
        <v>235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34.47982594409676</v>
      </c>
      <c r="I229" s="31">
        <v>1.4072682068387099</v>
      </c>
      <c r="J229" s="31">
        <v>0</v>
      </c>
      <c r="K229" s="31">
        <v>0</v>
      </c>
      <c r="L229" s="31">
        <v>4.5570683322258061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26.310583964806455</v>
      </c>
      <c r="S229" s="31">
        <v>0.31418824790322586</v>
      </c>
      <c r="T229" s="31">
        <v>0</v>
      </c>
      <c r="U229" s="31">
        <v>0</v>
      </c>
      <c r="V229" s="31">
        <v>2.0467699909999997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0.97274526554838692</v>
      </c>
      <c r="AC229" s="31">
        <v>0</v>
      </c>
      <c r="AD229" s="31">
        <v>0</v>
      </c>
      <c r="AE229" s="31">
        <v>0</v>
      </c>
      <c r="AF229" s="31">
        <v>5.5053336225806458E-2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0.7534938686451611</v>
      </c>
      <c r="AM229" s="31">
        <v>0</v>
      </c>
      <c r="AN229" s="31">
        <v>0</v>
      </c>
      <c r="AO229" s="31">
        <v>0</v>
      </c>
      <c r="AP229" s="31">
        <v>0</v>
      </c>
      <c r="AQ229" s="31">
        <v>0</v>
      </c>
      <c r="AR229" s="31">
        <v>0</v>
      </c>
      <c r="AS229" s="31">
        <v>0</v>
      </c>
      <c r="AT229" s="31">
        <v>0</v>
      </c>
      <c r="AU229" s="31">
        <v>0</v>
      </c>
      <c r="AV229" s="31">
        <v>74.76513603977395</v>
      </c>
      <c r="AW229" s="31">
        <v>16.208372626548389</v>
      </c>
      <c r="AX229" s="31">
        <v>0</v>
      </c>
      <c r="AY229" s="31">
        <v>0</v>
      </c>
      <c r="AZ229" s="31">
        <v>48.758910953967721</v>
      </c>
      <c r="BA229" s="31">
        <v>0</v>
      </c>
      <c r="BB229" s="31">
        <v>0</v>
      </c>
      <c r="BC229" s="31">
        <v>0</v>
      </c>
      <c r="BD229" s="31">
        <v>0</v>
      </c>
      <c r="BE229" s="31">
        <v>0</v>
      </c>
      <c r="BF229" s="31">
        <v>101.63347614552454</v>
      </c>
      <c r="BG229" s="31">
        <v>3.9952704457419363</v>
      </c>
      <c r="BH229" s="31">
        <v>0.47037422725806444</v>
      </c>
      <c r="BI229" s="31">
        <v>0</v>
      </c>
      <c r="BJ229" s="31">
        <v>15.997380468838708</v>
      </c>
      <c r="BK229" s="32">
        <f t="shared" si="12"/>
        <v>332.72591806494364</v>
      </c>
    </row>
    <row r="230" spans="1:63">
      <c r="A230" s="29"/>
      <c r="B230" s="30" t="s">
        <v>236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46.223423549129016</v>
      </c>
      <c r="I230" s="31">
        <v>45.675292087935489</v>
      </c>
      <c r="J230" s="31">
        <v>4.9733452004193541</v>
      </c>
      <c r="K230" s="31">
        <v>0</v>
      </c>
      <c r="L230" s="31">
        <v>2.6986130623870963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29.174743365225837</v>
      </c>
      <c r="S230" s="31">
        <v>1.9786530635483865</v>
      </c>
      <c r="T230" s="31">
        <v>0</v>
      </c>
      <c r="U230" s="31">
        <v>0</v>
      </c>
      <c r="V230" s="31">
        <v>1.9005223671290321</v>
      </c>
      <c r="W230" s="31">
        <v>0</v>
      </c>
      <c r="X230" s="31">
        <v>1.0893012258064516E-3</v>
      </c>
      <c r="Y230" s="31">
        <v>4.6561033334516138</v>
      </c>
      <c r="Z230" s="31">
        <v>0</v>
      </c>
      <c r="AA230" s="31">
        <v>0</v>
      </c>
      <c r="AB230" s="31">
        <v>18.580300998225812</v>
      </c>
      <c r="AC230" s="31">
        <v>1.6459109244193546</v>
      </c>
      <c r="AD230" s="31">
        <v>0</v>
      </c>
      <c r="AE230" s="31">
        <v>0</v>
      </c>
      <c r="AF230" s="31">
        <v>7.4519233152903199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12.943480906516131</v>
      </c>
      <c r="AM230" s="31">
        <v>0.15543588554838705</v>
      </c>
      <c r="AN230" s="31">
        <v>1.7422952258064517E-3</v>
      </c>
      <c r="AO230" s="31">
        <v>0</v>
      </c>
      <c r="AP230" s="31">
        <v>1.0975412515161291</v>
      </c>
      <c r="AQ230" s="31">
        <v>0</v>
      </c>
      <c r="AR230" s="31">
        <v>0</v>
      </c>
      <c r="AS230" s="31">
        <v>0</v>
      </c>
      <c r="AT230" s="31">
        <v>0</v>
      </c>
      <c r="AU230" s="31">
        <v>0</v>
      </c>
      <c r="AV230" s="31">
        <v>437.1461067214351</v>
      </c>
      <c r="AW230" s="31">
        <v>23.334138564290356</v>
      </c>
      <c r="AX230" s="31">
        <v>2.9003692727419357</v>
      </c>
      <c r="AY230" s="31">
        <v>0</v>
      </c>
      <c r="AZ230" s="31">
        <v>56.62039759983859</v>
      </c>
      <c r="BA230" s="31">
        <v>0</v>
      </c>
      <c r="BB230" s="31">
        <v>0</v>
      </c>
      <c r="BC230" s="31">
        <v>0</v>
      </c>
      <c r="BD230" s="31">
        <v>0</v>
      </c>
      <c r="BE230" s="31">
        <v>0</v>
      </c>
      <c r="BF230" s="31">
        <v>752.06822176303194</v>
      </c>
      <c r="BG230" s="31">
        <v>14.679807346838727</v>
      </c>
      <c r="BH230" s="31">
        <v>1.2690306929999999</v>
      </c>
      <c r="BI230" s="31">
        <v>0</v>
      </c>
      <c r="BJ230" s="31">
        <v>30.415669904354854</v>
      </c>
      <c r="BK230" s="32">
        <f t="shared" si="12"/>
        <v>1497.5918627727253</v>
      </c>
    </row>
    <row r="231" spans="1:63">
      <c r="A231" s="29"/>
      <c r="B231" s="30" t="s">
        <v>237</v>
      </c>
      <c r="C231" s="31">
        <v>0</v>
      </c>
      <c r="D231" s="31">
        <v>128.93906451612904</v>
      </c>
      <c r="E231" s="31">
        <v>0.10135353338709679</v>
      </c>
      <c r="F231" s="31">
        <v>0</v>
      </c>
      <c r="G231" s="31">
        <v>0</v>
      </c>
      <c r="H231" s="31">
        <v>522.3227496280648</v>
      </c>
      <c r="I231" s="31">
        <v>15.434447287032256</v>
      </c>
      <c r="J231" s="31">
        <v>0.16245835061290326</v>
      </c>
      <c r="K231" s="31">
        <v>2.9826665000000002E-2</v>
      </c>
      <c r="L231" s="31">
        <v>59.53330686816129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452.2909685269679</v>
      </c>
      <c r="S231" s="31">
        <v>3.679480791258066</v>
      </c>
      <c r="T231" s="31">
        <v>0.38569488293548387</v>
      </c>
      <c r="U231" s="31">
        <v>0</v>
      </c>
      <c r="V231" s="31">
        <v>2.4794554856129034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2.9121934300322576</v>
      </c>
      <c r="AC231" s="31">
        <v>0</v>
      </c>
      <c r="AD231" s="31">
        <v>0</v>
      </c>
      <c r="AE231" s="31">
        <v>0</v>
      </c>
      <c r="AF231" s="31">
        <v>0.65181922006451609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1.0856041167419355</v>
      </c>
      <c r="AM231" s="31">
        <v>0</v>
      </c>
      <c r="AN231" s="31">
        <v>0</v>
      </c>
      <c r="AO231" s="31">
        <v>0</v>
      </c>
      <c r="AP231" s="31">
        <v>0</v>
      </c>
      <c r="AQ231" s="31">
        <v>0</v>
      </c>
      <c r="AR231" s="31">
        <v>0</v>
      </c>
      <c r="AS231" s="31">
        <v>0</v>
      </c>
      <c r="AT231" s="31">
        <v>0</v>
      </c>
      <c r="AU231" s="31">
        <v>0</v>
      </c>
      <c r="AV231" s="31">
        <v>163.29446677703106</v>
      </c>
      <c r="AW231" s="31">
        <v>14.886088595064516</v>
      </c>
      <c r="AX231" s="31">
        <v>0</v>
      </c>
      <c r="AY231" s="31">
        <v>0</v>
      </c>
      <c r="AZ231" s="31">
        <v>41.360204510225813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311.12978893044863</v>
      </c>
      <c r="BG231" s="31">
        <v>5.5214898299354847</v>
      </c>
      <c r="BH231" s="31">
        <v>2.0409697548387094E-2</v>
      </c>
      <c r="BI231" s="31">
        <v>0</v>
      </c>
      <c r="BJ231" s="31">
        <v>23.33580539303226</v>
      </c>
      <c r="BK231" s="32">
        <f t="shared" si="12"/>
        <v>1749.5566770352866</v>
      </c>
    </row>
    <row r="232" spans="1:63">
      <c r="A232" s="29"/>
      <c r="B232" s="30" t="s">
        <v>238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1.972768176709677</v>
      </c>
      <c r="I232" s="31">
        <v>0.53735622509677428</v>
      </c>
      <c r="J232" s="31">
        <v>0</v>
      </c>
      <c r="K232" s="31">
        <v>0</v>
      </c>
      <c r="L232" s="31">
        <v>0.2038771874516129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1.6858766250645161</v>
      </c>
      <c r="S232" s="31">
        <v>0.14728868935483871</v>
      </c>
      <c r="T232" s="31">
        <v>0</v>
      </c>
      <c r="U232" s="31">
        <v>0</v>
      </c>
      <c r="V232" s="31">
        <v>8.4422147419354845E-2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4.5154405740000039</v>
      </c>
      <c r="AC232" s="31">
        <v>0.11267227258064516</v>
      </c>
      <c r="AD232" s="31">
        <v>0</v>
      </c>
      <c r="AE232" s="31">
        <v>0</v>
      </c>
      <c r="AF232" s="31">
        <v>1.9830319974193551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2.0055351753870969</v>
      </c>
      <c r="AM232" s="31">
        <v>6.0029210645161285E-2</v>
      </c>
      <c r="AN232" s="31">
        <v>0</v>
      </c>
      <c r="AO232" s="31">
        <v>0</v>
      </c>
      <c r="AP232" s="31">
        <v>0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86.255141955805598</v>
      </c>
      <c r="AW232" s="31">
        <v>4.1878609765161281</v>
      </c>
      <c r="AX232" s="31">
        <v>0</v>
      </c>
      <c r="AY232" s="31">
        <v>0</v>
      </c>
      <c r="AZ232" s="31">
        <v>5.8231500847096784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157.31452900815651</v>
      </c>
      <c r="BG232" s="31">
        <v>2.0313543549677422</v>
      </c>
      <c r="BH232" s="31">
        <v>0</v>
      </c>
      <c r="BI232" s="31">
        <v>0</v>
      </c>
      <c r="BJ232" s="31">
        <v>2.9116052339354845</v>
      </c>
      <c r="BK232" s="32">
        <f t="shared" si="12"/>
        <v>271.83193989522016</v>
      </c>
    </row>
    <row r="233" spans="1:63">
      <c r="A233" s="29"/>
      <c r="B233" s="30" t="s">
        <v>239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77.370637184516099</v>
      </c>
      <c r="I233" s="31">
        <v>47.778854767064509</v>
      </c>
      <c r="J233" s="31">
        <v>13.296214267774193</v>
      </c>
      <c r="K233" s="31">
        <v>0</v>
      </c>
      <c r="L233" s="31">
        <v>38.232836930774184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57.311496377677408</v>
      </c>
      <c r="S233" s="31">
        <v>14.642526972645159</v>
      </c>
      <c r="T233" s="31">
        <v>7.3889197982903232</v>
      </c>
      <c r="U233" s="31">
        <v>0</v>
      </c>
      <c r="V233" s="31">
        <v>14.498935466096777</v>
      </c>
      <c r="W233" s="31">
        <v>0</v>
      </c>
      <c r="X233" s="31">
        <v>4.9302510967741946E-3</v>
      </c>
      <c r="Y233" s="31">
        <v>0</v>
      </c>
      <c r="Z233" s="31">
        <v>0</v>
      </c>
      <c r="AA233" s="31">
        <v>0</v>
      </c>
      <c r="AB233" s="31">
        <v>10.051005458258064</v>
      </c>
      <c r="AC233" s="31">
        <v>0.41951641016129032</v>
      </c>
      <c r="AD233" s="31">
        <v>0</v>
      </c>
      <c r="AE233" s="31">
        <v>0</v>
      </c>
      <c r="AF233" s="31">
        <v>6.5094023759032273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7.0720861709354859</v>
      </c>
      <c r="AM233" s="31">
        <v>0.12902670380645159</v>
      </c>
      <c r="AN233" s="31">
        <v>0</v>
      </c>
      <c r="AO233" s="31">
        <v>0</v>
      </c>
      <c r="AP233" s="31">
        <v>0.11297563167741934</v>
      </c>
      <c r="AQ233" s="31">
        <v>0</v>
      </c>
      <c r="AR233" s="31">
        <v>1.1616374561290326</v>
      </c>
      <c r="AS233" s="31">
        <v>0</v>
      </c>
      <c r="AT233" s="31">
        <v>0</v>
      </c>
      <c r="AU233" s="31">
        <v>0</v>
      </c>
      <c r="AV233" s="31">
        <v>805.03656881480799</v>
      </c>
      <c r="AW233" s="31">
        <v>243.57818341264525</v>
      </c>
      <c r="AX233" s="31">
        <v>0</v>
      </c>
      <c r="AY233" s="31">
        <v>0</v>
      </c>
      <c r="AZ233" s="31">
        <v>913.74825905867942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926.43863775032548</v>
      </c>
      <c r="BG233" s="31">
        <v>144.53631026467738</v>
      </c>
      <c r="BH233" s="31">
        <v>2.3793905952258063</v>
      </c>
      <c r="BI233" s="31">
        <v>0</v>
      </c>
      <c r="BJ233" s="31">
        <v>201.3220078470647</v>
      </c>
      <c r="BK233" s="32">
        <f t="shared" si="12"/>
        <v>3533.0203599662327</v>
      </c>
    </row>
    <row r="234" spans="1:63">
      <c r="A234" s="29"/>
      <c r="B234" s="30" t="s">
        <v>240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103.49837742003226</v>
      </c>
      <c r="I234" s="31">
        <v>25.391158290645159</v>
      </c>
      <c r="J234" s="31">
        <v>0</v>
      </c>
      <c r="K234" s="31">
        <v>0</v>
      </c>
      <c r="L234" s="31">
        <v>39.262115275096782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77.554054846096776</v>
      </c>
      <c r="S234" s="31">
        <v>7.423521659387097</v>
      </c>
      <c r="T234" s="31">
        <v>0.22552983693548384</v>
      </c>
      <c r="U234" s="31">
        <v>0</v>
      </c>
      <c r="V234" s="31">
        <v>8.9481665609032266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5.8555796215161315</v>
      </c>
      <c r="AC234" s="31">
        <v>8.4922056516129024E-2</v>
      </c>
      <c r="AD234" s="31">
        <v>0</v>
      </c>
      <c r="AE234" s="31">
        <v>0</v>
      </c>
      <c r="AF234" s="31">
        <v>0.61257680461290309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4.361075703483869</v>
      </c>
      <c r="AM234" s="31">
        <v>0</v>
      </c>
      <c r="AN234" s="31">
        <v>0</v>
      </c>
      <c r="AO234" s="31">
        <v>0</v>
      </c>
      <c r="AP234" s="31">
        <v>0.24112910174193547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512.42227618499544</v>
      </c>
      <c r="AW234" s="31">
        <v>82.799987675064585</v>
      </c>
      <c r="AX234" s="31">
        <v>0</v>
      </c>
      <c r="AY234" s="31">
        <v>0</v>
      </c>
      <c r="AZ234" s="31">
        <v>382.05205005748365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609.07210324273285</v>
      </c>
      <c r="BG234" s="31">
        <v>56.900055146032244</v>
      </c>
      <c r="BH234" s="31">
        <v>4.1649936330322586</v>
      </c>
      <c r="BI234" s="31">
        <v>0</v>
      </c>
      <c r="BJ234" s="31">
        <v>147.74528519741958</v>
      </c>
      <c r="BK234" s="32">
        <f t="shared" si="12"/>
        <v>2068.614958313728</v>
      </c>
    </row>
    <row r="235" spans="1:63">
      <c r="A235" s="29"/>
      <c r="B235" s="30" t="s">
        <v>241</v>
      </c>
      <c r="C235" s="31">
        <v>0</v>
      </c>
      <c r="D235" s="31">
        <v>0</v>
      </c>
      <c r="E235" s="31">
        <v>1.2548441290322579E-3</v>
      </c>
      <c r="F235" s="31">
        <v>0</v>
      </c>
      <c r="G235" s="31">
        <v>0</v>
      </c>
      <c r="H235" s="31">
        <v>160.05315261687093</v>
      </c>
      <c r="I235" s="31">
        <v>8.5239854875483854</v>
      </c>
      <c r="J235" s="31">
        <v>3.6390479741935482E-2</v>
      </c>
      <c r="K235" s="31">
        <v>0</v>
      </c>
      <c r="L235" s="31">
        <v>2.5877044497419357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194.29977466112905</v>
      </c>
      <c r="S235" s="31">
        <v>0.85423908725806452</v>
      </c>
      <c r="T235" s="31">
        <v>4.082465999999999E-3</v>
      </c>
      <c r="U235" s="31">
        <v>0</v>
      </c>
      <c r="V235" s="31">
        <v>2.5077507054193551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3.1072978070000001</v>
      </c>
      <c r="AC235" s="31">
        <v>3.8050089483870959E-2</v>
      </c>
      <c r="AD235" s="31">
        <v>0</v>
      </c>
      <c r="AE235" s="31">
        <v>0</v>
      </c>
      <c r="AF235" s="31">
        <v>1.2086808614193547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1.1443045214838712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1">
        <v>0</v>
      </c>
      <c r="AS235" s="31">
        <v>0</v>
      </c>
      <c r="AT235" s="31">
        <v>0</v>
      </c>
      <c r="AU235" s="31">
        <v>0</v>
      </c>
      <c r="AV235" s="31">
        <v>126.56435153935455</v>
      </c>
      <c r="AW235" s="31">
        <v>33.281211207645143</v>
      </c>
      <c r="AX235" s="31">
        <v>0</v>
      </c>
      <c r="AY235" s="31">
        <v>0</v>
      </c>
      <c r="AZ235" s="31">
        <v>71.317951000741999</v>
      </c>
      <c r="BA235" s="31">
        <v>0</v>
      </c>
      <c r="BB235" s="31">
        <v>0</v>
      </c>
      <c r="BC235" s="31">
        <v>0</v>
      </c>
      <c r="BD235" s="31">
        <v>0</v>
      </c>
      <c r="BE235" s="31">
        <v>0</v>
      </c>
      <c r="BF235" s="31">
        <v>208.75748401278068</v>
      </c>
      <c r="BG235" s="31">
        <v>24.156679329258044</v>
      </c>
      <c r="BH235" s="31">
        <v>5.999306380806452</v>
      </c>
      <c r="BI235" s="31">
        <v>0</v>
      </c>
      <c r="BJ235" s="31">
        <v>60.9259538448065</v>
      </c>
      <c r="BK235" s="32">
        <f t="shared" si="12"/>
        <v>905.36960539261929</v>
      </c>
    </row>
    <row r="236" spans="1:63">
      <c r="A236" s="29"/>
      <c r="B236" s="30" t="s">
        <v>242</v>
      </c>
      <c r="C236" s="31">
        <v>0</v>
      </c>
      <c r="D236" s="31">
        <v>7.6633804516129042E-3</v>
      </c>
      <c r="E236" s="31">
        <v>5.693547741935482E-3</v>
      </c>
      <c r="F236" s="31">
        <v>0</v>
      </c>
      <c r="G236" s="31">
        <v>0</v>
      </c>
      <c r="H236" s="31">
        <v>972.98307097338682</v>
      </c>
      <c r="I236" s="31">
        <v>131.2724908265161</v>
      </c>
      <c r="J236" s="31">
        <v>0.15615261764516131</v>
      </c>
      <c r="K236" s="31">
        <v>0</v>
      </c>
      <c r="L236" s="31">
        <v>25.119043243161293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330.90521286087073</v>
      </c>
      <c r="S236" s="31">
        <v>16.184913260225809</v>
      </c>
      <c r="T236" s="31">
        <v>7.783194806451614E-3</v>
      </c>
      <c r="U236" s="31">
        <v>0</v>
      </c>
      <c r="V236" s="31">
        <v>9.7120349035806441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20.949990337645158</v>
      </c>
      <c r="AC236" s="31">
        <v>0.27460198041935485</v>
      </c>
      <c r="AD236" s="31">
        <v>0</v>
      </c>
      <c r="AE236" s="31">
        <v>0</v>
      </c>
      <c r="AF236" s="31">
        <v>4.0691318745806448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7.4336014037741904</v>
      </c>
      <c r="AM236" s="31">
        <v>6.717432680645162E-2</v>
      </c>
      <c r="AN236" s="31">
        <v>0</v>
      </c>
      <c r="AO236" s="31">
        <v>0</v>
      </c>
      <c r="AP236" s="31">
        <v>0.3034106536129032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538.84101614461281</v>
      </c>
      <c r="AW236" s="31">
        <v>62.687076686193599</v>
      </c>
      <c r="AX236" s="31">
        <v>3.4640155774193555E-2</v>
      </c>
      <c r="AY236" s="31">
        <v>0</v>
      </c>
      <c r="AZ236" s="31">
        <v>381.98587487874141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652.19157419461294</v>
      </c>
      <c r="BG236" s="31">
        <v>36.773510727419335</v>
      </c>
      <c r="BH236" s="31">
        <v>10.24841833480645</v>
      </c>
      <c r="BI236" s="31">
        <v>0</v>
      </c>
      <c r="BJ236" s="31">
        <v>163.43894586206449</v>
      </c>
      <c r="BK236" s="32">
        <f t="shared" si="12"/>
        <v>3365.6530263694499</v>
      </c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34.309428369225792</v>
      </c>
      <c r="I237" s="31">
        <v>1.4043487079032255</v>
      </c>
      <c r="J237" s="31">
        <v>0</v>
      </c>
      <c r="K237" s="31">
        <v>0</v>
      </c>
      <c r="L237" s="31">
        <v>2.4219602776774196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38.278497245032256</v>
      </c>
      <c r="S237" s="31">
        <v>0.32279333829032264</v>
      </c>
      <c r="T237" s="31">
        <v>0</v>
      </c>
      <c r="U237" s="31">
        <v>0</v>
      </c>
      <c r="V237" s="31">
        <v>1.1317610591612903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1.5721783660967734</v>
      </c>
      <c r="AC237" s="31">
        <v>0</v>
      </c>
      <c r="AD237" s="31">
        <v>0</v>
      </c>
      <c r="AE237" s="31">
        <v>0</v>
      </c>
      <c r="AF237" s="31">
        <v>1.4428187143548379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0.31058779341935483</v>
      </c>
      <c r="AM237" s="31">
        <v>0</v>
      </c>
      <c r="AN237" s="31">
        <v>0</v>
      </c>
      <c r="AO237" s="31">
        <v>0</v>
      </c>
      <c r="AP237" s="31">
        <v>0.24621784609677419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96.049484847999366</v>
      </c>
      <c r="AW237" s="31">
        <v>5.2699564608387108</v>
      </c>
      <c r="AX237" s="31">
        <v>1.0188076580645158E-2</v>
      </c>
      <c r="AY237" s="31">
        <v>0</v>
      </c>
      <c r="AZ237" s="31">
        <v>10.987796799064514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158.01962808965419</v>
      </c>
      <c r="BG237" s="31">
        <v>9.5731442225806465</v>
      </c>
      <c r="BH237" s="31">
        <v>1.3412347953225807</v>
      </c>
      <c r="BI237" s="31">
        <v>0</v>
      </c>
      <c r="BJ237" s="31">
        <v>7.6585973570967747</v>
      </c>
      <c r="BK237" s="32">
        <f t="shared" si="12"/>
        <v>370.3506223663955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20.203310280612907</v>
      </c>
      <c r="F238" s="31">
        <v>0</v>
      </c>
      <c r="G238" s="31">
        <v>0</v>
      </c>
      <c r="H238" s="31">
        <v>38.396428909677425</v>
      </c>
      <c r="I238" s="31">
        <v>225.07517717135485</v>
      </c>
      <c r="J238" s="31">
        <v>0</v>
      </c>
      <c r="K238" s="31">
        <v>0</v>
      </c>
      <c r="L238" s="31">
        <v>10.703293294419355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23.677928898129036</v>
      </c>
      <c r="S238" s="31">
        <v>14.645141052483872</v>
      </c>
      <c r="T238" s="31">
        <v>0</v>
      </c>
      <c r="U238" s="31">
        <v>0</v>
      </c>
      <c r="V238" s="31">
        <v>2.4714350037419361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0.49641247429032254</v>
      </c>
      <c r="AC238" s="31">
        <v>1.6516183225806452E-3</v>
      </c>
      <c r="AD238" s="31">
        <v>0</v>
      </c>
      <c r="AE238" s="31">
        <v>0</v>
      </c>
      <c r="AF238" s="31">
        <v>3.0236919404516129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0.15771290345161293</v>
      </c>
      <c r="AM238" s="31">
        <v>0</v>
      </c>
      <c r="AN238" s="31">
        <v>0</v>
      </c>
      <c r="AO238" s="31">
        <v>0</v>
      </c>
      <c r="AP238" s="31">
        <v>0</v>
      </c>
      <c r="AQ238" s="31">
        <v>0</v>
      </c>
      <c r="AR238" s="31">
        <v>0</v>
      </c>
      <c r="AS238" s="31">
        <v>0</v>
      </c>
      <c r="AT238" s="31">
        <v>0</v>
      </c>
      <c r="AU238" s="31">
        <v>0</v>
      </c>
      <c r="AV238" s="31">
        <v>24.187538325516119</v>
      </c>
      <c r="AW238" s="31">
        <v>12.4041994843871</v>
      </c>
      <c r="AX238" s="31">
        <v>0</v>
      </c>
      <c r="AY238" s="31">
        <v>0</v>
      </c>
      <c r="AZ238" s="31">
        <v>24.255091286419358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9.6261335731254629</v>
      </c>
      <c r="BG238" s="31">
        <v>2.4023031114193549</v>
      </c>
      <c r="BH238" s="31">
        <v>0.42508286825806435</v>
      </c>
      <c r="BI238" s="31">
        <v>0</v>
      </c>
      <c r="BJ238" s="31">
        <v>4.173908534096773</v>
      </c>
      <c r="BK238" s="32">
        <f t="shared" si="12"/>
        <v>416.3264407301578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0.30020163719354837</v>
      </c>
      <c r="F239" s="31">
        <v>0</v>
      </c>
      <c r="G239" s="31">
        <v>0</v>
      </c>
      <c r="H239" s="31">
        <v>244.32280737338715</v>
      </c>
      <c r="I239" s="31">
        <v>381.56079753606451</v>
      </c>
      <c r="J239" s="31">
        <v>5.5164084516129037E-3</v>
      </c>
      <c r="K239" s="31">
        <v>0</v>
      </c>
      <c r="L239" s="31">
        <v>76.254252498419362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227.34348674832253</v>
      </c>
      <c r="S239" s="31">
        <v>41.519578897516112</v>
      </c>
      <c r="T239" s="31">
        <v>0</v>
      </c>
      <c r="U239" s="31">
        <v>0</v>
      </c>
      <c r="V239" s="31">
        <v>9.9927951026774178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30.805846380870953</v>
      </c>
      <c r="AC239" s="31">
        <v>0.22409088954838705</v>
      </c>
      <c r="AD239" s="31">
        <v>0</v>
      </c>
      <c r="AE239" s="31">
        <v>0</v>
      </c>
      <c r="AF239" s="31">
        <v>6.7226069369354828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20.587455338419357</v>
      </c>
      <c r="AM239" s="31">
        <v>3.5304466193548378E-2</v>
      </c>
      <c r="AN239" s="31">
        <v>0</v>
      </c>
      <c r="AO239" s="31">
        <v>0</v>
      </c>
      <c r="AP239" s="31">
        <v>0.36375357067741937</v>
      </c>
      <c r="AQ239" s="31">
        <v>0</v>
      </c>
      <c r="AR239" s="31">
        <v>0.64829393809677383</v>
      </c>
      <c r="AS239" s="31">
        <v>0</v>
      </c>
      <c r="AT239" s="31">
        <v>0</v>
      </c>
      <c r="AU239" s="31">
        <v>0</v>
      </c>
      <c r="AV239" s="31">
        <v>1263.6618396897793</v>
      </c>
      <c r="AW239" s="31">
        <v>143.71197485616133</v>
      </c>
      <c r="AX239" s="31">
        <v>1.7787005806451619E-2</v>
      </c>
      <c r="AY239" s="31">
        <v>0.68304018899999996</v>
      </c>
      <c r="AZ239" s="31">
        <v>735.46646070161262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1472.1314491031155</v>
      </c>
      <c r="BG239" s="31">
        <v>59.273283200838726</v>
      </c>
      <c r="BH239" s="31">
        <v>3.038085665967742</v>
      </c>
      <c r="BI239" s="31">
        <v>0</v>
      </c>
      <c r="BJ239" s="31">
        <v>150.15337348548368</v>
      </c>
      <c r="BK239" s="32">
        <f t="shared" si="12"/>
        <v>4868.8240816205398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2.6941717060967743</v>
      </c>
      <c r="I240" s="31">
        <v>89.452487794548361</v>
      </c>
      <c r="J240" s="31">
        <v>0</v>
      </c>
      <c r="K240" s="31">
        <v>0</v>
      </c>
      <c r="L240" s="31">
        <v>132.24232979903229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2.714390025193548</v>
      </c>
      <c r="S240" s="31">
        <v>11.903153958032254</v>
      </c>
      <c r="T240" s="31">
        <v>0</v>
      </c>
      <c r="U240" s="31">
        <v>0</v>
      </c>
      <c r="V240" s="31">
        <v>16.042203013967743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0.36927819200000001</v>
      </c>
      <c r="AC240" s="31">
        <v>0.11844127625806455</v>
      </c>
      <c r="AD240" s="31">
        <v>0</v>
      </c>
      <c r="AE240" s="31">
        <v>0</v>
      </c>
      <c r="AF240" s="31">
        <v>0.28603965951612903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5.8335895548387098E-2</v>
      </c>
      <c r="AM240" s="31">
        <v>0</v>
      </c>
      <c r="AN240" s="31">
        <v>0</v>
      </c>
      <c r="AO240" s="31">
        <v>0</v>
      </c>
      <c r="AP240" s="31">
        <v>0.15072604393548389</v>
      </c>
      <c r="AQ240" s="31">
        <v>0</v>
      </c>
      <c r="AR240" s="31">
        <v>0</v>
      </c>
      <c r="AS240" s="31">
        <v>0</v>
      </c>
      <c r="AT240" s="31">
        <v>0</v>
      </c>
      <c r="AU240" s="31">
        <v>0</v>
      </c>
      <c r="AV240" s="31">
        <v>15.341040336548403</v>
      </c>
      <c r="AW240" s="31">
        <v>116.84751553180645</v>
      </c>
      <c r="AX240" s="31">
        <v>0.79161214825806414</v>
      </c>
      <c r="AY240" s="31">
        <v>0</v>
      </c>
      <c r="AZ240" s="31">
        <v>155.26901348048386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10.02260556768104</v>
      </c>
      <c r="BG240" s="31">
        <v>68.118066783645148</v>
      </c>
      <c r="BH240" s="31">
        <v>0.8640987957096774</v>
      </c>
      <c r="BI240" s="31">
        <v>0</v>
      </c>
      <c r="BJ240" s="31">
        <v>101.94918386045153</v>
      </c>
      <c r="BK240" s="32">
        <f t="shared" si="12"/>
        <v>725.23469386871318</v>
      </c>
    </row>
    <row r="241" spans="1:63" ht="15.75" thickBot="1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16.531030566451609</v>
      </c>
      <c r="I241" s="31">
        <v>9.7577211220322582</v>
      </c>
      <c r="J241" s="31">
        <v>0</v>
      </c>
      <c r="K241" s="31">
        <v>0</v>
      </c>
      <c r="L241" s="31">
        <v>2.1043959609032257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8.1108973297741951</v>
      </c>
      <c r="S241" s="31">
        <v>0.58730251199999994</v>
      </c>
      <c r="T241" s="31">
        <v>0</v>
      </c>
      <c r="U241" s="31">
        <v>0</v>
      </c>
      <c r="V241" s="31">
        <v>0.81266870880645148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7.917281233354835</v>
      </c>
      <c r="AC241" s="31">
        <v>0.21800250622580647</v>
      </c>
      <c r="AD241" s="31">
        <v>0</v>
      </c>
      <c r="AE241" s="31">
        <v>0</v>
      </c>
      <c r="AF241" s="31">
        <v>0.89091349332258063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3.6153015894193543</v>
      </c>
      <c r="AM241" s="31">
        <v>0</v>
      </c>
      <c r="AN241" s="31">
        <v>0</v>
      </c>
      <c r="AO241" s="31">
        <v>0</v>
      </c>
      <c r="AP241" s="31">
        <v>0</v>
      </c>
      <c r="AQ241" s="31">
        <v>0</v>
      </c>
      <c r="AR241" s="31">
        <v>0</v>
      </c>
      <c r="AS241" s="31">
        <v>0</v>
      </c>
      <c r="AT241" s="31">
        <v>0</v>
      </c>
      <c r="AU241" s="31">
        <v>0</v>
      </c>
      <c r="AV241" s="31">
        <v>110.99464860828981</v>
      </c>
      <c r="AW241" s="31">
        <v>9.0779384712258082</v>
      </c>
      <c r="AX241" s="31">
        <v>0</v>
      </c>
      <c r="AY241" s="31">
        <v>0</v>
      </c>
      <c r="AZ241" s="31">
        <v>19.634006066483863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206.76523309303045</v>
      </c>
      <c r="BG241" s="31">
        <v>2.4757666311290318</v>
      </c>
      <c r="BH241" s="31">
        <v>1.4332105806451614E-3</v>
      </c>
      <c r="BI241" s="31">
        <v>0</v>
      </c>
      <c r="BJ241" s="31">
        <v>8.6963939073225802</v>
      </c>
      <c r="BK241" s="32">
        <f t="shared" si="12"/>
        <v>408.19093501035252</v>
      </c>
    </row>
    <row r="242" spans="1:63" ht="15.75" thickBot="1">
      <c r="A242" s="36"/>
      <c r="B242" s="37" t="s">
        <v>22</v>
      </c>
      <c r="C242" s="38">
        <f t="shared" ref="C242:BK242" si="13">SUM(C223:C241)</f>
        <v>0</v>
      </c>
      <c r="D242" s="38">
        <f t="shared" si="13"/>
        <v>129.01322246303226</v>
      </c>
      <c r="E242" s="38">
        <f t="shared" si="13"/>
        <v>20.699928576290326</v>
      </c>
      <c r="F242" s="38">
        <f t="shared" si="13"/>
        <v>0</v>
      </c>
      <c r="G242" s="38">
        <f t="shared" si="13"/>
        <v>0</v>
      </c>
      <c r="H242" s="38">
        <f t="shared" si="13"/>
        <v>3814.9814132406773</v>
      </c>
      <c r="I242" s="38">
        <f t="shared" si="13"/>
        <v>1608.3482193606776</v>
      </c>
      <c r="J242" s="38">
        <f t="shared" si="13"/>
        <v>25.267735027774194</v>
      </c>
      <c r="K242" s="38">
        <f t="shared" si="13"/>
        <v>0.28025098900000001</v>
      </c>
      <c r="L242" s="38">
        <f t="shared" si="13"/>
        <v>528.17645603229039</v>
      </c>
      <c r="M242" s="38">
        <f t="shared" si="13"/>
        <v>0</v>
      </c>
      <c r="N242" s="38">
        <f t="shared" si="13"/>
        <v>0</v>
      </c>
      <c r="O242" s="38">
        <f t="shared" si="13"/>
        <v>0</v>
      </c>
      <c r="P242" s="38">
        <f t="shared" si="13"/>
        <v>0</v>
      </c>
      <c r="Q242" s="38">
        <f t="shared" si="13"/>
        <v>0</v>
      </c>
      <c r="R242" s="38">
        <f t="shared" si="13"/>
        <v>2913.0158834943227</v>
      </c>
      <c r="S242" s="38">
        <f t="shared" si="13"/>
        <v>177.83205937016126</v>
      </c>
      <c r="T242" s="38">
        <f t="shared" si="13"/>
        <v>11.165061577709677</v>
      </c>
      <c r="U242" s="38">
        <f t="shared" si="13"/>
        <v>0</v>
      </c>
      <c r="V242" s="38">
        <f t="shared" si="13"/>
        <v>111.75453509819354</v>
      </c>
      <c r="W242" s="38">
        <f t="shared" si="13"/>
        <v>0</v>
      </c>
      <c r="X242" s="38">
        <f t="shared" si="13"/>
        <v>6.0195523225806463E-3</v>
      </c>
      <c r="Y242" s="38">
        <f t="shared" si="13"/>
        <v>4.6561033334516138</v>
      </c>
      <c r="Z242" s="38">
        <f t="shared" si="13"/>
        <v>0</v>
      </c>
      <c r="AA242" s="38">
        <f t="shared" si="13"/>
        <v>0</v>
      </c>
      <c r="AB242" s="38">
        <f t="shared" si="13"/>
        <v>158.79669170141935</v>
      </c>
      <c r="AC242" s="38">
        <f t="shared" si="13"/>
        <v>4.7775906017096768</v>
      </c>
      <c r="AD242" s="38">
        <f t="shared" si="13"/>
        <v>0</v>
      </c>
      <c r="AE242" s="38">
        <f t="shared" si="13"/>
        <v>0</v>
      </c>
      <c r="AF242" s="38">
        <f t="shared" si="13"/>
        <v>46.787244554387087</v>
      </c>
      <c r="AG242" s="38">
        <f t="shared" si="13"/>
        <v>0</v>
      </c>
      <c r="AH242" s="38">
        <f t="shared" si="13"/>
        <v>0</v>
      </c>
      <c r="AI242" s="38">
        <f t="shared" si="13"/>
        <v>0</v>
      </c>
      <c r="AJ242" s="38">
        <f t="shared" si="13"/>
        <v>0</v>
      </c>
      <c r="AK242" s="38">
        <f t="shared" si="13"/>
        <v>0</v>
      </c>
      <c r="AL242" s="38">
        <f t="shared" si="13"/>
        <v>99.926617038677392</v>
      </c>
      <c r="AM242" s="38">
        <f t="shared" si="13"/>
        <v>0.6766736024193547</v>
      </c>
      <c r="AN242" s="38">
        <f t="shared" si="13"/>
        <v>1.7422952258064517E-3</v>
      </c>
      <c r="AO242" s="38">
        <f t="shared" si="13"/>
        <v>0</v>
      </c>
      <c r="AP242" s="38">
        <f t="shared" si="13"/>
        <v>3.1867646502580644</v>
      </c>
      <c r="AQ242" s="38">
        <f t="shared" si="13"/>
        <v>0</v>
      </c>
      <c r="AR242" s="38">
        <f t="shared" si="13"/>
        <v>2.3606763942258064</v>
      </c>
      <c r="AS242" s="38">
        <f t="shared" si="13"/>
        <v>0</v>
      </c>
      <c r="AT242" s="38">
        <f t="shared" si="13"/>
        <v>0</v>
      </c>
      <c r="AU242" s="38">
        <f t="shared" si="13"/>
        <v>0</v>
      </c>
      <c r="AV242" s="38">
        <f t="shared" si="13"/>
        <v>5883.650310540168</v>
      </c>
      <c r="AW242" s="38">
        <f t="shared" si="13"/>
        <v>1111.3594617669032</v>
      </c>
      <c r="AX242" s="38">
        <f t="shared" si="13"/>
        <v>4.2628335163870963</v>
      </c>
      <c r="AY242" s="38">
        <f t="shared" si="13"/>
        <v>0.68304018899999996</v>
      </c>
      <c r="AZ242" s="38">
        <f t="shared" si="13"/>
        <v>4275.8423085023587</v>
      </c>
      <c r="BA242" s="38">
        <f t="shared" si="13"/>
        <v>0</v>
      </c>
      <c r="BB242" s="38">
        <f t="shared" si="13"/>
        <v>0</v>
      </c>
      <c r="BC242" s="38">
        <f t="shared" si="13"/>
        <v>0</v>
      </c>
      <c r="BD242" s="38">
        <f t="shared" si="13"/>
        <v>0</v>
      </c>
      <c r="BE242" s="38">
        <f t="shared" si="13"/>
        <v>0</v>
      </c>
      <c r="BF242" s="38">
        <f t="shared" si="13"/>
        <v>8244.7666366015874</v>
      </c>
      <c r="BG242" s="38">
        <f t="shared" si="13"/>
        <v>630.80490472741928</v>
      </c>
      <c r="BH242" s="38">
        <f t="shared" si="13"/>
        <v>43.856758686419354</v>
      </c>
      <c r="BI242" s="38">
        <f t="shared" si="13"/>
        <v>0</v>
      </c>
      <c r="BJ242" s="38">
        <f t="shared" si="13"/>
        <v>1483.2516465212582</v>
      </c>
      <c r="BK242" s="39">
        <f t="shared" si="13"/>
        <v>31340.188790005723</v>
      </c>
    </row>
    <row r="243" spans="1:63" ht="15.75" thickBot="1">
      <c r="A243" s="36"/>
      <c r="B243" s="58" t="s">
        <v>248</v>
      </c>
      <c r="C243" s="38">
        <f t="shared" ref="C243:BK243" si="14">C242+C221</f>
        <v>0</v>
      </c>
      <c r="D243" s="38">
        <f t="shared" si="14"/>
        <v>129.01322246303226</v>
      </c>
      <c r="E243" s="38">
        <f t="shared" si="14"/>
        <v>20.699928576290326</v>
      </c>
      <c r="F243" s="38">
        <f t="shared" si="14"/>
        <v>0</v>
      </c>
      <c r="G243" s="38">
        <f t="shared" si="14"/>
        <v>0</v>
      </c>
      <c r="H243" s="38">
        <f t="shared" si="14"/>
        <v>4786.7974564470296</v>
      </c>
      <c r="I243" s="38">
        <f t="shared" si="14"/>
        <v>1611.7902926328388</v>
      </c>
      <c r="J243" s="38">
        <f t="shared" si="14"/>
        <v>25.267735027774194</v>
      </c>
      <c r="K243" s="38">
        <f t="shared" si="14"/>
        <v>0.28025098900000001</v>
      </c>
      <c r="L243" s="38">
        <f t="shared" si="14"/>
        <v>534.8310811394839</v>
      </c>
      <c r="M243" s="38">
        <f t="shared" si="14"/>
        <v>0</v>
      </c>
      <c r="N243" s="38">
        <f t="shared" si="14"/>
        <v>0</v>
      </c>
      <c r="O243" s="38">
        <f t="shared" si="14"/>
        <v>0</v>
      </c>
      <c r="P243" s="38">
        <f t="shared" si="14"/>
        <v>0</v>
      </c>
      <c r="Q243" s="38">
        <f t="shared" si="14"/>
        <v>0</v>
      </c>
      <c r="R243" s="38">
        <f t="shared" si="14"/>
        <v>3642.4575858258067</v>
      </c>
      <c r="S243" s="38">
        <f t="shared" si="14"/>
        <v>179.70823071432255</v>
      </c>
      <c r="T243" s="38">
        <f t="shared" si="14"/>
        <v>11.165061577709677</v>
      </c>
      <c r="U243" s="38">
        <f t="shared" si="14"/>
        <v>0</v>
      </c>
      <c r="V243" s="38">
        <f t="shared" si="14"/>
        <v>112.95297578961289</v>
      </c>
      <c r="W243" s="38">
        <f t="shared" si="14"/>
        <v>0</v>
      </c>
      <c r="X243" s="38">
        <f t="shared" si="14"/>
        <v>6.0195523225806463E-3</v>
      </c>
      <c r="Y243" s="38">
        <f t="shared" si="14"/>
        <v>4.6561033334516138</v>
      </c>
      <c r="Z243" s="38">
        <f t="shared" si="14"/>
        <v>0</v>
      </c>
      <c r="AA243" s="38">
        <f t="shared" si="14"/>
        <v>0</v>
      </c>
      <c r="AB243" s="38">
        <f t="shared" si="14"/>
        <v>165.51516519170968</v>
      </c>
      <c r="AC243" s="38">
        <f t="shared" si="14"/>
        <v>4.7777856939032253</v>
      </c>
      <c r="AD243" s="38">
        <f t="shared" si="14"/>
        <v>0</v>
      </c>
      <c r="AE243" s="38">
        <f t="shared" si="14"/>
        <v>0</v>
      </c>
      <c r="AF243" s="38">
        <f t="shared" si="14"/>
        <v>47.3767459074516</v>
      </c>
      <c r="AG243" s="38">
        <f t="shared" si="14"/>
        <v>0</v>
      </c>
      <c r="AH243" s="38">
        <f t="shared" si="14"/>
        <v>0</v>
      </c>
      <c r="AI243" s="38">
        <f t="shared" si="14"/>
        <v>0</v>
      </c>
      <c r="AJ243" s="38">
        <f t="shared" si="14"/>
        <v>0</v>
      </c>
      <c r="AK243" s="38">
        <f t="shared" si="14"/>
        <v>0</v>
      </c>
      <c r="AL243" s="38">
        <f t="shared" si="14"/>
        <v>103.71824853935482</v>
      </c>
      <c r="AM243" s="38">
        <f t="shared" si="14"/>
        <v>0.68655617403225788</v>
      </c>
      <c r="AN243" s="38">
        <f t="shared" si="14"/>
        <v>1.7422952258064517E-3</v>
      </c>
      <c r="AO243" s="38">
        <f t="shared" si="14"/>
        <v>0</v>
      </c>
      <c r="AP243" s="38">
        <f t="shared" si="14"/>
        <v>3.2089994924193546</v>
      </c>
      <c r="AQ243" s="38">
        <f t="shared" si="14"/>
        <v>0</v>
      </c>
      <c r="AR243" s="38">
        <f t="shared" si="14"/>
        <v>2.3606763942258064</v>
      </c>
      <c r="AS243" s="38">
        <f t="shared" si="14"/>
        <v>0</v>
      </c>
      <c r="AT243" s="38">
        <f t="shared" si="14"/>
        <v>0</v>
      </c>
      <c r="AU243" s="38">
        <f t="shared" si="14"/>
        <v>0</v>
      </c>
      <c r="AV243" s="38">
        <f t="shared" si="14"/>
        <v>6227.2474335539409</v>
      </c>
      <c r="AW243" s="38">
        <f t="shared" si="14"/>
        <v>1129.5128731737097</v>
      </c>
      <c r="AX243" s="38">
        <f t="shared" si="14"/>
        <v>4.3425967911612897</v>
      </c>
      <c r="AY243" s="38">
        <f t="shared" si="14"/>
        <v>0.68304018899999996</v>
      </c>
      <c r="AZ243" s="38">
        <f t="shared" si="14"/>
        <v>4337.2349506732298</v>
      </c>
      <c r="BA243" s="38">
        <f t="shared" si="14"/>
        <v>0</v>
      </c>
      <c r="BB243" s="38">
        <f t="shared" si="14"/>
        <v>0</v>
      </c>
      <c r="BC243" s="38">
        <f t="shared" si="14"/>
        <v>0</v>
      </c>
      <c r="BD243" s="38">
        <f t="shared" si="14"/>
        <v>0</v>
      </c>
      <c r="BE243" s="38">
        <f t="shared" si="14"/>
        <v>0</v>
      </c>
      <c r="BF243" s="38">
        <f t="shared" si="14"/>
        <v>8943.5912308582028</v>
      </c>
      <c r="BG243" s="38">
        <f t="shared" si="14"/>
        <v>672.6979023573225</v>
      </c>
      <c r="BH243" s="38">
        <f t="shared" si="14"/>
        <v>44.419023374903226</v>
      </c>
      <c r="BI243" s="38">
        <f t="shared" si="14"/>
        <v>0</v>
      </c>
      <c r="BJ243" s="38">
        <f t="shared" si="14"/>
        <v>1540.288849550506</v>
      </c>
      <c r="BK243" s="39">
        <f t="shared" si="14"/>
        <v>34287.289764278969</v>
      </c>
    </row>
    <row r="244" spans="1:63">
      <c r="A244" s="53"/>
      <c r="B244" s="54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3"/>
    </row>
    <row r="245" spans="1:63">
      <c r="A245" s="25" t="s">
        <v>249</v>
      </c>
      <c r="B245" s="55" t="s">
        <v>250</v>
      </c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7"/>
    </row>
    <row r="246" spans="1:63">
      <c r="A246" s="25" t="s">
        <v>13</v>
      </c>
      <c r="B246" s="59" t="s">
        <v>251</v>
      </c>
      <c r="C246" s="60">
        <v>0</v>
      </c>
      <c r="D246" s="60">
        <v>30.293589796677423</v>
      </c>
      <c r="E246" s="60">
        <v>7.4983115806451619E-3</v>
      </c>
      <c r="F246" s="60">
        <v>0</v>
      </c>
      <c r="G246" s="60">
        <v>0</v>
      </c>
      <c r="H246" s="60">
        <v>387.14296463490342</v>
      </c>
      <c r="I246" s="60">
        <v>23.816516407161295</v>
      </c>
      <c r="J246" s="60">
        <v>8.5751462516129001E-2</v>
      </c>
      <c r="K246" s="60">
        <v>0</v>
      </c>
      <c r="L246" s="60">
        <v>5.7203563108709661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399.64199383792425</v>
      </c>
      <c r="S246" s="60">
        <v>36.177280648193538</v>
      </c>
      <c r="T246" s="60">
        <v>3.9061347290322582E-2</v>
      </c>
      <c r="U246" s="60">
        <v>0</v>
      </c>
      <c r="V246" s="60">
        <v>4.3426088307419359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1.749266689774194</v>
      </c>
      <c r="AC246" s="60">
        <v>2.9524741935483878E-4</v>
      </c>
      <c r="AD246" s="60">
        <v>0</v>
      </c>
      <c r="AE246" s="60">
        <v>0</v>
      </c>
      <c r="AF246" s="60">
        <v>1.5489538316129032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1.517386503032258</v>
      </c>
      <c r="AM246" s="60">
        <v>5.2269734322580641E-2</v>
      </c>
      <c r="AN246" s="60">
        <v>0</v>
      </c>
      <c r="AO246" s="60">
        <v>0</v>
      </c>
      <c r="AP246" s="60">
        <v>0.30510462000000005</v>
      </c>
      <c r="AQ246" s="60">
        <v>0</v>
      </c>
      <c r="AR246" s="60">
        <v>0</v>
      </c>
      <c r="AS246" s="60">
        <v>0</v>
      </c>
      <c r="AT246" s="60">
        <v>0</v>
      </c>
      <c r="AU246" s="60">
        <v>0</v>
      </c>
      <c r="AV246" s="60">
        <v>112.80277520748366</v>
      </c>
      <c r="AW246" s="60">
        <v>29.533968314483875</v>
      </c>
      <c r="AX246" s="60">
        <v>0</v>
      </c>
      <c r="AY246" s="60">
        <v>0</v>
      </c>
      <c r="AZ246" s="60">
        <v>72.821865879677318</v>
      </c>
      <c r="BA246" s="60">
        <v>0</v>
      </c>
      <c r="BB246" s="60">
        <v>0</v>
      </c>
      <c r="BC246" s="60">
        <v>0</v>
      </c>
      <c r="BD246" s="60">
        <v>0</v>
      </c>
      <c r="BE246" s="60">
        <v>0</v>
      </c>
      <c r="BF246" s="60">
        <v>243.7215739277745</v>
      </c>
      <c r="BG246" s="60">
        <v>44.619570190290311</v>
      </c>
      <c r="BH246" s="60">
        <v>5.8760917951612903</v>
      </c>
      <c r="BI246" s="60">
        <v>0</v>
      </c>
      <c r="BJ246" s="60">
        <v>106.82073465064518</v>
      </c>
      <c r="BK246" s="35">
        <f>SUM(C246:BJ246)</f>
        <v>1508.6374781795373</v>
      </c>
    </row>
    <row r="247" spans="1:63" ht="15.75" thickBot="1">
      <c r="A247" s="33"/>
      <c r="B247" s="61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5"/>
    </row>
    <row r="248" spans="1:63" ht="15.75" thickBot="1">
      <c r="A248" s="36"/>
      <c r="B248" s="58" t="s">
        <v>252</v>
      </c>
      <c r="C248" s="38">
        <f>SUM(C246:C247)</f>
        <v>0</v>
      </c>
      <c r="D248" s="38">
        <f t="shared" ref="D248:BK248" si="15">SUM(D246:D247)</f>
        <v>30.293589796677423</v>
      </c>
      <c r="E248" s="38">
        <f t="shared" si="15"/>
        <v>7.4983115806451619E-3</v>
      </c>
      <c r="F248" s="38">
        <f t="shared" si="15"/>
        <v>0</v>
      </c>
      <c r="G248" s="38">
        <f t="shared" si="15"/>
        <v>0</v>
      </c>
      <c r="H248" s="38">
        <f t="shared" si="15"/>
        <v>387.14296463490342</v>
      </c>
      <c r="I248" s="38">
        <f t="shared" si="15"/>
        <v>23.816516407161295</v>
      </c>
      <c r="J248" s="38">
        <f t="shared" si="15"/>
        <v>8.5751462516129001E-2</v>
      </c>
      <c r="K248" s="38">
        <f t="shared" si="15"/>
        <v>0</v>
      </c>
      <c r="L248" s="38">
        <f t="shared" si="15"/>
        <v>5.7203563108709661</v>
      </c>
      <c r="M248" s="38">
        <f t="shared" si="15"/>
        <v>0</v>
      </c>
      <c r="N248" s="38">
        <f t="shared" si="15"/>
        <v>0</v>
      </c>
      <c r="O248" s="38">
        <f t="shared" si="15"/>
        <v>0</v>
      </c>
      <c r="P248" s="38">
        <f t="shared" si="15"/>
        <v>0</v>
      </c>
      <c r="Q248" s="38">
        <f t="shared" si="15"/>
        <v>0</v>
      </c>
      <c r="R248" s="38">
        <f t="shared" si="15"/>
        <v>399.64199383792425</v>
      </c>
      <c r="S248" s="38">
        <f t="shared" si="15"/>
        <v>36.177280648193538</v>
      </c>
      <c r="T248" s="38">
        <f t="shared" si="15"/>
        <v>3.9061347290322582E-2</v>
      </c>
      <c r="U248" s="38">
        <f t="shared" si="15"/>
        <v>0</v>
      </c>
      <c r="V248" s="38">
        <f t="shared" si="15"/>
        <v>4.3426088307419359</v>
      </c>
      <c r="W248" s="38">
        <f t="shared" si="15"/>
        <v>0</v>
      </c>
      <c r="X248" s="38">
        <f t="shared" si="15"/>
        <v>0</v>
      </c>
      <c r="Y248" s="38">
        <f t="shared" si="15"/>
        <v>0</v>
      </c>
      <c r="Z248" s="38">
        <f t="shared" si="15"/>
        <v>0</v>
      </c>
      <c r="AA248" s="38">
        <f t="shared" si="15"/>
        <v>0</v>
      </c>
      <c r="AB248" s="38">
        <f t="shared" si="15"/>
        <v>1.749266689774194</v>
      </c>
      <c r="AC248" s="38">
        <f t="shared" si="15"/>
        <v>2.9524741935483878E-4</v>
      </c>
      <c r="AD248" s="38">
        <f t="shared" si="15"/>
        <v>0</v>
      </c>
      <c r="AE248" s="38">
        <f t="shared" si="15"/>
        <v>0</v>
      </c>
      <c r="AF248" s="38">
        <f t="shared" si="15"/>
        <v>1.5489538316129032</v>
      </c>
      <c r="AG248" s="38">
        <f t="shared" si="15"/>
        <v>0</v>
      </c>
      <c r="AH248" s="38">
        <f t="shared" si="15"/>
        <v>0</v>
      </c>
      <c r="AI248" s="38">
        <f t="shared" si="15"/>
        <v>0</v>
      </c>
      <c r="AJ248" s="38">
        <f t="shared" si="15"/>
        <v>0</v>
      </c>
      <c r="AK248" s="38">
        <f t="shared" si="15"/>
        <v>0</v>
      </c>
      <c r="AL248" s="38">
        <f t="shared" si="15"/>
        <v>1.517386503032258</v>
      </c>
      <c r="AM248" s="38">
        <f t="shared" si="15"/>
        <v>5.2269734322580641E-2</v>
      </c>
      <c r="AN248" s="38">
        <f t="shared" si="15"/>
        <v>0</v>
      </c>
      <c r="AO248" s="38">
        <f t="shared" si="15"/>
        <v>0</v>
      </c>
      <c r="AP248" s="38">
        <f t="shared" si="15"/>
        <v>0.30510462000000005</v>
      </c>
      <c r="AQ248" s="38">
        <f t="shared" si="15"/>
        <v>0</v>
      </c>
      <c r="AR248" s="38">
        <f t="shared" si="15"/>
        <v>0</v>
      </c>
      <c r="AS248" s="38">
        <f t="shared" si="15"/>
        <v>0</v>
      </c>
      <c r="AT248" s="38">
        <f t="shared" si="15"/>
        <v>0</v>
      </c>
      <c r="AU248" s="38">
        <f t="shared" si="15"/>
        <v>0</v>
      </c>
      <c r="AV248" s="38">
        <f t="shared" si="15"/>
        <v>112.80277520748366</v>
      </c>
      <c r="AW248" s="38">
        <f t="shared" si="15"/>
        <v>29.533968314483875</v>
      </c>
      <c r="AX248" s="38">
        <f t="shared" si="15"/>
        <v>0</v>
      </c>
      <c r="AY248" s="38">
        <f t="shared" si="15"/>
        <v>0</v>
      </c>
      <c r="AZ248" s="38">
        <f t="shared" si="15"/>
        <v>72.821865879677318</v>
      </c>
      <c r="BA248" s="38">
        <f t="shared" si="15"/>
        <v>0</v>
      </c>
      <c r="BB248" s="38">
        <f t="shared" si="15"/>
        <v>0</v>
      </c>
      <c r="BC248" s="38">
        <f t="shared" si="15"/>
        <v>0</v>
      </c>
      <c r="BD248" s="38">
        <f t="shared" si="15"/>
        <v>0</v>
      </c>
      <c r="BE248" s="38">
        <f t="shared" si="15"/>
        <v>0</v>
      </c>
      <c r="BF248" s="38">
        <f t="shared" si="15"/>
        <v>243.7215739277745</v>
      </c>
      <c r="BG248" s="38">
        <f t="shared" si="15"/>
        <v>44.619570190290311</v>
      </c>
      <c r="BH248" s="38">
        <f t="shared" si="15"/>
        <v>5.8760917951612903</v>
      </c>
      <c r="BI248" s="38">
        <f t="shared" si="15"/>
        <v>0</v>
      </c>
      <c r="BJ248" s="38">
        <f t="shared" si="15"/>
        <v>106.82073465064518</v>
      </c>
      <c r="BK248" s="38">
        <f t="shared" si="15"/>
        <v>1508.6374781795373</v>
      </c>
    </row>
    <row r="249" spans="1:63">
      <c r="A249" s="53"/>
      <c r="B249" s="54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3"/>
    </row>
    <row r="250" spans="1:63">
      <c r="A250" s="25" t="s">
        <v>253</v>
      </c>
      <c r="B250" s="55" t="s">
        <v>254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2"/>
    </row>
    <row r="251" spans="1:63">
      <c r="A251" s="25" t="s">
        <v>13</v>
      </c>
      <c r="B251" s="26" t="s">
        <v>255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2"/>
    </row>
    <row r="252" spans="1:63" ht="15.75" thickBot="1">
      <c r="A252" s="33"/>
      <c r="B252" s="30" t="s">
        <v>256</v>
      </c>
      <c r="C252" s="34">
        <v>0</v>
      </c>
      <c r="D252" s="34">
        <v>5.0000000000000001E-4</v>
      </c>
      <c r="E252" s="34">
        <v>0</v>
      </c>
      <c r="F252" s="34">
        <v>0</v>
      </c>
      <c r="G252" s="34">
        <v>0</v>
      </c>
      <c r="H252" s="34">
        <v>201.068091240569</v>
      </c>
      <c r="I252" s="34">
        <v>149.41414754900001</v>
      </c>
      <c r="J252" s="34">
        <v>0</v>
      </c>
      <c r="K252" s="34">
        <v>2.0931000000000002</v>
      </c>
      <c r="L252" s="34">
        <v>62.896733392791603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14.996013715885347</v>
      </c>
      <c r="S252" s="34">
        <v>0</v>
      </c>
      <c r="T252" s="34">
        <v>0</v>
      </c>
      <c r="U252" s="34">
        <v>0</v>
      </c>
      <c r="V252" s="34">
        <v>62.928650749753999</v>
      </c>
      <c r="W252" s="34">
        <v>0</v>
      </c>
      <c r="X252" s="34">
        <v>0</v>
      </c>
      <c r="Y252" s="34">
        <v>0</v>
      </c>
      <c r="Z252" s="34">
        <v>0</v>
      </c>
      <c r="AA252" s="34">
        <v>0</v>
      </c>
      <c r="AB252" s="34">
        <v>0</v>
      </c>
      <c r="AC252" s="34">
        <v>0</v>
      </c>
      <c r="AD252" s="34">
        <v>0</v>
      </c>
      <c r="AE252" s="34">
        <v>0</v>
      </c>
      <c r="AF252" s="34">
        <v>0</v>
      </c>
      <c r="AG252" s="34">
        <v>0</v>
      </c>
      <c r="AH252" s="34">
        <v>0</v>
      </c>
      <c r="AI252" s="34">
        <v>0</v>
      </c>
      <c r="AJ252" s="34">
        <v>0</v>
      </c>
      <c r="AK252" s="34">
        <v>0</v>
      </c>
      <c r="AL252" s="34">
        <v>0</v>
      </c>
      <c r="AM252" s="34">
        <v>0</v>
      </c>
      <c r="AN252" s="34">
        <v>0</v>
      </c>
      <c r="AO252" s="34">
        <v>0</v>
      </c>
      <c r="AP252" s="34">
        <v>0</v>
      </c>
      <c r="AQ252" s="34">
        <v>0</v>
      </c>
      <c r="AR252" s="34">
        <v>0</v>
      </c>
      <c r="AS252" s="34">
        <v>0</v>
      </c>
      <c r="AT252" s="34">
        <v>0</v>
      </c>
      <c r="AU252" s="34">
        <v>0</v>
      </c>
      <c r="AV252" s="34">
        <v>0</v>
      </c>
      <c r="AW252" s="34">
        <v>0</v>
      </c>
      <c r="AX252" s="34">
        <v>0</v>
      </c>
      <c r="AY252" s="34">
        <v>0</v>
      </c>
      <c r="AZ252" s="34">
        <v>0</v>
      </c>
      <c r="BA252" s="34">
        <v>0</v>
      </c>
      <c r="BB252" s="34">
        <v>0</v>
      </c>
      <c r="BC252" s="34">
        <v>0</v>
      </c>
      <c r="BD252" s="34">
        <v>0</v>
      </c>
      <c r="BE252" s="34">
        <v>0</v>
      </c>
      <c r="BF252" s="34">
        <v>0</v>
      </c>
      <c r="BG252" s="34">
        <v>0</v>
      </c>
      <c r="BH252" s="34">
        <v>0</v>
      </c>
      <c r="BI252" s="34">
        <v>0</v>
      </c>
      <c r="BJ252" s="34">
        <v>0</v>
      </c>
      <c r="BK252" s="35">
        <f>SUM(C252:BJ252)</f>
        <v>493.39723664799993</v>
      </c>
    </row>
    <row r="253" spans="1:63" ht="15.75" thickBot="1">
      <c r="A253" s="36"/>
      <c r="B253" s="37" t="s">
        <v>17</v>
      </c>
      <c r="C253" s="38">
        <f>SUM(C252)</f>
        <v>0</v>
      </c>
      <c r="D253" s="38">
        <f t="shared" ref="D253:BK253" si="16">SUM(D252)</f>
        <v>5.0000000000000001E-4</v>
      </c>
      <c r="E253" s="38">
        <f t="shared" si="16"/>
        <v>0</v>
      </c>
      <c r="F253" s="38">
        <f t="shared" si="16"/>
        <v>0</v>
      </c>
      <c r="G253" s="38">
        <f t="shared" si="16"/>
        <v>0</v>
      </c>
      <c r="H253" s="38">
        <f t="shared" si="16"/>
        <v>201.068091240569</v>
      </c>
      <c r="I253" s="38">
        <f t="shared" si="16"/>
        <v>149.41414754900001</v>
      </c>
      <c r="J253" s="38">
        <f t="shared" si="16"/>
        <v>0</v>
      </c>
      <c r="K253" s="38">
        <f t="shared" si="16"/>
        <v>2.0931000000000002</v>
      </c>
      <c r="L253" s="38">
        <f t="shared" si="16"/>
        <v>62.896733392791603</v>
      </c>
      <c r="M253" s="38">
        <f t="shared" si="16"/>
        <v>0</v>
      </c>
      <c r="N253" s="38">
        <f t="shared" si="16"/>
        <v>0</v>
      </c>
      <c r="O253" s="38">
        <f t="shared" si="16"/>
        <v>0</v>
      </c>
      <c r="P253" s="38">
        <f t="shared" si="16"/>
        <v>0</v>
      </c>
      <c r="Q253" s="38">
        <f t="shared" si="16"/>
        <v>0</v>
      </c>
      <c r="R253" s="38">
        <f t="shared" si="16"/>
        <v>14.996013715885347</v>
      </c>
      <c r="S253" s="38">
        <f t="shared" si="16"/>
        <v>0</v>
      </c>
      <c r="T253" s="38">
        <f t="shared" si="16"/>
        <v>0</v>
      </c>
      <c r="U253" s="38">
        <f t="shared" si="16"/>
        <v>0</v>
      </c>
      <c r="V253" s="38">
        <f t="shared" si="16"/>
        <v>62.928650749753999</v>
      </c>
      <c r="W253" s="38">
        <f t="shared" si="16"/>
        <v>0</v>
      </c>
      <c r="X253" s="38">
        <f t="shared" si="16"/>
        <v>0</v>
      </c>
      <c r="Y253" s="38">
        <f t="shared" si="16"/>
        <v>0</v>
      </c>
      <c r="Z253" s="38">
        <f t="shared" si="16"/>
        <v>0</v>
      </c>
      <c r="AA253" s="38">
        <f t="shared" si="16"/>
        <v>0</v>
      </c>
      <c r="AB253" s="38">
        <f t="shared" si="16"/>
        <v>0</v>
      </c>
      <c r="AC253" s="38">
        <f t="shared" si="16"/>
        <v>0</v>
      </c>
      <c r="AD253" s="38">
        <f t="shared" si="16"/>
        <v>0</v>
      </c>
      <c r="AE253" s="38">
        <f t="shared" si="16"/>
        <v>0</v>
      </c>
      <c r="AF253" s="38">
        <f t="shared" si="16"/>
        <v>0</v>
      </c>
      <c r="AG253" s="38">
        <f t="shared" si="16"/>
        <v>0</v>
      </c>
      <c r="AH253" s="38">
        <f t="shared" si="16"/>
        <v>0</v>
      </c>
      <c r="AI253" s="38">
        <f t="shared" si="16"/>
        <v>0</v>
      </c>
      <c r="AJ253" s="38">
        <f t="shared" si="16"/>
        <v>0</v>
      </c>
      <c r="AK253" s="38">
        <f t="shared" si="16"/>
        <v>0</v>
      </c>
      <c r="AL253" s="38">
        <f t="shared" si="16"/>
        <v>0</v>
      </c>
      <c r="AM253" s="38">
        <f t="shared" si="16"/>
        <v>0</v>
      </c>
      <c r="AN253" s="38">
        <f t="shared" si="16"/>
        <v>0</v>
      </c>
      <c r="AO253" s="38">
        <f t="shared" si="16"/>
        <v>0</v>
      </c>
      <c r="AP253" s="38">
        <f t="shared" si="16"/>
        <v>0</v>
      </c>
      <c r="AQ253" s="38">
        <f t="shared" si="16"/>
        <v>0</v>
      </c>
      <c r="AR253" s="38">
        <f t="shared" si="16"/>
        <v>0</v>
      </c>
      <c r="AS253" s="38">
        <f t="shared" si="16"/>
        <v>0</v>
      </c>
      <c r="AT253" s="38">
        <f t="shared" si="16"/>
        <v>0</v>
      </c>
      <c r="AU253" s="38">
        <f t="shared" si="16"/>
        <v>0</v>
      </c>
      <c r="AV253" s="38">
        <f t="shared" si="16"/>
        <v>0</v>
      </c>
      <c r="AW253" s="38">
        <f t="shared" si="16"/>
        <v>0</v>
      </c>
      <c r="AX253" s="38">
        <f t="shared" si="16"/>
        <v>0</v>
      </c>
      <c r="AY253" s="38">
        <f t="shared" si="16"/>
        <v>0</v>
      </c>
      <c r="AZ253" s="38">
        <f t="shared" si="16"/>
        <v>0</v>
      </c>
      <c r="BA253" s="38">
        <f t="shared" si="16"/>
        <v>0</v>
      </c>
      <c r="BB253" s="38">
        <f t="shared" si="16"/>
        <v>0</v>
      </c>
      <c r="BC253" s="38">
        <f t="shared" si="16"/>
        <v>0</v>
      </c>
      <c r="BD253" s="38">
        <f t="shared" si="16"/>
        <v>0</v>
      </c>
      <c r="BE253" s="38">
        <f t="shared" si="16"/>
        <v>0</v>
      </c>
      <c r="BF253" s="38">
        <f t="shared" si="16"/>
        <v>0</v>
      </c>
      <c r="BG253" s="38">
        <f t="shared" si="16"/>
        <v>0</v>
      </c>
      <c r="BH253" s="38">
        <f t="shared" si="16"/>
        <v>0</v>
      </c>
      <c r="BI253" s="38">
        <f t="shared" si="16"/>
        <v>0</v>
      </c>
      <c r="BJ253" s="38">
        <f t="shared" si="16"/>
        <v>0</v>
      </c>
      <c r="BK253" s="39">
        <f t="shared" si="16"/>
        <v>493.39723664799993</v>
      </c>
    </row>
    <row r="254" spans="1:63">
      <c r="A254" s="53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4"/>
    </row>
    <row r="255" spans="1:63">
      <c r="A255" s="25" t="s">
        <v>18</v>
      </c>
      <c r="B255" s="26" t="s">
        <v>257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2"/>
    </row>
    <row r="256" spans="1:63">
      <c r="A256" s="65"/>
      <c r="B256" s="30" t="s">
        <v>258</v>
      </c>
      <c r="C256" s="34">
        <v>0</v>
      </c>
      <c r="D256" s="34">
        <v>0</v>
      </c>
      <c r="E256" s="34">
        <v>0</v>
      </c>
      <c r="F256" s="34">
        <v>0</v>
      </c>
      <c r="G256" s="34">
        <v>0</v>
      </c>
      <c r="H256" s="34">
        <v>0.26090273280645165</v>
      </c>
      <c r="I256" s="34">
        <v>167.11831238790325</v>
      </c>
      <c r="J256" s="34">
        <v>0</v>
      </c>
      <c r="K256" s="34">
        <v>0</v>
      </c>
      <c r="L256" s="34">
        <v>1.1538272806451613E-2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0.14397008967741937</v>
      </c>
      <c r="S256" s="34">
        <v>1.2147045729677426</v>
      </c>
      <c r="T256" s="34">
        <v>0</v>
      </c>
      <c r="U256" s="34">
        <v>0</v>
      </c>
      <c r="V256" s="34">
        <v>5.1663909677419353E-4</v>
      </c>
      <c r="W256" s="34">
        <v>0</v>
      </c>
      <c r="X256" s="34">
        <v>0</v>
      </c>
      <c r="Y256" s="34">
        <v>0</v>
      </c>
      <c r="Z256" s="34">
        <v>0</v>
      </c>
      <c r="AA256" s="34">
        <v>0</v>
      </c>
      <c r="AB256" s="34">
        <v>9.3856099677419366E-3</v>
      </c>
      <c r="AC256" s="34">
        <v>0</v>
      </c>
      <c r="AD256" s="34">
        <v>0</v>
      </c>
      <c r="AE256" s="34">
        <v>0</v>
      </c>
      <c r="AF256" s="34">
        <v>0</v>
      </c>
      <c r="AG256" s="34">
        <v>0</v>
      </c>
      <c r="AH256" s="34">
        <v>0</v>
      </c>
      <c r="AI256" s="34">
        <v>0</v>
      </c>
      <c r="AJ256" s="34">
        <v>0</v>
      </c>
      <c r="AK256" s="34">
        <v>0</v>
      </c>
      <c r="AL256" s="34">
        <v>2.4368143129032255E-2</v>
      </c>
      <c r="AM256" s="34">
        <v>0</v>
      </c>
      <c r="AN256" s="34">
        <v>0</v>
      </c>
      <c r="AO256" s="34">
        <v>0</v>
      </c>
      <c r="AP256" s="34">
        <v>0</v>
      </c>
      <c r="AQ256" s="34">
        <v>0</v>
      </c>
      <c r="AR256" s="34">
        <v>0</v>
      </c>
      <c r="AS256" s="34">
        <v>0</v>
      </c>
      <c r="AT256" s="34">
        <v>0</v>
      </c>
      <c r="AU256" s="34">
        <v>0</v>
      </c>
      <c r="AV256" s="34">
        <v>1.661855690935482</v>
      </c>
      <c r="AW256" s="34">
        <v>0.73190535683870983</v>
      </c>
      <c r="AX256" s="34">
        <v>0</v>
      </c>
      <c r="AY256" s="34">
        <v>0</v>
      </c>
      <c r="AZ256" s="34">
        <v>0.7339719133548388</v>
      </c>
      <c r="BA256" s="34">
        <v>0</v>
      </c>
      <c r="BB256" s="34">
        <v>0</v>
      </c>
      <c r="BC256" s="34">
        <v>0</v>
      </c>
      <c r="BD256" s="34">
        <v>0</v>
      </c>
      <c r="BE256" s="34">
        <v>0</v>
      </c>
      <c r="BF256" s="34">
        <v>2.3807589620000029</v>
      </c>
      <c r="BG256" s="34">
        <v>2.1957160709677428E-2</v>
      </c>
      <c r="BH256" s="34">
        <v>0</v>
      </c>
      <c r="BI256" s="34">
        <v>0</v>
      </c>
      <c r="BJ256" s="34">
        <v>1.2054911806451614E-2</v>
      </c>
      <c r="BK256" s="35">
        <f>SUM(C256:BJ256)</f>
        <v>174.3262024440001</v>
      </c>
    </row>
    <row r="257" spans="1:63" ht="15.75" thickBot="1">
      <c r="A257" s="65"/>
      <c r="B257" s="30" t="s">
        <v>259</v>
      </c>
      <c r="C257" s="34">
        <v>0</v>
      </c>
      <c r="D257" s="34">
        <v>0</v>
      </c>
      <c r="E257" s="34">
        <v>0</v>
      </c>
      <c r="F257" s="34">
        <v>0</v>
      </c>
      <c r="G257" s="34">
        <v>0</v>
      </c>
      <c r="H257" s="34">
        <v>0.15608249177419359</v>
      </c>
      <c r="I257" s="34">
        <v>11.243854487580641</v>
      </c>
      <c r="J257" s="34">
        <v>0</v>
      </c>
      <c r="K257" s="34">
        <v>0</v>
      </c>
      <c r="L257" s="34">
        <v>5.4313908387096767E-3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9.4377408935483867E-2</v>
      </c>
      <c r="S257" s="34">
        <v>0.10871180612903225</v>
      </c>
      <c r="T257" s="34">
        <v>0</v>
      </c>
      <c r="U257" s="34">
        <v>0</v>
      </c>
      <c r="V257" s="34">
        <v>1.0638804516129034E-3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  <c r="AB257" s="34">
        <v>1.7694014419354837E-2</v>
      </c>
      <c r="AC257" s="34">
        <v>0</v>
      </c>
      <c r="AD257" s="34">
        <v>0</v>
      </c>
      <c r="AE257" s="34">
        <v>0</v>
      </c>
      <c r="AF257" s="34">
        <v>0.10871180612903225</v>
      </c>
      <c r="AG257" s="34">
        <v>0</v>
      </c>
      <c r="AH257" s="34">
        <v>0</v>
      </c>
      <c r="AI257" s="34">
        <v>0</v>
      </c>
      <c r="AJ257" s="34">
        <v>0</v>
      </c>
      <c r="AK257" s="34">
        <v>0</v>
      </c>
      <c r="AL257" s="34">
        <v>1.7526033483870967E-2</v>
      </c>
      <c r="AM257" s="34">
        <v>0</v>
      </c>
      <c r="AN257" s="34">
        <v>0</v>
      </c>
      <c r="AO257" s="34">
        <v>0</v>
      </c>
      <c r="AP257" s="34">
        <v>0</v>
      </c>
      <c r="AQ257" s="34">
        <v>0</v>
      </c>
      <c r="AR257" s="34">
        <v>0</v>
      </c>
      <c r="AS257" s="34">
        <v>0</v>
      </c>
      <c r="AT257" s="34">
        <v>0</v>
      </c>
      <c r="AU257" s="34">
        <v>0</v>
      </c>
      <c r="AV257" s="34">
        <v>0.95455291461290548</v>
      </c>
      <c r="AW257" s="34">
        <v>0.47829835067741922</v>
      </c>
      <c r="AX257" s="34">
        <v>0</v>
      </c>
      <c r="AY257" s="34">
        <v>0</v>
      </c>
      <c r="AZ257" s="34">
        <v>0.57113593700000043</v>
      </c>
      <c r="BA257" s="34">
        <v>0</v>
      </c>
      <c r="BB257" s="34">
        <v>0</v>
      </c>
      <c r="BC257" s="34">
        <v>0</v>
      </c>
      <c r="BD257" s="34">
        <v>0</v>
      </c>
      <c r="BE257" s="34">
        <v>0</v>
      </c>
      <c r="BF257" s="34">
        <v>1.0883218782258091</v>
      </c>
      <c r="BG257" s="34">
        <v>0</v>
      </c>
      <c r="BH257" s="34">
        <v>0</v>
      </c>
      <c r="BI257" s="34">
        <v>0</v>
      </c>
      <c r="BJ257" s="34">
        <v>1.0638807419354841E-3</v>
      </c>
      <c r="BK257" s="35">
        <f>SUM(C257:BJ257)</f>
        <v>14.846826281000002</v>
      </c>
    </row>
    <row r="258" spans="1:63" ht="15.75" thickBot="1">
      <c r="A258" s="48"/>
      <c r="B258" s="66" t="s">
        <v>22</v>
      </c>
      <c r="C258" s="67">
        <f>SUM(C256:C257)</f>
        <v>0</v>
      </c>
      <c r="D258" s="38">
        <f t="shared" ref="D258:BK258" si="17">SUM(D256:D257)</f>
        <v>0</v>
      </c>
      <c r="E258" s="38">
        <f t="shared" si="17"/>
        <v>0</v>
      </c>
      <c r="F258" s="38">
        <f t="shared" si="17"/>
        <v>0</v>
      </c>
      <c r="G258" s="38">
        <f t="shared" si="17"/>
        <v>0</v>
      </c>
      <c r="H258" s="38">
        <f t="shared" si="17"/>
        <v>0.41698522458064524</v>
      </c>
      <c r="I258" s="38">
        <f t="shared" si="17"/>
        <v>178.36216687548389</v>
      </c>
      <c r="J258" s="38">
        <f t="shared" si="17"/>
        <v>0</v>
      </c>
      <c r="K258" s="38">
        <f t="shared" si="17"/>
        <v>0</v>
      </c>
      <c r="L258" s="38">
        <f t="shared" si="17"/>
        <v>1.6969663645161288E-2</v>
      </c>
      <c r="M258" s="38">
        <f t="shared" si="17"/>
        <v>0</v>
      </c>
      <c r="N258" s="38">
        <f t="shared" si="17"/>
        <v>0</v>
      </c>
      <c r="O258" s="38">
        <f t="shared" si="17"/>
        <v>0</v>
      </c>
      <c r="P258" s="38">
        <f t="shared" si="17"/>
        <v>0</v>
      </c>
      <c r="Q258" s="38">
        <f t="shared" si="17"/>
        <v>0</v>
      </c>
      <c r="R258" s="38">
        <f t="shared" si="17"/>
        <v>0.23834749861290322</v>
      </c>
      <c r="S258" s="38">
        <f t="shared" si="17"/>
        <v>1.3234163790967748</v>
      </c>
      <c r="T258" s="38">
        <f t="shared" si="17"/>
        <v>0</v>
      </c>
      <c r="U258" s="38">
        <f t="shared" si="17"/>
        <v>0</v>
      </c>
      <c r="V258" s="38">
        <f t="shared" si="17"/>
        <v>1.5805195483870969E-3</v>
      </c>
      <c r="W258" s="38">
        <f t="shared" si="17"/>
        <v>0</v>
      </c>
      <c r="X258" s="38">
        <f t="shared" si="17"/>
        <v>0</v>
      </c>
      <c r="Y258" s="38">
        <f t="shared" si="17"/>
        <v>0</v>
      </c>
      <c r="Z258" s="38">
        <f t="shared" si="17"/>
        <v>0</v>
      </c>
      <c r="AA258" s="38">
        <f t="shared" si="17"/>
        <v>0</v>
      </c>
      <c r="AB258" s="38">
        <f t="shared" si="17"/>
        <v>2.7079624387096775E-2</v>
      </c>
      <c r="AC258" s="38">
        <f t="shared" si="17"/>
        <v>0</v>
      </c>
      <c r="AD258" s="38">
        <f t="shared" si="17"/>
        <v>0</v>
      </c>
      <c r="AE258" s="38">
        <f t="shared" si="17"/>
        <v>0</v>
      </c>
      <c r="AF258" s="38">
        <f t="shared" si="17"/>
        <v>0.10871180612903225</v>
      </c>
      <c r="AG258" s="38">
        <f t="shared" si="17"/>
        <v>0</v>
      </c>
      <c r="AH258" s="38">
        <f t="shared" si="17"/>
        <v>0</v>
      </c>
      <c r="AI258" s="38">
        <f t="shared" si="17"/>
        <v>0</v>
      </c>
      <c r="AJ258" s="38">
        <f t="shared" si="17"/>
        <v>0</v>
      </c>
      <c r="AK258" s="38">
        <f t="shared" si="17"/>
        <v>0</v>
      </c>
      <c r="AL258" s="38">
        <f t="shared" si="17"/>
        <v>4.1894176612903219E-2</v>
      </c>
      <c r="AM258" s="38">
        <f t="shared" si="17"/>
        <v>0</v>
      </c>
      <c r="AN258" s="38">
        <f t="shared" si="17"/>
        <v>0</v>
      </c>
      <c r="AO258" s="38">
        <f t="shared" si="17"/>
        <v>0</v>
      </c>
      <c r="AP258" s="38">
        <f t="shared" si="17"/>
        <v>0</v>
      </c>
      <c r="AQ258" s="38">
        <f t="shared" si="17"/>
        <v>0</v>
      </c>
      <c r="AR258" s="38">
        <f t="shared" si="17"/>
        <v>0</v>
      </c>
      <c r="AS258" s="38">
        <f t="shared" si="17"/>
        <v>0</v>
      </c>
      <c r="AT258" s="38">
        <f t="shared" si="17"/>
        <v>0</v>
      </c>
      <c r="AU258" s="38">
        <f t="shared" si="17"/>
        <v>0</v>
      </c>
      <c r="AV258" s="38">
        <f t="shared" si="17"/>
        <v>2.6164086055483873</v>
      </c>
      <c r="AW258" s="38">
        <f t="shared" si="17"/>
        <v>1.2102037075161292</v>
      </c>
      <c r="AX258" s="38">
        <f t="shared" si="17"/>
        <v>0</v>
      </c>
      <c r="AY258" s="38">
        <f t="shared" si="17"/>
        <v>0</v>
      </c>
      <c r="AZ258" s="38">
        <f t="shared" si="17"/>
        <v>1.3051078503548392</v>
      </c>
      <c r="BA258" s="38">
        <f t="shared" si="17"/>
        <v>0</v>
      </c>
      <c r="BB258" s="38">
        <f t="shared" si="17"/>
        <v>0</v>
      </c>
      <c r="BC258" s="38">
        <f t="shared" si="17"/>
        <v>0</v>
      </c>
      <c r="BD258" s="38">
        <f t="shared" si="17"/>
        <v>0</v>
      </c>
      <c r="BE258" s="38">
        <f t="shared" si="17"/>
        <v>0</v>
      </c>
      <c r="BF258" s="38">
        <f t="shared" si="17"/>
        <v>3.469080840225812</v>
      </c>
      <c r="BG258" s="38">
        <f t="shared" si="17"/>
        <v>2.1957160709677428E-2</v>
      </c>
      <c r="BH258" s="38">
        <f t="shared" si="17"/>
        <v>0</v>
      </c>
      <c r="BI258" s="38">
        <f t="shared" si="17"/>
        <v>0</v>
      </c>
      <c r="BJ258" s="38">
        <f t="shared" si="17"/>
        <v>1.3118792548387097E-2</v>
      </c>
      <c r="BK258" s="68">
        <f t="shared" si="17"/>
        <v>189.17302872500011</v>
      </c>
    </row>
    <row r="259" spans="1:63" ht="15.75" thickBot="1">
      <c r="A259" s="36"/>
      <c r="B259" s="58" t="s">
        <v>248</v>
      </c>
      <c r="C259" s="38">
        <f>C258+C253</f>
        <v>0</v>
      </c>
      <c r="D259" s="38">
        <f t="shared" ref="D259:BK259" si="18">D258+D253</f>
        <v>5.0000000000000001E-4</v>
      </c>
      <c r="E259" s="38">
        <f t="shared" si="18"/>
        <v>0</v>
      </c>
      <c r="F259" s="38">
        <f t="shared" si="18"/>
        <v>0</v>
      </c>
      <c r="G259" s="38">
        <f t="shared" si="18"/>
        <v>0</v>
      </c>
      <c r="H259" s="38">
        <f t="shared" si="18"/>
        <v>201.48507646514966</v>
      </c>
      <c r="I259" s="38">
        <f t="shared" si="18"/>
        <v>327.77631442448387</v>
      </c>
      <c r="J259" s="38">
        <f t="shared" si="18"/>
        <v>0</v>
      </c>
      <c r="K259" s="38">
        <f t="shared" si="18"/>
        <v>2.0931000000000002</v>
      </c>
      <c r="L259" s="38">
        <f t="shared" si="18"/>
        <v>62.913703056436766</v>
      </c>
      <c r="M259" s="38">
        <f t="shared" si="18"/>
        <v>0</v>
      </c>
      <c r="N259" s="38">
        <f t="shared" si="18"/>
        <v>0</v>
      </c>
      <c r="O259" s="38">
        <f t="shared" si="18"/>
        <v>0</v>
      </c>
      <c r="P259" s="38">
        <f t="shared" si="18"/>
        <v>0</v>
      </c>
      <c r="Q259" s="38">
        <f t="shared" si="18"/>
        <v>0</v>
      </c>
      <c r="R259" s="38">
        <f t="shared" si="18"/>
        <v>15.23436121449825</v>
      </c>
      <c r="S259" s="38">
        <f t="shared" si="18"/>
        <v>1.3234163790967748</v>
      </c>
      <c r="T259" s="38">
        <f t="shared" si="18"/>
        <v>0</v>
      </c>
      <c r="U259" s="38">
        <f t="shared" si="18"/>
        <v>0</v>
      </c>
      <c r="V259" s="38">
        <f t="shared" si="18"/>
        <v>62.930231269302382</v>
      </c>
      <c r="W259" s="38">
        <f t="shared" si="18"/>
        <v>0</v>
      </c>
      <c r="X259" s="38">
        <f t="shared" si="18"/>
        <v>0</v>
      </c>
      <c r="Y259" s="38">
        <f t="shared" si="18"/>
        <v>0</v>
      </c>
      <c r="Z259" s="38">
        <f t="shared" si="18"/>
        <v>0</v>
      </c>
      <c r="AA259" s="38">
        <f t="shared" si="18"/>
        <v>0</v>
      </c>
      <c r="AB259" s="38">
        <f t="shared" si="18"/>
        <v>2.7079624387096775E-2</v>
      </c>
      <c r="AC259" s="38">
        <f t="shared" si="18"/>
        <v>0</v>
      </c>
      <c r="AD259" s="38">
        <f t="shared" si="18"/>
        <v>0</v>
      </c>
      <c r="AE259" s="38">
        <f t="shared" si="18"/>
        <v>0</v>
      </c>
      <c r="AF259" s="38">
        <f t="shared" si="18"/>
        <v>0.10871180612903225</v>
      </c>
      <c r="AG259" s="38">
        <f t="shared" si="18"/>
        <v>0</v>
      </c>
      <c r="AH259" s="38">
        <f t="shared" si="18"/>
        <v>0</v>
      </c>
      <c r="AI259" s="38">
        <f t="shared" si="18"/>
        <v>0</v>
      </c>
      <c r="AJ259" s="38">
        <f t="shared" si="18"/>
        <v>0</v>
      </c>
      <c r="AK259" s="38">
        <f t="shared" si="18"/>
        <v>0</v>
      </c>
      <c r="AL259" s="38">
        <f t="shared" si="18"/>
        <v>4.1894176612903219E-2</v>
      </c>
      <c r="AM259" s="38">
        <f t="shared" si="18"/>
        <v>0</v>
      </c>
      <c r="AN259" s="38">
        <f t="shared" si="18"/>
        <v>0</v>
      </c>
      <c r="AO259" s="38">
        <f t="shared" si="18"/>
        <v>0</v>
      </c>
      <c r="AP259" s="38">
        <f t="shared" si="18"/>
        <v>0</v>
      </c>
      <c r="AQ259" s="38">
        <f t="shared" si="18"/>
        <v>0</v>
      </c>
      <c r="AR259" s="38">
        <f t="shared" si="18"/>
        <v>0</v>
      </c>
      <c r="AS259" s="38">
        <f t="shared" si="18"/>
        <v>0</v>
      </c>
      <c r="AT259" s="38">
        <f t="shared" si="18"/>
        <v>0</v>
      </c>
      <c r="AU259" s="38">
        <f t="shared" si="18"/>
        <v>0</v>
      </c>
      <c r="AV259" s="38">
        <f t="shared" si="18"/>
        <v>2.6164086055483873</v>
      </c>
      <c r="AW259" s="38">
        <f t="shared" si="18"/>
        <v>1.2102037075161292</v>
      </c>
      <c r="AX259" s="38">
        <f t="shared" si="18"/>
        <v>0</v>
      </c>
      <c r="AY259" s="38">
        <f t="shared" si="18"/>
        <v>0</v>
      </c>
      <c r="AZ259" s="38">
        <f t="shared" si="18"/>
        <v>1.3051078503548392</v>
      </c>
      <c r="BA259" s="38">
        <f t="shared" si="18"/>
        <v>0</v>
      </c>
      <c r="BB259" s="38">
        <f t="shared" si="18"/>
        <v>0</v>
      </c>
      <c r="BC259" s="38">
        <f t="shared" si="18"/>
        <v>0</v>
      </c>
      <c r="BD259" s="38">
        <f t="shared" si="18"/>
        <v>0</v>
      </c>
      <c r="BE259" s="38">
        <f t="shared" si="18"/>
        <v>0</v>
      </c>
      <c r="BF259" s="38">
        <f t="shared" si="18"/>
        <v>3.469080840225812</v>
      </c>
      <c r="BG259" s="38">
        <f t="shared" si="18"/>
        <v>2.1957160709677428E-2</v>
      </c>
      <c r="BH259" s="38">
        <f t="shared" si="18"/>
        <v>0</v>
      </c>
      <c r="BI259" s="38">
        <f t="shared" si="18"/>
        <v>0</v>
      </c>
      <c r="BJ259" s="38">
        <f t="shared" si="18"/>
        <v>1.3118792548387097E-2</v>
      </c>
      <c r="BK259" s="39">
        <f t="shared" si="18"/>
        <v>682.57026537299998</v>
      </c>
    </row>
    <row r="260" spans="1:63">
      <c r="A260" s="53"/>
      <c r="B260" s="69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4"/>
    </row>
    <row r="261" spans="1:63">
      <c r="A261" s="25" t="s">
        <v>260</v>
      </c>
      <c r="B261" s="55" t="s">
        <v>261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2"/>
    </row>
    <row r="262" spans="1:63" ht="15.75" thickBot="1">
      <c r="A262" s="65" t="s">
        <v>13</v>
      </c>
      <c r="B262" s="70" t="s">
        <v>262</v>
      </c>
      <c r="C262" s="34">
        <v>0</v>
      </c>
      <c r="D262" s="34">
        <v>0</v>
      </c>
      <c r="E262" s="34">
        <v>0</v>
      </c>
      <c r="F262" s="34">
        <v>0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0</v>
      </c>
      <c r="AB262" s="34">
        <v>0</v>
      </c>
      <c r="AC262" s="34">
        <v>0</v>
      </c>
      <c r="AD262" s="34">
        <v>0</v>
      </c>
      <c r="AE262" s="34">
        <v>0</v>
      </c>
      <c r="AF262" s="34">
        <v>0</v>
      </c>
      <c r="AG262" s="34">
        <v>0</v>
      </c>
      <c r="AH262" s="34">
        <v>0</v>
      </c>
      <c r="AI262" s="34">
        <v>0</v>
      </c>
      <c r="AJ262" s="34">
        <v>0</v>
      </c>
      <c r="AK262" s="34">
        <v>0</v>
      </c>
      <c r="AL262" s="34">
        <v>0</v>
      </c>
      <c r="AM262" s="34">
        <v>0</v>
      </c>
      <c r="AN262" s="34">
        <v>0</v>
      </c>
      <c r="AO262" s="34">
        <v>0</v>
      </c>
      <c r="AP262" s="34">
        <v>0</v>
      </c>
      <c r="AQ262" s="34">
        <v>0</v>
      </c>
      <c r="AR262" s="34">
        <v>0</v>
      </c>
      <c r="AS262" s="34">
        <v>0</v>
      </c>
      <c r="AT262" s="34">
        <v>0</v>
      </c>
      <c r="AU262" s="34">
        <v>0</v>
      </c>
      <c r="AV262" s="34">
        <v>0</v>
      </c>
      <c r="AW262" s="34">
        <v>0</v>
      </c>
      <c r="AX262" s="34">
        <v>0</v>
      </c>
      <c r="AY262" s="34">
        <v>0</v>
      </c>
      <c r="AZ262" s="34">
        <v>0</v>
      </c>
      <c r="BA262" s="34">
        <v>0</v>
      </c>
      <c r="BB262" s="34">
        <v>0</v>
      </c>
      <c r="BC262" s="34">
        <v>0</v>
      </c>
      <c r="BD262" s="34">
        <v>0</v>
      </c>
      <c r="BE262" s="34">
        <v>0</v>
      </c>
      <c r="BF262" s="34">
        <v>0</v>
      </c>
      <c r="BG262" s="34">
        <v>0</v>
      </c>
      <c r="BH262" s="34">
        <v>0</v>
      </c>
      <c r="BI262" s="34">
        <v>0</v>
      </c>
      <c r="BJ262" s="34">
        <v>0</v>
      </c>
      <c r="BK262" s="35">
        <v>0</v>
      </c>
    </row>
    <row r="263" spans="1:63" ht="15.75" thickBot="1">
      <c r="A263" s="36"/>
      <c r="B263" s="58" t="s">
        <v>252</v>
      </c>
      <c r="C263" s="38">
        <f>SUM(C262)</f>
        <v>0</v>
      </c>
      <c r="D263" s="38">
        <f t="shared" ref="D263:BK263" si="19">SUM(D262)</f>
        <v>0</v>
      </c>
      <c r="E263" s="38">
        <f t="shared" si="19"/>
        <v>0</v>
      </c>
      <c r="F263" s="38">
        <f t="shared" si="19"/>
        <v>0</v>
      </c>
      <c r="G263" s="38">
        <f t="shared" si="19"/>
        <v>0</v>
      </c>
      <c r="H263" s="38">
        <f t="shared" si="19"/>
        <v>0</v>
      </c>
      <c r="I263" s="38">
        <f t="shared" si="19"/>
        <v>0</v>
      </c>
      <c r="J263" s="38">
        <f t="shared" si="19"/>
        <v>0</v>
      </c>
      <c r="K263" s="38">
        <f t="shared" si="19"/>
        <v>0</v>
      </c>
      <c r="L263" s="38">
        <f t="shared" si="19"/>
        <v>0</v>
      </c>
      <c r="M263" s="38">
        <f t="shared" si="19"/>
        <v>0</v>
      </c>
      <c r="N263" s="38">
        <f t="shared" si="19"/>
        <v>0</v>
      </c>
      <c r="O263" s="38">
        <f t="shared" si="19"/>
        <v>0</v>
      </c>
      <c r="P263" s="38">
        <f t="shared" si="19"/>
        <v>0</v>
      </c>
      <c r="Q263" s="38">
        <f t="shared" si="19"/>
        <v>0</v>
      </c>
      <c r="R263" s="38">
        <f t="shared" si="19"/>
        <v>0</v>
      </c>
      <c r="S263" s="38">
        <f t="shared" si="19"/>
        <v>0</v>
      </c>
      <c r="T263" s="38">
        <f t="shared" si="19"/>
        <v>0</v>
      </c>
      <c r="U263" s="38">
        <f t="shared" si="19"/>
        <v>0</v>
      </c>
      <c r="V263" s="38">
        <f t="shared" si="19"/>
        <v>0</v>
      </c>
      <c r="W263" s="38">
        <f t="shared" si="19"/>
        <v>0</v>
      </c>
      <c r="X263" s="38">
        <f t="shared" si="19"/>
        <v>0</v>
      </c>
      <c r="Y263" s="38">
        <f t="shared" si="19"/>
        <v>0</v>
      </c>
      <c r="Z263" s="38">
        <f t="shared" si="19"/>
        <v>0</v>
      </c>
      <c r="AA263" s="38">
        <f t="shared" si="19"/>
        <v>0</v>
      </c>
      <c r="AB263" s="38">
        <f t="shared" si="19"/>
        <v>0</v>
      </c>
      <c r="AC263" s="38">
        <f t="shared" si="19"/>
        <v>0</v>
      </c>
      <c r="AD263" s="38">
        <f t="shared" si="19"/>
        <v>0</v>
      </c>
      <c r="AE263" s="38">
        <f t="shared" si="19"/>
        <v>0</v>
      </c>
      <c r="AF263" s="38">
        <f t="shared" si="19"/>
        <v>0</v>
      </c>
      <c r="AG263" s="38">
        <f t="shared" si="19"/>
        <v>0</v>
      </c>
      <c r="AH263" s="38">
        <f t="shared" si="19"/>
        <v>0</v>
      </c>
      <c r="AI263" s="38">
        <f t="shared" si="19"/>
        <v>0</v>
      </c>
      <c r="AJ263" s="38">
        <f t="shared" si="19"/>
        <v>0</v>
      </c>
      <c r="AK263" s="38">
        <f t="shared" si="19"/>
        <v>0</v>
      </c>
      <c r="AL263" s="38">
        <f t="shared" si="19"/>
        <v>0</v>
      </c>
      <c r="AM263" s="38">
        <f t="shared" si="19"/>
        <v>0</v>
      </c>
      <c r="AN263" s="38">
        <f t="shared" si="19"/>
        <v>0</v>
      </c>
      <c r="AO263" s="38">
        <f t="shared" si="19"/>
        <v>0</v>
      </c>
      <c r="AP263" s="38">
        <f t="shared" si="19"/>
        <v>0</v>
      </c>
      <c r="AQ263" s="38">
        <f t="shared" si="19"/>
        <v>0</v>
      </c>
      <c r="AR263" s="38">
        <f t="shared" si="19"/>
        <v>0</v>
      </c>
      <c r="AS263" s="38">
        <f t="shared" si="19"/>
        <v>0</v>
      </c>
      <c r="AT263" s="38">
        <f t="shared" si="19"/>
        <v>0</v>
      </c>
      <c r="AU263" s="38">
        <f t="shared" si="19"/>
        <v>0</v>
      </c>
      <c r="AV263" s="38">
        <f t="shared" si="19"/>
        <v>0</v>
      </c>
      <c r="AW263" s="38">
        <f t="shared" si="19"/>
        <v>0</v>
      </c>
      <c r="AX263" s="38">
        <f t="shared" si="19"/>
        <v>0</v>
      </c>
      <c r="AY263" s="38">
        <f t="shared" si="19"/>
        <v>0</v>
      </c>
      <c r="AZ263" s="38">
        <f t="shared" si="19"/>
        <v>0</v>
      </c>
      <c r="BA263" s="38">
        <f t="shared" si="19"/>
        <v>0</v>
      </c>
      <c r="BB263" s="38">
        <f t="shared" si="19"/>
        <v>0</v>
      </c>
      <c r="BC263" s="38">
        <f t="shared" si="19"/>
        <v>0</v>
      </c>
      <c r="BD263" s="38">
        <f t="shared" si="19"/>
        <v>0</v>
      </c>
      <c r="BE263" s="38">
        <f t="shared" si="19"/>
        <v>0</v>
      </c>
      <c r="BF263" s="38">
        <f t="shared" si="19"/>
        <v>0</v>
      </c>
      <c r="BG263" s="38">
        <f t="shared" si="19"/>
        <v>0</v>
      </c>
      <c r="BH263" s="38">
        <f t="shared" si="19"/>
        <v>0</v>
      </c>
      <c r="BI263" s="38">
        <f t="shared" si="19"/>
        <v>0</v>
      </c>
      <c r="BJ263" s="38">
        <f t="shared" si="19"/>
        <v>0</v>
      </c>
      <c r="BK263" s="39">
        <f t="shared" si="19"/>
        <v>0</v>
      </c>
    </row>
    <row r="264" spans="1:63" ht="15.75" thickBot="1">
      <c r="A264" s="71"/>
      <c r="B264" s="72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7"/>
    </row>
    <row r="265" spans="1:63" ht="15.75" thickBot="1">
      <c r="A265" s="36"/>
      <c r="B265" s="73" t="s">
        <v>263</v>
      </c>
      <c r="C265" s="38">
        <f t="shared" ref="C265:BK265" si="20">C263+C259+C248+C243+C212</f>
        <v>0</v>
      </c>
      <c r="D265" s="38">
        <f t="shared" si="20"/>
        <v>2138.1777512530971</v>
      </c>
      <c r="E265" s="38">
        <f t="shared" si="20"/>
        <v>1221.1542332194194</v>
      </c>
      <c r="F265" s="38">
        <f t="shared" si="20"/>
        <v>0</v>
      </c>
      <c r="G265" s="38">
        <f t="shared" si="20"/>
        <v>0</v>
      </c>
      <c r="H265" s="38">
        <f t="shared" si="20"/>
        <v>6993.2774088854994</v>
      </c>
      <c r="I265" s="38">
        <f t="shared" si="20"/>
        <v>33718.31058543278</v>
      </c>
      <c r="J265" s="38">
        <f t="shared" si="20"/>
        <v>3761.7215424998067</v>
      </c>
      <c r="K265" s="38">
        <f t="shared" si="20"/>
        <v>17.578510559000001</v>
      </c>
      <c r="L265" s="38">
        <f t="shared" si="20"/>
        <v>3311.5363434499563</v>
      </c>
      <c r="M265" s="38">
        <f t="shared" si="20"/>
        <v>0</v>
      </c>
      <c r="N265" s="38">
        <f t="shared" si="20"/>
        <v>107.78001127958065</v>
      </c>
      <c r="O265" s="38">
        <f t="shared" si="20"/>
        <v>1.1365794086129033</v>
      </c>
      <c r="P265" s="38">
        <f t="shared" si="20"/>
        <v>0</v>
      </c>
      <c r="Q265" s="38">
        <f t="shared" si="20"/>
        <v>0</v>
      </c>
      <c r="R265" s="38">
        <f t="shared" si="20"/>
        <v>5246.6835371877696</v>
      </c>
      <c r="S265" s="38">
        <f t="shared" si="20"/>
        <v>4496.4972607490317</v>
      </c>
      <c r="T265" s="38">
        <f t="shared" si="20"/>
        <v>1176.1668474104197</v>
      </c>
      <c r="U265" s="38">
        <f t="shared" si="20"/>
        <v>0</v>
      </c>
      <c r="V265" s="38">
        <f t="shared" si="20"/>
        <v>572.40971489591539</v>
      </c>
      <c r="W265" s="38">
        <f t="shared" si="20"/>
        <v>0</v>
      </c>
      <c r="X265" s="38">
        <f t="shared" si="20"/>
        <v>6.4614225253225808</v>
      </c>
      <c r="Y265" s="38">
        <f t="shared" si="20"/>
        <v>4.6561033334516138</v>
      </c>
      <c r="Z265" s="38">
        <f t="shared" si="20"/>
        <v>0</v>
      </c>
      <c r="AA265" s="38">
        <f t="shared" si="20"/>
        <v>0</v>
      </c>
      <c r="AB265" s="38">
        <f t="shared" si="20"/>
        <v>267.80013317919355</v>
      </c>
      <c r="AC265" s="38">
        <f t="shared" si="20"/>
        <v>33.365920093193544</v>
      </c>
      <c r="AD265" s="38">
        <f t="shared" si="20"/>
        <v>1.6502426077419354</v>
      </c>
      <c r="AE265" s="38">
        <f t="shared" si="20"/>
        <v>0</v>
      </c>
      <c r="AF265" s="38">
        <f t="shared" si="20"/>
        <v>93.403734413999999</v>
      </c>
      <c r="AG265" s="38">
        <f t="shared" si="20"/>
        <v>0</v>
      </c>
      <c r="AH265" s="38">
        <f t="shared" si="20"/>
        <v>0</v>
      </c>
      <c r="AI265" s="38">
        <f t="shared" si="20"/>
        <v>0</v>
      </c>
      <c r="AJ265" s="38">
        <f t="shared" si="20"/>
        <v>0</v>
      </c>
      <c r="AK265" s="38">
        <f t="shared" si="20"/>
        <v>0</v>
      </c>
      <c r="AL265" s="38">
        <f t="shared" si="20"/>
        <v>369.1534628464193</v>
      </c>
      <c r="AM265" s="38">
        <f t="shared" si="20"/>
        <v>8.8668135256774203</v>
      </c>
      <c r="AN265" s="38">
        <f t="shared" si="20"/>
        <v>50.466694222999976</v>
      </c>
      <c r="AO265" s="38">
        <f t="shared" si="20"/>
        <v>0</v>
      </c>
      <c r="AP265" s="38">
        <f t="shared" si="20"/>
        <v>15.775627552516131</v>
      </c>
      <c r="AQ265" s="38">
        <f t="shared" si="20"/>
        <v>0</v>
      </c>
      <c r="AR265" s="38">
        <f t="shared" si="20"/>
        <v>819.98020816599978</v>
      </c>
      <c r="AS265" s="38">
        <f t="shared" si="20"/>
        <v>0</v>
      </c>
      <c r="AT265" s="38">
        <f t="shared" si="20"/>
        <v>0</v>
      </c>
      <c r="AU265" s="38">
        <f t="shared" si="20"/>
        <v>0</v>
      </c>
      <c r="AV265" s="38">
        <f t="shared" si="20"/>
        <v>9815.810523832919</v>
      </c>
      <c r="AW265" s="38">
        <f t="shared" si="20"/>
        <v>13568.108928102616</v>
      </c>
      <c r="AX265" s="38">
        <f t="shared" si="20"/>
        <v>1663.7114246548708</v>
      </c>
      <c r="AY265" s="38">
        <f t="shared" si="20"/>
        <v>0.68304018899999996</v>
      </c>
      <c r="AZ265" s="38">
        <f t="shared" si="20"/>
        <v>11806.318346095297</v>
      </c>
      <c r="BA265" s="38">
        <f t="shared" si="20"/>
        <v>0</v>
      </c>
      <c r="BB265" s="38">
        <f t="shared" si="20"/>
        <v>5.5093854838709673</v>
      </c>
      <c r="BC265" s="38">
        <f t="shared" si="20"/>
        <v>0</v>
      </c>
      <c r="BD265" s="38">
        <f t="shared" si="20"/>
        <v>0</v>
      </c>
      <c r="BE265" s="38">
        <f t="shared" si="20"/>
        <v>0</v>
      </c>
      <c r="BF265" s="38">
        <f t="shared" si="20"/>
        <v>15844.350914727724</v>
      </c>
      <c r="BG265" s="38">
        <f t="shared" si="20"/>
        <v>2729.0806182750248</v>
      </c>
      <c r="BH265" s="38">
        <f t="shared" si="20"/>
        <v>480.81127582731233</v>
      </c>
      <c r="BI265" s="38">
        <f t="shared" si="20"/>
        <v>0</v>
      </c>
      <c r="BJ265" s="38">
        <f t="shared" si="20"/>
        <v>3547.3365724118503</v>
      </c>
      <c r="BK265" s="39">
        <f t="shared" si="20"/>
        <v>123895.7317182979</v>
      </c>
    </row>
    <row r="266" spans="1:63">
      <c r="A266" s="53"/>
      <c r="B266" s="69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4"/>
    </row>
    <row r="267" spans="1:63" ht="17.25" thickBot="1">
      <c r="A267" s="65" t="s">
        <v>264</v>
      </c>
      <c r="B267" s="74" t="s">
        <v>265</v>
      </c>
      <c r="C267" s="34">
        <v>0</v>
      </c>
      <c r="D267" s="34">
        <v>0</v>
      </c>
      <c r="E267" s="34">
        <v>0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34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  <c r="AF267" s="34">
        <v>0</v>
      </c>
      <c r="AG267" s="34">
        <v>0</v>
      </c>
      <c r="AH267" s="34">
        <v>0</v>
      </c>
      <c r="AI267" s="34">
        <v>0</v>
      </c>
      <c r="AJ267" s="34">
        <v>0</v>
      </c>
      <c r="AK267" s="34">
        <v>0</v>
      </c>
      <c r="AL267" s="34">
        <v>0</v>
      </c>
      <c r="AM267" s="34">
        <v>0</v>
      </c>
      <c r="AN267" s="34">
        <v>0</v>
      </c>
      <c r="AO267" s="34">
        <v>0</v>
      </c>
      <c r="AP267" s="34">
        <v>0</v>
      </c>
      <c r="AQ267" s="34">
        <v>0</v>
      </c>
      <c r="AR267" s="34">
        <v>0</v>
      </c>
      <c r="AS267" s="34">
        <v>0</v>
      </c>
      <c r="AT267" s="34">
        <v>0</v>
      </c>
      <c r="AU267" s="34">
        <v>0</v>
      </c>
      <c r="AV267" s="34">
        <v>0</v>
      </c>
      <c r="AW267" s="34">
        <v>0</v>
      </c>
      <c r="AX267" s="34">
        <v>0</v>
      </c>
      <c r="AY267" s="34">
        <v>0</v>
      </c>
      <c r="AZ267" s="34">
        <v>0</v>
      </c>
      <c r="BA267" s="34">
        <v>0</v>
      </c>
      <c r="BB267" s="34">
        <v>0</v>
      </c>
      <c r="BC267" s="34">
        <v>0</v>
      </c>
      <c r="BD267" s="34">
        <v>0</v>
      </c>
      <c r="BE267" s="34">
        <v>0</v>
      </c>
      <c r="BF267" s="34">
        <v>0</v>
      </c>
      <c r="BG267" s="34">
        <v>0</v>
      </c>
      <c r="BH267" s="34">
        <v>0</v>
      </c>
      <c r="BI267" s="34">
        <v>0</v>
      </c>
      <c r="BJ267" s="34">
        <v>0</v>
      </c>
      <c r="BK267" s="35">
        <v>0</v>
      </c>
    </row>
    <row r="268" spans="1:63" ht="15.75" thickBot="1">
      <c r="A268" s="36"/>
      <c r="B268" s="58" t="s">
        <v>252</v>
      </c>
      <c r="C268" s="38">
        <f>SUM(C267)</f>
        <v>0</v>
      </c>
      <c r="D268" s="38">
        <f t="shared" ref="D268:BK268" si="21">SUM(D267)</f>
        <v>0</v>
      </c>
      <c r="E268" s="38">
        <f t="shared" si="21"/>
        <v>0</v>
      </c>
      <c r="F268" s="38">
        <f t="shared" si="21"/>
        <v>0</v>
      </c>
      <c r="G268" s="38">
        <f t="shared" si="21"/>
        <v>0</v>
      </c>
      <c r="H268" s="38">
        <f t="shared" si="21"/>
        <v>0</v>
      </c>
      <c r="I268" s="38">
        <f t="shared" si="21"/>
        <v>0</v>
      </c>
      <c r="J268" s="38">
        <f t="shared" si="21"/>
        <v>0</v>
      </c>
      <c r="K268" s="38">
        <f t="shared" si="21"/>
        <v>0</v>
      </c>
      <c r="L268" s="38">
        <f t="shared" si="21"/>
        <v>0</v>
      </c>
      <c r="M268" s="38">
        <f t="shared" si="21"/>
        <v>0</v>
      </c>
      <c r="N268" s="38">
        <f t="shared" si="21"/>
        <v>0</v>
      </c>
      <c r="O268" s="38">
        <f t="shared" si="21"/>
        <v>0</v>
      </c>
      <c r="P268" s="38">
        <f t="shared" si="21"/>
        <v>0</v>
      </c>
      <c r="Q268" s="38">
        <f t="shared" si="21"/>
        <v>0</v>
      </c>
      <c r="R268" s="38">
        <f t="shared" si="21"/>
        <v>0</v>
      </c>
      <c r="S268" s="38">
        <f t="shared" si="21"/>
        <v>0</v>
      </c>
      <c r="T268" s="38">
        <f t="shared" si="21"/>
        <v>0</v>
      </c>
      <c r="U268" s="38">
        <f t="shared" si="21"/>
        <v>0</v>
      </c>
      <c r="V268" s="38">
        <f t="shared" si="21"/>
        <v>0</v>
      </c>
      <c r="W268" s="38">
        <f t="shared" si="21"/>
        <v>0</v>
      </c>
      <c r="X268" s="38">
        <f t="shared" si="21"/>
        <v>0</v>
      </c>
      <c r="Y268" s="38">
        <f t="shared" si="21"/>
        <v>0</v>
      </c>
      <c r="Z268" s="38">
        <f t="shared" si="21"/>
        <v>0</v>
      </c>
      <c r="AA268" s="38">
        <f t="shared" si="21"/>
        <v>0</v>
      </c>
      <c r="AB268" s="38">
        <f t="shared" si="21"/>
        <v>0</v>
      </c>
      <c r="AC268" s="38">
        <f t="shared" si="21"/>
        <v>0</v>
      </c>
      <c r="AD268" s="38">
        <f t="shared" si="21"/>
        <v>0</v>
      </c>
      <c r="AE268" s="38">
        <f t="shared" si="21"/>
        <v>0</v>
      </c>
      <c r="AF268" s="38">
        <f t="shared" si="21"/>
        <v>0</v>
      </c>
      <c r="AG268" s="38">
        <f t="shared" si="21"/>
        <v>0</v>
      </c>
      <c r="AH268" s="38">
        <f t="shared" si="21"/>
        <v>0</v>
      </c>
      <c r="AI268" s="38">
        <f t="shared" si="21"/>
        <v>0</v>
      </c>
      <c r="AJ268" s="38">
        <f t="shared" si="21"/>
        <v>0</v>
      </c>
      <c r="AK268" s="38">
        <f t="shared" si="21"/>
        <v>0</v>
      </c>
      <c r="AL268" s="38">
        <f t="shared" si="21"/>
        <v>0</v>
      </c>
      <c r="AM268" s="38">
        <f t="shared" si="21"/>
        <v>0</v>
      </c>
      <c r="AN268" s="38">
        <f t="shared" si="21"/>
        <v>0</v>
      </c>
      <c r="AO268" s="38">
        <f t="shared" si="21"/>
        <v>0</v>
      </c>
      <c r="AP268" s="38">
        <f t="shared" si="21"/>
        <v>0</v>
      </c>
      <c r="AQ268" s="38">
        <f t="shared" si="21"/>
        <v>0</v>
      </c>
      <c r="AR268" s="38">
        <f t="shared" si="21"/>
        <v>0</v>
      </c>
      <c r="AS268" s="38">
        <f t="shared" si="21"/>
        <v>0</v>
      </c>
      <c r="AT268" s="38">
        <f t="shared" si="21"/>
        <v>0</v>
      </c>
      <c r="AU268" s="38">
        <f t="shared" si="21"/>
        <v>0</v>
      </c>
      <c r="AV268" s="38">
        <f t="shared" si="21"/>
        <v>0</v>
      </c>
      <c r="AW268" s="38">
        <f t="shared" si="21"/>
        <v>0</v>
      </c>
      <c r="AX268" s="38">
        <f t="shared" si="21"/>
        <v>0</v>
      </c>
      <c r="AY268" s="38">
        <f t="shared" si="21"/>
        <v>0</v>
      </c>
      <c r="AZ268" s="38">
        <f t="shared" si="21"/>
        <v>0</v>
      </c>
      <c r="BA268" s="38">
        <f t="shared" si="21"/>
        <v>0</v>
      </c>
      <c r="BB268" s="38">
        <f t="shared" si="21"/>
        <v>0</v>
      </c>
      <c r="BC268" s="38">
        <f t="shared" si="21"/>
        <v>0</v>
      </c>
      <c r="BD268" s="38">
        <f t="shared" si="21"/>
        <v>0</v>
      </c>
      <c r="BE268" s="38">
        <f t="shared" si="21"/>
        <v>0</v>
      </c>
      <c r="BF268" s="38">
        <f t="shared" si="21"/>
        <v>0</v>
      </c>
      <c r="BG268" s="38">
        <f t="shared" si="21"/>
        <v>0</v>
      </c>
      <c r="BH268" s="38">
        <f t="shared" si="21"/>
        <v>0</v>
      </c>
      <c r="BI268" s="38">
        <f t="shared" si="21"/>
        <v>0</v>
      </c>
      <c r="BJ268" s="38">
        <f t="shared" si="21"/>
        <v>0</v>
      </c>
      <c r="BK268" s="39">
        <f t="shared" si="21"/>
        <v>0</v>
      </c>
    </row>
    <row r="269" spans="1:63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</row>
    <row r="270" spans="1:63">
      <c r="A270" s="75"/>
      <c r="B270" s="75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</row>
    <row r="271" spans="1:63">
      <c r="A271" s="75"/>
      <c r="B271" s="75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</row>
    <row r="272" spans="1:63">
      <c r="A272" s="75"/>
      <c r="B272" s="78" t="s">
        <v>266</v>
      </c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</row>
    <row r="273" spans="1:63">
      <c r="A273" s="75"/>
      <c r="B273" s="78" t="s">
        <v>267</v>
      </c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</row>
    <row r="274" spans="1:63">
      <c r="A274" s="75"/>
      <c r="B274" s="79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</row>
    <row r="275" spans="1:63">
      <c r="A275" s="75"/>
      <c r="B275" s="78" t="s">
        <v>268</v>
      </c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</row>
    <row r="276" spans="1:63">
      <c r="A276" s="75"/>
      <c r="B276" s="78" t="s">
        <v>269</v>
      </c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</row>
    <row r="277" spans="1:63">
      <c r="A277" s="75"/>
      <c r="B277" s="78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</row>
    <row r="278" spans="1:63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</row>
    <row r="279" spans="1:63">
      <c r="A279" s="75"/>
      <c r="B279" s="78" t="s">
        <v>270</v>
      </c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</row>
    <row r="280" spans="1:63">
      <c r="A280" s="75"/>
      <c r="B280" s="78" t="s">
        <v>271</v>
      </c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</row>
    <row r="281" spans="1:63">
      <c r="A281" s="75"/>
      <c r="B281" s="78" t="s">
        <v>272</v>
      </c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</row>
    <row r="282" spans="1:63">
      <c r="A282" s="75"/>
      <c r="B282" s="78" t="s">
        <v>273</v>
      </c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</row>
    <row r="283" spans="1:63">
      <c r="A283" s="75"/>
      <c r="B283" s="78" t="s">
        <v>274</v>
      </c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</row>
    <row r="284" spans="1:63">
      <c r="A284" s="75"/>
      <c r="B284" s="78" t="s">
        <v>275</v>
      </c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DCA0334-9787-4C95-A32E-C4B715485475}"/>
</file>

<file path=customXml/itemProps2.xml><?xml version="1.0" encoding="utf-8"?>
<ds:datastoreItem xmlns:ds="http://schemas.openxmlformats.org/officeDocument/2006/customXml" ds:itemID="{04449AE2-F41D-47D5-B866-DE8C44A368A6}"/>
</file>

<file path=customXml/itemProps3.xml><?xml version="1.0" encoding="utf-8"?>
<ds:datastoreItem xmlns:ds="http://schemas.openxmlformats.org/officeDocument/2006/customXml" ds:itemID="{AD304C44-33FD-4EA6-A056-B0955D503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2016-08-09T07:16:15Z</dcterms:created>
  <dcterms:modified xsi:type="dcterms:W3CDTF">2016-08-09T07:17:05Z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