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82" i="1"/>
  <c r="BJ282"/>
  <c r="BI282"/>
  <c r="BH282"/>
  <c r="BG282"/>
  <c r="BF282"/>
  <c r="BE282"/>
  <c r="BD282"/>
  <c r="BC282"/>
  <c r="BB282"/>
  <c r="BA282"/>
  <c r="AZ282"/>
  <c r="AY282"/>
  <c r="AX282"/>
  <c r="AW282"/>
  <c r="AV282"/>
  <c r="AU282"/>
  <c r="AT282"/>
  <c r="AS282"/>
  <c r="AR282"/>
  <c r="AQ282"/>
  <c r="AP282"/>
  <c r="AO282"/>
  <c r="AN282"/>
  <c r="AM282"/>
  <c r="AL282"/>
  <c r="AK282"/>
  <c r="AJ282"/>
  <c r="AI282"/>
  <c r="AH282"/>
  <c r="AG282"/>
  <c r="AF282"/>
  <c r="AE282"/>
  <c r="AD282"/>
  <c r="AC282"/>
  <c r="AB282"/>
  <c r="AA282"/>
  <c r="Z282"/>
  <c r="Y282"/>
  <c r="X282"/>
  <c r="W282"/>
  <c r="V282"/>
  <c r="U282"/>
  <c r="T282"/>
  <c r="S282"/>
  <c r="R282"/>
  <c r="Q282"/>
  <c r="P282"/>
  <c r="O282"/>
  <c r="N282"/>
  <c r="M282"/>
  <c r="L282"/>
  <c r="K282"/>
  <c r="J282"/>
  <c r="I282"/>
  <c r="H282"/>
  <c r="G282"/>
  <c r="F282"/>
  <c r="E282"/>
  <c r="D282"/>
  <c r="C282"/>
  <c r="BK277"/>
  <c r="BJ277"/>
  <c r="BI277"/>
  <c r="BH277"/>
  <c r="BG277"/>
  <c r="BG279" s="1"/>
  <c r="BF277"/>
  <c r="BE277"/>
  <c r="BD277"/>
  <c r="BC277"/>
  <c r="BC279" s="1"/>
  <c r="BB277"/>
  <c r="BA277"/>
  <c r="AZ277"/>
  <c r="AY277"/>
  <c r="AY279" s="1"/>
  <c r="AX277"/>
  <c r="AW277"/>
  <c r="AV277"/>
  <c r="AU277"/>
  <c r="AU279" s="1"/>
  <c r="AT277"/>
  <c r="AS277"/>
  <c r="AR277"/>
  <c r="AQ277"/>
  <c r="AQ279" s="1"/>
  <c r="AP277"/>
  <c r="AO277"/>
  <c r="AN277"/>
  <c r="AM277"/>
  <c r="AM279" s="1"/>
  <c r="AL277"/>
  <c r="AK277"/>
  <c r="AJ277"/>
  <c r="AI277"/>
  <c r="AI279" s="1"/>
  <c r="AH277"/>
  <c r="AG277"/>
  <c r="AF277"/>
  <c r="AE277"/>
  <c r="AE279" s="1"/>
  <c r="AD277"/>
  <c r="AC277"/>
  <c r="AB277"/>
  <c r="AA277"/>
  <c r="AA279" s="1"/>
  <c r="Z277"/>
  <c r="Y277"/>
  <c r="X277"/>
  <c r="W277"/>
  <c r="W279" s="1"/>
  <c r="V277"/>
  <c r="U277"/>
  <c r="T277"/>
  <c r="S277"/>
  <c r="S279" s="1"/>
  <c r="R277"/>
  <c r="Q277"/>
  <c r="P277"/>
  <c r="O277"/>
  <c r="O279" s="1"/>
  <c r="N277"/>
  <c r="M277"/>
  <c r="L277"/>
  <c r="K277"/>
  <c r="K279" s="1"/>
  <c r="J277"/>
  <c r="I277"/>
  <c r="H277"/>
  <c r="G277"/>
  <c r="G279" s="1"/>
  <c r="F277"/>
  <c r="E277"/>
  <c r="D277"/>
  <c r="C277"/>
  <c r="C279" s="1"/>
  <c r="BJ272"/>
  <c r="BI272"/>
  <c r="BI273" s="1"/>
  <c r="BH272"/>
  <c r="BG272"/>
  <c r="BF272"/>
  <c r="BE272"/>
  <c r="BE273" s="1"/>
  <c r="BD272"/>
  <c r="BC272"/>
  <c r="BB272"/>
  <c r="BA272"/>
  <c r="BA273" s="1"/>
  <c r="AZ272"/>
  <c r="AY272"/>
  <c r="AX272"/>
  <c r="AW272"/>
  <c r="AW273" s="1"/>
  <c r="AV272"/>
  <c r="AU272"/>
  <c r="AT272"/>
  <c r="AS272"/>
  <c r="AS273" s="1"/>
  <c r="AR272"/>
  <c r="AQ272"/>
  <c r="AP272"/>
  <c r="AO272"/>
  <c r="AO273" s="1"/>
  <c r="AN272"/>
  <c r="AM272"/>
  <c r="AL272"/>
  <c r="AK272"/>
  <c r="AK273" s="1"/>
  <c r="AJ272"/>
  <c r="AI272"/>
  <c r="AH272"/>
  <c r="AG272"/>
  <c r="AG273" s="1"/>
  <c r="AF272"/>
  <c r="AE272"/>
  <c r="AD272"/>
  <c r="AC272"/>
  <c r="AC273" s="1"/>
  <c r="AB272"/>
  <c r="AA272"/>
  <c r="Z272"/>
  <c r="Y272"/>
  <c r="Y273" s="1"/>
  <c r="X272"/>
  <c r="W272"/>
  <c r="V272"/>
  <c r="U272"/>
  <c r="U273" s="1"/>
  <c r="T272"/>
  <c r="S272"/>
  <c r="R272"/>
  <c r="Q272"/>
  <c r="Q273" s="1"/>
  <c r="P272"/>
  <c r="O272"/>
  <c r="N272"/>
  <c r="M272"/>
  <c r="M273" s="1"/>
  <c r="L272"/>
  <c r="K272"/>
  <c r="J272"/>
  <c r="I272"/>
  <c r="I273" s="1"/>
  <c r="H272"/>
  <c r="G272"/>
  <c r="F272"/>
  <c r="E272"/>
  <c r="E273" s="1"/>
  <c r="D272"/>
  <c r="C272"/>
  <c r="BK271"/>
  <c r="BK270"/>
  <c r="BK272" s="1"/>
  <c r="BK273" s="1"/>
  <c r="BK267"/>
  <c r="BJ267"/>
  <c r="BJ273" s="1"/>
  <c r="BI267"/>
  <c r="BH267"/>
  <c r="BH273" s="1"/>
  <c r="BH279" s="1"/>
  <c r="BG267"/>
  <c r="BG273" s="1"/>
  <c r="BF267"/>
  <c r="BF273" s="1"/>
  <c r="BE267"/>
  <c r="BD267"/>
  <c r="BD273" s="1"/>
  <c r="BD279" s="1"/>
  <c r="BC267"/>
  <c r="BC273" s="1"/>
  <c r="BB267"/>
  <c r="BB273" s="1"/>
  <c r="BA267"/>
  <c r="AZ267"/>
  <c r="AZ273" s="1"/>
  <c r="AZ279" s="1"/>
  <c r="AY267"/>
  <c r="AY273" s="1"/>
  <c r="AX267"/>
  <c r="AX273" s="1"/>
  <c r="AW267"/>
  <c r="AV267"/>
  <c r="AV273" s="1"/>
  <c r="AV279" s="1"/>
  <c r="AU267"/>
  <c r="AU273" s="1"/>
  <c r="AT267"/>
  <c r="AT273" s="1"/>
  <c r="AS267"/>
  <c r="AR267"/>
  <c r="AR273" s="1"/>
  <c r="AR279" s="1"/>
  <c r="AQ267"/>
  <c r="AQ273" s="1"/>
  <c r="AP267"/>
  <c r="AP273" s="1"/>
  <c r="AO267"/>
  <c r="AN267"/>
  <c r="AN273" s="1"/>
  <c r="AN279" s="1"/>
  <c r="AM267"/>
  <c r="AM273" s="1"/>
  <c r="AL267"/>
  <c r="AL273" s="1"/>
  <c r="AK267"/>
  <c r="AJ267"/>
  <c r="AJ273" s="1"/>
  <c r="AJ279" s="1"/>
  <c r="AI267"/>
  <c r="AI273" s="1"/>
  <c r="AH267"/>
  <c r="AH273" s="1"/>
  <c r="AG267"/>
  <c r="AF267"/>
  <c r="AF273" s="1"/>
  <c r="AF279" s="1"/>
  <c r="AE267"/>
  <c r="AE273" s="1"/>
  <c r="AD267"/>
  <c r="AD273" s="1"/>
  <c r="AC267"/>
  <c r="AB267"/>
  <c r="AB273" s="1"/>
  <c r="AB279" s="1"/>
  <c r="AA267"/>
  <c r="AA273" s="1"/>
  <c r="Z267"/>
  <c r="Z273" s="1"/>
  <c r="Y267"/>
  <c r="X267"/>
  <c r="X273" s="1"/>
  <c r="X279" s="1"/>
  <c r="W267"/>
  <c r="W273" s="1"/>
  <c r="V267"/>
  <c r="V273" s="1"/>
  <c r="U267"/>
  <c r="T267"/>
  <c r="T273" s="1"/>
  <c r="T279" s="1"/>
  <c r="S267"/>
  <c r="S273" s="1"/>
  <c r="R267"/>
  <c r="R273" s="1"/>
  <c r="Q267"/>
  <c r="P267"/>
  <c r="P273" s="1"/>
  <c r="P279" s="1"/>
  <c r="O267"/>
  <c r="O273" s="1"/>
  <c r="N267"/>
  <c r="N273" s="1"/>
  <c r="M267"/>
  <c r="L267"/>
  <c r="L273" s="1"/>
  <c r="L279" s="1"/>
  <c r="K267"/>
  <c r="K273" s="1"/>
  <c r="J267"/>
  <c r="J273" s="1"/>
  <c r="I267"/>
  <c r="H267"/>
  <c r="H273" s="1"/>
  <c r="H279" s="1"/>
  <c r="G267"/>
  <c r="G273" s="1"/>
  <c r="F267"/>
  <c r="F273" s="1"/>
  <c r="E267"/>
  <c r="D267"/>
  <c r="D273" s="1"/>
  <c r="D279" s="1"/>
  <c r="C267"/>
  <c r="C273" s="1"/>
  <c r="BK266"/>
  <c r="BJ262"/>
  <c r="BI262"/>
  <c r="BH262"/>
  <c r="BG262"/>
  <c r="BF262"/>
  <c r="BE262"/>
  <c r="BD262"/>
  <c r="BC262"/>
  <c r="BB262"/>
  <c r="BA262"/>
  <c r="AZ262"/>
  <c r="AY262"/>
  <c r="AX262"/>
  <c r="AW262"/>
  <c r="AV262"/>
  <c r="AU262"/>
  <c r="AT262"/>
  <c r="AS262"/>
  <c r="AR262"/>
  <c r="AQ262"/>
  <c r="AP262"/>
  <c r="AO262"/>
  <c r="AN262"/>
  <c r="AM262"/>
  <c r="AL262"/>
  <c r="AK262"/>
  <c r="AJ262"/>
  <c r="AI262"/>
  <c r="AH262"/>
  <c r="AG262"/>
  <c r="AF262"/>
  <c r="AE262"/>
  <c r="AD262"/>
  <c r="AC262"/>
  <c r="AB262"/>
  <c r="AA262"/>
  <c r="Z262"/>
  <c r="Y262"/>
  <c r="X262"/>
  <c r="W262"/>
  <c r="V262"/>
  <c r="U262"/>
  <c r="T262"/>
  <c r="S262"/>
  <c r="R262"/>
  <c r="Q262"/>
  <c r="P262"/>
  <c r="O262"/>
  <c r="N262"/>
  <c r="M262"/>
  <c r="L262"/>
  <c r="K262"/>
  <c r="J262"/>
  <c r="I262"/>
  <c r="H262"/>
  <c r="G262"/>
  <c r="F262"/>
  <c r="E262"/>
  <c r="D262"/>
  <c r="C262"/>
  <c r="BK260"/>
  <c r="BK262" s="1"/>
  <c r="BH257"/>
  <c r="BG257"/>
  <c r="BD257"/>
  <c r="BC257"/>
  <c r="AZ257"/>
  <c r="AY257"/>
  <c r="AV257"/>
  <c r="AU257"/>
  <c r="AR257"/>
  <c r="AQ257"/>
  <c r="AN257"/>
  <c r="AM257"/>
  <c r="AJ257"/>
  <c r="AI257"/>
  <c r="AF257"/>
  <c r="AE257"/>
  <c r="AB257"/>
  <c r="AA257"/>
  <c r="X257"/>
  <c r="W257"/>
  <c r="T257"/>
  <c r="S257"/>
  <c r="P257"/>
  <c r="O257"/>
  <c r="L257"/>
  <c r="K257"/>
  <c r="H257"/>
  <c r="G257"/>
  <c r="D257"/>
  <c r="C257"/>
  <c r="BJ256"/>
  <c r="BJ257" s="1"/>
  <c r="BI256"/>
  <c r="BI257" s="1"/>
  <c r="BH256"/>
  <c r="BG256"/>
  <c r="BF256"/>
  <c r="BF257" s="1"/>
  <c r="BE256"/>
  <c r="BE257" s="1"/>
  <c r="BD256"/>
  <c r="BC256"/>
  <c r="BB256"/>
  <c r="BB257" s="1"/>
  <c r="BA256"/>
  <c r="BA257" s="1"/>
  <c r="AZ256"/>
  <c r="AY256"/>
  <c r="AX256"/>
  <c r="AX257" s="1"/>
  <c r="AW256"/>
  <c r="AW257" s="1"/>
  <c r="AV256"/>
  <c r="AU256"/>
  <c r="AT256"/>
  <c r="AT257" s="1"/>
  <c r="AS256"/>
  <c r="AS257" s="1"/>
  <c r="AR256"/>
  <c r="AQ256"/>
  <c r="AP256"/>
  <c r="AP257" s="1"/>
  <c r="AO256"/>
  <c r="AO257" s="1"/>
  <c r="AN256"/>
  <c r="AM256"/>
  <c r="AL256"/>
  <c r="AL257" s="1"/>
  <c r="AK256"/>
  <c r="AK257" s="1"/>
  <c r="AJ256"/>
  <c r="AI256"/>
  <c r="AH256"/>
  <c r="AH257" s="1"/>
  <c r="AG256"/>
  <c r="AG257" s="1"/>
  <c r="AF256"/>
  <c r="AE256"/>
  <c r="AD256"/>
  <c r="AD257" s="1"/>
  <c r="AC256"/>
  <c r="AC257" s="1"/>
  <c r="AB256"/>
  <c r="AA256"/>
  <c r="Z256"/>
  <c r="Z257" s="1"/>
  <c r="Y256"/>
  <c r="Y257" s="1"/>
  <c r="X256"/>
  <c r="W256"/>
  <c r="V256"/>
  <c r="V257" s="1"/>
  <c r="U256"/>
  <c r="U257" s="1"/>
  <c r="T256"/>
  <c r="S256"/>
  <c r="R256"/>
  <c r="R257" s="1"/>
  <c r="Q256"/>
  <c r="Q257" s="1"/>
  <c r="P256"/>
  <c r="O256"/>
  <c r="N256"/>
  <c r="N257" s="1"/>
  <c r="M256"/>
  <c r="M257" s="1"/>
  <c r="L256"/>
  <c r="K256"/>
  <c r="J256"/>
  <c r="J257" s="1"/>
  <c r="I256"/>
  <c r="I257" s="1"/>
  <c r="H256"/>
  <c r="G256"/>
  <c r="F256"/>
  <c r="F257" s="1"/>
  <c r="E256"/>
  <c r="E257" s="1"/>
  <c r="D256"/>
  <c r="C256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56" s="1"/>
  <c r="BJ235"/>
  <c r="BI235"/>
  <c r="BH235"/>
  <c r="BG235"/>
  <c r="BF235"/>
  <c r="BE235"/>
  <c r="BD235"/>
  <c r="BC235"/>
  <c r="BB235"/>
  <c r="BA235"/>
  <c r="AZ235"/>
  <c r="AY235"/>
  <c r="AX235"/>
  <c r="AW235"/>
  <c r="AV235"/>
  <c r="AU235"/>
  <c r="AT235"/>
  <c r="AS235"/>
  <c r="AR235"/>
  <c r="AQ235"/>
  <c r="AP235"/>
  <c r="AO235"/>
  <c r="AN235"/>
  <c r="AM235"/>
  <c r="AL235"/>
  <c r="AK235"/>
  <c r="AJ235"/>
  <c r="AI235"/>
  <c r="AH235"/>
  <c r="AG235"/>
  <c r="AF235"/>
  <c r="AE235"/>
  <c r="AD235"/>
  <c r="AC235"/>
  <c r="AB235"/>
  <c r="AA235"/>
  <c r="Z235"/>
  <c r="Y235"/>
  <c r="X235"/>
  <c r="W235"/>
  <c r="V235"/>
  <c r="U235"/>
  <c r="T235"/>
  <c r="S235"/>
  <c r="R235"/>
  <c r="Q235"/>
  <c r="P235"/>
  <c r="O235"/>
  <c r="N235"/>
  <c r="M235"/>
  <c r="L235"/>
  <c r="K235"/>
  <c r="J235"/>
  <c r="I235"/>
  <c r="H235"/>
  <c r="G235"/>
  <c r="F235"/>
  <c r="E235"/>
  <c r="D235"/>
  <c r="C235"/>
  <c r="BK234"/>
  <c r="BK233"/>
  <c r="BK232"/>
  <c r="BK231"/>
  <c r="BK230"/>
  <c r="BK229"/>
  <c r="BK228"/>
  <c r="BK235" s="1"/>
  <c r="BJ223"/>
  <c r="BJ224" s="1"/>
  <c r="BI223"/>
  <c r="BH223"/>
  <c r="BG223"/>
  <c r="BG224" s="1"/>
  <c r="BF223"/>
  <c r="BF224" s="1"/>
  <c r="BE223"/>
  <c r="BD223"/>
  <c r="BC223"/>
  <c r="BC224" s="1"/>
  <c r="BB223"/>
  <c r="BB224" s="1"/>
  <c r="BA223"/>
  <c r="AZ223"/>
  <c r="AY223"/>
  <c r="AY224" s="1"/>
  <c r="AX223"/>
  <c r="AX224" s="1"/>
  <c r="AW223"/>
  <c r="AV223"/>
  <c r="AU223"/>
  <c r="AU224" s="1"/>
  <c r="AT223"/>
  <c r="AT224" s="1"/>
  <c r="AS223"/>
  <c r="AR223"/>
  <c r="AQ223"/>
  <c r="AQ224" s="1"/>
  <c r="AP223"/>
  <c r="AP224" s="1"/>
  <c r="AO223"/>
  <c r="AN223"/>
  <c r="AM223"/>
  <c r="AM224" s="1"/>
  <c r="AL223"/>
  <c r="AL224" s="1"/>
  <c r="AK223"/>
  <c r="AJ223"/>
  <c r="AI223"/>
  <c r="AI224" s="1"/>
  <c r="AH223"/>
  <c r="AH224" s="1"/>
  <c r="AG223"/>
  <c r="AF223"/>
  <c r="AE223"/>
  <c r="AE224" s="1"/>
  <c r="AD223"/>
  <c r="AD224" s="1"/>
  <c r="AC223"/>
  <c r="AB223"/>
  <c r="AA223"/>
  <c r="AA224" s="1"/>
  <c r="Z223"/>
  <c r="Z224" s="1"/>
  <c r="Y223"/>
  <c r="X223"/>
  <c r="W223"/>
  <c r="W224" s="1"/>
  <c r="V223"/>
  <c r="V224" s="1"/>
  <c r="U223"/>
  <c r="T223"/>
  <c r="S223"/>
  <c r="S224" s="1"/>
  <c r="R223"/>
  <c r="R224" s="1"/>
  <c r="Q223"/>
  <c r="P223"/>
  <c r="O223"/>
  <c r="O224" s="1"/>
  <c r="N223"/>
  <c r="N224" s="1"/>
  <c r="M223"/>
  <c r="L223"/>
  <c r="K223"/>
  <c r="K224" s="1"/>
  <c r="J223"/>
  <c r="J224" s="1"/>
  <c r="I223"/>
  <c r="H223"/>
  <c r="G223"/>
  <c r="G224" s="1"/>
  <c r="F223"/>
  <c r="F224" s="1"/>
  <c r="E223"/>
  <c r="D223"/>
  <c r="C223"/>
  <c r="C224" s="1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223" s="1"/>
  <c r="BK171"/>
  <c r="BJ171"/>
  <c r="BI171"/>
  <c r="BI224" s="1"/>
  <c r="BH171"/>
  <c r="BH224" s="1"/>
  <c r="BG171"/>
  <c r="BF171"/>
  <c r="BE171"/>
  <c r="BE224" s="1"/>
  <c r="BD171"/>
  <c r="BD224" s="1"/>
  <c r="BC171"/>
  <c r="BB171"/>
  <c r="BA171"/>
  <c r="BA224" s="1"/>
  <c r="AZ171"/>
  <c r="AZ224" s="1"/>
  <c r="AY171"/>
  <c r="AX171"/>
  <c r="AW171"/>
  <c r="AW224" s="1"/>
  <c r="AV171"/>
  <c r="AV224" s="1"/>
  <c r="AU171"/>
  <c r="AT171"/>
  <c r="AS171"/>
  <c r="AS224" s="1"/>
  <c r="AR171"/>
  <c r="AR224" s="1"/>
  <c r="AQ171"/>
  <c r="AP171"/>
  <c r="AO171"/>
  <c r="AO224" s="1"/>
  <c r="AN171"/>
  <c r="AN224" s="1"/>
  <c r="AM171"/>
  <c r="AL171"/>
  <c r="AK171"/>
  <c r="AK224" s="1"/>
  <c r="AJ171"/>
  <c r="AJ224" s="1"/>
  <c r="AI171"/>
  <c r="AH171"/>
  <c r="AG171"/>
  <c r="AG224" s="1"/>
  <c r="AF171"/>
  <c r="AF224" s="1"/>
  <c r="AE171"/>
  <c r="AD171"/>
  <c r="AC171"/>
  <c r="AC224" s="1"/>
  <c r="AB171"/>
  <c r="AB224" s="1"/>
  <c r="AA171"/>
  <c r="Z171"/>
  <c r="Y171"/>
  <c r="Y224" s="1"/>
  <c r="X171"/>
  <c r="X224" s="1"/>
  <c r="W171"/>
  <c r="V171"/>
  <c r="U171"/>
  <c r="U224" s="1"/>
  <c r="T171"/>
  <c r="T224" s="1"/>
  <c r="S171"/>
  <c r="R171"/>
  <c r="Q171"/>
  <c r="Q224" s="1"/>
  <c r="P171"/>
  <c r="P224" s="1"/>
  <c r="O171"/>
  <c r="N171"/>
  <c r="M171"/>
  <c r="M224" s="1"/>
  <c r="L171"/>
  <c r="L224" s="1"/>
  <c r="K171"/>
  <c r="J171"/>
  <c r="I171"/>
  <c r="I224" s="1"/>
  <c r="H171"/>
  <c r="H224" s="1"/>
  <c r="G171"/>
  <c r="F171"/>
  <c r="E171"/>
  <c r="E224" s="1"/>
  <c r="D171"/>
  <c r="D224" s="1"/>
  <c r="C171"/>
  <c r="BK169"/>
  <c r="BJ169"/>
  <c r="BI169"/>
  <c r="BH169"/>
  <c r="BG169"/>
  <c r="BF169"/>
  <c r="BE169"/>
  <c r="BD169"/>
  <c r="BC169"/>
  <c r="BB169"/>
  <c r="BA169"/>
  <c r="AZ169"/>
  <c r="AY169"/>
  <c r="AX169"/>
  <c r="AW169"/>
  <c r="AV169"/>
  <c r="AU169"/>
  <c r="AT169"/>
  <c r="AS169"/>
  <c r="AR169"/>
  <c r="AQ169"/>
  <c r="AP169"/>
  <c r="AO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C169"/>
  <c r="BJ167"/>
  <c r="BI167"/>
  <c r="BH167"/>
  <c r="BG167"/>
  <c r="BF167"/>
  <c r="BE167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C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167" s="1"/>
  <c r="BK22"/>
  <c r="BK21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K17"/>
  <c r="BK19" s="1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K14"/>
  <c r="BK13"/>
  <c r="BK15" s="1"/>
  <c r="J279" l="1"/>
  <c r="R279"/>
  <c r="Z279"/>
  <c r="AH279"/>
  <c r="AP279"/>
  <c r="AX279"/>
  <c r="BB279"/>
  <c r="BJ279"/>
  <c r="BK257"/>
  <c r="E279"/>
  <c r="AK279"/>
  <c r="BK224"/>
  <c r="BK279" s="1"/>
  <c r="F279"/>
  <c r="N279"/>
  <c r="V279"/>
  <c r="AD279"/>
  <c r="AL279"/>
  <c r="AT279"/>
  <c r="BF279"/>
  <c r="I279"/>
  <c r="M279"/>
  <c r="Q279"/>
  <c r="U279"/>
  <c r="Y279"/>
  <c r="AC279"/>
  <c r="AG279"/>
  <c r="AO279"/>
  <c r="AS279"/>
  <c r="AW279"/>
  <c r="BA279"/>
  <c r="BE279"/>
  <c r="BI279"/>
</calcChain>
</file>

<file path=xl/sharedStrings.xml><?xml version="1.0" encoding="utf-8"?>
<sst xmlns="http://schemas.openxmlformats.org/spreadsheetml/2006/main" count="317" uniqueCount="290">
  <si>
    <t>Sl. No.</t>
  </si>
  <si>
    <t>Scheme Category/ Scheme Name</t>
  </si>
  <si>
    <t>UTI - Mutual Fund: AVG.Net Assets Under Management (AAUM) as on 31ST MAR-2017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</si>
  <si>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</si>
  <si>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</si>
  <si>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</si>
  <si>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</si>
  <si>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</si>
  <si>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</si>
  <si>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</si>
  <si>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</si>
  <si>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A</t>
  </si>
  <si>
    <t>INCOME / DEBT ORIENTED SCHEMES</t>
  </si>
  <si>
    <t>(i)</t>
  </si>
  <si>
    <t>Liquid/ Money Market</t>
  </si>
  <si>
    <t>UTI-Liquid Cash Plan- Institutional</t>
  </si>
  <si>
    <t>UTI-Money Market Fund -Institutional Plan</t>
  </si>
  <si>
    <t>(a) Sub-Total</t>
  </si>
  <si>
    <t>(ii)</t>
  </si>
  <si>
    <t>Gilt</t>
  </si>
  <si>
    <t>UTI-G-SEC FUND- SHORT TERM PLAN</t>
  </si>
  <si>
    <t>UTI-Gilt Advantage Fund- LTP</t>
  </si>
  <si>
    <t>(b) Sub-Total</t>
  </si>
  <si>
    <t>(iii)</t>
  </si>
  <si>
    <t>FMP</t>
  </si>
  <si>
    <t>UTI FIXED MATURITY PLAN - YEARLY FMP SERIES - MAR 2014:  YFMP (03 / 14)</t>
  </si>
  <si>
    <t>UTI-Fixed Income Interval Fund - I- QUARTERLY INTERVAL PLAN- Retail Option</t>
  </si>
  <si>
    <t>UTI-Fixed Income Interval Fund - I- Monthly Interval Plan- Retail Option</t>
  </si>
  <si>
    <t xml:space="preserve">UTI-Fixed Income Interval Fund - I- Annual Interval Plan- Retail Option </t>
  </si>
  <si>
    <t>UTI - FIXED INCOME INTERVAL FUND-ANNUAL INTERVAL PLAN SERIES - II</t>
  </si>
  <si>
    <t>UTI-Fixed Income Interval Fund - III- Quarterly Interval Plan</t>
  </si>
  <si>
    <t>UTI - FIXED INCOME INTERVAL FUND ANNUAL INTERVAL PLAN III</t>
  </si>
  <si>
    <t xml:space="preserve">UTI-Fixed Income Interval Fund - IV- Annual Interval Plan- Retail Option </t>
  </si>
  <si>
    <t>UTI-Fixed Income Interval Fund - I - Half Yearly Interval Plan- Retail Option</t>
  </si>
  <si>
    <t>UTI-Fixed Income Interval Fund - II- Monthly Interval Plan- Retail Option</t>
  </si>
  <si>
    <t>UTI-Fixed Income Interval Fund - II - Half Yearly Interval Plan- Retail Option</t>
  </si>
  <si>
    <t>UTI-FIXED INCOME INTERVAL FUND - IV- QUARTERLY INTERVAL PLAN- RETAIL OPTION</t>
  </si>
  <si>
    <t>UTI-Fixed Income Interval Fund - V- Quarterly Interval Plan- Retail Option</t>
  </si>
  <si>
    <t>UTI-Fixed Income Interval Fund - VI- Quarterly Interval Plan- Retail Option</t>
  </si>
  <si>
    <t>UTI-Fixed Income Interval Fund - VII- Quarterly Interval Plan- Retail Option</t>
  </si>
  <si>
    <t>UTI FIXED TERM INCOME FUND SERIES XVII - VII</t>
  </si>
  <si>
    <t>UTI FIXED TERM INCOME FUND SERIES XVII - IX</t>
  </si>
  <si>
    <t>UTI FIXED TERM INCOME FUND SERIES XVII - X</t>
  </si>
  <si>
    <t>UTI FIXED TERM INCOME FUND SERIES XVII - XI</t>
  </si>
  <si>
    <t>UTI FIXED TERM INCOME FUND SERIES XVII - XII (1148 DAYS)</t>
  </si>
  <si>
    <t>UTI FIXED TERM INCOME FUND SERIES XVII - XIII</t>
  </si>
  <si>
    <t>UTI FIXED TERM INCOME FUND SERIES XVII - XIV</t>
  </si>
  <si>
    <t>UTI FIXED TERM INCOME FUND SERIES XVII - XV (1825 DAYS)</t>
  </si>
  <si>
    <t>UTI FIXED TERM INCOME FUND SERIES XVII - XVI</t>
  </si>
  <si>
    <t>UTI FIXED TERM INCOME FUND SERIES XVII - XVII</t>
  </si>
  <si>
    <t>UTI FIXED TERM INCOME FUND SERIES XVII - XVIII</t>
  </si>
  <si>
    <t>UTI FIXED TERM INCOME FUND SERIES XVII - XIX</t>
  </si>
  <si>
    <t>UTI FIXED TERM INCOME FUND SERIES XVII - XX</t>
  </si>
  <si>
    <t>UTI FIXED TERM INCOME FUND SERIES XVIII - I</t>
  </si>
  <si>
    <t>UTI FIXED TERM INCOME FUND SERIES XVIII - II (1825 DAYS)</t>
  </si>
  <si>
    <t>UTI FIXED TERM INCOME FUND SERIES XVIII - III</t>
  </si>
  <si>
    <t>UTI FIXED TERM INCOME FUND SERIES XVIII - IV</t>
  </si>
  <si>
    <t>UTI FIXED TERM INCOME FUND SERIES XVIII - V</t>
  </si>
  <si>
    <t>UTI FIXED TERM INCOME FUND SERIES XVIII - VI</t>
  </si>
  <si>
    <t>UTI FIXED TERM INCOME FUND SERIES XVIII - VII</t>
  </si>
  <si>
    <t>UTI FIXED TERM INCOME FUND SERIES XVIII - VIII</t>
  </si>
  <si>
    <t>UTI FIXED TERM INCOME FUND SERIES XVIII - IX</t>
  </si>
  <si>
    <t>UTI FIXED TERM INCOME FUND SERIES XVIII - X</t>
  </si>
  <si>
    <t>UTI FIXED TERM INCOME FUND SERIES XVIII - XI (1095 DAYS)</t>
  </si>
  <si>
    <t>UTI FIXED TERM INCOME FUND SERIES XVIII - XII</t>
  </si>
  <si>
    <t>UTI FIXED TERM INCOME FUND SERIES XVIII - XIII</t>
  </si>
  <si>
    <t>UTI FIXED TERM INCOME FUND SERIES XVIII - XIV</t>
  </si>
  <si>
    <t>UTI FIXED TERM INCOME FUND SERIES XVIII - XV</t>
  </si>
  <si>
    <t>UTI FIXED TERM INCOME FUND SERIES XIX - I</t>
  </si>
  <si>
    <t>UTI FIXED TERM INCOME FUND SERIES XIX - II</t>
  </si>
  <si>
    <t>UTI FIXED TERM INCOME FUND SERIES XIX - III</t>
  </si>
  <si>
    <t>UTI FIXED TERM INCOME FUND SERIES XIX - IV</t>
  </si>
  <si>
    <t>UTI FIXED TERM INCOME FUND SERIES XIX - V (1095 DAYS)</t>
  </si>
  <si>
    <t>UTI FIXED TERM INCOME FUND SERIES XIX - VI</t>
  </si>
  <si>
    <t>UTI FIXED TERM INCOME FUND SERIES XIX - VII (1095 DAYS)</t>
  </si>
  <si>
    <t>UTI FIXED TERM INCOME FUND SERIES XIX - VIII</t>
  </si>
  <si>
    <t>UTI FIXED TERM INCOME FUND SERIES XIX - IX</t>
  </si>
  <si>
    <t>UTI FIXED TERM INCOME FUND SERIES XIX - X</t>
  </si>
  <si>
    <t>UTI FIXED TERM INCOME FUND SERIES XIX - XI</t>
  </si>
  <si>
    <t>UTI FIXED TERM INCOME FUND SERIES XIX - XII</t>
  </si>
  <si>
    <t>UTI FIXED TERM INCOME FUND SERIES XIX - XV (1101 DAYS)</t>
  </si>
  <si>
    <t>UTI FIXED TERM INCOME FUND SERIES XIX - XVIII (1105 DAYS)</t>
  </si>
  <si>
    <t>UTI FIXED TERM INCOME FUND SERIES XIX -  XIX (1101 DAYS)</t>
  </si>
  <si>
    <t>UTI FIXED TERM INCOME FUND SERIES XIX -  XX (1099 DAYS)</t>
  </si>
  <si>
    <t>UTI FIXED TERM INCOME FUND SERIES XX -  I (1099 DAYS)</t>
  </si>
  <si>
    <t>UTI FIXED TERM INCOME FUND SERIES XX -  II (1103 DAYS)</t>
  </si>
  <si>
    <t>UTI FIXED TERM INCOME FUND SERIES XX -  III (1100 DAYS)</t>
  </si>
  <si>
    <t>UTI FIXED TERM INCOME FUND SERIES XX -  V (1100 DAYS)</t>
  </si>
  <si>
    <t>UTI FIXED TERM INCOME FUND SERIES XX -  VI (1100 DAYS)</t>
  </si>
  <si>
    <t>UTI FIXED TERM INCOME FUND SERIES XX -  VII (1103 DAYS)</t>
  </si>
  <si>
    <t>UTI FIXED TERM INCOME FUND SERIES XX -  VIII (1105 DAYS)</t>
  </si>
  <si>
    <t>UTI FIXED TERM INCOME FUND SERIES XX -  IX (1104 DAYS)</t>
  </si>
  <si>
    <t>UTI FIXED TERM INCOME FUND SERIES XX - X (1105 DAYS)</t>
  </si>
  <si>
    <t>UTI FIXED TERM INCOME FUND SERIES XX -  XI (1100 DAYS)</t>
  </si>
  <si>
    <t>UTI FIXED TERM INCOME FUND SERIES XX - XII (1103 DAYS)</t>
  </si>
  <si>
    <t>UTI FIXED TERM INCOME FUND SERIES XX - XVI (1100 DAYS)</t>
  </si>
  <si>
    <t>UTI FIXED TERM INCOME FUND SERIES XX - XVII (1102 DAYS)</t>
  </si>
  <si>
    <t>UTI FIXED TERM INCOME FUND SERIES XXI - I (1100 DAYS)</t>
  </si>
  <si>
    <t>UTI FIXED TERM INCOME FUND SERIES XXI - II (1100 DAYS)</t>
  </si>
  <si>
    <t>UTI FIXED TERM INCOME FUND SERIES XXI - III (1158 DAYS)</t>
  </si>
  <si>
    <t>UTI FIXED TERM INCOME FUND SERIES XXI - IV (1146 DAYS)</t>
  </si>
  <si>
    <t>UTI FIXED TERM INCOME FUND SERIES XXI - VI (1145 DAYS)</t>
  </si>
  <si>
    <t>UTI FIXED TERM INCOME FUND SERIES XXI - VII (1143 DAYS)</t>
  </si>
  <si>
    <t>UTI FIXED TERM INCOME FUND SERIES XXI - VIII (1136 DAYS)</t>
  </si>
  <si>
    <t>UTI FIXED TERM INCOME FUND SERIES XXI - X (1112 DAYS)</t>
  </si>
  <si>
    <t>UTI FIXED TERM INCOME FUND SERIES XXI - XI (1112 DAYS)</t>
  </si>
  <si>
    <t>UTI FIXED TERM INCOME FUND SERIES XXI - XII (1106 DAYS)</t>
  </si>
  <si>
    <t>UTI FIXED TERM INCOME FUND SERIES XXI - XIV (1103 DAYS)</t>
  </si>
  <si>
    <t>UTI FIXED TERM INCOME FUND SERIES XXI - XV (1103 DAYS)</t>
  </si>
  <si>
    <t>UTI FIXED TERM INCOME FUND SERIES XXII - I (1099 DAYS)</t>
  </si>
  <si>
    <t>UTI FIXED TERM INCOME FUND SERIES XXII - II (1099 DAYS)</t>
  </si>
  <si>
    <t>UTI FIXED TERM INCOME FUND SERIES XXII - III (1099 DAYS)</t>
  </si>
  <si>
    <t>UTI FIXED TERM INCOME FUND SERIES XXII - IV (1098 DAYS)</t>
  </si>
  <si>
    <t>UTI FIXED TERM INCOME FUND SERIES XXII - V (1099 DAYS)</t>
  </si>
  <si>
    <t>UTI FIXED TERM INCOME FUND SERIES XXII - VI (1098 DAYS)</t>
  </si>
  <si>
    <t>UTI FIXED TERM INCOME FUND SERIES XXII - VII (1098 DAYS)</t>
  </si>
  <si>
    <t>UTI FIXED TERM INCOME FUND SERIES XXII - VIII (1099 DAYS)</t>
  </si>
  <si>
    <t>UTI FIXED TERM INCOME FUND SERIES XXII - IX (1098 DAYS)</t>
  </si>
  <si>
    <t>UTI FIXED TERM INCOME FUND SERIES XXII - X (1098 DAYS)</t>
  </si>
  <si>
    <t>UTI FIXED TERM INCOME FUND SERIES XXII - XI (1098 DAYS)</t>
  </si>
  <si>
    <t>UTI FIXED TERM INCOME FUND SERIES XXII - XIII (1100 DAYS)</t>
  </si>
  <si>
    <t>UTI FIXED TERM INCOME FUND SERIES XXII - XII (1100 DAYS)</t>
  </si>
  <si>
    <t>UTI FIXED TERM INCOME FUND SERIES XXII - XIV (1100 DAYS)</t>
  </si>
  <si>
    <t>UTI FIXED TERM INCOME FUND SERIES XXII - XV (1098 DAYS)</t>
  </si>
  <si>
    <t>UTI FIXED TERM INCOME FUND SERIES XXIII - I (1098 DAYS)</t>
  </si>
  <si>
    <t>UTI FIXED TERM INCOME FUND SERIES XXIII - III (1098 DAYS)</t>
  </si>
  <si>
    <t>UTI FIXED TERM INCOME FUND SERIES XXIII - II (1100 DAYS)</t>
  </si>
  <si>
    <t>UTI FIXED TERM INCOME FUND SERIES XXIII - IV (1100 DAYS)</t>
  </si>
  <si>
    <t>UTI FIXED TERM INCOME FUND SERIES XXIII - V (1100 DAYS)</t>
  </si>
  <si>
    <t>UTI FIXED TERM INCOME FUND SERIES XXIII - VI (1100 DAYS)</t>
  </si>
  <si>
    <t>UTI FIXED TERM INCOME FUND SERIES XXIII - VII (1098 DAYS)</t>
  </si>
  <si>
    <t>UTI FIXED TERM INCOME FUND SERIES XXIII - VIII (1100 DAYS)</t>
  </si>
  <si>
    <t>UTI FIXED TERM INCOME FUND SERIES XXIII - IX (1100 DAYS)</t>
  </si>
  <si>
    <t>UTI FIXED TERM INCOME FUND SERIES XXIII - X (1100 DAYS)</t>
  </si>
  <si>
    <t>UTI FIXED TERM INCOME FUND SERIES XXIII - XI (1100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</si>
  <si>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</si>
  <si>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</si>
  <si>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</si>
  <si>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</si>
  <si>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</si>
  <si>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</si>
  <si>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</si>
  <si>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</si>
  <si>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</si>
  <si>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</si>
  <si>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</si>
  <si>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</si>
  <si>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</si>
  <si>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</si>
  <si>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</si>
  <si>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</si>
  <si>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</si>
  <si>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</si>
  <si>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</si>
  <si>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</si>
  <si>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</si>
  <si>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</si>
  <si>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</si>
  <si>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</si>
  <si>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</si>
  <si>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</si>
  <si>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</si>
  <si>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</si>
  <si>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</si>
  <si>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</si>
  <si>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</si>
  <si>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</si>
  <si>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UTI-FIXED TERM INCOME FUND SERIES XXVI - V (1160 DAYS)</t>
  </si>
  <si>
    <t>UTI-FIXED TERM INCOME FUND SERIES XXVI - VI (1146 DAYS)</t>
  </si>
  <si>
    <t>UTI-FIXED TERM INCOME FUND SERIES XXVI - VII (1140 DAYS)</t>
  </si>
  <si>
    <t>UTI-FIXED TERM INCOME FUND SERIES XXVI - VIII (1154 DAYS)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</si>
  <si>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</si>
  <si>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</si>
  <si>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</si>
  <si>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</si>
  <si>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</si>
  <si>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</si>
  <si>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</si>
  <si>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</si>
  <si>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</si>
  <si>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UTI-TREASURY ADVANTAGE FUND</t>
  </si>
  <si>
    <t>UTI-Bond Fund</t>
  </si>
  <si>
    <t>UTI BANKING &amp; PSU DEBT FUND</t>
  </si>
  <si>
    <t>UTI - CAPITAL PROTECTION ORIENTED SCHEME – SERIES IV – I (1103 DAYS)</t>
  </si>
  <si>
    <t>UTI-CAPITAL PROTECTION ORIENTED SCHEME - SERIES IV - II (1104 DAYS)</t>
  </si>
  <si>
    <t>UTI-CAPITAL PROTECTION ORIENTED SCHEME - SERIES IV - III (1105 DAYS)</t>
  </si>
  <si>
    <t>UTI-CAPITAL PROTECTION ORIENTED SCHEME - SERIES V - I (1163 DAYS)</t>
  </si>
  <si>
    <t>UTI-CAPITAL PROTECTION ORIENTED SCHEME - SERIES V - II (1135 DAYS)</t>
  </si>
  <si>
    <t>UTI-Children's Career Balanced Plan</t>
  </si>
  <si>
    <t>UTI-CCP Advantage Fund</t>
  </si>
  <si>
    <t>UTI-INCOME OPPORTUNITIES FUND</t>
  </si>
  <si>
    <t>UTI-CAPITAL PROTECTION ORIENTED SCHEME - SERIES VI - I (1098 DAYS)</t>
  </si>
  <si>
    <t>UTI-Unit Scheme for Charitable &amp; Religious Trusts &amp; Registered Societies</t>
  </si>
  <si>
    <t>UTI-CAPITAL PROTECTION ORIENTED SCHEME - SERIES VI - II (1100 DAYS)</t>
  </si>
  <si>
    <t>UTI-CAPITAL PROTECTION ORIENTED SCHEME - SERIES VI - III (1098 DAYS)</t>
  </si>
  <si>
    <t>UTI-CAPITAL PROTECTION ORIENTED SCHEME - SERIES VII - I (1098 DAYS)</t>
  </si>
  <si>
    <t>UTI-CAPITAL PROTECTION ORIENTED SCHEME - SERIES VII - II (1281 DAYS)</t>
  </si>
  <si>
    <t>UTI-CAPITAL PROTECTION ORIENTED SCHEME - SERIES VII - III (1279 DAYS)</t>
  </si>
  <si>
    <t>UTI-CAPITAL PROTECTION ORIENTED SCHEME - SERIES VII - IV (1278 DAYS)</t>
  </si>
  <si>
    <t>UTI-CAPITAL PROTECTION ORIENTED SCHEME - SERIES VII - V (1281 DAYS)</t>
  </si>
  <si>
    <t>UTI-CAPITAL PROTECTION ORIENTED SCHEME - SERIES VIII - I (1278 DAYS)</t>
  </si>
  <si>
    <t>UTI- DUAL ADVANTAGE FIXED TERM FUND - SERIES I - I (1100 DAYS)</t>
  </si>
  <si>
    <t>UTI- DUAL ADVANTAGE FIXED TERM FUND - SERIES I - II (1145 DAYS)</t>
  </si>
  <si>
    <t>UTI-Dynamic Bond Fund</t>
  </si>
  <si>
    <t>UTI- DUAL ADVANTAGE FIXED TERM FUND - SERIES I - III (1111 DAYS)</t>
  </si>
  <si>
    <t>UTI- DUAL ADVANTAGE FIXED TERM FUND - SERIES I - IV (1099 DAYS)</t>
  </si>
  <si>
    <t>UTI- DUAL ADVANTAGE FIXED TERM FUND - SERIES I - V (1099 DAYS)</t>
  </si>
  <si>
    <t>UTI-DUAL ADVANTAGE FIXED TERM FUND - SERIES II - I (1998 DAYS)</t>
  </si>
  <si>
    <t>UTI DUAL ADVANTAGE FIXED TERM FUND - SERIES II - II (1997 DAYS)</t>
  </si>
  <si>
    <t>UTI DUAL ADVANTAGE FIXED TERM FUND - SERIES II - III (1998 DAYS)</t>
  </si>
  <si>
    <t>UTI DUAL ADVANTAGE FIXED TERM FUND - SERIES II - IV (1997 DAYS)</t>
  </si>
  <si>
    <t>UTI DUAL ADVANTAGE FIXED TERM FUND - SERIES II - V (1997 DAYS)</t>
  </si>
  <si>
    <t>UTI DUAL ADVANTAGE FIXED TERM FUND - SERIES III - I (1998 DAYS)</t>
  </si>
  <si>
    <t>UTI DUAL ADVANTAGE FIXED TERM FUND - SERIES III - II (1278 DAYS)</t>
  </si>
  <si>
    <t>UTI DUAL ADVANTAGE FIXED TERM FUND - SERIES III - III (1102 DAYS)</t>
  </si>
  <si>
    <t>UTI-DUAL ADVANTAGE FIXED TERM FUND - SERIES IV - I (1279 DAYS)</t>
  </si>
  <si>
    <t>UTI DUAL ADVANTAGE FIXED TERM FUND - SERIES IV - II (1278 DAYS)</t>
  </si>
  <si>
    <t>UTI DUAL ADVANTAGE FIXED TERM FUND - SERIES IV - III (1279 DAYS)</t>
  </si>
  <si>
    <t>UTI DUAL ADVANTAGE FIXED TERM FUND - SERIES IV - IV (1997 DAYS)</t>
  </si>
  <si>
    <t>UTI-FLOATING RATE FUND-STP</t>
  </si>
  <si>
    <t>UTI-MIS-Advantage Plan</t>
  </si>
  <si>
    <t>UTI-Monthly Income Scheme</t>
  </si>
  <si>
    <t>UTI-SMART WOMAN SAVINGS PLAN</t>
  </si>
  <si>
    <t>UTI MEDIUM TERM FUND</t>
  </si>
  <si>
    <t>UTI-Retirement Benefit Pension Fund</t>
  </si>
  <si>
    <t>UTI-Short Term Income Fund- Institutional Option</t>
  </si>
  <si>
    <t>UTI-UNIT LINKED INSURANCE PLAN</t>
  </si>
  <si>
    <t>UTI-CAPITAL PROTECTION ORIENTED SCHEME - SERIES VIII - II (1831 DAYS)</t>
  </si>
  <si>
    <t>UTI-CAPITAL PROTECTION ORIENTED SCHEME - SERIES VIII - III (1281 DAYS)</t>
  </si>
  <si>
    <t>UTI-CAPITAL PROTECTION ORIENTED SCHEME - SERIES VIII - IV (1996 DAYS)</t>
  </si>
  <si>
    <t>(f) Sub-Total</t>
  </si>
  <si>
    <t>Grand Sub-Total (a+b+c+d+e+f)</t>
  </si>
  <si>
    <t>B</t>
  </si>
  <si>
    <t>GROWTH / EQUITY ORIENTED SCHEMES</t>
  </si>
  <si>
    <t>ELSS</t>
  </si>
  <si>
    <t>UTI-LONG TERM EQUITY FUND (TAX SAVING)</t>
  </si>
  <si>
    <t>UTI - LONG TERM ADVANTAGE FUND - SERIES I</t>
  </si>
  <si>
    <t>UTI - LONG TERM ADVANTAGE FUND- SERIES II</t>
  </si>
  <si>
    <t>UTI - LONG TERM ADVANTAGE FUND - SERIES III</t>
  </si>
  <si>
    <t>UTI LONG TERM ADVANTAGE FUND - SERIES IV</t>
  </si>
  <si>
    <t>UTI LONG TERM ADVANTAGE FUND - SERIES V</t>
  </si>
  <si>
    <t>UTI - MASTER EQUITY PLAN UNIT SCHEME (MEPUS)</t>
  </si>
  <si>
    <t>Others</t>
  </si>
  <si>
    <t>UTI-Transportation &amp; Logistics Fund</t>
  </si>
  <si>
    <t>UTI-BANKING SECTOR FUND</t>
  </si>
  <si>
    <t>UTI-Dividend Yield Fund</t>
  </si>
  <si>
    <t>UTI-Equity Fund</t>
  </si>
  <si>
    <t>UTI-FOCUSSED EQUITY FUND-SERIES I (1100 DAYS)</t>
  </si>
  <si>
    <t>UTI-FOCUSSED EQUITY FUND-SERIES II (1102 DAYS)</t>
  </si>
  <si>
    <t>UTI-Pharma &amp; Healthcare Fund</t>
  </si>
  <si>
    <t>UTI-Infrastructure Fund</t>
  </si>
  <si>
    <t>UTI-BLUECHIP FLEXICAP FUND</t>
  </si>
  <si>
    <t>UTI-India Lifestyle Fund</t>
  </si>
  <si>
    <t>UTI-Mid Cap Fund</t>
  </si>
  <si>
    <t>UTI-MNC Fund</t>
  </si>
  <si>
    <t>UTI-Top 100 Fund</t>
  </si>
  <si>
    <t>UTI-Mastershare Unit Scheme</t>
  </si>
  <si>
    <t>UTI - MULTI CAP FUND</t>
  </si>
  <si>
    <t>UTI-Nifty Index Fund</t>
  </si>
  <si>
    <t>UTI-Opportunities Fund</t>
  </si>
  <si>
    <t>UTI-SPREAD Fund</t>
  </si>
  <si>
    <t>UTI-WEALTH BUILDER FUND</t>
  </si>
  <si>
    <t>Grand Sub-Total (a+b)</t>
  </si>
  <si>
    <t>C</t>
  </si>
  <si>
    <t>BALANCED SCHEMES</t>
  </si>
  <si>
    <t>UTI-Balanced Fund</t>
  </si>
  <si>
    <t>Grand Sub-Total</t>
  </si>
  <si>
    <t>D</t>
  </si>
  <si>
    <t>EXCHANGE TRADED FUND</t>
  </si>
  <si>
    <t>GOLD ETF</t>
  </si>
  <si>
    <t>UTI - GOLD EXCHANGE TRADED FUND</t>
  </si>
  <si>
    <t xml:space="preserve">Other ETFs </t>
  </si>
  <si>
    <t>UTI-NIFTY EXCHANGE TRADED FUND</t>
  </si>
  <si>
    <t>UTI-SENSEX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</si>
  <si>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</si>
  <si>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</si>
  <si>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</si>
  <si>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</si>
  <si>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</si>
  <si>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</si>
  <si>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 xml:space="preserve">T15 : Top 15 cities as identified by AMFI </t>
  </si>
  <si>
    <t xml:space="preserve">B15 : Other than T15  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</si>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</sst>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b/>
      <sz val="9"/>
      <name val="Trebuchet MS"/>
      <family val="2"/>
    </font>
    <font>
      <b/>
      <sz val="9"/>
      <color indexed="8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</cellStyleXfs>
  <cellXfs count="84">
    <xf numFmtId="0" fontId="0" fillId="0" borderId="0" xfId="0"/>
    <xf numFmtId="49" fontId="3" fillId="2" borderId="1" xfId="2" applyNumberFormat="1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 vertical="top" wrapText="1"/>
    </xf>
    <xf numFmtId="2" fontId="5" fillId="2" borderId="4" xfId="3" applyNumberFormat="1" applyFont="1" applyFill="1" applyBorder="1" applyAlignment="1">
      <alignment horizontal="center" vertical="top" wrapText="1"/>
    </xf>
    <xf numFmtId="2" fontId="5" fillId="2" borderId="5" xfId="3" applyNumberFormat="1" applyFont="1" applyFill="1" applyBorder="1" applyAlignment="1">
      <alignment horizontal="center" vertical="top" wrapText="1"/>
    </xf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  <xf numFmtId="3" fontId="5" fillId="2" borderId="8" xfId="3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/>
    </xf>
    <xf numFmtId="2" fontId="5" fillId="2" borderId="4" xfId="3" applyNumberFormat="1" applyFont="1" applyFill="1" applyBorder="1" applyAlignment="1">
      <alignment horizontal="center"/>
    </xf>
    <xf numFmtId="2" fontId="5" fillId="2" borderId="5" xfId="3" applyNumberFormat="1" applyFont="1" applyFill="1" applyBorder="1" applyAlignment="1">
      <alignment horizontal="center"/>
    </xf>
    <xf numFmtId="3" fontId="5" fillId="2" borderId="9" xfId="3" applyNumberFormat="1" applyFont="1" applyFill="1" applyBorder="1" applyAlignment="1">
      <alignment horizontal="center" vertical="center" wrapText="1"/>
    </xf>
    <xf numFmtId="2" fontId="5" fillId="2" borderId="10" xfId="3" applyNumberFormat="1" applyFont="1" applyFill="1" applyBorder="1" applyAlignment="1">
      <alignment horizontal="center" vertical="top" wrapText="1"/>
    </xf>
    <xf numFmtId="2" fontId="5" fillId="2" borderId="11" xfId="3" applyNumberFormat="1" applyFont="1" applyFill="1" applyBorder="1" applyAlignment="1">
      <alignment horizontal="center" vertical="top" wrapText="1"/>
    </xf>
    <xf numFmtId="2" fontId="5" fillId="2" borderId="12" xfId="3" applyNumberFormat="1" applyFont="1" applyFill="1" applyBorder="1" applyAlignment="1">
      <alignment horizontal="center" vertical="top" wrapText="1"/>
    </xf>
    <xf numFmtId="49" fontId="3" fillId="2" borderId="13" xfId="2" applyNumberFormat="1" applyFont="1" applyFill="1" applyBorder="1" applyAlignment="1">
      <alignment horizontal="center" vertical="center" wrapText="1"/>
    </xf>
    <xf numFmtId="49" fontId="3" fillId="2" borderId="14" xfId="2" applyNumberFormat="1" applyFont="1" applyFill="1" applyBorder="1" applyAlignment="1">
      <alignment horizontal="center" vertical="center" wrapText="1"/>
    </xf>
    <xf numFmtId="0" fontId="5" fillId="2" borderId="15" xfId="3" applyNumberFormat="1" applyFont="1" applyFill="1" applyBorder="1" applyAlignment="1">
      <alignment horizontal="center" wrapText="1"/>
    </xf>
    <xf numFmtId="0" fontId="5" fillId="2" borderId="16" xfId="3" applyNumberFormat="1" applyFont="1" applyFill="1" applyBorder="1" applyAlignment="1">
      <alignment horizontal="center" wrapText="1"/>
    </xf>
    <xf numFmtId="0" fontId="5" fillId="2" borderId="17" xfId="3" applyNumberFormat="1" applyFont="1" applyFill="1" applyBorder="1" applyAlignment="1">
      <alignment horizontal="center" wrapText="1"/>
    </xf>
    <xf numFmtId="0" fontId="6" fillId="0" borderId="18" xfId="0" applyFont="1" applyFill="1" applyBorder="1"/>
    <xf numFmtId="0" fontId="6" fillId="0" borderId="19" xfId="0" applyFont="1" applyFill="1" applyBorder="1" applyAlignment="1">
      <alignment wrapText="1"/>
    </xf>
    <xf numFmtId="0" fontId="5" fillId="0" borderId="19" xfId="3" applyNumberFormat="1" applyFont="1" applyFill="1" applyBorder="1" applyAlignment="1">
      <alignment horizontal="center" wrapText="1"/>
    </xf>
    <xf numFmtId="3" fontId="5" fillId="0" borderId="20" xfId="3" applyNumberFormat="1" applyFont="1" applyFill="1" applyBorder="1" applyAlignment="1">
      <alignment horizontal="center" vertical="center" wrapText="1"/>
    </xf>
    <xf numFmtId="0" fontId="6" fillId="0" borderId="21" xfId="0" applyFont="1" applyFill="1" applyBorder="1"/>
    <xf numFmtId="0" fontId="7" fillId="0" borderId="22" xfId="0" applyFont="1" applyFill="1" applyBorder="1" applyAlignment="1">
      <alignment wrapText="1"/>
    </xf>
    <xf numFmtId="0" fontId="5" fillId="0" borderId="22" xfId="3" applyNumberFormat="1" applyFont="1" applyFill="1" applyBorder="1" applyAlignment="1">
      <alignment horizontal="center" wrapText="1"/>
    </xf>
    <xf numFmtId="3" fontId="5" fillId="0" borderId="23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/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0" borderId="24" xfId="0" applyFont="1" applyFill="1" applyBorder="1"/>
    <xf numFmtId="164" fontId="8" fillId="0" borderId="25" xfId="1" applyNumberFormat="1" applyFont="1" applyFill="1" applyBorder="1"/>
    <xf numFmtId="164" fontId="8" fillId="0" borderId="26" xfId="1" applyNumberFormat="1" applyFont="1" applyFill="1" applyBorder="1"/>
    <xf numFmtId="0" fontId="7" fillId="2" borderId="3" xfId="0" applyFont="1" applyFill="1" applyBorder="1"/>
    <xf numFmtId="0" fontId="7" fillId="2" borderId="4" xfId="0" applyFont="1" applyFill="1" applyBorder="1" applyAlignment="1">
      <alignment horizontal="right" wrapText="1"/>
    </xf>
    <xf numFmtId="164" fontId="7" fillId="2" borderId="4" xfId="1" applyNumberFormat="1" applyFont="1" applyFill="1" applyBorder="1"/>
    <xf numFmtId="164" fontId="7" fillId="2" borderId="5" xfId="1" applyNumberFormat="1" applyFont="1" applyFill="1" applyBorder="1"/>
    <xf numFmtId="0" fontId="6" fillId="0" borderId="27" xfId="0" applyFont="1" applyFill="1" applyBorder="1"/>
    <xf numFmtId="0" fontId="7" fillId="0" borderId="28" xfId="0" applyFont="1" applyFill="1" applyBorder="1" applyAlignment="1">
      <alignment wrapText="1"/>
    </xf>
    <xf numFmtId="164" fontId="7" fillId="0" borderId="28" xfId="1" applyNumberFormat="1" applyFont="1" applyFill="1" applyBorder="1"/>
    <xf numFmtId="164" fontId="7" fillId="0" borderId="29" xfId="1" applyNumberFormat="1" applyFont="1" applyFill="1" applyBorder="1"/>
    <xf numFmtId="0" fontId="6" fillId="0" borderId="15" xfId="0" applyFont="1" applyFill="1" applyBorder="1"/>
    <xf numFmtId="0" fontId="7" fillId="0" borderId="16" xfId="0" applyFont="1" applyFill="1" applyBorder="1" applyAlignment="1">
      <alignment wrapText="1"/>
    </xf>
    <xf numFmtId="164" fontId="8" fillId="0" borderId="16" xfId="1" applyNumberFormat="1" applyFont="1" applyFill="1" applyBorder="1"/>
    <xf numFmtId="164" fontId="8" fillId="0" borderId="17" xfId="1" applyNumberFormat="1" applyFont="1" applyFill="1" applyBorder="1"/>
    <xf numFmtId="0" fontId="6" fillId="2" borderId="3" xfId="0" applyFont="1" applyFill="1" applyBorder="1"/>
    <xf numFmtId="0" fontId="7" fillId="0" borderId="22" xfId="0" applyFont="1" applyFill="1" applyBorder="1"/>
    <xf numFmtId="0" fontId="9" fillId="0" borderId="22" xfId="0" applyFont="1" applyBorder="1"/>
    <xf numFmtId="164" fontId="9" fillId="0" borderId="22" xfId="1" applyNumberFormat="1" applyFont="1" applyBorder="1"/>
    <xf numFmtId="0" fontId="7" fillId="2" borderId="30" xfId="0" applyFont="1" applyFill="1" applyBorder="1"/>
    <xf numFmtId="0" fontId="7" fillId="2" borderId="31" xfId="0" applyFont="1" applyFill="1" applyBorder="1" applyAlignment="1">
      <alignment horizontal="right" wrapText="1"/>
    </xf>
    <xf numFmtId="164" fontId="7" fillId="2" borderId="31" xfId="1" applyNumberFormat="1" applyFont="1" applyFill="1" applyBorder="1"/>
    <xf numFmtId="0" fontId="6" fillId="2" borderId="31" xfId="0" applyFont="1" applyFill="1" applyBorder="1" applyAlignment="1">
      <alignment horizontal="right" wrapText="1"/>
    </xf>
    <xf numFmtId="164" fontId="7" fillId="2" borderId="32" xfId="1" applyNumberFormat="1" applyFont="1" applyFill="1" applyBorder="1"/>
    <xf numFmtId="0" fontId="7" fillId="0" borderId="27" xfId="0" applyFont="1" applyFill="1" applyBorder="1"/>
    <xf numFmtId="0" fontId="6" fillId="0" borderId="28" xfId="0" applyFont="1" applyFill="1" applyBorder="1" applyAlignment="1">
      <alignment horizontal="right" wrapText="1"/>
    </xf>
    <xf numFmtId="0" fontId="6" fillId="0" borderId="22" xfId="0" applyFont="1" applyFill="1" applyBorder="1" applyAlignment="1">
      <alignment wrapText="1"/>
    </xf>
    <xf numFmtId="164" fontId="7" fillId="0" borderId="22" xfId="1" applyNumberFormat="1" applyFont="1" applyFill="1" applyBorder="1"/>
    <xf numFmtId="164" fontId="7" fillId="0" borderId="23" xfId="1" applyNumberFormat="1" applyFont="1" applyFill="1" applyBorder="1"/>
    <xf numFmtId="0" fontId="6" fillId="2" borderId="4" xfId="0" applyFont="1" applyFill="1" applyBorder="1" applyAlignment="1">
      <alignment horizontal="right" wrapText="1"/>
    </xf>
    <xf numFmtId="0" fontId="0" fillId="0" borderId="22" xfId="0" applyBorder="1"/>
    <xf numFmtId="164" fontId="1" fillId="0" borderId="22" xfId="1" applyNumberFormat="1" applyFont="1" applyBorder="1"/>
    <xf numFmtId="0" fontId="8" fillId="0" borderId="25" xfId="0" applyFont="1" applyFill="1" applyBorder="1"/>
    <xf numFmtId="0" fontId="8" fillId="0" borderId="28" xfId="0" applyFont="1" applyFill="1" applyBorder="1" applyAlignment="1">
      <alignment horizontal="right" wrapText="1"/>
    </xf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0" fontId="6" fillId="0" borderId="24" xfId="0" applyFont="1" applyFill="1" applyBorder="1"/>
    <xf numFmtId="0" fontId="7" fillId="2" borderId="5" xfId="0" applyFont="1" applyFill="1" applyBorder="1" applyAlignment="1">
      <alignment horizontal="right" wrapText="1"/>
    </xf>
    <xf numFmtId="164" fontId="7" fillId="2" borderId="3" xfId="1" applyNumberFormat="1" applyFont="1" applyFill="1" applyBorder="1"/>
    <xf numFmtId="164" fontId="7" fillId="2" borderId="33" xfId="1" applyNumberFormat="1" applyFont="1" applyFill="1" applyBorder="1"/>
    <xf numFmtId="0" fontId="8" fillId="0" borderId="28" xfId="0" applyFont="1" applyFill="1" applyBorder="1"/>
    <xf numFmtId="0" fontId="8" fillId="0" borderId="25" xfId="0" applyFont="1" applyFill="1" applyBorder="1" applyAlignment="1">
      <alignment wrapText="1"/>
    </xf>
    <xf numFmtId="0" fontId="7" fillId="0" borderId="15" xfId="0" applyFont="1" applyFill="1" applyBorder="1"/>
    <xf numFmtId="0" fontId="8" fillId="0" borderId="16" xfId="0" applyFont="1" applyFill="1" applyBorder="1"/>
    <xf numFmtId="0" fontId="6" fillId="2" borderId="4" xfId="0" applyFont="1" applyFill="1" applyBorder="1" applyAlignment="1">
      <alignment horizontal="right"/>
    </xf>
    <xf numFmtId="2" fontId="5" fillId="0" borderId="25" xfId="3" applyNumberFormat="1" applyFont="1" applyFill="1" applyBorder="1"/>
    <xf numFmtId="0" fontId="8" fillId="0" borderId="0" xfId="0" applyFont="1" applyFill="1"/>
    <xf numFmtId="164" fontId="8" fillId="0" borderId="0" xfId="1" applyNumberFormat="1" applyFont="1" applyFill="1"/>
    <xf numFmtId="164" fontId="8" fillId="0" borderId="0" xfId="0" applyNumberFormat="1" applyFont="1" applyFill="1"/>
    <xf numFmtId="0" fontId="6" fillId="0" borderId="0" xfId="0" applyFont="1" applyFill="1" applyBorder="1"/>
    <xf numFmtId="0" fontId="8" fillId="0" borderId="0" xfId="0" applyFont="1" applyFill="1" applyBorder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98"/>
  <sheetViews>
    <sheetView tabSelected="1" topLeftCell="A273" workbookViewId="0">
      <selection activeCell="A278" sqref="A278"/>
    </sheetView>
  </sheetViews>
  <sheetFormatPr defaultRowHeight="15"/>
  <cols>
    <col min="1" max="1" width="6" bestFit="1" customWidth="1"/>
    <col min="2" max="2" width="65.42578125" bestFit="1" customWidth="1"/>
    <col min="3" max="3" width="5.140625" bestFit="1" customWidth="1"/>
    <col min="4" max="5" width="8.140625" bestFit="1" customWidth="1"/>
    <col min="6" max="7" width="5.140625" bestFit="1" customWidth="1"/>
    <col min="8" max="8" width="8.140625" bestFit="1" customWidth="1"/>
    <col min="9" max="9" width="9" bestFit="1" customWidth="1"/>
    <col min="10" max="10" width="8.140625" bestFit="1" customWidth="1"/>
    <col min="11" max="11" width="6" bestFit="1" customWidth="1"/>
    <col min="12" max="12" width="8.140625" bestFit="1" customWidth="1"/>
    <col min="13" max="13" width="5.140625" bestFit="1" customWidth="1"/>
    <col min="14" max="14" width="6.85546875" bestFit="1" customWidth="1"/>
    <col min="15" max="17" width="5.140625" bestFit="1" customWidth="1"/>
    <col min="18" max="18" width="7" bestFit="1" customWidth="1"/>
    <col min="19" max="20" width="8.140625" bestFit="1" customWidth="1"/>
    <col min="21" max="21" width="5.140625" bestFit="1" customWidth="1"/>
    <col min="22" max="22" width="6.85546875" bestFit="1" customWidth="1"/>
    <col min="23" max="27" width="5.140625" bestFit="1" customWidth="1"/>
    <col min="28" max="29" width="6.85546875" bestFit="1" customWidth="1"/>
    <col min="30" max="30" width="5.5703125" bestFit="1" customWidth="1"/>
    <col min="31" max="31" width="5.140625" bestFit="1" customWidth="1"/>
    <col min="32" max="32" width="6.85546875" bestFit="1" customWidth="1"/>
    <col min="33" max="37" width="5.140625" bestFit="1" customWidth="1"/>
    <col min="38" max="38" width="7.5703125" bestFit="1" customWidth="1"/>
    <col min="39" max="39" width="6.85546875" bestFit="1" customWidth="1"/>
    <col min="40" max="40" width="6.5703125" bestFit="1" customWidth="1"/>
    <col min="41" max="41" width="5.140625" bestFit="1" customWidth="1"/>
    <col min="42" max="42" width="6.85546875" bestFit="1" customWidth="1"/>
    <col min="43" max="43" width="5.140625" bestFit="1" customWidth="1"/>
    <col min="44" max="44" width="7" bestFit="1" customWidth="1"/>
    <col min="45" max="45" width="6" bestFit="1" customWidth="1"/>
    <col min="46" max="47" width="5.140625" bestFit="1" customWidth="1"/>
    <col min="48" max="49" width="9" bestFit="1" customWidth="1"/>
    <col min="50" max="50" width="8.140625" bestFit="1" customWidth="1"/>
    <col min="51" max="51" width="5.140625" bestFit="1" customWidth="1"/>
    <col min="52" max="52" width="9" bestFit="1" customWidth="1"/>
    <col min="53" max="54" width="5.140625" bestFit="1" customWidth="1"/>
    <col min="55" max="55" width="5.5703125" bestFit="1" customWidth="1"/>
    <col min="56" max="57" width="5.140625" bestFit="1" customWidth="1"/>
    <col min="58" max="58" width="9" bestFit="1" customWidth="1"/>
    <col min="59" max="59" width="8.140625" bestFit="1" customWidth="1"/>
    <col min="60" max="60" width="7.5703125" bestFit="1" customWidth="1"/>
    <col min="61" max="61" width="5.140625" bestFit="1" customWidth="1"/>
    <col min="62" max="62" width="8.140625" bestFit="1" customWidth="1"/>
    <col min="63" max="63" width="12.42578125" bestFit="1" customWidth="1"/>
  </cols>
  <sheetData>
    <row r="5" spans="1:63" ht="15.75" thickBot="1"/>
    <row r="6" spans="1:63" ht="15.75" thickBot="1">
      <c r="A6" s="1" t="s">
        <v>0</v>
      </c>
      <c r="B6" s="2" t="s">
        <v>1</v>
      </c>
      <c r="C6" s="3" t="s">
        <v>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5"/>
    </row>
    <row r="7" spans="1:63" ht="15.75" thickBot="1">
      <c r="A7" s="6"/>
      <c r="B7" s="7"/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3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5"/>
      <c r="AQ7" s="3" t="s">
        <v>5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5"/>
      <c r="BK7" s="8" t="s">
        <v>6</v>
      </c>
    </row>
    <row r="8" spans="1:63" ht="17.25" thickBot="1">
      <c r="A8" s="6"/>
      <c r="B8" s="7"/>
      <c r="C8" s="9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9" t="s">
        <v>8</v>
      </c>
      <c r="N8" s="10"/>
      <c r="O8" s="10"/>
      <c r="P8" s="10"/>
      <c r="Q8" s="10"/>
      <c r="R8" s="10"/>
      <c r="S8" s="10"/>
      <c r="T8" s="10"/>
      <c r="U8" s="10"/>
      <c r="V8" s="11"/>
      <c r="W8" s="9" t="s">
        <v>7</v>
      </c>
      <c r="X8" s="10"/>
      <c r="Y8" s="10"/>
      <c r="Z8" s="10"/>
      <c r="AA8" s="10"/>
      <c r="AB8" s="10"/>
      <c r="AC8" s="10"/>
      <c r="AD8" s="10"/>
      <c r="AE8" s="10"/>
      <c r="AF8" s="11"/>
      <c r="AG8" s="9" t="s">
        <v>8</v>
      </c>
      <c r="AH8" s="10"/>
      <c r="AI8" s="10"/>
      <c r="AJ8" s="10"/>
      <c r="AK8" s="10"/>
      <c r="AL8" s="10"/>
      <c r="AM8" s="10"/>
      <c r="AN8" s="10"/>
      <c r="AO8" s="10"/>
      <c r="AP8" s="11"/>
      <c r="AQ8" s="9" t="s">
        <v>7</v>
      </c>
      <c r="AR8" s="10"/>
      <c r="AS8" s="10"/>
      <c r="AT8" s="10"/>
      <c r="AU8" s="10"/>
      <c r="AV8" s="10"/>
      <c r="AW8" s="10"/>
      <c r="AX8" s="10"/>
      <c r="AY8" s="10"/>
      <c r="AZ8" s="11"/>
      <c r="BA8" s="9" t="s">
        <v>8</v>
      </c>
      <c r="BB8" s="10"/>
      <c r="BC8" s="10"/>
      <c r="BD8" s="10"/>
      <c r="BE8" s="10"/>
      <c r="BF8" s="10"/>
      <c r="BG8" s="10"/>
      <c r="BH8" s="10"/>
      <c r="BI8" s="10"/>
      <c r="BJ8" s="11"/>
      <c r="BK8" s="12"/>
    </row>
    <row r="9" spans="1:63" ht="15.75" thickBot="1">
      <c r="A9" s="6"/>
      <c r="B9" s="7"/>
      <c r="C9" s="13" t="s">
        <v>9</v>
      </c>
      <c r="D9" s="14"/>
      <c r="E9" s="14"/>
      <c r="F9" s="14"/>
      <c r="G9" s="15"/>
      <c r="H9" s="3" t="s">
        <v>10</v>
      </c>
      <c r="I9" s="4"/>
      <c r="J9" s="4"/>
      <c r="K9" s="4"/>
      <c r="L9" s="5"/>
      <c r="M9" s="13" t="s">
        <v>9</v>
      </c>
      <c r="N9" s="14"/>
      <c r="O9" s="14"/>
      <c r="P9" s="14"/>
      <c r="Q9" s="15"/>
      <c r="R9" s="3" t="s">
        <v>10</v>
      </c>
      <c r="S9" s="4"/>
      <c r="T9" s="4"/>
      <c r="U9" s="4"/>
      <c r="V9" s="5"/>
      <c r="W9" s="13" t="s">
        <v>9</v>
      </c>
      <c r="X9" s="14"/>
      <c r="Y9" s="14"/>
      <c r="Z9" s="14"/>
      <c r="AA9" s="15"/>
      <c r="AB9" s="3" t="s">
        <v>10</v>
      </c>
      <c r="AC9" s="4"/>
      <c r="AD9" s="4"/>
      <c r="AE9" s="4"/>
      <c r="AF9" s="5"/>
      <c r="AG9" s="13" t="s">
        <v>9</v>
      </c>
      <c r="AH9" s="14"/>
      <c r="AI9" s="14"/>
      <c r="AJ9" s="14"/>
      <c r="AK9" s="15"/>
      <c r="AL9" s="3" t="s">
        <v>10</v>
      </c>
      <c r="AM9" s="4"/>
      <c r="AN9" s="4"/>
      <c r="AO9" s="4"/>
      <c r="AP9" s="5"/>
      <c r="AQ9" s="13" t="s">
        <v>9</v>
      </c>
      <c r="AR9" s="14"/>
      <c r="AS9" s="14"/>
      <c r="AT9" s="14"/>
      <c r="AU9" s="15"/>
      <c r="AV9" s="3" t="s">
        <v>10</v>
      </c>
      <c r="AW9" s="4"/>
      <c r="AX9" s="4"/>
      <c r="AY9" s="4"/>
      <c r="AZ9" s="5"/>
      <c r="BA9" s="13" t="s">
        <v>9</v>
      </c>
      <c r="BB9" s="14"/>
      <c r="BC9" s="14"/>
      <c r="BD9" s="14"/>
      <c r="BE9" s="15"/>
      <c r="BF9" s="3" t="s">
        <v>10</v>
      </c>
      <c r="BG9" s="4"/>
      <c r="BH9" s="4"/>
      <c r="BI9" s="4"/>
      <c r="BJ9" s="5"/>
      <c r="BK9" s="12"/>
    </row>
    <row r="10" spans="1:63" ht="17.25" thickBot="1">
      <c r="A10" s="16"/>
      <c r="B10" s="17"/>
      <c r="C10" s="18">
        <v>1</v>
      </c>
      <c r="D10" s="19">
        <v>2</v>
      </c>
      <c r="E10" s="19">
        <v>3</v>
      </c>
      <c r="F10" s="19">
        <v>4</v>
      </c>
      <c r="G10" s="20">
        <v>5</v>
      </c>
      <c r="H10" s="18">
        <v>1</v>
      </c>
      <c r="I10" s="19">
        <v>2</v>
      </c>
      <c r="J10" s="19">
        <v>3</v>
      </c>
      <c r="K10" s="19">
        <v>4</v>
      </c>
      <c r="L10" s="20">
        <v>5</v>
      </c>
      <c r="M10" s="18">
        <v>1</v>
      </c>
      <c r="N10" s="19">
        <v>2</v>
      </c>
      <c r="O10" s="19">
        <v>3</v>
      </c>
      <c r="P10" s="19">
        <v>4</v>
      </c>
      <c r="Q10" s="20">
        <v>5</v>
      </c>
      <c r="R10" s="18">
        <v>1</v>
      </c>
      <c r="S10" s="19">
        <v>2</v>
      </c>
      <c r="T10" s="19">
        <v>3</v>
      </c>
      <c r="U10" s="19">
        <v>4</v>
      </c>
      <c r="V10" s="20">
        <v>5</v>
      </c>
      <c r="W10" s="18">
        <v>1</v>
      </c>
      <c r="X10" s="19">
        <v>2</v>
      </c>
      <c r="Y10" s="19">
        <v>3</v>
      </c>
      <c r="Z10" s="19">
        <v>4</v>
      </c>
      <c r="AA10" s="20">
        <v>5</v>
      </c>
      <c r="AB10" s="18">
        <v>1</v>
      </c>
      <c r="AC10" s="19">
        <v>2</v>
      </c>
      <c r="AD10" s="19">
        <v>3</v>
      </c>
      <c r="AE10" s="19">
        <v>4</v>
      </c>
      <c r="AF10" s="20">
        <v>5</v>
      </c>
      <c r="AG10" s="18">
        <v>1</v>
      </c>
      <c r="AH10" s="19">
        <v>2</v>
      </c>
      <c r="AI10" s="19">
        <v>3</v>
      </c>
      <c r="AJ10" s="19">
        <v>4</v>
      </c>
      <c r="AK10" s="20">
        <v>5</v>
      </c>
      <c r="AL10" s="18">
        <v>1</v>
      </c>
      <c r="AM10" s="19">
        <v>2</v>
      </c>
      <c r="AN10" s="19">
        <v>3</v>
      </c>
      <c r="AO10" s="19">
        <v>4</v>
      </c>
      <c r="AP10" s="20">
        <v>5</v>
      </c>
      <c r="AQ10" s="18">
        <v>1</v>
      </c>
      <c r="AR10" s="19">
        <v>2</v>
      </c>
      <c r="AS10" s="19">
        <v>3</v>
      </c>
      <c r="AT10" s="19">
        <v>4</v>
      </c>
      <c r="AU10" s="20">
        <v>5</v>
      </c>
      <c r="AV10" s="18">
        <v>1</v>
      </c>
      <c r="AW10" s="19">
        <v>2</v>
      </c>
      <c r="AX10" s="19">
        <v>3</v>
      </c>
      <c r="AY10" s="19">
        <v>4</v>
      </c>
      <c r="AZ10" s="20">
        <v>5</v>
      </c>
      <c r="BA10" s="18">
        <v>1</v>
      </c>
      <c r="BB10" s="19">
        <v>2</v>
      </c>
      <c r="BC10" s="19">
        <v>3</v>
      </c>
      <c r="BD10" s="19">
        <v>4</v>
      </c>
      <c r="BE10" s="20">
        <v>5</v>
      </c>
      <c r="BF10" s="18">
        <v>1</v>
      </c>
      <c r="BG10" s="19">
        <v>2</v>
      </c>
      <c r="BH10" s="19">
        <v>3</v>
      </c>
      <c r="BI10" s="19">
        <v>4</v>
      </c>
      <c r="BJ10" s="20">
        <v>5</v>
      </c>
      <c r="BK10" s="12"/>
    </row>
    <row r="11" spans="1:63" ht="16.5">
      <c r="A11" s="21" t="s">
        <v>11</v>
      </c>
      <c r="B11" s="22" t="s">
        <v>12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4"/>
    </row>
    <row r="12" spans="1:63" ht="16.5">
      <c r="A12" s="25" t="s">
        <v>13</v>
      </c>
      <c r="B12" s="26" t="s">
        <v>14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8"/>
    </row>
    <row r="13" spans="1:63">
      <c r="A13" s="29"/>
      <c r="B13" s="30" t="s">
        <v>15</v>
      </c>
      <c r="C13" s="31">
        <v>0</v>
      </c>
      <c r="D13" s="31">
        <v>3112.2470834009027</v>
      </c>
      <c r="E13" s="31">
        <v>247.36938343374194</v>
      </c>
      <c r="F13" s="31">
        <v>0</v>
      </c>
      <c r="G13" s="31">
        <v>0</v>
      </c>
      <c r="H13" s="31">
        <v>629.21102470861251</v>
      </c>
      <c r="I13" s="31">
        <v>12305.688845926004</v>
      </c>
      <c r="J13" s="31">
        <v>798.37313910629052</v>
      </c>
      <c r="K13" s="31">
        <v>0</v>
      </c>
      <c r="L13" s="31">
        <v>59.769915742548392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5.3794718967419364</v>
      </c>
      <c r="S13" s="31">
        <v>1794.1734156615814</v>
      </c>
      <c r="T13" s="31">
        <v>253.18791177503226</v>
      </c>
      <c r="U13" s="31">
        <v>0</v>
      </c>
      <c r="V13" s="31">
        <v>7.3461111346129044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0.49550802687096773</v>
      </c>
      <c r="AC13" s="31">
        <v>52.882387095032271</v>
      </c>
      <c r="AD13" s="31">
        <v>0.83225805890322579</v>
      </c>
      <c r="AE13" s="31">
        <v>0</v>
      </c>
      <c r="AF13" s="31">
        <v>2.8347433357096774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0.17336536622580645</v>
      </c>
      <c r="AM13" s="31">
        <v>4.2305532258064512E-4</v>
      </c>
      <c r="AN13" s="31">
        <v>9.6901953925161273</v>
      </c>
      <c r="AO13" s="31">
        <v>0</v>
      </c>
      <c r="AP13" s="31">
        <v>0.78529808670967727</v>
      </c>
      <c r="AQ13" s="31">
        <v>0</v>
      </c>
      <c r="AR13" s="31">
        <v>16.291444277548386</v>
      </c>
      <c r="AS13" s="31">
        <v>0</v>
      </c>
      <c r="AT13" s="31">
        <v>0</v>
      </c>
      <c r="AU13" s="31">
        <v>0</v>
      </c>
      <c r="AV13" s="31">
        <v>50.969474608935442</v>
      </c>
      <c r="AW13" s="31">
        <v>3250.0179016859051</v>
      </c>
      <c r="AX13" s="31">
        <v>298.06216021635481</v>
      </c>
      <c r="AY13" s="31">
        <v>0</v>
      </c>
      <c r="AZ13" s="31">
        <v>425.90964389525806</v>
      </c>
      <c r="BA13" s="31">
        <v>0</v>
      </c>
      <c r="BB13" s="31">
        <v>0</v>
      </c>
      <c r="BC13" s="31">
        <v>0</v>
      </c>
      <c r="BD13" s="31">
        <v>0</v>
      </c>
      <c r="BE13" s="31">
        <v>0</v>
      </c>
      <c r="BF13" s="31">
        <v>28.17133651735481</v>
      </c>
      <c r="BG13" s="31">
        <v>162.07055403245164</v>
      </c>
      <c r="BH13" s="31">
        <v>34.49687807403226</v>
      </c>
      <c r="BI13" s="31">
        <v>0</v>
      </c>
      <c r="BJ13" s="31">
        <v>41.497368935806456</v>
      </c>
      <c r="BK13" s="32">
        <f>SUM(C13:BJ13)</f>
        <v>23587.927243447008</v>
      </c>
    </row>
    <row r="14" spans="1:63" ht="15.75" thickBot="1">
      <c r="A14" s="33"/>
      <c r="B14" s="30" t="s">
        <v>16</v>
      </c>
      <c r="C14" s="34">
        <v>0</v>
      </c>
      <c r="D14" s="34">
        <v>109.9845520827742</v>
      </c>
      <c r="E14" s="34">
        <v>198.7453524317097</v>
      </c>
      <c r="F14" s="34">
        <v>0</v>
      </c>
      <c r="G14" s="34">
        <v>0</v>
      </c>
      <c r="H14" s="34">
        <v>1164.6697050900966</v>
      </c>
      <c r="I14" s="34">
        <v>5693.4759416557454</v>
      </c>
      <c r="J14" s="34">
        <v>1170.7632297060002</v>
      </c>
      <c r="K14" s="34">
        <v>0</v>
      </c>
      <c r="L14" s="34">
        <v>140.92176051741933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9.0044834765806456</v>
      </c>
      <c r="S14" s="34">
        <v>296.73056446696773</v>
      </c>
      <c r="T14" s="34">
        <v>263.13664571651611</v>
      </c>
      <c r="U14" s="34">
        <v>0</v>
      </c>
      <c r="V14" s="34">
        <v>12.194241130774195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0.68082165287096752</v>
      </c>
      <c r="AC14" s="34">
        <v>15.915102544161293</v>
      </c>
      <c r="AD14" s="34">
        <v>0.48390201896774193</v>
      </c>
      <c r="AE14" s="34">
        <v>0</v>
      </c>
      <c r="AF14" s="34">
        <v>0.42861906387096776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0.96365521177419344</v>
      </c>
      <c r="AM14" s="34">
        <v>7.0968088612903241E-2</v>
      </c>
      <c r="AN14" s="34">
        <v>0</v>
      </c>
      <c r="AO14" s="34">
        <v>0</v>
      </c>
      <c r="AP14" s="34">
        <v>0.14905728532258064</v>
      </c>
      <c r="AQ14" s="34">
        <v>0</v>
      </c>
      <c r="AR14" s="34">
        <v>171.47793497080647</v>
      </c>
      <c r="AS14" s="34">
        <v>0</v>
      </c>
      <c r="AT14" s="34">
        <v>0</v>
      </c>
      <c r="AU14" s="34">
        <v>0</v>
      </c>
      <c r="AV14" s="34">
        <v>27.051872786419352</v>
      </c>
      <c r="AW14" s="34">
        <v>2076.8527536910638</v>
      </c>
      <c r="AX14" s="34">
        <v>204.67963225045165</v>
      </c>
      <c r="AY14" s="34">
        <v>0</v>
      </c>
      <c r="AZ14" s="34">
        <v>98.00023643970971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42.333910916806509</v>
      </c>
      <c r="BG14" s="34">
        <v>13.837562587129034</v>
      </c>
      <c r="BH14" s="34">
        <v>5.7570076765483869</v>
      </c>
      <c r="BI14" s="34">
        <v>0</v>
      </c>
      <c r="BJ14" s="34">
        <v>17.327957733903219</v>
      </c>
      <c r="BK14" s="35">
        <f>SUM(C14:BJ14)</f>
        <v>11735.637471193004</v>
      </c>
    </row>
    <row r="15" spans="1:63" ht="15.75" thickBot="1">
      <c r="A15" s="36"/>
      <c r="B15" s="37" t="s">
        <v>17</v>
      </c>
      <c r="C15" s="38">
        <f>SUM(C13:C14)</f>
        <v>0</v>
      </c>
      <c r="D15" s="38">
        <f t="shared" ref="D15:BK15" si="0">SUM(D13:D14)</f>
        <v>3222.2316354836771</v>
      </c>
      <c r="E15" s="38">
        <f t="shared" si="0"/>
        <v>446.11473586545162</v>
      </c>
      <c r="F15" s="38">
        <f t="shared" si="0"/>
        <v>0</v>
      </c>
      <c r="G15" s="38">
        <f t="shared" si="0"/>
        <v>0</v>
      </c>
      <c r="H15" s="38">
        <f t="shared" si="0"/>
        <v>1793.8807297987091</v>
      </c>
      <c r="I15" s="38">
        <f t="shared" si="0"/>
        <v>17999.164787581751</v>
      </c>
      <c r="J15" s="38">
        <f t="shared" si="0"/>
        <v>1969.1363688122906</v>
      </c>
      <c r="K15" s="38">
        <f t="shared" si="0"/>
        <v>0</v>
      </c>
      <c r="L15" s="38">
        <f t="shared" si="0"/>
        <v>200.69167625996772</v>
      </c>
      <c r="M15" s="38">
        <f t="shared" si="0"/>
        <v>0</v>
      </c>
      <c r="N15" s="38">
        <f t="shared" si="0"/>
        <v>0</v>
      </c>
      <c r="O15" s="38">
        <f t="shared" si="0"/>
        <v>0</v>
      </c>
      <c r="P15" s="38">
        <f t="shared" si="0"/>
        <v>0</v>
      </c>
      <c r="Q15" s="38">
        <f t="shared" si="0"/>
        <v>0</v>
      </c>
      <c r="R15" s="38">
        <f t="shared" si="0"/>
        <v>14.383955373322582</v>
      </c>
      <c r="S15" s="38">
        <f t="shared" si="0"/>
        <v>2090.9039801285489</v>
      </c>
      <c r="T15" s="38">
        <f t="shared" si="0"/>
        <v>516.32455749154838</v>
      </c>
      <c r="U15" s="38">
        <f t="shared" si="0"/>
        <v>0</v>
      </c>
      <c r="V15" s="38">
        <f t="shared" si="0"/>
        <v>19.540352265387099</v>
      </c>
      <c r="W15" s="38">
        <f t="shared" si="0"/>
        <v>0</v>
      </c>
      <c r="X15" s="38">
        <f t="shared" si="0"/>
        <v>0</v>
      </c>
      <c r="Y15" s="38">
        <f t="shared" si="0"/>
        <v>0</v>
      </c>
      <c r="Z15" s="38">
        <f t="shared" si="0"/>
        <v>0</v>
      </c>
      <c r="AA15" s="38">
        <f t="shared" si="0"/>
        <v>0</v>
      </c>
      <c r="AB15" s="38">
        <f t="shared" si="0"/>
        <v>1.1763296797419351</v>
      </c>
      <c r="AC15" s="38">
        <f t="shared" si="0"/>
        <v>68.797489639193572</v>
      </c>
      <c r="AD15" s="38">
        <f t="shared" si="0"/>
        <v>1.3161600778709677</v>
      </c>
      <c r="AE15" s="38">
        <f t="shared" si="0"/>
        <v>0</v>
      </c>
      <c r="AF15" s="38">
        <f t="shared" si="0"/>
        <v>3.2633623995806453</v>
      </c>
      <c r="AG15" s="38">
        <f t="shared" si="0"/>
        <v>0</v>
      </c>
      <c r="AH15" s="38">
        <f t="shared" si="0"/>
        <v>0</v>
      </c>
      <c r="AI15" s="38">
        <f t="shared" si="0"/>
        <v>0</v>
      </c>
      <c r="AJ15" s="38">
        <f t="shared" si="0"/>
        <v>0</v>
      </c>
      <c r="AK15" s="38">
        <f t="shared" si="0"/>
        <v>0</v>
      </c>
      <c r="AL15" s="38">
        <f t="shared" si="0"/>
        <v>1.137020578</v>
      </c>
      <c r="AM15" s="38">
        <f t="shared" si="0"/>
        <v>7.1391143935483889E-2</v>
      </c>
      <c r="AN15" s="38">
        <f t="shared" si="0"/>
        <v>9.6901953925161273</v>
      </c>
      <c r="AO15" s="38">
        <f t="shared" si="0"/>
        <v>0</v>
      </c>
      <c r="AP15" s="38">
        <f t="shared" si="0"/>
        <v>0.93435537203225794</v>
      </c>
      <c r="AQ15" s="38">
        <f t="shared" si="0"/>
        <v>0</v>
      </c>
      <c r="AR15" s="38">
        <f t="shared" si="0"/>
        <v>187.76937924835485</v>
      </c>
      <c r="AS15" s="38">
        <f t="shared" si="0"/>
        <v>0</v>
      </c>
      <c r="AT15" s="38">
        <f t="shared" si="0"/>
        <v>0</v>
      </c>
      <c r="AU15" s="38">
        <f t="shared" si="0"/>
        <v>0</v>
      </c>
      <c r="AV15" s="38">
        <f t="shared" si="0"/>
        <v>78.021347395354795</v>
      </c>
      <c r="AW15" s="38">
        <f t="shared" si="0"/>
        <v>5326.8706553769689</v>
      </c>
      <c r="AX15" s="38">
        <f t="shared" si="0"/>
        <v>502.74179246680649</v>
      </c>
      <c r="AY15" s="38">
        <f t="shared" si="0"/>
        <v>0</v>
      </c>
      <c r="AZ15" s="38">
        <f t="shared" si="0"/>
        <v>523.90988033496774</v>
      </c>
      <c r="BA15" s="38">
        <f t="shared" si="0"/>
        <v>0</v>
      </c>
      <c r="BB15" s="38">
        <f t="shared" si="0"/>
        <v>0</v>
      </c>
      <c r="BC15" s="38">
        <f t="shared" si="0"/>
        <v>0</v>
      </c>
      <c r="BD15" s="38">
        <f t="shared" si="0"/>
        <v>0</v>
      </c>
      <c r="BE15" s="38">
        <f t="shared" si="0"/>
        <v>0</v>
      </c>
      <c r="BF15" s="38">
        <f t="shared" si="0"/>
        <v>70.505247434161319</v>
      </c>
      <c r="BG15" s="38">
        <f t="shared" si="0"/>
        <v>175.90811661958068</v>
      </c>
      <c r="BH15" s="38">
        <f t="shared" si="0"/>
        <v>40.25388575058065</v>
      </c>
      <c r="BI15" s="38">
        <f t="shared" si="0"/>
        <v>0</v>
      </c>
      <c r="BJ15" s="38">
        <f t="shared" si="0"/>
        <v>58.825326669709675</v>
      </c>
      <c r="BK15" s="39">
        <f t="shared" si="0"/>
        <v>35323.564714640015</v>
      </c>
    </row>
    <row r="16" spans="1:63">
      <c r="A16" s="40" t="s">
        <v>18</v>
      </c>
      <c r="B16" s="41" t="s">
        <v>19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3"/>
    </row>
    <row r="17" spans="1:63">
      <c r="A17" s="29"/>
      <c r="B17" s="30" t="s">
        <v>20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0.25649640209677421</v>
      </c>
      <c r="I17" s="31">
        <v>8.7213512440322489</v>
      </c>
      <c r="J17" s="31">
        <v>0</v>
      </c>
      <c r="K17" s="31">
        <v>0</v>
      </c>
      <c r="L17" s="31">
        <v>2.1064382354838707E-2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0.13521981683870968</v>
      </c>
      <c r="S17" s="31">
        <v>3.0232537177419356</v>
      </c>
      <c r="T17" s="31">
        <v>0</v>
      </c>
      <c r="U17" s="31">
        <v>0</v>
      </c>
      <c r="V17" s="31">
        <v>5.1171084580645163E-2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4.6353975483870965E-3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1.2444751525483899</v>
      </c>
      <c r="AW17" s="31">
        <v>0.60140319387096752</v>
      </c>
      <c r="AX17" s="31">
        <v>0</v>
      </c>
      <c r="AY17" s="31">
        <v>0</v>
      </c>
      <c r="AZ17" s="31">
        <v>0.22913293464516124</v>
      </c>
      <c r="BA17" s="31">
        <v>0</v>
      </c>
      <c r="BB17" s="31">
        <v>0</v>
      </c>
      <c r="BC17" s="31">
        <v>0</v>
      </c>
      <c r="BD17" s="31">
        <v>0</v>
      </c>
      <c r="BE17" s="31">
        <v>0</v>
      </c>
      <c r="BF17" s="31">
        <v>4.3928774752258102</v>
      </c>
      <c r="BG17" s="31">
        <v>1.2855882456451599</v>
      </c>
      <c r="BH17" s="31">
        <v>0</v>
      </c>
      <c r="BI17" s="31">
        <v>0</v>
      </c>
      <c r="BJ17" s="31">
        <v>2.28153464387097</v>
      </c>
      <c r="BK17" s="32">
        <f>SUM(C17:BJ17)</f>
        <v>22.248203690999993</v>
      </c>
    </row>
    <row r="18" spans="1:63" ht="15.75" thickBot="1">
      <c r="A18" s="33"/>
      <c r="B18" s="30" t="s">
        <v>21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3.1677215573870972</v>
      </c>
      <c r="I18" s="34">
        <v>84.987667901258007</v>
      </c>
      <c r="J18" s="34">
        <v>0</v>
      </c>
      <c r="K18" s="34">
        <v>10.063190055</v>
      </c>
      <c r="L18" s="34">
        <v>48.430476832580602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1.4372793734516129</v>
      </c>
      <c r="S18" s="34">
        <v>64.018357420096805</v>
      </c>
      <c r="T18" s="34">
        <v>8.6743075139677401</v>
      </c>
      <c r="U18" s="34">
        <v>0</v>
      </c>
      <c r="V18" s="34">
        <v>0.19611916503225807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0.18852809948387098</v>
      </c>
      <c r="AC18" s="34">
        <v>8.739367818354836</v>
      </c>
      <c r="AD18" s="34">
        <v>8.3653252258064512E-2</v>
      </c>
      <c r="AE18" s="34">
        <v>0</v>
      </c>
      <c r="AF18" s="34">
        <v>0.54183264616129034</v>
      </c>
      <c r="AG18" s="34">
        <v>0</v>
      </c>
      <c r="AH18" s="34">
        <v>0</v>
      </c>
      <c r="AI18" s="34">
        <v>0</v>
      </c>
      <c r="AJ18" s="34">
        <v>0</v>
      </c>
      <c r="AK18" s="34">
        <v>0</v>
      </c>
      <c r="AL18" s="34">
        <v>9.2484548064516135E-3</v>
      </c>
      <c r="AM18" s="34">
        <v>0</v>
      </c>
      <c r="AN18" s="34">
        <v>0</v>
      </c>
      <c r="AO18" s="34">
        <v>0</v>
      </c>
      <c r="AP18" s="34">
        <v>0</v>
      </c>
      <c r="AQ18" s="34">
        <v>0</v>
      </c>
      <c r="AR18" s="34">
        <v>0.60158106261290323</v>
      </c>
      <c r="AS18" s="34">
        <v>0</v>
      </c>
      <c r="AT18" s="34">
        <v>0</v>
      </c>
      <c r="AU18" s="34">
        <v>0</v>
      </c>
      <c r="AV18" s="34">
        <v>17.077572769419362</v>
      </c>
      <c r="AW18" s="34">
        <v>106.37488031551618</v>
      </c>
      <c r="AX18" s="34">
        <v>2.9262849619677427</v>
      </c>
      <c r="AY18" s="34">
        <v>0</v>
      </c>
      <c r="AZ18" s="34">
        <v>30.062572972709681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15.48518172693549</v>
      </c>
      <c r="BG18" s="34">
        <v>63.659867825612899</v>
      </c>
      <c r="BH18" s="34">
        <v>0.55919659141935485</v>
      </c>
      <c r="BI18" s="34">
        <v>0</v>
      </c>
      <c r="BJ18" s="34">
        <v>5.337937819967741</v>
      </c>
      <c r="BK18" s="35">
        <f>SUM(C18:BJ18)</f>
        <v>472.62282613599996</v>
      </c>
    </row>
    <row r="19" spans="1:63" ht="15.75" thickBot="1">
      <c r="A19" s="36"/>
      <c r="B19" s="37" t="s">
        <v>22</v>
      </c>
      <c r="C19" s="38">
        <f>SUM(C17:C18)</f>
        <v>0</v>
      </c>
      <c r="D19" s="38">
        <f t="shared" ref="D19:BK19" si="1">SUM(D17:D18)</f>
        <v>0</v>
      </c>
      <c r="E19" s="38">
        <f t="shared" si="1"/>
        <v>0</v>
      </c>
      <c r="F19" s="38">
        <f t="shared" si="1"/>
        <v>0</v>
      </c>
      <c r="G19" s="38">
        <f t="shared" si="1"/>
        <v>0</v>
      </c>
      <c r="H19" s="38">
        <f t="shared" si="1"/>
        <v>3.4242179594838715</v>
      </c>
      <c r="I19" s="38">
        <f t="shared" si="1"/>
        <v>93.709019145290256</v>
      </c>
      <c r="J19" s="38">
        <f t="shared" si="1"/>
        <v>0</v>
      </c>
      <c r="K19" s="38">
        <f t="shared" si="1"/>
        <v>10.063190055</v>
      </c>
      <c r="L19" s="38">
        <f t="shared" si="1"/>
        <v>48.451541214935439</v>
      </c>
      <c r="M19" s="38">
        <f t="shared" si="1"/>
        <v>0</v>
      </c>
      <c r="N19" s="38">
        <f t="shared" si="1"/>
        <v>0</v>
      </c>
      <c r="O19" s="38">
        <f t="shared" si="1"/>
        <v>0</v>
      </c>
      <c r="P19" s="38">
        <f t="shared" si="1"/>
        <v>0</v>
      </c>
      <c r="Q19" s="38">
        <f t="shared" si="1"/>
        <v>0</v>
      </c>
      <c r="R19" s="38">
        <f t="shared" si="1"/>
        <v>1.5724991902903227</v>
      </c>
      <c r="S19" s="38">
        <f t="shared" si="1"/>
        <v>67.041611137838743</v>
      </c>
      <c r="T19" s="38">
        <f t="shared" si="1"/>
        <v>8.6743075139677401</v>
      </c>
      <c r="U19" s="38">
        <f t="shared" si="1"/>
        <v>0</v>
      </c>
      <c r="V19" s="38">
        <f t="shared" si="1"/>
        <v>0.24729024961290325</v>
      </c>
      <c r="W19" s="38">
        <f t="shared" si="1"/>
        <v>0</v>
      </c>
      <c r="X19" s="38">
        <f t="shared" si="1"/>
        <v>0</v>
      </c>
      <c r="Y19" s="38">
        <f t="shared" si="1"/>
        <v>0</v>
      </c>
      <c r="Z19" s="38">
        <f t="shared" si="1"/>
        <v>0</v>
      </c>
      <c r="AA19" s="38">
        <f t="shared" si="1"/>
        <v>0</v>
      </c>
      <c r="AB19" s="38">
        <f t="shared" si="1"/>
        <v>0.19316349703225807</v>
      </c>
      <c r="AC19" s="38">
        <f t="shared" si="1"/>
        <v>8.739367818354836</v>
      </c>
      <c r="AD19" s="38">
        <f t="shared" si="1"/>
        <v>8.3653252258064512E-2</v>
      </c>
      <c r="AE19" s="38">
        <f t="shared" si="1"/>
        <v>0</v>
      </c>
      <c r="AF19" s="38">
        <f t="shared" si="1"/>
        <v>0.54183264616129034</v>
      </c>
      <c r="AG19" s="38">
        <f t="shared" si="1"/>
        <v>0</v>
      </c>
      <c r="AH19" s="38">
        <f t="shared" si="1"/>
        <v>0</v>
      </c>
      <c r="AI19" s="38">
        <f t="shared" si="1"/>
        <v>0</v>
      </c>
      <c r="AJ19" s="38">
        <f t="shared" si="1"/>
        <v>0</v>
      </c>
      <c r="AK19" s="38">
        <f t="shared" si="1"/>
        <v>0</v>
      </c>
      <c r="AL19" s="38">
        <f t="shared" si="1"/>
        <v>9.2484548064516135E-3</v>
      </c>
      <c r="AM19" s="38">
        <f t="shared" si="1"/>
        <v>0</v>
      </c>
      <c r="AN19" s="38">
        <f t="shared" si="1"/>
        <v>0</v>
      </c>
      <c r="AO19" s="38">
        <f t="shared" si="1"/>
        <v>0</v>
      </c>
      <c r="AP19" s="38">
        <f t="shared" si="1"/>
        <v>0</v>
      </c>
      <c r="AQ19" s="38">
        <f t="shared" si="1"/>
        <v>0</v>
      </c>
      <c r="AR19" s="38">
        <f t="shared" si="1"/>
        <v>0.60158106261290323</v>
      </c>
      <c r="AS19" s="38">
        <f t="shared" si="1"/>
        <v>0</v>
      </c>
      <c r="AT19" s="38">
        <f t="shared" si="1"/>
        <v>0</v>
      </c>
      <c r="AU19" s="38">
        <f t="shared" si="1"/>
        <v>0</v>
      </c>
      <c r="AV19" s="38">
        <f t="shared" si="1"/>
        <v>18.322047921967751</v>
      </c>
      <c r="AW19" s="38">
        <f t="shared" si="1"/>
        <v>106.97628350938714</v>
      </c>
      <c r="AX19" s="38">
        <f t="shared" si="1"/>
        <v>2.9262849619677427</v>
      </c>
      <c r="AY19" s="38">
        <f t="shared" si="1"/>
        <v>0</v>
      </c>
      <c r="AZ19" s="38">
        <f t="shared" si="1"/>
        <v>30.291705907354842</v>
      </c>
      <c r="BA19" s="38">
        <f t="shared" si="1"/>
        <v>0</v>
      </c>
      <c r="BB19" s="38">
        <f t="shared" si="1"/>
        <v>0</v>
      </c>
      <c r="BC19" s="38">
        <f t="shared" si="1"/>
        <v>0</v>
      </c>
      <c r="BD19" s="38">
        <f t="shared" si="1"/>
        <v>0</v>
      </c>
      <c r="BE19" s="38">
        <f t="shared" si="1"/>
        <v>0</v>
      </c>
      <c r="BF19" s="38">
        <f t="shared" si="1"/>
        <v>19.8780592021613</v>
      </c>
      <c r="BG19" s="38">
        <f t="shared" si="1"/>
        <v>64.945456071258064</v>
      </c>
      <c r="BH19" s="38">
        <f t="shared" si="1"/>
        <v>0.55919659141935485</v>
      </c>
      <c r="BI19" s="38">
        <f t="shared" si="1"/>
        <v>0</v>
      </c>
      <c r="BJ19" s="38">
        <f t="shared" si="1"/>
        <v>7.6194724638387115</v>
      </c>
      <c r="BK19" s="39">
        <f t="shared" si="1"/>
        <v>494.87102982699997</v>
      </c>
    </row>
    <row r="20" spans="1:63">
      <c r="A20" s="40" t="s">
        <v>23</v>
      </c>
      <c r="B20" s="41" t="s">
        <v>24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3"/>
    </row>
    <row r="21" spans="1:63">
      <c r="A21" s="29"/>
      <c r="B21" s="30" t="s">
        <v>25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0.73135062061290323</v>
      </c>
      <c r="I21" s="31">
        <v>15.01232306451613</v>
      </c>
      <c r="J21" s="31">
        <v>0</v>
      </c>
      <c r="K21" s="31">
        <v>0</v>
      </c>
      <c r="L21" s="31">
        <v>2.6145717378064512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0.16445209448387096</v>
      </c>
      <c r="S21" s="31">
        <v>2.5552890322580648</v>
      </c>
      <c r="T21" s="31">
        <v>0.25552890322580646</v>
      </c>
      <c r="U21" s="31">
        <v>0</v>
      </c>
      <c r="V21" s="31">
        <v>4.2333484934516123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1.5873334677419356E-2</v>
      </c>
      <c r="AC21" s="31">
        <v>0</v>
      </c>
      <c r="AD21" s="31">
        <v>0</v>
      </c>
      <c r="AE21" s="31">
        <v>0</v>
      </c>
      <c r="AF21" s="31">
        <v>0.15873334677419354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31">
        <v>0</v>
      </c>
      <c r="AT21" s="31">
        <v>0</v>
      </c>
      <c r="AU21" s="31">
        <v>0</v>
      </c>
      <c r="AV21" s="31">
        <v>0.93365557932259835</v>
      </c>
      <c r="AW21" s="31">
        <v>8.6290558962258057</v>
      </c>
      <c r="AX21" s="31">
        <v>0</v>
      </c>
      <c r="AY21" s="31">
        <v>0</v>
      </c>
      <c r="AZ21" s="31">
        <v>15.815141486677414</v>
      </c>
      <c r="BA21" s="31">
        <v>0</v>
      </c>
      <c r="BB21" s="31">
        <v>0</v>
      </c>
      <c r="BC21" s="31">
        <v>0</v>
      </c>
      <c r="BD21" s="31">
        <v>0</v>
      </c>
      <c r="BE21" s="31">
        <v>0</v>
      </c>
      <c r="BF21" s="31">
        <v>0.47928655190322583</v>
      </c>
      <c r="BG21" s="31">
        <v>0.12698667741935485</v>
      </c>
      <c r="BH21" s="31">
        <v>0</v>
      </c>
      <c r="BI21" s="31">
        <v>0</v>
      </c>
      <c r="BJ21" s="31">
        <v>6.8708079216451612</v>
      </c>
      <c r="BK21" s="32">
        <f t="shared" ref="BK21:BK95" si="2">SUM(C21:BJ21)</f>
        <v>58.596404741000008</v>
      </c>
    </row>
    <row r="22" spans="1:63">
      <c r="A22" s="29"/>
      <c r="B22" s="30" t="s">
        <v>26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0.11434160970967742</v>
      </c>
      <c r="I22" s="31">
        <v>0</v>
      </c>
      <c r="J22" s="31">
        <v>0</v>
      </c>
      <c r="K22" s="31">
        <v>0</v>
      </c>
      <c r="L22" s="31">
        <v>8.2869534096774208E-2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1.6866203483870967E-2</v>
      </c>
      <c r="S22" s="31">
        <v>0.8530144649677418</v>
      </c>
      <c r="T22" s="31">
        <v>0</v>
      </c>
      <c r="U22" s="31">
        <v>0</v>
      </c>
      <c r="V22" s="31">
        <v>9.3362119322580636E-2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0.11935494767741935</v>
      </c>
      <c r="AC22" s="31">
        <v>0</v>
      </c>
      <c r="AD22" s="31">
        <v>0</v>
      </c>
      <c r="AE22" s="31">
        <v>0</v>
      </c>
      <c r="AF22" s="31">
        <v>0.59883321587096794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1.3405121451612901E-2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1">
        <v>0</v>
      </c>
      <c r="AT22" s="31">
        <v>0</v>
      </c>
      <c r="AU22" s="31">
        <v>0</v>
      </c>
      <c r="AV22" s="31">
        <v>0.92876497561290439</v>
      </c>
      <c r="AW22" s="31">
        <v>0.93390847590322601</v>
      </c>
      <c r="AX22" s="31">
        <v>0</v>
      </c>
      <c r="AY22" s="31">
        <v>0</v>
      </c>
      <c r="AZ22" s="31">
        <v>3.9463593832258064</v>
      </c>
      <c r="BA22" s="31">
        <v>0</v>
      </c>
      <c r="BB22" s="31">
        <v>0</v>
      </c>
      <c r="BC22" s="31">
        <v>0</v>
      </c>
      <c r="BD22" s="31">
        <v>0</v>
      </c>
      <c r="BE22" s="31">
        <v>0</v>
      </c>
      <c r="BF22" s="31">
        <v>1.4251937803870964</v>
      </c>
      <c r="BG22" s="31">
        <v>0.33865629538709674</v>
      </c>
      <c r="BH22" s="31">
        <v>0</v>
      </c>
      <c r="BI22" s="31">
        <v>0</v>
      </c>
      <c r="BJ22" s="31">
        <v>1.0263393719032257</v>
      </c>
      <c r="BK22" s="32">
        <f t="shared" si="2"/>
        <v>10.491269499000001</v>
      </c>
    </row>
    <row r="23" spans="1:63">
      <c r="A23" s="29"/>
      <c r="B23" s="30" t="s">
        <v>27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0.19616753112903226</v>
      </c>
      <c r="I23" s="31">
        <v>0</v>
      </c>
      <c r="J23" s="31">
        <v>0</v>
      </c>
      <c r="K23" s="31">
        <v>0</v>
      </c>
      <c r="L23" s="31">
        <v>0.11317739529032263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0.30499612387096769</v>
      </c>
      <c r="S23" s="31">
        <v>0</v>
      </c>
      <c r="T23" s="31">
        <v>0</v>
      </c>
      <c r="U23" s="31">
        <v>0</v>
      </c>
      <c r="V23" s="31">
        <v>0.15845477525806453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0.13989264461290324</v>
      </c>
      <c r="AC23" s="31">
        <v>0.44812806670967731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1">
        <v>0</v>
      </c>
      <c r="AL23" s="31">
        <v>9.665289503225806E-2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1">
        <v>0</v>
      </c>
      <c r="AT23" s="31">
        <v>0</v>
      </c>
      <c r="AU23" s="31">
        <v>0</v>
      </c>
      <c r="AV23" s="31">
        <v>1.0642501480645148</v>
      </c>
      <c r="AW23" s="31">
        <v>0.25348388032258062</v>
      </c>
      <c r="AX23" s="31">
        <v>0</v>
      </c>
      <c r="AY23" s="31">
        <v>0</v>
      </c>
      <c r="AZ23" s="31">
        <v>0.79129021412903233</v>
      </c>
      <c r="BA23" s="31">
        <v>0</v>
      </c>
      <c r="BB23" s="31">
        <v>0</v>
      </c>
      <c r="BC23" s="31">
        <v>0</v>
      </c>
      <c r="BD23" s="31">
        <v>0</v>
      </c>
      <c r="BE23" s="31">
        <v>0</v>
      </c>
      <c r="BF23" s="31">
        <v>1.2315994589354842</v>
      </c>
      <c r="BG23" s="31">
        <v>0.56489372154838713</v>
      </c>
      <c r="BH23" s="31">
        <v>0</v>
      </c>
      <c r="BI23" s="31">
        <v>0</v>
      </c>
      <c r="BJ23" s="31">
        <v>0.49669820809677412</v>
      </c>
      <c r="BK23" s="32">
        <f t="shared" si="2"/>
        <v>5.8596850629999988</v>
      </c>
    </row>
    <row r="24" spans="1:63">
      <c r="A24" s="29"/>
      <c r="B24" s="30" t="s">
        <v>28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0.20199911177419358</v>
      </c>
      <c r="I24" s="31">
        <v>0.28570911370967739</v>
      </c>
      <c r="J24" s="31">
        <v>0</v>
      </c>
      <c r="K24" s="31">
        <v>0</v>
      </c>
      <c r="L24" s="31">
        <v>0.81542151454838696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0.368687661967742</v>
      </c>
      <c r="S24" s="31">
        <v>0.20834849287096771</v>
      </c>
      <c r="T24" s="31">
        <v>0</v>
      </c>
      <c r="U24" s="31">
        <v>0</v>
      </c>
      <c r="V24" s="31">
        <v>5.798615232903229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3.303601051612904E-2</v>
      </c>
      <c r="AC24" s="31">
        <v>0</v>
      </c>
      <c r="AD24" s="31">
        <v>0</v>
      </c>
      <c r="AE24" s="31">
        <v>0</v>
      </c>
      <c r="AF24" s="31">
        <v>0.22302141967741931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1.0634230806451615E-2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4.8618969675161221</v>
      </c>
      <c r="AW24" s="31">
        <v>2.1650293168709678</v>
      </c>
      <c r="AX24" s="31">
        <v>0</v>
      </c>
      <c r="AY24" s="31">
        <v>0</v>
      </c>
      <c r="AZ24" s="31">
        <v>9.8695503866129037</v>
      </c>
      <c r="BA24" s="31">
        <v>0</v>
      </c>
      <c r="BB24" s="31">
        <v>0</v>
      </c>
      <c r="BC24" s="31">
        <v>0</v>
      </c>
      <c r="BD24" s="31">
        <v>0</v>
      </c>
      <c r="BE24" s="31">
        <v>0</v>
      </c>
      <c r="BF24" s="31">
        <v>3.3434723921290312</v>
      </c>
      <c r="BG24" s="31">
        <v>0.80571235341935488</v>
      </c>
      <c r="BH24" s="31">
        <v>0</v>
      </c>
      <c r="BI24" s="31">
        <v>0</v>
      </c>
      <c r="BJ24" s="31">
        <v>4.1798390506774199</v>
      </c>
      <c r="BK24" s="32">
        <f t="shared" si="2"/>
        <v>33.170973255999996</v>
      </c>
    </row>
    <row r="25" spans="1:63">
      <c r="A25" s="29"/>
      <c r="B25" s="30" t="s">
        <v>29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0.22506824135483874</v>
      </c>
      <c r="I25" s="31">
        <v>4.0945538031935476</v>
      </c>
      <c r="J25" s="31">
        <v>0</v>
      </c>
      <c r="K25" s="31">
        <v>0</v>
      </c>
      <c r="L25" s="31">
        <v>3.4471242548387092E-2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0.14292624519354832</v>
      </c>
      <c r="S25" s="31">
        <v>0</v>
      </c>
      <c r="T25" s="31">
        <v>0</v>
      </c>
      <c r="U25" s="31">
        <v>0</v>
      </c>
      <c r="V25" s="31">
        <v>0.55386309287096769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6.5532100387096781E-2</v>
      </c>
      <c r="AC25" s="31">
        <v>0</v>
      </c>
      <c r="AD25" s="31">
        <v>0</v>
      </c>
      <c r="AE25" s="31">
        <v>0</v>
      </c>
      <c r="AF25" s="31">
        <v>6.123678330193548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3.2993430005483821</v>
      </c>
      <c r="AW25" s="31">
        <v>0.51608720161290311</v>
      </c>
      <c r="AX25" s="31">
        <v>0</v>
      </c>
      <c r="AY25" s="31">
        <v>0</v>
      </c>
      <c r="AZ25" s="31">
        <v>11.690046758193549</v>
      </c>
      <c r="BA25" s="31">
        <v>0</v>
      </c>
      <c r="BB25" s="31">
        <v>0</v>
      </c>
      <c r="BC25" s="31">
        <v>0</v>
      </c>
      <c r="BD25" s="31">
        <v>0</v>
      </c>
      <c r="BE25" s="31">
        <v>0</v>
      </c>
      <c r="BF25" s="31">
        <v>1.2722022568709672</v>
      </c>
      <c r="BG25" s="31">
        <v>2.6951809655483872</v>
      </c>
      <c r="BH25" s="31">
        <v>0</v>
      </c>
      <c r="BI25" s="31">
        <v>0</v>
      </c>
      <c r="BJ25" s="31">
        <v>0.7698859534838709</v>
      </c>
      <c r="BK25" s="32">
        <f t="shared" si="2"/>
        <v>31.482839192</v>
      </c>
    </row>
    <row r="26" spans="1:63">
      <c r="A26" s="29"/>
      <c r="B26" s="30" t="s">
        <v>30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0.11745791041935483</v>
      </c>
      <c r="I26" s="31">
        <v>8.8796528308387117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0.23714705383870965</v>
      </c>
      <c r="S26" s="31">
        <v>0</v>
      </c>
      <c r="T26" s="31">
        <v>0</v>
      </c>
      <c r="U26" s="31">
        <v>0</v>
      </c>
      <c r="V26" s="31">
        <v>0.38181329106451617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0.66708674261290291</v>
      </c>
      <c r="AC26" s="31">
        <v>0</v>
      </c>
      <c r="AD26" s="31">
        <v>0</v>
      </c>
      <c r="AE26" s="31">
        <v>0</v>
      </c>
      <c r="AF26" s="31">
        <v>0.35850293280645168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0.97861786103225901</v>
      </c>
      <c r="AW26" s="31">
        <v>9.2100900339032279</v>
      </c>
      <c r="AX26" s="31">
        <v>0</v>
      </c>
      <c r="AY26" s="31">
        <v>0</v>
      </c>
      <c r="AZ26" s="31">
        <v>2.4439075106129025</v>
      </c>
      <c r="BA26" s="31">
        <v>0</v>
      </c>
      <c r="BB26" s="31">
        <v>0</v>
      </c>
      <c r="BC26" s="31">
        <v>0</v>
      </c>
      <c r="BD26" s="31">
        <v>0</v>
      </c>
      <c r="BE26" s="31">
        <v>0</v>
      </c>
      <c r="BF26" s="31">
        <v>1.5439388961612897</v>
      </c>
      <c r="BG26" s="31">
        <v>0.86342071083870975</v>
      </c>
      <c r="BH26" s="31">
        <v>0</v>
      </c>
      <c r="BI26" s="31">
        <v>0</v>
      </c>
      <c r="BJ26" s="31">
        <v>1.8334612938709682</v>
      </c>
      <c r="BK26" s="32">
        <f t="shared" si="2"/>
        <v>27.515097068000003</v>
      </c>
    </row>
    <row r="27" spans="1:63">
      <c r="A27" s="29"/>
      <c r="B27" s="30" t="s">
        <v>31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6.961875793548386E-2</v>
      </c>
      <c r="I27" s="31">
        <v>0</v>
      </c>
      <c r="J27" s="31">
        <v>0</v>
      </c>
      <c r="K27" s="31">
        <v>0</v>
      </c>
      <c r="L27" s="31">
        <v>0.24050110287096771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7.8132185483870981E-3</v>
      </c>
      <c r="S27" s="31">
        <v>0</v>
      </c>
      <c r="T27" s="31">
        <v>0.34341450445161298</v>
      </c>
      <c r="U27" s="31">
        <v>0</v>
      </c>
      <c r="V27" s="31">
        <v>4.2321876032258066E-2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0.1419516014516129</v>
      </c>
      <c r="AC27" s="31">
        <v>0</v>
      </c>
      <c r="AD27" s="31">
        <v>0</v>
      </c>
      <c r="AE27" s="31">
        <v>0</v>
      </c>
      <c r="AF27" s="31">
        <v>1.4301237647741933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5.4422888870967752E-2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2.67613682770968</v>
      </c>
      <c r="AW27" s="31">
        <v>2.7147511697419353</v>
      </c>
      <c r="AX27" s="31">
        <v>0</v>
      </c>
      <c r="AY27" s="31">
        <v>0</v>
      </c>
      <c r="AZ27" s="31">
        <v>5.7722308028064511</v>
      </c>
      <c r="BA27" s="31">
        <v>0</v>
      </c>
      <c r="BB27" s="31">
        <v>0</v>
      </c>
      <c r="BC27" s="31">
        <v>0</v>
      </c>
      <c r="BD27" s="31">
        <v>0</v>
      </c>
      <c r="BE27" s="31">
        <v>0</v>
      </c>
      <c r="BF27" s="31">
        <v>1.0976804681612904</v>
      </c>
      <c r="BG27" s="31">
        <v>0</v>
      </c>
      <c r="BH27" s="31">
        <v>0</v>
      </c>
      <c r="BI27" s="31">
        <v>0</v>
      </c>
      <c r="BJ27" s="31">
        <v>0.34002553764516136</v>
      </c>
      <c r="BK27" s="32">
        <f t="shared" si="2"/>
        <v>14.930992521</v>
      </c>
    </row>
    <row r="28" spans="1:63">
      <c r="A28" s="29"/>
      <c r="B28" s="30" t="s">
        <v>32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0.13782085958064516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2.6542740806451616E-2</v>
      </c>
      <c r="S28" s="31">
        <v>0</v>
      </c>
      <c r="T28" s="31">
        <v>0</v>
      </c>
      <c r="U28" s="31">
        <v>0</v>
      </c>
      <c r="V28" s="31">
        <v>0.13162420574193542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0.24931758599999995</v>
      </c>
      <c r="AC28" s="31">
        <v>0</v>
      </c>
      <c r="AD28" s="31">
        <v>0</v>
      </c>
      <c r="AE28" s="31">
        <v>0</v>
      </c>
      <c r="AF28" s="31">
        <v>0.93711447703225803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0.87891196461290111</v>
      </c>
      <c r="AW28" s="31">
        <v>1.0782354387419355</v>
      </c>
      <c r="AX28" s="31">
        <v>0</v>
      </c>
      <c r="AY28" s="31">
        <v>0</v>
      </c>
      <c r="AZ28" s="31">
        <v>1.5882785072903225</v>
      </c>
      <c r="BA28" s="31">
        <v>0</v>
      </c>
      <c r="BB28" s="31">
        <v>0</v>
      </c>
      <c r="BC28" s="31">
        <v>0</v>
      </c>
      <c r="BD28" s="31">
        <v>0</v>
      </c>
      <c r="BE28" s="31">
        <v>0</v>
      </c>
      <c r="BF28" s="31">
        <v>1.4961589269032269</v>
      </c>
      <c r="BG28" s="31">
        <v>0.13299755458064513</v>
      </c>
      <c r="BH28" s="31">
        <v>0</v>
      </c>
      <c r="BI28" s="31">
        <v>0</v>
      </c>
      <c r="BJ28" s="31">
        <v>0.6982503527096775</v>
      </c>
      <c r="BK28" s="32">
        <f t="shared" si="2"/>
        <v>7.3552526139999994</v>
      </c>
    </row>
    <row r="29" spans="1:63">
      <c r="A29" s="29"/>
      <c r="B29" s="30" t="s">
        <v>33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1.3038171193548392E-2</v>
      </c>
      <c r="I29" s="31">
        <v>0</v>
      </c>
      <c r="J29" s="31">
        <v>0</v>
      </c>
      <c r="K29" s="31">
        <v>0</v>
      </c>
      <c r="L29" s="31">
        <v>6.5176772838709665E-2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7.5053726774193573E-3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2.7133123129032256E-2</v>
      </c>
      <c r="AC29" s="31">
        <v>0</v>
      </c>
      <c r="AD29" s="31">
        <v>0</v>
      </c>
      <c r="AE29" s="31">
        <v>0</v>
      </c>
      <c r="AF29" s="31">
        <v>7.0903694580645146E-2</v>
      </c>
      <c r="AG29" s="31">
        <v>0</v>
      </c>
      <c r="AH29" s="31">
        <v>0</v>
      </c>
      <c r="AI29" s="31">
        <v>0</v>
      </c>
      <c r="AJ29" s="31">
        <v>0</v>
      </c>
      <c r="AK29" s="31">
        <v>0</v>
      </c>
      <c r="AL29" s="31">
        <v>1.5492001838709676E-2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1">
        <v>0</v>
      </c>
      <c r="AS29" s="31">
        <v>0</v>
      </c>
      <c r="AT29" s="31">
        <v>0</v>
      </c>
      <c r="AU29" s="31">
        <v>0</v>
      </c>
      <c r="AV29" s="31">
        <v>0.40540119677419373</v>
      </c>
      <c r="AW29" s="31">
        <v>0</v>
      </c>
      <c r="AX29" s="31">
        <v>0</v>
      </c>
      <c r="AY29" s="31">
        <v>0</v>
      </c>
      <c r="AZ29" s="31">
        <v>7.3119908161290326E-2</v>
      </c>
      <c r="BA29" s="31">
        <v>0</v>
      </c>
      <c r="BB29" s="31">
        <v>0</v>
      </c>
      <c r="BC29" s="31">
        <v>0</v>
      </c>
      <c r="BD29" s="31">
        <v>0</v>
      </c>
      <c r="BE29" s="31">
        <v>0</v>
      </c>
      <c r="BF29" s="31">
        <v>0.28428387854838705</v>
      </c>
      <c r="BG29" s="31">
        <v>0.30473194825806443</v>
      </c>
      <c r="BH29" s="31">
        <v>0</v>
      </c>
      <c r="BI29" s="31">
        <v>0</v>
      </c>
      <c r="BJ29" s="31">
        <v>0</v>
      </c>
      <c r="BK29" s="32">
        <f t="shared" si="2"/>
        <v>1.266786068</v>
      </c>
    </row>
    <row r="30" spans="1:63">
      <c r="A30" s="29"/>
      <c r="B30" s="30" t="s">
        <v>34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0.1153164603548387</v>
      </c>
      <c r="I30" s="31">
        <v>0</v>
      </c>
      <c r="J30" s="31">
        <v>0</v>
      </c>
      <c r="K30" s="31">
        <v>0</v>
      </c>
      <c r="L30" s="31">
        <v>6.9915690451612889E-2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5.1681736032258077E-2</v>
      </c>
      <c r="S30" s="31">
        <v>0</v>
      </c>
      <c r="T30" s="31">
        <v>0</v>
      </c>
      <c r="U30" s="31">
        <v>0</v>
      </c>
      <c r="V30" s="31">
        <v>7.0550691903225771E-2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4.2972005387096772E-2</v>
      </c>
      <c r="AC30" s="31">
        <v>0</v>
      </c>
      <c r="AD30" s="31">
        <v>0</v>
      </c>
      <c r="AE30" s="31">
        <v>0</v>
      </c>
      <c r="AF30" s="31">
        <v>0.39982394961290324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3.1764767741935488E-3</v>
      </c>
      <c r="AM30" s="31">
        <v>5.2374222483870976E-2</v>
      </c>
      <c r="AN30" s="31">
        <v>0</v>
      </c>
      <c r="AO30" s="31">
        <v>0</v>
      </c>
      <c r="AP30" s="31">
        <v>7.3620321548387074E-2</v>
      </c>
      <c r="AQ30" s="31">
        <v>0</v>
      </c>
      <c r="AR30" s="31">
        <v>0</v>
      </c>
      <c r="AS30" s="31">
        <v>0</v>
      </c>
      <c r="AT30" s="31">
        <v>0</v>
      </c>
      <c r="AU30" s="31">
        <v>0</v>
      </c>
      <c r="AV30" s="31">
        <v>0.77491378887096884</v>
      </c>
      <c r="AW30" s="31">
        <v>0.3366531720967742</v>
      </c>
      <c r="AX30" s="31">
        <v>0</v>
      </c>
      <c r="AY30" s="31">
        <v>0</v>
      </c>
      <c r="AZ30" s="31">
        <v>2.0426872026451606</v>
      </c>
      <c r="BA30" s="31">
        <v>0</v>
      </c>
      <c r="BB30" s="31">
        <v>0</v>
      </c>
      <c r="BC30" s="31">
        <v>0</v>
      </c>
      <c r="BD30" s="31">
        <v>0</v>
      </c>
      <c r="BE30" s="31">
        <v>0</v>
      </c>
      <c r="BF30" s="31">
        <v>1.8118322910967739</v>
      </c>
      <c r="BG30" s="31">
        <v>0.17161838290322581</v>
      </c>
      <c r="BH30" s="31">
        <v>0</v>
      </c>
      <c r="BI30" s="31">
        <v>0</v>
      </c>
      <c r="BJ30" s="31">
        <v>0.77642217783870959</v>
      </c>
      <c r="BK30" s="32">
        <f t="shared" si="2"/>
        <v>6.7935585700000001</v>
      </c>
    </row>
    <row r="31" spans="1:63">
      <c r="A31" s="29"/>
      <c r="B31" s="30" t="s">
        <v>35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3.1559654193548388E-3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2.4766993774193554E-2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0</v>
      </c>
      <c r="AT31" s="31">
        <v>0</v>
      </c>
      <c r="AU31" s="31">
        <v>0</v>
      </c>
      <c r="AV31" s="31">
        <v>0.23065777032258047</v>
      </c>
      <c r="AW31" s="31">
        <v>0.30786463096774191</v>
      </c>
      <c r="AX31" s="31">
        <v>0</v>
      </c>
      <c r="AY31" s="31">
        <v>0</v>
      </c>
      <c r="AZ31" s="31">
        <v>0.25680444806451608</v>
      </c>
      <c r="BA31" s="31">
        <v>0</v>
      </c>
      <c r="BB31" s="31">
        <v>0</v>
      </c>
      <c r="BC31" s="31">
        <v>0</v>
      </c>
      <c r="BD31" s="31">
        <v>0</v>
      </c>
      <c r="BE31" s="31">
        <v>0</v>
      </c>
      <c r="BF31" s="31">
        <v>0.23641352287096773</v>
      </c>
      <c r="BG31" s="31">
        <v>0.367430807032258</v>
      </c>
      <c r="BH31" s="31">
        <v>0</v>
      </c>
      <c r="BI31" s="31">
        <v>0</v>
      </c>
      <c r="BJ31" s="31">
        <v>4.5846581548387097E-2</v>
      </c>
      <c r="BK31" s="32">
        <f t="shared" si="2"/>
        <v>1.4729407199999998</v>
      </c>
    </row>
    <row r="32" spans="1:63">
      <c r="A32" s="29"/>
      <c r="B32" s="30" t="s">
        <v>36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0.1356682832903226</v>
      </c>
      <c r="I32" s="31">
        <v>0</v>
      </c>
      <c r="J32" s="31">
        <v>0</v>
      </c>
      <c r="K32" s="31">
        <v>0</v>
      </c>
      <c r="L32" s="31">
        <v>0.90972062141935495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8.8901233161290311E-2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6.1644502483870968E-2</v>
      </c>
      <c r="AC32" s="31">
        <v>2.2004110645161296E-3</v>
      </c>
      <c r="AD32" s="31">
        <v>0</v>
      </c>
      <c r="AE32" s="31">
        <v>0</v>
      </c>
      <c r="AF32" s="31">
        <v>0.4366166286774194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2.8428255193548389E-2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1.0735349513870984</v>
      </c>
      <c r="AW32" s="31">
        <v>5.3616457430967728</v>
      </c>
      <c r="AX32" s="31">
        <v>0</v>
      </c>
      <c r="AY32" s="31">
        <v>0</v>
      </c>
      <c r="AZ32" s="31">
        <v>2.1711392018387095</v>
      </c>
      <c r="BA32" s="31">
        <v>0</v>
      </c>
      <c r="BB32" s="31">
        <v>0</v>
      </c>
      <c r="BC32" s="31">
        <v>0</v>
      </c>
      <c r="BD32" s="31">
        <v>0</v>
      </c>
      <c r="BE32" s="31">
        <v>0</v>
      </c>
      <c r="BF32" s="31">
        <v>1.0210959648064517</v>
      </c>
      <c r="BG32" s="31">
        <v>1.2596323842258061</v>
      </c>
      <c r="BH32" s="31">
        <v>0</v>
      </c>
      <c r="BI32" s="31">
        <v>0</v>
      </c>
      <c r="BJ32" s="31">
        <v>1.3505201653548387</v>
      </c>
      <c r="BK32" s="32">
        <f t="shared" si="2"/>
        <v>13.900748346000002</v>
      </c>
    </row>
    <row r="33" spans="1:63">
      <c r="A33" s="29"/>
      <c r="B33" s="30" t="s">
        <v>37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0.30884371970967744</v>
      </c>
      <c r="I33" s="31">
        <v>0</v>
      </c>
      <c r="J33" s="31">
        <v>0</v>
      </c>
      <c r="K33" s="31">
        <v>0</v>
      </c>
      <c r="L33" s="31">
        <v>0.46161658580645165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5.5608361096774209E-2</v>
      </c>
      <c r="S33" s="31">
        <v>0</v>
      </c>
      <c r="T33" s="31">
        <v>0</v>
      </c>
      <c r="U33" s="31">
        <v>0</v>
      </c>
      <c r="V33" s="31">
        <v>6.0688895290322592E-2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0.10491887387096775</v>
      </c>
      <c r="AC33" s="31">
        <v>0</v>
      </c>
      <c r="AD33" s="31">
        <v>0</v>
      </c>
      <c r="AE33" s="31">
        <v>0</v>
      </c>
      <c r="AF33" s="31">
        <v>5.5305911451612906E-2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1.3649296168064511</v>
      </c>
      <c r="AW33" s="31">
        <v>0.58729867622580634</v>
      </c>
      <c r="AX33" s="31">
        <v>0</v>
      </c>
      <c r="AY33" s="31">
        <v>0</v>
      </c>
      <c r="AZ33" s="31">
        <v>3.3215037950967741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1.2756952163548392</v>
      </c>
      <c r="BG33" s="31">
        <v>0</v>
      </c>
      <c r="BH33" s="31">
        <v>0</v>
      </c>
      <c r="BI33" s="31">
        <v>0</v>
      </c>
      <c r="BJ33" s="31">
        <v>0.81857244829032261</v>
      </c>
      <c r="BK33" s="32">
        <f t="shared" si="2"/>
        <v>8.4149820999999996</v>
      </c>
    </row>
    <row r="34" spans="1:63">
      <c r="A34" s="29"/>
      <c r="B34" s="30" t="s">
        <v>38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0.42652378670967739</v>
      </c>
      <c r="I34" s="31">
        <v>0.72408199261290307</v>
      </c>
      <c r="J34" s="31">
        <v>0</v>
      </c>
      <c r="K34" s="31">
        <v>0</v>
      </c>
      <c r="L34" s="31">
        <v>0.36977541693548388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0.14800045374193549</v>
      </c>
      <c r="S34" s="31">
        <v>0.23204307067741939</v>
      </c>
      <c r="T34" s="31">
        <v>0</v>
      </c>
      <c r="U34" s="31">
        <v>0</v>
      </c>
      <c r="V34" s="31">
        <v>0.20171871270967739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0.12953374329032258</v>
      </c>
      <c r="AC34" s="31">
        <v>0.28042935729032253</v>
      </c>
      <c r="AD34" s="31">
        <v>0</v>
      </c>
      <c r="AE34" s="31">
        <v>0</v>
      </c>
      <c r="AF34" s="31">
        <v>3.0957990473870969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5.7725015806451624E-3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1.4241978136774192</v>
      </c>
      <c r="AW34" s="31">
        <v>7.8373835768709688</v>
      </c>
      <c r="AX34" s="31">
        <v>0</v>
      </c>
      <c r="AY34" s="31">
        <v>0</v>
      </c>
      <c r="AZ34" s="31">
        <v>11.529225822870961</v>
      </c>
      <c r="BA34" s="31">
        <v>0</v>
      </c>
      <c r="BB34" s="31">
        <v>0</v>
      </c>
      <c r="BC34" s="31">
        <v>0</v>
      </c>
      <c r="BD34" s="31">
        <v>0</v>
      </c>
      <c r="BE34" s="31">
        <v>0</v>
      </c>
      <c r="BF34" s="31">
        <v>1.6772726394193551</v>
      </c>
      <c r="BG34" s="31">
        <v>0.18747793532258067</v>
      </c>
      <c r="BH34" s="31">
        <v>0</v>
      </c>
      <c r="BI34" s="31">
        <v>0</v>
      </c>
      <c r="BJ34" s="31">
        <v>0.39312678290322584</v>
      </c>
      <c r="BK34" s="32">
        <f t="shared" si="2"/>
        <v>28.662362653999999</v>
      </c>
    </row>
    <row r="35" spans="1:63">
      <c r="A35" s="29"/>
      <c r="B35" s="30" t="s">
        <v>39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0.16221327712903227</v>
      </c>
      <c r="I35" s="31">
        <v>0</v>
      </c>
      <c r="J35" s="31">
        <v>0</v>
      </c>
      <c r="K35" s="31">
        <v>0</v>
      </c>
      <c r="L35" s="31">
        <v>0.28351557393548388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0.10623132967741938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4.7928994161290303E-2</v>
      </c>
      <c r="AC35" s="31">
        <v>0</v>
      </c>
      <c r="AD35" s="31">
        <v>0</v>
      </c>
      <c r="AE35" s="31">
        <v>0</v>
      </c>
      <c r="AF35" s="31">
        <v>0.27098262909677417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1.0280905129032257E-2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0.69227834406451616</v>
      </c>
      <c r="AW35" s="31">
        <v>0.22416173125806446</v>
      </c>
      <c r="AX35" s="31">
        <v>0</v>
      </c>
      <c r="AY35" s="31">
        <v>0</v>
      </c>
      <c r="AZ35" s="31">
        <v>2.8745753987096783</v>
      </c>
      <c r="BA35" s="31">
        <v>0</v>
      </c>
      <c r="BB35" s="31">
        <v>0</v>
      </c>
      <c r="BC35" s="31">
        <v>0</v>
      </c>
      <c r="BD35" s="31">
        <v>0</v>
      </c>
      <c r="BE35" s="31">
        <v>0</v>
      </c>
      <c r="BF35" s="31">
        <v>1.0651905822580645</v>
      </c>
      <c r="BG35" s="31">
        <v>0.2988322428709676</v>
      </c>
      <c r="BH35" s="31">
        <v>0</v>
      </c>
      <c r="BI35" s="31">
        <v>0</v>
      </c>
      <c r="BJ35" s="31">
        <v>0.47253240270967745</v>
      </c>
      <c r="BK35" s="32">
        <f t="shared" si="2"/>
        <v>6.508723411000001</v>
      </c>
    </row>
    <row r="36" spans="1:63">
      <c r="A36" s="29"/>
      <c r="B36" s="30" t="s">
        <v>40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0.92910762351612919</v>
      </c>
      <c r="I36" s="31">
        <v>17.386351580645158</v>
      </c>
      <c r="J36" s="31">
        <v>0</v>
      </c>
      <c r="K36" s="31">
        <v>0</v>
      </c>
      <c r="L36" s="31">
        <v>3.0378933643548391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0.50954188241935483</v>
      </c>
      <c r="S36" s="31">
        <v>16.227261475419347</v>
      </c>
      <c r="T36" s="31">
        <v>0</v>
      </c>
      <c r="U36" s="31">
        <v>0</v>
      </c>
      <c r="V36" s="31">
        <v>3.6414948387096775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2.5875651612903228E-2</v>
      </c>
      <c r="AC36" s="31">
        <v>3.8813477419354835E-2</v>
      </c>
      <c r="AD36" s="31">
        <v>0</v>
      </c>
      <c r="AE36" s="31">
        <v>0</v>
      </c>
      <c r="AF36" s="31">
        <v>0.25875651612903222</v>
      </c>
      <c r="AG36" s="31">
        <v>0</v>
      </c>
      <c r="AH36" s="31">
        <v>0</v>
      </c>
      <c r="AI36" s="31">
        <v>0</v>
      </c>
      <c r="AJ36" s="31">
        <v>0</v>
      </c>
      <c r="AK36" s="31">
        <v>0</v>
      </c>
      <c r="AL36" s="31">
        <v>0</v>
      </c>
      <c r="AM36" s="31">
        <v>0</v>
      </c>
      <c r="AN36" s="31">
        <v>0</v>
      </c>
      <c r="AO36" s="31">
        <v>0</v>
      </c>
      <c r="AP36" s="31">
        <v>4.6270555548387091E-2</v>
      </c>
      <c r="AQ36" s="31">
        <v>0</v>
      </c>
      <c r="AR36" s="31">
        <v>0</v>
      </c>
      <c r="AS36" s="31">
        <v>0</v>
      </c>
      <c r="AT36" s="31">
        <v>0</v>
      </c>
      <c r="AU36" s="31">
        <v>0</v>
      </c>
      <c r="AV36" s="31">
        <v>2.5756565120000006</v>
      </c>
      <c r="AW36" s="31">
        <v>8.0119290719032268</v>
      </c>
      <c r="AX36" s="31">
        <v>0</v>
      </c>
      <c r="AY36" s="31">
        <v>0</v>
      </c>
      <c r="AZ36" s="31">
        <v>11.189480962677427</v>
      </c>
      <c r="BA36" s="31">
        <v>0</v>
      </c>
      <c r="BB36" s="31">
        <v>0</v>
      </c>
      <c r="BC36" s="31">
        <v>0</v>
      </c>
      <c r="BD36" s="31">
        <v>0</v>
      </c>
      <c r="BE36" s="31">
        <v>0</v>
      </c>
      <c r="BF36" s="31">
        <v>1.1910114198387098</v>
      </c>
      <c r="BG36" s="31">
        <v>1.3067204064516129</v>
      </c>
      <c r="BH36" s="31">
        <v>0</v>
      </c>
      <c r="BI36" s="31">
        <v>0</v>
      </c>
      <c r="BJ36" s="31">
        <v>5.3639596263548395</v>
      </c>
      <c r="BK36" s="32">
        <f t="shared" si="2"/>
        <v>71.740124965000007</v>
      </c>
    </row>
    <row r="37" spans="1:63">
      <c r="A37" s="29"/>
      <c r="B37" s="30" t="s">
        <v>41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0.63376156932258076</v>
      </c>
      <c r="I37" s="31">
        <v>6.525122580645161E-2</v>
      </c>
      <c r="J37" s="31">
        <v>0</v>
      </c>
      <c r="K37" s="31">
        <v>0</v>
      </c>
      <c r="L37" s="31">
        <v>1.9208905320645162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0.1731789940967742</v>
      </c>
      <c r="S37" s="31">
        <v>0</v>
      </c>
      <c r="T37" s="31">
        <v>0</v>
      </c>
      <c r="U37" s="31">
        <v>0</v>
      </c>
      <c r="V37" s="31">
        <v>0.35561918064516129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2.0786214193548386E-2</v>
      </c>
      <c r="AC37" s="31">
        <v>0</v>
      </c>
      <c r="AD37" s="31">
        <v>0</v>
      </c>
      <c r="AE37" s="31">
        <v>0</v>
      </c>
      <c r="AF37" s="31">
        <v>0.97435379032258052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1">
        <v>0</v>
      </c>
      <c r="AS37" s="31">
        <v>0</v>
      </c>
      <c r="AT37" s="31">
        <v>0</v>
      </c>
      <c r="AU37" s="31">
        <v>0</v>
      </c>
      <c r="AV37" s="31">
        <v>1.5644495380645158</v>
      </c>
      <c r="AW37" s="31">
        <v>0.28581044516129034</v>
      </c>
      <c r="AX37" s="31">
        <v>0</v>
      </c>
      <c r="AY37" s="31">
        <v>0</v>
      </c>
      <c r="AZ37" s="31">
        <v>5.2788150671935492</v>
      </c>
      <c r="BA37" s="31">
        <v>0</v>
      </c>
      <c r="BB37" s="31">
        <v>0</v>
      </c>
      <c r="BC37" s="31">
        <v>0</v>
      </c>
      <c r="BD37" s="31">
        <v>0</v>
      </c>
      <c r="BE37" s="31">
        <v>0</v>
      </c>
      <c r="BF37" s="31">
        <v>0.62088741700000005</v>
      </c>
      <c r="BG37" s="31">
        <v>0</v>
      </c>
      <c r="BH37" s="31">
        <v>0</v>
      </c>
      <c r="BI37" s="31">
        <v>0</v>
      </c>
      <c r="BJ37" s="31">
        <v>1.1048135411290323</v>
      </c>
      <c r="BK37" s="32">
        <f t="shared" si="2"/>
        <v>12.998617514999999</v>
      </c>
    </row>
    <row r="38" spans="1:63">
      <c r="A38" s="29"/>
      <c r="B38" s="30" t="s">
        <v>42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0.26855059074193549</v>
      </c>
      <c r="I38" s="31">
        <v>26.73857527096774</v>
      </c>
      <c r="J38" s="31">
        <v>0</v>
      </c>
      <c r="K38" s="31">
        <v>0</v>
      </c>
      <c r="L38" s="31">
        <v>3.853641106451613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0.14921505967741933</v>
      </c>
      <c r="S38" s="31">
        <v>8.6428001997419344</v>
      </c>
      <c r="T38" s="31">
        <v>0</v>
      </c>
      <c r="U38" s="31">
        <v>0</v>
      </c>
      <c r="V38" s="31">
        <v>0.14921505967741933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0.21483861293548387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1">
        <v>0</v>
      </c>
      <c r="AS38" s="31">
        <v>0</v>
      </c>
      <c r="AT38" s="31">
        <v>0</v>
      </c>
      <c r="AU38" s="31">
        <v>0</v>
      </c>
      <c r="AV38" s="31">
        <v>0.41317835467741937</v>
      </c>
      <c r="AW38" s="31">
        <v>0</v>
      </c>
      <c r="AX38" s="31">
        <v>0</v>
      </c>
      <c r="AY38" s="31">
        <v>0</v>
      </c>
      <c r="AZ38" s="31">
        <v>3.177454471870981</v>
      </c>
      <c r="BA38" s="31">
        <v>0</v>
      </c>
      <c r="BB38" s="31">
        <v>0</v>
      </c>
      <c r="BC38" s="31">
        <v>0</v>
      </c>
      <c r="BD38" s="31">
        <v>0</v>
      </c>
      <c r="BE38" s="31">
        <v>0</v>
      </c>
      <c r="BF38" s="31">
        <v>0.26293663864516131</v>
      </c>
      <c r="BG38" s="31">
        <v>0</v>
      </c>
      <c r="BH38" s="31">
        <v>0</v>
      </c>
      <c r="BI38" s="31">
        <v>0</v>
      </c>
      <c r="BJ38" s="31">
        <v>0.72289127161290323</v>
      </c>
      <c r="BK38" s="32">
        <f t="shared" si="2"/>
        <v>44.593296637000002</v>
      </c>
    </row>
    <row r="39" spans="1:63">
      <c r="A39" s="29"/>
      <c r="B39" s="30" t="s">
        <v>43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0.39584027035483871</v>
      </c>
      <c r="I39" s="31">
        <v>0</v>
      </c>
      <c r="J39" s="31">
        <v>0</v>
      </c>
      <c r="K39" s="31">
        <v>0</v>
      </c>
      <c r="L39" s="31">
        <v>10.180046484516129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0.26354736477419355</v>
      </c>
      <c r="S39" s="31">
        <v>0</v>
      </c>
      <c r="T39" s="31">
        <v>0</v>
      </c>
      <c r="U39" s="31">
        <v>0</v>
      </c>
      <c r="V39" s="31">
        <v>2.6813423811935482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5.1563780645161289E-2</v>
      </c>
      <c r="AC39" s="31">
        <v>0</v>
      </c>
      <c r="AD39" s="31">
        <v>0</v>
      </c>
      <c r="AE39" s="31">
        <v>0</v>
      </c>
      <c r="AF39" s="31">
        <v>2.0625512258064516E-2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0</v>
      </c>
      <c r="AR39" s="31">
        <v>0</v>
      </c>
      <c r="AS39" s="31">
        <v>0</v>
      </c>
      <c r="AT39" s="31">
        <v>0</v>
      </c>
      <c r="AU39" s="31">
        <v>0</v>
      </c>
      <c r="AV39" s="31">
        <v>0.96289424225806441</v>
      </c>
      <c r="AW39" s="31">
        <v>8.5080238064516145</v>
      </c>
      <c r="AX39" s="31">
        <v>0</v>
      </c>
      <c r="AY39" s="31">
        <v>0</v>
      </c>
      <c r="AZ39" s="31">
        <v>5.8846595547741867</v>
      </c>
      <c r="BA39" s="31">
        <v>0</v>
      </c>
      <c r="BB39" s="31">
        <v>0</v>
      </c>
      <c r="BC39" s="31">
        <v>0</v>
      </c>
      <c r="BD39" s="31">
        <v>0</v>
      </c>
      <c r="BE39" s="31">
        <v>0</v>
      </c>
      <c r="BF39" s="31">
        <v>0.5621092073870968</v>
      </c>
      <c r="BG39" s="31">
        <v>0</v>
      </c>
      <c r="BH39" s="31">
        <v>0</v>
      </c>
      <c r="BI39" s="31">
        <v>0</v>
      </c>
      <c r="BJ39" s="31">
        <v>2.2717284963870972</v>
      </c>
      <c r="BK39" s="32">
        <f t="shared" si="2"/>
        <v>31.782381100999999</v>
      </c>
    </row>
    <row r="40" spans="1:63">
      <c r="A40" s="29"/>
      <c r="B40" s="30" t="s">
        <v>44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0.35889812548387096</v>
      </c>
      <c r="I40" s="31">
        <v>0</v>
      </c>
      <c r="J40" s="31">
        <v>0.13263716129032257</v>
      </c>
      <c r="K40" s="31">
        <v>0</v>
      </c>
      <c r="L40" s="31">
        <v>17.661967394967746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0.38283908377419357</v>
      </c>
      <c r="S40" s="31">
        <v>1.1937344516129033E-2</v>
      </c>
      <c r="T40" s="31">
        <v>13.263716129032259</v>
      </c>
      <c r="U40" s="31">
        <v>0</v>
      </c>
      <c r="V40" s="31">
        <v>0.28979489645161288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0.10113396096774191</v>
      </c>
      <c r="AC40" s="31">
        <v>0</v>
      </c>
      <c r="AD40" s="31">
        <v>0</v>
      </c>
      <c r="AE40" s="31">
        <v>0</v>
      </c>
      <c r="AF40" s="31">
        <v>0.19964106580645161</v>
      </c>
      <c r="AG40" s="31">
        <v>0</v>
      </c>
      <c r="AH40" s="31">
        <v>0</v>
      </c>
      <c r="AI40" s="31">
        <v>0</v>
      </c>
      <c r="AJ40" s="31">
        <v>0</v>
      </c>
      <c r="AK40" s="31">
        <v>0</v>
      </c>
      <c r="AL40" s="31">
        <v>0</v>
      </c>
      <c r="AM40" s="31">
        <v>0</v>
      </c>
      <c r="AN40" s="31">
        <v>0</v>
      </c>
      <c r="AO40" s="31">
        <v>0</v>
      </c>
      <c r="AP40" s="31">
        <v>0</v>
      </c>
      <c r="AQ40" s="31">
        <v>0</v>
      </c>
      <c r="AR40" s="31">
        <v>0</v>
      </c>
      <c r="AS40" s="31">
        <v>0</v>
      </c>
      <c r="AT40" s="31">
        <v>0</v>
      </c>
      <c r="AU40" s="31">
        <v>0</v>
      </c>
      <c r="AV40" s="31">
        <v>1.5962971674516131</v>
      </c>
      <c r="AW40" s="31">
        <v>6.5212627240645151</v>
      </c>
      <c r="AX40" s="31">
        <v>0</v>
      </c>
      <c r="AY40" s="31">
        <v>0</v>
      </c>
      <c r="AZ40" s="31">
        <v>15.64379866141936</v>
      </c>
      <c r="BA40" s="31">
        <v>0</v>
      </c>
      <c r="BB40" s="31">
        <v>0</v>
      </c>
      <c r="BC40" s="31">
        <v>0</v>
      </c>
      <c r="BD40" s="31">
        <v>0</v>
      </c>
      <c r="BE40" s="31">
        <v>0</v>
      </c>
      <c r="BF40" s="31">
        <v>3.9808206351612938</v>
      </c>
      <c r="BG40" s="31">
        <v>0.10507424516129031</v>
      </c>
      <c r="BH40" s="31">
        <v>0</v>
      </c>
      <c r="BI40" s="31">
        <v>0</v>
      </c>
      <c r="BJ40" s="31">
        <v>4.5834407234516137</v>
      </c>
      <c r="BK40" s="32">
        <f t="shared" si="2"/>
        <v>64.833259319000007</v>
      </c>
    </row>
    <row r="41" spans="1:63">
      <c r="A41" s="29"/>
      <c r="B41" s="30" t="s">
        <v>45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0.4987819809677419</v>
      </c>
      <c r="I41" s="31">
        <v>148.01325561951614</v>
      </c>
      <c r="J41" s="31">
        <v>0</v>
      </c>
      <c r="K41" s="31">
        <v>0</v>
      </c>
      <c r="L41" s="31">
        <v>3.1967110451935485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0.10249993287096772</v>
      </c>
      <c r="S41" s="31">
        <v>57.332941846838708</v>
      </c>
      <c r="T41" s="31">
        <v>0</v>
      </c>
      <c r="U41" s="31">
        <v>0</v>
      </c>
      <c r="V41" s="31">
        <v>0.75866388554838715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0.10082788864516132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0</v>
      </c>
      <c r="AM41" s="31">
        <v>0</v>
      </c>
      <c r="AN41" s="31">
        <v>0</v>
      </c>
      <c r="AO41" s="31">
        <v>0</v>
      </c>
      <c r="AP41" s="31">
        <v>0</v>
      </c>
      <c r="AQ41" s="31">
        <v>0</v>
      </c>
      <c r="AR41" s="31">
        <v>0</v>
      </c>
      <c r="AS41" s="31">
        <v>0</v>
      </c>
      <c r="AT41" s="31">
        <v>0</v>
      </c>
      <c r="AU41" s="31">
        <v>0</v>
      </c>
      <c r="AV41" s="31">
        <v>0.67234080351612913</v>
      </c>
      <c r="AW41" s="31">
        <v>2.9466044941935485</v>
      </c>
      <c r="AX41" s="31">
        <v>0</v>
      </c>
      <c r="AY41" s="31">
        <v>0</v>
      </c>
      <c r="AZ41" s="31">
        <v>4.8084177297096371</v>
      </c>
      <c r="BA41" s="31">
        <v>0</v>
      </c>
      <c r="BB41" s="31">
        <v>0</v>
      </c>
      <c r="BC41" s="31">
        <v>0</v>
      </c>
      <c r="BD41" s="31">
        <v>0</v>
      </c>
      <c r="BE41" s="31">
        <v>0</v>
      </c>
      <c r="BF41" s="31">
        <v>0.77005790493548387</v>
      </c>
      <c r="BG41" s="31">
        <v>0</v>
      </c>
      <c r="BH41" s="31">
        <v>0</v>
      </c>
      <c r="BI41" s="31">
        <v>0</v>
      </c>
      <c r="BJ41" s="31">
        <v>2.8956761110645157</v>
      </c>
      <c r="BK41" s="32">
        <f t="shared" si="2"/>
        <v>222.09677924299999</v>
      </c>
    </row>
    <row r="42" spans="1:63">
      <c r="A42" s="29"/>
      <c r="B42" s="30" t="s">
        <v>46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0.81619188077419358</v>
      </c>
      <c r="I42" s="31">
        <v>22.995753242999999</v>
      </c>
      <c r="J42" s="31">
        <v>0</v>
      </c>
      <c r="K42" s="31">
        <v>0</v>
      </c>
      <c r="L42" s="31">
        <v>3.4522200142580646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0.17318842967741935</v>
      </c>
      <c r="S42" s="31">
        <v>0</v>
      </c>
      <c r="T42" s="31">
        <v>0</v>
      </c>
      <c r="U42" s="31">
        <v>0</v>
      </c>
      <c r="V42" s="31">
        <v>1.2057441366451611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4.620057677419355E-2</v>
      </c>
      <c r="AC42" s="31">
        <v>0</v>
      </c>
      <c r="AD42" s="31">
        <v>0</v>
      </c>
      <c r="AE42" s="31">
        <v>0</v>
      </c>
      <c r="AF42" s="31">
        <v>0.25666987096774191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6.4167467741935488E-3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1">
        <v>0</v>
      </c>
      <c r="AS42" s="31">
        <v>0</v>
      </c>
      <c r="AT42" s="31">
        <v>0</v>
      </c>
      <c r="AU42" s="31">
        <v>0</v>
      </c>
      <c r="AV42" s="31">
        <v>2.2731195656129031</v>
      </c>
      <c r="AW42" s="31">
        <v>11.290695696935485</v>
      </c>
      <c r="AX42" s="31">
        <v>0</v>
      </c>
      <c r="AY42" s="31">
        <v>0</v>
      </c>
      <c r="AZ42" s="31">
        <v>23.387270626193544</v>
      </c>
      <c r="BA42" s="31">
        <v>0</v>
      </c>
      <c r="BB42" s="31">
        <v>0</v>
      </c>
      <c r="BC42" s="31">
        <v>0</v>
      </c>
      <c r="BD42" s="31">
        <v>0</v>
      </c>
      <c r="BE42" s="31">
        <v>0</v>
      </c>
      <c r="BF42" s="31">
        <v>0.65728629216129031</v>
      </c>
      <c r="BG42" s="31">
        <v>0</v>
      </c>
      <c r="BH42" s="31">
        <v>0</v>
      </c>
      <c r="BI42" s="31">
        <v>0</v>
      </c>
      <c r="BJ42" s="31">
        <v>1.7442929452258067</v>
      </c>
      <c r="BK42" s="32">
        <f t="shared" si="2"/>
        <v>68.305050025</v>
      </c>
    </row>
    <row r="43" spans="1:63">
      <c r="A43" s="29"/>
      <c r="B43" s="30" t="s">
        <v>47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0.88971103135483853</v>
      </c>
      <c r="I43" s="31">
        <v>0</v>
      </c>
      <c r="J43" s="31">
        <v>0</v>
      </c>
      <c r="K43" s="31">
        <v>0</v>
      </c>
      <c r="L43" s="31">
        <v>26.837482417451607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0.78588939254838708</v>
      </c>
      <c r="S43" s="31">
        <v>0.55085251612903219</v>
      </c>
      <c r="T43" s="31">
        <v>0</v>
      </c>
      <c r="U43" s="31">
        <v>0</v>
      </c>
      <c r="V43" s="31">
        <v>4.0187463534193544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0.30340997574193551</v>
      </c>
      <c r="AC43" s="31">
        <v>0</v>
      </c>
      <c r="AD43" s="31">
        <v>0</v>
      </c>
      <c r="AE43" s="31">
        <v>0</v>
      </c>
      <c r="AF43" s="31">
        <v>3.8438815161290321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  <c r="AL43" s="31">
        <v>0.27297854135483868</v>
      </c>
      <c r="AM43" s="31">
        <v>0</v>
      </c>
      <c r="AN43" s="31">
        <v>0</v>
      </c>
      <c r="AO43" s="31">
        <v>0</v>
      </c>
      <c r="AP43" s="31">
        <v>1.5070434769354839</v>
      </c>
      <c r="AQ43" s="31">
        <v>0</v>
      </c>
      <c r="AR43" s="31">
        <v>0</v>
      </c>
      <c r="AS43" s="31">
        <v>0</v>
      </c>
      <c r="AT43" s="31">
        <v>0</v>
      </c>
      <c r="AU43" s="31">
        <v>0</v>
      </c>
      <c r="AV43" s="31">
        <v>13.26832310477417</v>
      </c>
      <c r="AW43" s="31">
        <v>14.544649456548386</v>
      </c>
      <c r="AX43" s="31">
        <v>0</v>
      </c>
      <c r="AY43" s="31">
        <v>0</v>
      </c>
      <c r="AZ43" s="31">
        <v>116.06979743674198</v>
      </c>
      <c r="BA43" s="31">
        <v>0</v>
      </c>
      <c r="BB43" s="31">
        <v>0</v>
      </c>
      <c r="BC43" s="31">
        <v>0</v>
      </c>
      <c r="BD43" s="31">
        <v>0</v>
      </c>
      <c r="BE43" s="31">
        <v>0</v>
      </c>
      <c r="BF43" s="31">
        <v>22.164367926290293</v>
      </c>
      <c r="BG43" s="31">
        <v>3.1449805275161289</v>
      </c>
      <c r="BH43" s="31">
        <v>0.20160461819354838</v>
      </c>
      <c r="BI43" s="31">
        <v>0</v>
      </c>
      <c r="BJ43" s="31">
        <v>12.391464572870962</v>
      </c>
      <c r="BK43" s="32">
        <f t="shared" si="2"/>
        <v>220.795182864</v>
      </c>
    </row>
    <row r="44" spans="1:63">
      <c r="A44" s="29"/>
      <c r="B44" s="30" t="s">
        <v>48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0.11912645022580648</v>
      </c>
      <c r="I44" s="31">
        <v>34.453491092290321</v>
      </c>
      <c r="J44" s="31">
        <v>0</v>
      </c>
      <c r="K44" s="31">
        <v>0</v>
      </c>
      <c r="L44" s="31">
        <v>0.84879296887096767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0.1007391304516129</v>
      </c>
      <c r="S44" s="31">
        <v>2.652241064516129</v>
      </c>
      <c r="T44" s="31">
        <v>0.25875522580645166</v>
      </c>
      <c r="U44" s="31">
        <v>0</v>
      </c>
      <c r="V44" s="31">
        <v>0.29124842374193549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3.8577270967741932E-2</v>
      </c>
      <c r="AC44" s="31">
        <v>0</v>
      </c>
      <c r="AD44" s="31">
        <v>0</v>
      </c>
      <c r="AE44" s="31">
        <v>0</v>
      </c>
      <c r="AF44" s="31">
        <v>2.5718180645161299E-3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0</v>
      </c>
      <c r="AM44" s="31">
        <v>0</v>
      </c>
      <c r="AN44" s="31">
        <v>0</v>
      </c>
      <c r="AO44" s="31">
        <v>0</v>
      </c>
      <c r="AP44" s="31">
        <v>0</v>
      </c>
      <c r="AQ44" s="31">
        <v>0</v>
      </c>
      <c r="AR44" s="31">
        <v>0</v>
      </c>
      <c r="AS44" s="31">
        <v>0</v>
      </c>
      <c r="AT44" s="31">
        <v>0</v>
      </c>
      <c r="AU44" s="31">
        <v>0</v>
      </c>
      <c r="AV44" s="31">
        <v>0.54651702796774182</v>
      </c>
      <c r="AW44" s="31">
        <v>0</v>
      </c>
      <c r="AX44" s="31">
        <v>0</v>
      </c>
      <c r="AY44" s="31">
        <v>0</v>
      </c>
      <c r="AZ44" s="31">
        <v>5.4205550632580666</v>
      </c>
      <c r="BA44" s="31">
        <v>0</v>
      </c>
      <c r="BB44" s="31">
        <v>0</v>
      </c>
      <c r="BC44" s="31">
        <v>0</v>
      </c>
      <c r="BD44" s="31">
        <v>0</v>
      </c>
      <c r="BE44" s="31">
        <v>0</v>
      </c>
      <c r="BF44" s="31">
        <v>0.95048714925806455</v>
      </c>
      <c r="BG44" s="31">
        <v>0</v>
      </c>
      <c r="BH44" s="31">
        <v>0</v>
      </c>
      <c r="BI44" s="31">
        <v>0</v>
      </c>
      <c r="BJ44" s="31">
        <v>2.4623966435806448</v>
      </c>
      <c r="BK44" s="32">
        <f t="shared" si="2"/>
        <v>48.145499329000003</v>
      </c>
    </row>
    <row r="45" spans="1:63">
      <c r="A45" s="29"/>
      <c r="B45" s="30" t="s">
        <v>49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0.54640886854838711</v>
      </c>
      <c r="I45" s="31">
        <v>0</v>
      </c>
      <c r="J45" s="31">
        <v>0</v>
      </c>
      <c r="K45" s="31">
        <v>0</v>
      </c>
      <c r="L45" s="31">
        <v>2.6708216087741929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0.12834296370967743</v>
      </c>
      <c r="S45" s="31">
        <v>2.5797580645161289E-2</v>
      </c>
      <c r="T45" s="31">
        <v>0</v>
      </c>
      <c r="U45" s="31">
        <v>0</v>
      </c>
      <c r="V45" s="31">
        <v>0.88433305690322583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0.11538053796774193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0</v>
      </c>
      <c r="AM45" s="31">
        <v>5.1274541935483873</v>
      </c>
      <c r="AN45" s="31">
        <v>0</v>
      </c>
      <c r="AO45" s="31">
        <v>0</v>
      </c>
      <c r="AP45" s="31">
        <v>0</v>
      </c>
      <c r="AQ45" s="31">
        <v>0</v>
      </c>
      <c r="AR45" s="31">
        <v>0</v>
      </c>
      <c r="AS45" s="31">
        <v>0</v>
      </c>
      <c r="AT45" s="31">
        <v>0</v>
      </c>
      <c r="AU45" s="31">
        <v>0</v>
      </c>
      <c r="AV45" s="31">
        <v>1.3583320187419357</v>
      </c>
      <c r="AW45" s="31">
        <v>2.4611780129032259</v>
      </c>
      <c r="AX45" s="31">
        <v>0</v>
      </c>
      <c r="AY45" s="31">
        <v>0</v>
      </c>
      <c r="AZ45" s="31">
        <v>16.046477670483874</v>
      </c>
      <c r="BA45" s="31">
        <v>0</v>
      </c>
      <c r="BB45" s="31">
        <v>0</v>
      </c>
      <c r="BC45" s="31">
        <v>0</v>
      </c>
      <c r="BD45" s="31">
        <v>0</v>
      </c>
      <c r="BE45" s="31">
        <v>0</v>
      </c>
      <c r="BF45" s="31">
        <v>0.72953801164516141</v>
      </c>
      <c r="BG45" s="31">
        <v>1.3326253449032259</v>
      </c>
      <c r="BH45" s="31">
        <v>0</v>
      </c>
      <c r="BI45" s="31">
        <v>0</v>
      </c>
      <c r="BJ45" s="31">
        <v>2.0083412902258067</v>
      </c>
      <c r="BK45" s="32">
        <f t="shared" si="2"/>
        <v>33.435031158999998</v>
      </c>
    </row>
    <row r="46" spans="1:63">
      <c r="A46" s="29"/>
      <c r="B46" s="30" t="s">
        <v>50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1.6268362903225808E-2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1.3014690322580647E-3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1">
        <v>0</v>
      </c>
      <c r="AS46" s="31">
        <v>0</v>
      </c>
      <c r="AT46" s="31">
        <v>0</v>
      </c>
      <c r="AU46" s="31">
        <v>0</v>
      </c>
      <c r="AV46" s="31">
        <v>1.8925077712580645</v>
      </c>
      <c r="AW46" s="31">
        <v>4.5395604718709679</v>
      </c>
      <c r="AX46" s="31">
        <v>0</v>
      </c>
      <c r="AY46" s="31">
        <v>0</v>
      </c>
      <c r="AZ46" s="31">
        <v>146.55464349529035</v>
      </c>
      <c r="BA46" s="31">
        <v>0</v>
      </c>
      <c r="BB46" s="31">
        <v>0</v>
      </c>
      <c r="BC46" s="31">
        <v>0</v>
      </c>
      <c r="BD46" s="31">
        <v>0</v>
      </c>
      <c r="BE46" s="31">
        <v>0</v>
      </c>
      <c r="BF46" s="31">
        <v>0</v>
      </c>
      <c r="BG46" s="31">
        <v>1.758913006451613</v>
      </c>
      <c r="BH46" s="31">
        <v>0</v>
      </c>
      <c r="BI46" s="31">
        <v>0</v>
      </c>
      <c r="BJ46" s="31">
        <v>5.7940663741935481</v>
      </c>
      <c r="BK46" s="32">
        <f t="shared" si="2"/>
        <v>160.55726095100005</v>
      </c>
    </row>
    <row r="47" spans="1:63">
      <c r="A47" s="29"/>
      <c r="B47" s="30" t="s">
        <v>51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0.51080952700000004</v>
      </c>
      <c r="I47" s="31">
        <v>0.64367225806451622</v>
      </c>
      <c r="J47" s="31">
        <v>0</v>
      </c>
      <c r="K47" s="31">
        <v>0</v>
      </c>
      <c r="L47" s="31">
        <v>3.054224864516129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9.9381709290322542E-2</v>
      </c>
      <c r="S47" s="31">
        <v>0</v>
      </c>
      <c r="T47" s="31">
        <v>0</v>
      </c>
      <c r="U47" s="31">
        <v>0</v>
      </c>
      <c r="V47" s="31">
        <v>1.2873445161290322E-2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1.27943E-2</v>
      </c>
      <c r="AC47" s="31">
        <v>0</v>
      </c>
      <c r="AD47" s="31">
        <v>0</v>
      </c>
      <c r="AE47" s="31">
        <v>0</v>
      </c>
      <c r="AF47" s="31">
        <v>0.3252791588064517</v>
      </c>
      <c r="AG47" s="31">
        <v>0</v>
      </c>
      <c r="AH47" s="31">
        <v>0</v>
      </c>
      <c r="AI47" s="31">
        <v>0</v>
      </c>
      <c r="AJ47" s="31">
        <v>0</v>
      </c>
      <c r="AK47" s="31">
        <v>0</v>
      </c>
      <c r="AL47" s="31">
        <v>0</v>
      </c>
      <c r="AM47" s="31">
        <v>0</v>
      </c>
      <c r="AN47" s="31">
        <v>0</v>
      </c>
      <c r="AO47" s="31">
        <v>0</v>
      </c>
      <c r="AP47" s="31">
        <v>0</v>
      </c>
      <c r="AQ47" s="31">
        <v>0</v>
      </c>
      <c r="AR47" s="31">
        <v>0</v>
      </c>
      <c r="AS47" s="31">
        <v>0</v>
      </c>
      <c r="AT47" s="31">
        <v>0</v>
      </c>
      <c r="AU47" s="31">
        <v>0</v>
      </c>
      <c r="AV47" s="31">
        <v>1.0495495618709678</v>
      </c>
      <c r="AW47" s="31">
        <v>3.2808356459354844</v>
      </c>
      <c r="AX47" s="31">
        <v>0</v>
      </c>
      <c r="AY47" s="31">
        <v>0</v>
      </c>
      <c r="AZ47" s="31">
        <v>12.379478385612908</v>
      </c>
      <c r="BA47" s="31">
        <v>0</v>
      </c>
      <c r="BB47" s="31">
        <v>0</v>
      </c>
      <c r="BC47" s="31">
        <v>0</v>
      </c>
      <c r="BD47" s="31">
        <v>0</v>
      </c>
      <c r="BE47" s="31">
        <v>0</v>
      </c>
      <c r="BF47" s="31">
        <v>0.26075642825806455</v>
      </c>
      <c r="BG47" s="31">
        <v>0</v>
      </c>
      <c r="BH47" s="31">
        <v>0</v>
      </c>
      <c r="BI47" s="31">
        <v>0</v>
      </c>
      <c r="BJ47" s="31">
        <v>2.0481175074838709</v>
      </c>
      <c r="BK47" s="32">
        <f t="shared" si="2"/>
        <v>23.677772792000006</v>
      </c>
    </row>
    <row r="48" spans="1:63">
      <c r="A48" s="29"/>
      <c r="B48" s="30" t="s">
        <v>52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0.3129418362258064</v>
      </c>
      <c r="I48" s="31">
        <v>17.57995175406451</v>
      </c>
      <c r="J48" s="31">
        <v>0</v>
      </c>
      <c r="K48" s="31">
        <v>0</v>
      </c>
      <c r="L48" s="31">
        <v>1.2880562733225809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9.2699636806451616E-2</v>
      </c>
      <c r="S48" s="31">
        <v>0</v>
      </c>
      <c r="T48" s="31">
        <v>0</v>
      </c>
      <c r="U48" s="31">
        <v>0</v>
      </c>
      <c r="V48" s="31">
        <v>0.46489475664516128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1">
        <v>0</v>
      </c>
      <c r="AL48" s="31">
        <v>0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1">
        <v>0</v>
      </c>
      <c r="AS48" s="31">
        <v>0</v>
      </c>
      <c r="AT48" s="31">
        <v>0</v>
      </c>
      <c r="AU48" s="31">
        <v>0</v>
      </c>
      <c r="AV48" s="31">
        <v>0.50715227096774196</v>
      </c>
      <c r="AW48" s="31">
        <v>2.5524612903225803</v>
      </c>
      <c r="AX48" s="31">
        <v>0</v>
      </c>
      <c r="AY48" s="31">
        <v>0</v>
      </c>
      <c r="AZ48" s="31">
        <v>12.200580996580655</v>
      </c>
      <c r="BA48" s="31">
        <v>0</v>
      </c>
      <c r="BB48" s="31">
        <v>0</v>
      </c>
      <c r="BC48" s="31">
        <v>0</v>
      </c>
      <c r="BD48" s="31">
        <v>0</v>
      </c>
      <c r="BE48" s="31">
        <v>0</v>
      </c>
      <c r="BF48" s="31">
        <v>0.34255896338709679</v>
      </c>
      <c r="BG48" s="31">
        <v>0.208892411</v>
      </c>
      <c r="BH48" s="31">
        <v>0.16590998387096773</v>
      </c>
      <c r="BI48" s="31">
        <v>0</v>
      </c>
      <c r="BJ48" s="31">
        <v>0.47210620880645154</v>
      </c>
      <c r="BK48" s="32">
        <f t="shared" si="2"/>
        <v>36.188206382000004</v>
      </c>
    </row>
    <row r="49" spans="1:63">
      <c r="A49" s="29"/>
      <c r="B49" s="30" t="s">
        <v>53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0.46915584035483865</v>
      </c>
      <c r="I49" s="31">
        <v>5.3352050852258062</v>
      </c>
      <c r="J49" s="31">
        <v>0</v>
      </c>
      <c r="K49" s="31">
        <v>0</v>
      </c>
      <c r="L49" s="31">
        <v>8.040113544612904</v>
      </c>
      <c r="M49" s="31">
        <v>0</v>
      </c>
      <c r="N49" s="31">
        <v>57.638496774193548</v>
      </c>
      <c r="O49" s="31">
        <v>0</v>
      </c>
      <c r="P49" s="31">
        <v>0</v>
      </c>
      <c r="Q49" s="31">
        <v>0</v>
      </c>
      <c r="R49" s="31">
        <v>0.2788435196451613</v>
      </c>
      <c r="S49" s="31">
        <v>0</v>
      </c>
      <c r="T49" s="31">
        <v>0.25617109677419353</v>
      </c>
      <c r="U49" s="31">
        <v>0</v>
      </c>
      <c r="V49" s="31">
        <v>4.3641914635483881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3.8191151612903228E-2</v>
      </c>
      <c r="AC49" s="31">
        <v>0</v>
      </c>
      <c r="AD49" s="31">
        <v>0</v>
      </c>
      <c r="AE49" s="31">
        <v>0</v>
      </c>
      <c r="AF49" s="31">
        <v>0.31825959677419358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1">
        <v>0</v>
      </c>
      <c r="AS49" s="31">
        <v>0</v>
      </c>
      <c r="AT49" s="31">
        <v>0</v>
      </c>
      <c r="AU49" s="31">
        <v>0</v>
      </c>
      <c r="AV49" s="31">
        <v>2.8799365670000001</v>
      </c>
      <c r="AW49" s="31">
        <v>2.2152485889354838</v>
      </c>
      <c r="AX49" s="31">
        <v>0</v>
      </c>
      <c r="AY49" s="31">
        <v>0</v>
      </c>
      <c r="AZ49" s="31">
        <v>22.148197722354805</v>
      </c>
      <c r="BA49" s="31">
        <v>0</v>
      </c>
      <c r="BB49" s="31">
        <v>0</v>
      </c>
      <c r="BC49" s="31">
        <v>0</v>
      </c>
      <c r="BD49" s="31">
        <v>0</v>
      </c>
      <c r="BE49" s="31">
        <v>0</v>
      </c>
      <c r="BF49" s="31">
        <v>1.2659921394516127</v>
      </c>
      <c r="BG49" s="31">
        <v>0</v>
      </c>
      <c r="BH49" s="31">
        <v>0</v>
      </c>
      <c r="BI49" s="31">
        <v>0</v>
      </c>
      <c r="BJ49" s="31">
        <v>3.8967460555161293</v>
      </c>
      <c r="BK49" s="32">
        <f t="shared" si="2"/>
        <v>109.144749146</v>
      </c>
    </row>
    <row r="50" spans="1:63">
      <c r="A50" s="29"/>
      <c r="B50" s="30" t="s">
        <v>54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0.38322641851612904</v>
      </c>
      <c r="I50" s="31">
        <v>4.0867848387096785E-3</v>
      </c>
      <c r="J50" s="31">
        <v>0</v>
      </c>
      <c r="K50" s="31">
        <v>0</v>
      </c>
      <c r="L50" s="31">
        <v>8.3906458427741928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0.46096465335483872</v>
      </c>
      <c r="S50" s="31">
        <v>0</v>
      </c>
      <c r="T50" s="31">
        <v>0</v>
      </c>
      <c r="U50" s="31">
        <v>0</v>
      </c>
      <c r="V50" s="31">
        <v>8.2472775838709655E-2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1.1687631713225806</v>
      </c>
      <c r="AC50" s="31">
        <v>0.39902496774193547</v>
      </c>
      <c r="AD50" s="31">
        <v>0</v>
      </c>
      <c r="AE50" s="31">
        <v>0</v>
      </c>
      <c r="AF50" s="31">
        <v>5.2006254129032259</v>
      </c>
      <c r="AG50" s="31">
        <v>0</v>
      </c>
      <c r="AH50" s="31">
        <v>0</v>
      </c>
      <c r="AI50" s="31">
        <v>0</v>
      </c>
      <c r="AJ50" s="31">
        <v>0</v>
      </c>
      <c r="AK50" s="31">
        <v>0</v>
      </c>
      <c r="AL50" s="31">
        <v>0.19617274729032252</v>
      </c>
      <c r="AM50" s="31">
        <v>0</v>
      </c>
      <c r="AN50" s="31">
        <v>0</v>
      </c>
      <c r="AO50" s="31">
        <v>0</v>
      </c>
      <c r="AP50" s="31">
        <v>0.26601664516129031</v>
      </c>
      <c r="AQ50" s="31">
        <v>0</v>
      </c>
      <c r="AR50" s="31">
        <v>0</v>
      </c>
      <c r="AS50" s="31">
        <v>0</v>
      </c>
      <c r="AT50" s="31">
        <v>0</v>
      </c>
      <c r="AU50" s="31">
        <v>0</v>
      </c>
      <c r="AV50" s="31">
        <v>11.880002633193536</v>
      </c>
      <c r="AW50" s="31">
        <v>5.4993621054193547</v>
      </c>
      <c r="AX50" s="31">
        <v>0</v>
      </c>
      <c r="AY50" s="31">
        <v>0</v>
      </c>
      <c r="AZ50" s="31">
        <v>62.970970680612929</v>
      </c>
      <c r="BA50" s="31">
        <v>0</v>
      </c>
      <c r="BB50" s="31">
        <v>0</v>
      </c>
      <c r="BC50" s="31">
        <v>0</v>
      </c>
      <c r="BD50" s="31">
        <v>0</v>
      </c>
      <c r="BE50" s="31">
        <v>0</v>
      </c>
      <c r="BF50" s="31">
        <v>16.352388581741916</v>
      </c>
      <c r="BG50" s="31">
        <v>5.3203329032258058E-2</v>
      </c>
      <c r="BH50" s="31">
        <v>0</v>
      </c>
      <c r="BI50" s="31">
        <v>0</v>
      </c>
      <c r="BJ50" s="31">
        <v>8.8654859872580669</v>
      </c>
      <c r="BK50" s="32">
        <f t="shared" si="2"/>
        <v>122.17341273700001</v>
      </c>
    </row>
    <row r="51" spans="1:63">
      <c r="A51" s="29"/>
      <c r="B51" s="30" t="s">
        <v>55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0.24284871229032254</v>
      </c>
      <c r="I51" s="31">
        <v>0</v>
      </c>
      <c r="J51" s="31">
        <v>0</v>
      </c>
      <c r="K51" s="31">
        <v>0</v>
      </c>
      <c r="L51" s="31">
        <v>0.1397874176774194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0.12451382745161291</v>
      </c>
      <c r="S51" s="31">
        <v>0</v>
      </c>
      <c r="T51" s="31">
        <v>0</v>
      </c>
      <c r="U51" s="31">
        <v>0</v>
      </c>
      <c r="V51" s="31">
        <v>3.2032777474193548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0.31884540322580646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1">
        <v>0</v>
      </c>
      <c r="AS51" s="31">
        <v>0</v>
      </c>
      <c r="AT51" s="31">
        <v>0</v>
      </c>
      <c r="AU51" s="31">
        <v>0</v>
      </c>
      <c r="AV51" s="31">
        <v>0.29076833480645159</v>
      </c>
      <c r="AW51" s="31">
        <v>3.1890995449677417</v>
      </c>
      <c r="AX51" s="31">
        <v>0</v>
      </c>
      <c r="AY51" s="31">
        <v>0</v>
      </c>
      <c r="AZ51" s="31">
        <v>4.0193395098709672</v>
      </c>
      <c r="BA51" s="31">
        <v>0</v>
      </c>
      <c r="BB51" s="31">
        <v>0</v>
      </c>
      <c r="BC51" s="31">
        <v>0</v>
      </c>
      <c r="BD51" s="31">
        <v>0</v>
      </c>
      <c r="BE51" s="31">
        <v>0</v>
      </c>
      <c r="BF51" s="31">
        <v>0.23236849848387095</v>
      </c>
      <c r="BG51" s="31">
        <v>5.1015264516129033E-2</v>
      </c>
      <c r="BH51" s="31">
        <v>0</v>
      </c>
      <c r="BI51" s="31">
        <v>0</v>
      </c>
      <c r="BJ51" s="31">
        <v>0.23453158529032259</v>
      </c>
      <c r="BK51" s="32">
        <f t="shared" si="2"/>
        <v>12.046395845999999</v>
      </c>
    </row>
    <row r="52" spans="1:63">
      <c r="A52" s="29"/>
      <c r="B52" s="30" t="s">
        <v>56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0.27189598064516129</v>
      </c>
      <c r="I52" s="31">
        <v>0</v>
      </c>
      <c r="J52" s="31">
        <v>0</v>
      </c>
      <c r="K52" s="31">
        <v>0</v>
      </c>
      <c r="L52" s="31">
        <v>3.1448533693548395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8.502484516129033E-3</v>
      </c>
      <c r="S52" s="31">
        <v>0</v>
      </c>
      <c r="T52" s="31">
        <v>0</v>
      </c>
      <c r="U52" s="31">
        <v>0</v>
      </c>
      <c r="V52" s="31">
        <v>12.922010733709682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v>6.3844516129032263</v>
      </c>
      <c r="AD52" s="31">
        <v>0</v>
      </c>
      <c r="AE52" s="31">
        <v>0</v>
      </c>
      <c r="AF52" s="31">
        <v>1.8004153548387096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1">
        <v>0</v>
      </c>
      <c r="AM52" s="31">
        <v>0</v>
      </c>
      <c r="AN52" s="31">
        <v>0</v>
      </c>
      <c r="AO52" s="31">
        <v>0</v>
      </c>
      <c r="AP52" s="31">
        <v>0</v>
      </c>
      <c r="AQ52" s="31">
        <v>0</v>
      </c>
      <c r="AR52" s="31">
        <v>0</v>
      </c>
      <c r="AS52" s="31">
        <v>0</v>
      </c>
      <c r="AT52" s="31">
        <v>0</v>
      </c>
      <c r="AU52" s="31">
        <v>0</v>
      </c>
      <c r="AV52" s="31">
        <v>0.2266186243548387</v>
      </c>
      <c r="AW52" s="31">
        <v>0</v>
      </c>
      <c r="AX52" s="31">
        <v>0</v>
      </c>
      <c r="AY52" s="31">
        <v>0</v>
      </c>
      <c r="AZ52" s="31">
        <v>8.3963976060645056</v>
      </c>
      <c r="BA52" s="31">
        <v>0</v>
      </c>
      <c r="BB52" s="31">
        <v>0</v>
      </c>
      <c r="BC52" s="31">
        <v>0</v>
      </c>
      <c r="BD52" s="31">
        <v>0</v>
      </c>
      <c r="BE52" s="31">
        <v>0</v>
      </c>
      <c r="BF52" s="31">
        <v>0.23457204332258061</v>
      </c>
      <c r="BG52" s="31">
        <v>9.576677419354839</v>
      </c>
      <c r="BH52" s="31">
        <v>0.24260916129032256</v>
      </c>
      <c r="BI52" s="31">
        <v>0</v>
      </c>
      <c r="BJ52" s="31">
        <v>0.45331782264516129</v>
      </c>
      <c r="BK52" s="32">
        <f t="shared" si="2"/>
        <v>43.662322212999996</v>
      </c>
    </row>
    <row r="53" spans="1:63">
      <c r="A53" s="29"/>
      <c r="B53" s="30" t="s">
        <v>57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0.60501776558064524</v>
      </c>
      <c r="I53" s="31">
        <v>38.228422432258064</v>
      </c>
      <c r="J53" s="31">
        <v>0</v>
      </c>
      <c r="K53" s="31">
        <v>0</v>
      </c>
      <c r="L53" s="31">
        <v>1.1753513201935484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2.8990183516129031E-2</v>
      </c>
      <c r="S53" s="31">
        <v>0</v>
      </c>
      <c r="T53" s="31">
        <v>0.63692806451612904</v>
      </c>
      <c r="U53" s="31">
        <v>0</v>
      </c>
      <c r="V53" s="31">
        <v>12.711537599451612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0.29210274516129031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1.0437671641935486</v>
      </c>
      <c r="AW53" s="31">
        <v>4.5344135302258062</v>
      </c>
      <c r="AX53" s="31">
        <v>0</v>
      </c>
      <c r="AY53" s="31">
        <v>0</v>
      </c>
      <c r="AZ53" s="31">
        <v>41.996511876838682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1.0925209974516126</v>
      </c>
      <c r="BG53" s="31">
        <v>31.815948480387096</v>
      </c>
      <c r="BH53" s="31">
        <v>6.9181490903225798E-2</v>
      </c>
      <c r="BI53" s="31">
        <v>0</v>
      </c>
      <c r="BJ53" s="31">
        <v>5.0272601083225812</v>
      </c>
      <c r="BK53" s="32">
        <f t="shared" si="2"/>
        <v>139.25795375899997</v>
      </c>
    </row>
    <row r="54" spans="1:63">
      <c r="A54" s="29"/>
      <c r="B54" s="30" t="s">
        <v>58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0.76400329958064517</v>
      </c>
      <c r="I54" s="31">
        <v>6.3580500000000004</v>
      </c>
      <c r="J54" s="31">
        <v>0</v>
      </c>
      <c r="K54" s="31">
        <v>0</v>
      </c>
      <c r="L54" s="31">
        <v>1.7987258098709678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0.10616873806451614</v>
      </c>
      <c r="S54" s="31">
        <v>0</v>
      </c>
      <c r="T54" s="31">
        <v>0</v>
      </c>
      <c r="U54" s="31">
        <v>0</v>
      </c>
      <c r="V54" s="31">
        <v>0.89980840277419361</v>
      </c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1">
        <v>0</v>
      </c>
      <c r="AL54" s="31">
        <v>0</v>
      </c>
      <c r="AM54" s="31">
        <v>0</v>
      </c>
      <c r="AN54" s="31">
        <v>0</v>
      </c>
      <c r="AO54" s="31">
        <v>0</v>
      </c>
      <c r="AP54" s="31">
        <v>0</v>
      </c>
      <c r="AQ54" s="31">
        <v>0</v>
      </c>
      <c r="AR54" s="31">
        <v>0</v>
      </c>
      <c r="AS54" s="31">
        <v>0</v>
      </c>
      <c r="AT54" s="31">
        <v>0</v>
      </c>
      <c r="AU54" s="31">
        <v>0</v>
      </c>
      <c r="AV54" s="31">
        <v>1.0290900278387098</v>
      </c>
      <c r="AW54" s="31">
        <v>2.594844370967742</v>
      </c>
      <c r="AX54" s="31">
        <v>0</v>
      </c>
      <c r="AY54" s="31">
        <v>0</v>
      </c>
      <c r="AZ54" s="31">
        <v>15.488322234838709</v>
      </c>
      <c r="BA54" s="31">
        <v>0</v>
      </c>
      <c r="BB54" s="31">
        <v>0</v>
      </c>
      <c r="BC54" s="31">
        <v>0</v>
      </c>
      <c r="BD54" s="31">
        <v>0</v>
      </c>
      <c r="BE54" s="31">
        <v>0</v>
      </c>
      <c r="BF54" s="31">
        <v>0.45464880396774188</v>
      </c>
      <c r="BG54" s="31">
        <v>6.3288887096774197E-3</v>
      </c>
      <c r="BH54" s="31">
        <v>0.1397190293225806</v>
      </c>
      <c r="BI54" s="31">
        <v>0</v>
      </c>
      <c r="BJ54" s="31">
        <v>1.7941886340645161</v>
      </c>
      <c r="BK54" s="32">
        <f t="shared" si="2"/>
        <v>31.433898240000001</v>
      </c>
    </row>
    <row r="55" spans="1:63">
      <c r="A55" s="29"/>
      <c r="B55" s="30" t="s">
        <v>59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0.5855674292258064</v>
      </c>
      <c r="I55" s="31">
        <v>32.840450444290312</v>
      </c>
      <c r="J55" s="31">
        <v>0</v>
      </c>
      <c r="K55" s="31">
        <v>0</v>
      </c>
      <c r="L55" s="31">
        <v>1.2404127360322579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0.21970958974193547</v>
      </c>
      <c r="S55" s="31">
        <v>3.1783112903225805</v>
      </c>
      <c r="T55" s="31">
        <v>0</v>
      </c>
      <c r="U55" s="31">
        <v>0</v>
      </c>
      <c r="V55" s="31">
        <v>0.29240463870967742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7.3546051387096772E-2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1">
        <v>0</v>
      </c>
      <c r="AS55" s="31">
        <v>0</v>
      </c>
      <c r="AT55" s="31">
        <v>0</v>
      </c>
      <c r="AU55" s="31">
        <v>0</v>
      </c>
      <c r="AV55" s="31">
        <v>1.4128527053225806</v>
      </c>
      <c r="AW55" s="31">
        <v>3.422093225806452</v>
      </c>
      <c r="AX55" s="31">
        <v>0</v>
      </c>
      <c r="AY55" s="31">
        <v>0</v>
      </c>
      <c r="AZ55" s="31">
        <v>16.133868248645175</v>
      </c>
      <c r="BA55" s="31">
        <v>0</v>
      </c>
      <c r="BB55" s="31">
        <v>0</v>
      </c>
      <c r="BC55" s="31">
        <v>0</v>
      </c>
      <c r="BD55" s="31">
        <v>0</v>
      </c>
      <c r="BE55" s="31">
        <v>0</v>
      </c>
      <c r="BF55" s="31">
        <v>0.61198270790322584</v>
      </c>
      <c r="BG55" s="31">
        <v>0</v>
      </c>
      <c r="BH55" s="31">
        <v>0</v>
      </c>
      <c r="BI55" s="31">
        <v>0</v>
      </c>
      <c r="BJ55" s="31">
        <v>1.2296322416129031</v>
      </c>
      <c r="BK55" s="32">
        <f t="shared" si="2"/>
        <v>61.240831309000001</v>
      </c>
    </row>
    <row r="56" spans="1:63">
      <c r="A56" s="29"/>
      <c r="B56" s="30" t="s">
        <v>60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0.5482672476774193</v>
      </c>
      <c r="I56" s="31">
        <v>21.583912903225805</v>
      </c>
      <c r="J56" s="31">
        <v>0</v>
      </c>
      <c r="K56" s="31">
        <v>0</v>
      </c>
      <c r="L56" s="31">
        <v>22.032731327419356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5.0889145645161289E-2</v>
      </c>
      <c r="S56" s="31">
        <v>19.862919163612904</v>
      </c>
      <c r="T56" s="31">
        <v>0</v>
      </c>
      <c r="U56" s="31">
        <v>0</v>
      </c>
      <c r="V56" s="31">
        <v>2.2691922029032265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0.13189548790322581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1">
        <v>0</v>
      </c>
      <c r="AM56" s="31">
        <v>0</v>
      </c>
      <c r="AN56" s="31">
        <v>0</v>
      </c>
      <c r="AO56" s="31">
        <v>0</v>
      </c>
      <c r="AP56" s="31">
        <v>0</v>
      </c>
      <c r="AQ56" s="31">
        <v>0</v>
      </c>
      <c r="AR56" s="31">
        <v>0</v>
      </c>
      <c r="AS56" s="31">
        <v>0</v>
      </c>
      <c r="AT56" s="31">
        <v>0</v>
      </c>
      <c r="AU56" s="31">
        <v>0</v>
      </c>
      <c r="AV56" s="31">
        <v>1.0193129423870968</v>
      </c>
      <c r="AW56" s="31">
        <v>0.63224354838709673</v>
      </c>
      <c r="AX56" s="31">
        <v>0</v>
      </c>
      <c r="AY56" s="31">
        <v>0</v>
      </c>
      <c r="AZ56" s="31">
        <v>7.8842674029032151</v>
      </c>
      <c r="BA56" s="31">
        <v>0</v>
      </c>
      <c r="BB56" s="31">
        <v>0</v>
      </c>
      <c r="BC56" s="31">
        <v>0</v>
      </c>
      <c r="BD56" s="31">
        <v>0</v>
      </c>
      <c r="BE56" s="31">
        <v>0</v>
      </c>
      <c r="BF56" s="31">
        <v>1.2891167626129034</v>
      </c>
      <c r="BG56" s="31">
        <v>0</v>
      </c>
      <c r="BH56" s="31">
        <v>0</v>
      </c>
      <c r="BI56" s="31">
        <v>0</v>
      </c>
      <c r="BJ56" s="31">
        <v>7.1493342683225798</v>
      </c>
      <c r="BK56" s="32">
        <f t="shared" si="2"/>
        <v>84.454082402999987</v>
      </c>
    </row>
    <row r="57" spans="1:63">
      <c r="A57" s="29"/>
      <c r="B57" s="30" t="s">
        <v>61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0.5651960691290322</v>
      </c>
      <c r="I57" s="31">
        <v>0</v>
      </c>
      <c r="J57" s="31">
        <v>0</v>
      </c>
      <c r="K57" s="31">
        <v>0</v>
      </c>
      <c r="L57" s="31">
        <v>15.631057473387097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9.1961275612903223E-2</v>
      </c>
      <c r="S57" s="31">
        <v>0</v>
      </c>
      <c r="T57" s="31">
        <v>0</v>
      </c>
      <c r="U57" s="31">
        <v>0</v>
      </c>
      <c r="V57" s="31">
        <v>0.36064890664516125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1">
        <v>0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0</v>
      </c>
      <c r="AR57" s="31">
        <v>0</v>
      </c>
      <c r="AS57" s="31">
        <v>0</v>
      </c>
      <c r="AT57" s="31">
        <v>0</v>
      </c>
      <c r="AU57" s="31">
        <v>0</v>
      </c>
      <c r="AV57" s="31">
        <v>2.4597937563870969</v>
      </c>
      <c r="AW57" s="31">
        <v>3.8605198800000005</v>
      </c>
      <c r="AX57" s="31">
        <v>0</v>
      </c>
      <c r="AY57" s="31">
        <v>0</v>
      </c>
      <c r="AZ57" s="31">
        <v>17.366374979903224</v>
      </c>
      <c r="BA57" s="31">
        <v>0</v>
      </c>
      <c r="BB57" s="31">
        <v>0</v>
      </c>
      <c r="BC57" s="31">
        <v>0</v>
      </c>
      <c r="BD57" s="31">
        <v>0</v>
      </c>
      <c r="BE57" s="31">
        <v>0</v>
      </c>
      <c r="BF57" s="31">
        <v>1.8921315615483871</v>
      </c>
      <c r="BG57" s="31">
        <v>0</v>
      </c>
      <c r="BH57" s="31">
        <v>0</v>
      </c>
      <c r="BI57" s="31">
        <v>0</v>
      </c>
      <c r="BJ57" s="31">
        <v>3.8471404783870975</v>
      </c>
      <c r="BK57" s="32">
        <f t="shared" si="2"/>
        <v>46.074824380999999</v>
      </c>
    </row>
    <row r="58" spans="1:63">
      <c r="A58" s="29"/>
      <c r="B58" s="30" t="s">
        <v>62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0.46036104432258068</v>
      </c>
      <c r="I58" s="31">
        <v>0.63395258064516136</v>
      </c>
      <c r="J58" s="31">
        <v>0</v>
      </c>
      <c r="K58" s="31">
        <v>0</v>
      </c>
      <c r="L58" s="31">
        <v>22.631925520516127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4.8814348709677421E-2</v>
      </c>
      <c r="S58" s="31">
        <v>27.640332516129032</v>
      </c>
      <c r="T58" s="31">
        <v>0</v>
      </c>
      <c r="U58" s="31">
        <v>0</v>
      </c>
      <c r="V58" s="31">
        <v>1.6121357664516129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1.9410803967741939E-2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1">
        <v>0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1">
        <v>0</v>
      </c>
      <c r="AS58" s="31">
        <v>0</v>
      </c>
      <c r="AT58" s="31">
        <v>0</v>
      </c>
      <c r="AU58" s="31">
        <v>0</v>
      </c>
      <c r="AV58" s="31">
        <v>1.4397245322580643</v>
      </c>
      <c r="AW58" s="31">
        <v>9.6572336056129018</v>
      </c>
      <c r="AX58" s="31">
        <v>0</v>
      </c>
      <c r="AY58" s="31">
        <v>0</v>
      </c>
      <c r="AZ58" s="31">
        <v>8.9227175475161129</v>
      </c>
      <c r="BA58" s="31">
        <v>0</v>
      </c>
      <c r="BB58" s="31">
        <v>0</v>
      </c>
      <c r="BC58" s="31">
        <v>0</v>
      </c>
      <c r="BD58" s="31">
        <v>0</v>
      </c>
      <c r="BE58" s="31">
        <v>0</v>
      </c>
      <c r="BF58" s="31">
        <v>1.1717724754193548</v>
      </c>
      <c r="BG58" s="31">
        <v>0.33037979606451612</v>
      </c>
      <c r="BH58" s="31">
        <v>0</v>
      </c>
      <c r="BI58" s="31">
        <v>0</v>
      </c>
      <c r="BJ58" s="31">
        <v>8.682980854387095</v>
      </c>
      <c r="BK58" s="32">
        <f t="shared" si="2"/>
        <v>83.251741392</v>
      </c>
    </row>
    <row r="59" spans="1:63">
      <c r="A59" s="29"/>
      <c r="B59" s="30" t="s">
        <v>63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0.95059814003225807</v>
      </c>
      <c r="I59" s="31">
        <v>0.45503409677419354</v>
      </c>
      <c r="J59" s="31">
        <v>0</v>
      </c>
      <c r="K59" s="31">
        <v>0</v>
      </c>
      <c r="L59" s="31">
        <v>2.5464185941612909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1.6380307396129039</v>
      </c>
      <c r="S59" s="31">
        <v>0.16901266451612904</v>
      </c>
      <c r="T59" s="31">
        <v>1.6901266451612904</v>
      </c>
      <c r="U59" s="31">
        <v>0</v>
      </c>
      <c r="V59" s="31">
        <v>1.9256925552580648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5.3195530000000005E-2</v>
      </c>
      <c r="AC59" s="31">
        <v>0</v>
      </c>
      <c r="AD59" s="31">
        <v>0</v>
      </c>
      <c r="AE59" s="31">
        <v>0</v>
      </c>
      <c r="AF59" s="31">
        <v>6.4090999999999995E-2</v>
      </c>
      <c r="AG59" s="31">
        <v>0</v>
      </c>
      <c r="AH59" s="31">
        <v>0</v>
      </c>
      <c r="AI59" s="31">
        <v>0</v>
      </c>
      <c r="AJ59" s="31">
        <v>0</v>
      </c>
      <c r="AK59" s="31">
        <v>0</v>
      </c>
      <c r="AL59" s="31">
        <v>1.410002E-2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>
        <v>0</v>
      </c>
      <c r="AS59" s="31">
        <v>0</v>
      </c>
      <c r="AT59" s="31">
        <v>0</v>
      </c>
      <c r="AU59" s="31">
        <v>0</v>
      </c>
      <c r="AV59" s="31">
        <v>7.835222747161275</v>
      </c>
      <c r="AW59" s="31">
        <v>3.2234692786774195</v>
      </c>
      <c r="AX59" s="31">
        <v>0</v>
      </c>
      <c r="AY59" s="31">
        <v>0</v>
      </c>
      <c r="AZ59" s="31">
        <v>29.338488957258075</v>
      </c>
      <c r="BA59" s="31">
        <v>0</v>
      </c>
      <c r="BB59" s="31">
        <v>0</v>
      </c>
      <c r="BC59" s="31">
        <v>0</v>
      </c>
      <c r="BD59" s="31">
        <v>0</v>
      </c>
      <c r="BE59" s="31">
        <v>0</v>
      </c>
      <c r="BF59" s="31">
        <v>13.243332779709686</v>
      </c>
      <c r="BG59" s="31">
        <v>1.2775013727741931</v>
      </c>
      <c r="BH59" s="31">
        <v>0</v>
      </c>
      <c r="BI59" s="31">
        <v>0</v>
      </c>
      <c r="BJ59" s="31">
        <v>11.636203257903222</v>
      </c>
      <c r="BK59" s="32">
        <f t="shared" si="2"/>
        <v>76.060518379000001</v>
      </c>
    </row>
    <row r="60" spans="1:63">
      <c r="A60" s="29"/>
      <c r="B60" s="30" t="s">
        <v>64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0.34027794341935491</v>
      </c>
      <c r="I60" s="31">
        <v>48.12592129032258</v>
      </c>
      <c r="J60" s="31">
        <v>0</v>
      </c>
      <c r="K60" s="31">
        <v>0</v>
      </c>
      <c r="L60" s="31">
        <v>18.533963509903227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0.17632441300000001</v>
      </c>
      <c r="S60" s="31">
        <v>56.041368870967752</v>
      </c>
      <c r="T60" s="31">
        <v>1.1597831600322583</v>
      </c>
      <c r="U60" s="31">
        <v>0</v>
      </c>
      <c r="V60" s="31">
        <v>1.439218340903226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5.2901831677419339E-2</v>
      </c>
      <c r="AC60" s="31">
        <v>0</v>
      </c>
      <c r="AD60" s="31">
        <v>0</v>
      </c>
      <c r="AE60" s="31">
        <v>0</v>
      </c>
      <c r="AF60" s="31">
        <v>0.1136316193548387</v>
      </c>
      <c r="AG60" s="31">
        <v>0</v>
      </c>
      <c r="AH60" s="31">
        <v>0</v>
      </c>
      <c r="AI60" s="31">
        <v>0</v>
      </c>
      <c r="AJ60" s="31">
        <v>0</v>
      </c>
      <c r="AK60" s="31">
        <v>0</v>
      </c>
      <c r="AL60" s="31">
        <v>6.3128677419354842E-3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1">
        <v>0</v>
      </c>
      <c r="AS60" s="31">
        <v>0</v>
      </c>
      <c r="AT60" s="31">
        <v>0</v>
      </c>
      <c r="AU60" s="31">
        <v>0</v>
      </c>
      <c r="AV60" s="31">
        <v>1.1743286538387092</v>
      </c>
      <c r="AW60" s="31">
        <v>6.3759964193548395</v>
      </c>
      <c r="AX60" s="31">
        <v>0</v>
      </c>
      <c r="AY60" s="31">
        <v>0</v>
      </c>
      <c r="AZ60" s="31">
        <v>18.872216432451577</v>
      </c>
      <c r="BA60" s="31">
        <v>0</v>
      </c>
      <c r="BB60" s="31">
        <v>0</v>
      </c>
      <c r="BC60" s="31">
        <v>0</v>
      </c>
      <c r="BD60" s="31">
        <v>0</v>
      </c>
      <c r="BE60" s="31">
        <v>0</v>
      </c>
      <c r="BF60" s="31">
        <v>1.0119082664516128</v>
      </c>
      <c r="BG60" s="31">
        <v>44.190074193548391</v>
      </c>
      <c r="BH60" s="31">
        <v>0</v>
      </c>
      <c r="BI60" s="31">
        <v>0</v>
      </c>
      <c r="BJ60" s="31">
        <v>1.9095777520322577</v>
      </c>
      <c r="BK60" s="32">
        <f t="shared" si="2"/>
        <v>199.523805565</v>
      </c>
    </row>
    <row r="61" spans="1:63">
      <c r="A61" s="29"/>
      <c r="B61" s="30" t="s">
        <v>65</v>
      </c>
      <c r="C61" s="31">
        <v>0</v>
      </c>
      <c r="D61" s="31">
        <v>0</v>
      </c>
      <c r="E61" s="31">
        <v>0</v>
      </c>
      <c r="F61" s="31">
        <v>0</v>
      </c>
      <c r="G61" s="31">
        <v>0</v>
      </c>
      <c r="H61" s="31">
        <v>0.48230629467741937</v>
      </c>
      <c r="I61" s="31">
        <v>42.994941290322586</v>
      </c>
      <c r="J61" s="31">
        <v>0</v>
      </c>
      <c r="K61" s="31">
        <v>0</v>
      </c>
      <c r="L61" s="31">
        <v>2.5329866670645158</v>
      </c>
      <c r="M61" s="31">
        <v>0</v>
      </c>
      <c r="N61" s="31">
        <v>0</v>
      </c>
      <c r="O61" s="31">
        <v>0</v>
      </c>
      <c r="P61" s="31">
        <v>0</v>
      </c>
      <c r="Q61" s="31">
        <v>0</v>
      </c>
      <c r="R61" s="31">
        <v>0.20399431806451609</v>
      </c>
      <c r="S61" s="31">
        <v>50.582283870967743</v>
      </c>
      <c r="T61" s="31">
        <v>0</v>
      </c>
      <c r="U61" s="31">
        <v>0</v>
      </c>
      <c r="V61" s="31">
        <v>0.89783553870967736</v>
      </c>
      <c r="W61" s="31">
        <v>0</v>
      </c>
      <c r="X61" s="31">
        <v>0</v>
      </c>
      <c r="Y61" s="31">
        <v>0</v>
      </c>
      <c r="Z61" s="31">
        <v>0</v>
      </c>
      <c r="AA61" s="31">
        <v>0</v>
      </c>
      <c r="AB61" s="31">
        <v>2.0171948387096773E-2</v>
      </c>
      <c r="AC61" s="31">
        <v>0</v>
      </c>
      <c r="AD61" s="31">
        <v>0</v>
      </c>
      <c r="AE61" s="31">
        <v>0</v>
      </c>
      <c r="AF61" s="31">
        <v>1.3051331445161289</v>
      </c>
      <c r="AG61" s="31">
        <v>0</v>
      </c>
      <c r="AH61" s="31">
        <v>0</v>
      </c>
      <c r="AI61" s="31">
        <v>0</v>
      </c>
      <c r="AJ61" s="31">
        <v>0</v>
      </c>
      <c r="AK61" s="31">
        <v>0</v>
      </c>
      <c r="AL61" s="31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1">
        <v>0</v>
      </c>
      <c r="AS61" s="31">
        <v>0</v>
      </c>
      <c r="AT61" s="31">
        <v>0</v>
      </c>
      <c r="AU61" s="31">
        <v>0</v>
      </c>
      <c r="AV61" s="31">
        <v>1.0373896503548385</v>
      </c>
      <c r="AW61" s="31">
        <v>7.7156421232580641</v>
      </c>
      <c r="AX61" s="31">
        <v>0</v>
      </c>
      <c r="AY61" s="31">
        <v>0</v>
      </c>
      <c r="AZ61" s="31">
        <v>7.9027620791289834</v>
      </c>
      <c r="BA61" s="31">
        <v>0</v>
      </c>
      <c r="BB61" s="31">
        <v>0</v>
      </c>
      <c r="BC61" s="31">
        <v>0</v>
      </c>
      <c r="BD61" s="31">
        <v>0</v>
      </c>
      <c r="BE61" s="31">
        <v>0</v>
      </c>
      <c r="BF61" s="31">
        <v>0.84229441154838713</v>
      </c>
      <c r="BG61" s="31">
        <v>31.290825628258062</v>
      </c>
      <c r="BH61" s="31">
        <v>0</v>
      </c>
      <c r="BI61" s="31">
        <v>0</v>
      </c>
      <c r="BJ61" s="31">
        <v>2.2735907177419357</v>
      </c>
      <c r="BK61" s="32">
        <f t="shared" si="2"/>
        <v>150.08215768299996</v>
      </c>
    </row>
    <row r="62" spans="1:63">
      <c r="A62" s="29"/>
      <c r="B62" s="30" t="s">
        <v>66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0.29258960654838706</v>
      </c>
      <c r="I62" s="31">
        <v>0</v>
      </c>
      <c r="J62" s="31">
        <v>0</v>
      </c>
      <c r="K62" s="31">
        <v>0</v>
      </c>
      <c r="L62" s="31">
        <v>0.59633518845161293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0.18971699999999997</v>
      </c>
      <c r="S62" s="31">
        <v>0</v>
      </c>
      <c r="T62" s="31">
        <v>0.12647800000000001</v>
      </c>
      <c r="U62" s="31">
        <v>0</v>
      </c>
      <c r="V62" s="31">
        <v>0.30354720000000002</v>
      </c>
      <c r="W62" s="31">
        <v>0</v>
      </c>
      <c r="X62" s="31">
        <v>0</v>
      </c>
      <c r="Y62" s="31">
        <v>0</v>
      </c>
      <c r="Z62" s="31">
        <v>0</v>
      </c>
      <c r="AA62" s="31">
        <v>0</v>
      </c>
      <c r="AB62" s="31">
        <v>0</v>
      </c>
      <c r="AC62" s="31">
        <v>0</v>
      </c>
      <c r="AD62" s="31">
        <v>0</v>
      </c>
      <c r="AE62" s="31">
        <v>0</v>
      </c>
      <c r="AF62" s="31">
        <v>2.5193232258064514E-2</v>
      </c>
      <c r="AG62" s="31">
        <v>0</v>
      </c>
      <c r="AH62" s="31">
        <v>0</v>
      </c>
      <c r="AI62" s="31">
        <v>0</v>
      </c>
      <c r="AJ62" s="31">
        <v>0</v>
      </c>
      <c r="AK62" s="31">
        <v>0</v>
      </c>
      <c r="AL62" s="31">
        <v>0</v>
      </c>
      <c r="AM62" s="31">
        <v>0</v>
      </c>
      <c r="AN62" s="31">
        <v>0</v>
      </c>
      <c r="AO62" s="31">
        <v>0</v>
      </c>
      <c r="AP62" s="31">
        <v>0</v>
      </c>
      <c r="AQ62" s="31">
        <v>0</v>
      </c>
      <c r="AR62" s="31">
        <v>0</v>
      </c>
      <c r="AS62" s="31">
        <v>0</v>
      </c>
      <c r="AT62" s="31">
        <v>0</v>
      </c>
      <c r="AU62" s="31">
        <v>0</v>
      </c>
      <c r="AV62" s="31">
        <v>0.71471714167741929</v>
      </c>
      <c r="AW62" s="31">
        <v>0</v>
      </c>
      <c r="AX62" s="31">
        <v>0</v>
      </c>
      <c r="AY62" s="31">
        <v>0</v>
      </c>
      <c r="AZ62" s="31">
        <v>22.438220791774189</v>
      </c>
      <c r="BA62" s="31">
        <v>0</v>
      </c>
      <c r="BB62" s="31">
        <v>0</v>
      </c>
      <c r="BC62" s="31">
        <v>0</v>
      </c>
      <c r="BD62" s="31">
        <v>0</v>
      </c>
      <c r="BE62" s="31">
        <v>0</v>
      </c>
      <c r="BF62" s="31">
        <v>0.33762217325806443</v>
      </c>
      <c r="BG62" s="31">
        <v>0.25193232258064513</v>
      </c>
      <c r="BH62" s="31">
        <v>0</v>
      </c>
      <c r="BI62" s="31">
        <v>0</v>
      </c>
      <c r="BJ62" s="31">
        <v>0.54565710745161278</v>
      </c>
      <c r="BK62" s="32">
        <f t="shared" si="2"/>
        <v>25.822009763999997</v>
      </c>
    </row>
    <row r="63" spans="1:63">
      <c r="A63" s="29"/>
      <c r="B63" s="30" t="s">
        <v>67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0.50719163358064523</v>
      </c>
      <c r="I63" s="31">
        <v>0</v>
      </c>
      <c r="J63" s="31">
        <v>0</v>
      </c>
      <c r="K63" s="31">
        <v>0</v>
      </c>
      <c r="L63" s="31">
        <v>0.25773289164516133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0.18224135632258068</v>
      </c>
      <c r="S63" s="31">
        <v>0</v>
      </c>
      <c r="T63" s="31">
        <v>0</v>
      </c>
      <c r="U63" s="31">
        <v>0</v>
      </c>
      <c r="V63" s="31">
        <v>2.5233793548387097E-2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0.18908970670967742</v>
      </c>
      <c r="AG63" s="31">
        <v>0</v>
      </c>
      <c r="AH63" s="31">
        <v>0</v>
      </c>
      <c r="AI63" s="31">
        <v>0</v>
      </c>
      <c r="AJ63" s="31">
        <v>0</v>
      </c>
      <c r="AK63" s="31">
        <v>0</v>
      </c>
      <c r="AL63" s="31">
        <v>0</v>
      </c>
      <c r="AM63" s="31">
        <v>0</v>
      </c>
      <c r="AN63" s="31">
        <v>0</v>
      </c>
      <c r="AO63" s="31">
        <v>0</v>
      </c>
      <c r="AP63" s="31">
        <v>0</v>
      </c>
      <c r="AQ63" s="31">
        <v>0</v>
      </c>
      <c r="AR63" s="31">
        <v>0</v>
      </c>
      <c r="AS63" s="31">
        <v>0</v>
      </c>
      <c r="AT63" s="31">
        <v>0</v>
      </c>
      <c r="AU63" s="31">
        <v>0</v>
      </c>
      <c r="AV63" s="31">
        <v>0.70583109341935457</v>
      </c>
      <c r="AW63" s="31">
        <v>1.1965404094193548</v>
      </c>
      <c r="AX63" s="31">
        <v>0</v>
      </c>
      <c r="AY63" s="31">
        <v>0</v>
      </c>
      <c r="AZ63" s="31">
        <v>5.1647367556129025</v>
      </c>
      <c r="BA63" s="31">
        <v>0</v>
      </c>
      <c r="BB63" s="31">
        <v>0</v>
      </c>
      <c r="BC63" s="31">
        <v>0</v>
      </c>
      <c r="BD63" s="31">
        <v>0</v>
      </c>
      <c r="BE63" s="31">
        <v>0</v>
      </c>
      <c r="BF63" s="31">
        <v>1.1082268882903223</v>
      </c>
      <c r="BG63" s="31">
        <v>0</v>
      </c>
      <c r="BH63" s="31">
        <v>0</v>
      </c>
      <c r="BI63" s="31">
        <v>0</v>
      </c>
      <c r="BJ63" s="31">
        <v>0.73987898045161316</v>
      </c>
      <c r="BK63" s="32">
        <f t="shared" si="2"/>
        <v>10.076703509</v>
      </c>
    </row>
    <row r="64" spans="1:63">
      <c r="A64" s="29"/>
      <c r="B64" s="30" t="s">
        <v>68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0.36057532009677412</v>
      </c>
      <c r="I64" s="31">
        <v>20.178802580645158</v>
      </c>
      <c r="J64" s="31">
        <v>0</v>
      </c>
      <c r="K64" s="31">
        <v>0</v>
      </c>
      <c r="L64" s="31">
        <v>0.71144659122580645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6.4950520806451612E-2</v>
      </c>
      <c r="S64" s="31">
        <v>33.421141774193543</v>
      </c>
      <c r="T64" s="31">
        <v>0</v>
      </c>
      <c r="U64" s="31">
        <v>0</v>
      </c>
      <c r="V64" s="31">
        <v>0.17795181525806453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6.2866338709677413E-3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  <c r="AH64" s="31">
        <v>0</v>
      </c>
      <c r="AI64" s="31">
        <v>0</v>
      </c>
      <c r="AJ64" s="31">
        <v>0</v>
      </c>
      <c r="AK64" s="31">
        <v>0</v>
      </c>
      <c r="AL64" s="31">
        <v>0</v>
      </c>
      <c r="AM64" s="31">
        <v>0</v>
      </c>
      <c r="AN64" s="31">
        <v>0</v>
      </c>
      <c r="AO64" s="31">
        <v>0</v>
      </c>
      <c r="AP64" s="31">
        <v>0</v>
      </c>
      <c r="AQ64" s="31">
        <v>0</v>
      </c>
      <c r="AR64" s="31">
        <v>0</v>
      </c>
      <c r="AS64" s="31">
        <v>0</v>
      </c>
      <c r="AT64" s="31">
        <v>0</v>
      </c>
      <c r="AU64" s="31">
        <v>0</v>
      </c>
      <c r="AV64" s="31">
        <v>0.39514620222580643</v>
      </c>
      <c r="AW64" s="31">
        <v>0</v>
      </c>
      <c r="AX64" s="31">
        <v>0</v>
      </c>
      <c r="AY64" s="31">
        <v>0</v>
      </c>
      <c r="AZ64" s="31">
        <v>2.9420328890322729</v>
      </c>
      <c r="BA64" s="31">
        <v>0</v>
      </c>
      <c r="BB64" s="31">
        <v>0</v>
      </c>
      <c r="BC64" s="31">
        <v>0</v>
      </c>
      <c r="BD64" s="31">
        <v>0</v>
      </c>
      <c r="BE64" s="31">
        <v>0</v>
      </c>
      <c r="BF64" s="31">
        <v>0.12689068812903226</v>
      </c>
      <c r="BG64" s="31">
        <v>2.5652464869677418</v>
      </c>
      <c r="BH64" s="31">
        <v>0</v>
      </c>
      <c r="BI64" s="31">
        <v>0</v>
      </c>
      <c r="BJ64" s="31">
        <v>5.6002901405483865</v>
      </c>
      <c r="BK64" s="32">
        <f t="shared" si="2"/>
        <v>66.550761643000001</v>
      </c>
    </row>
    <row r="65" spans="1:63">
      <c r="A65" s="29"/>
      <c r="B65" s="30" t="s">
        <v>69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0.38982490761290328</v>
      </c>
      <c r="I65" s="31">
        <v>9.4512822270967742</v>
      </c>
      <c r="J65" s="31">
        <v>0</v>
      </c>
      <c r="K65" s="31">
        <v>0</v>
      </c>
      <c r="L65" s="31">
        <v>4.6670230493870974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0.19937340390322583</v>
      </c>
      <c r="S65" s="31">
        <v>1.2722637677419353</v>
      </c>
      <c r="T65" s="31">
        <v>0</v>
      </c>
      <c r="U65" s="31">
        <v>0</v>
      </c>
      <c r="V65" s="31">
        <v>0.91703764645161268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0.54733350616129028</v>
      </c>
      <c r="AG65" s="31">
        <v>0</v>
      </c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1">
        <v>0</v>
      </c>
      <c r="AS65" s="31">
        <v>0</v>
      </c>
      <c r="AT65" s="31">
        <v>0</v>
      </c>
      <c r="AU65" s="31">
        <v>0</v>
      </c>
      <c r="AV65" s="31">
        <v>1.0864759451290324</v>
      </c>
      <c r="AW65" s="31">
        <v>1.868013399548387</v>
      </c>
      <c r="AX65" s="31">
        <v>0</v>
      </c>
      <c r="AY65" s="31">
        <v>0</v>
      </c>
      <c r="AZ65" s="31">
        <v>16.097592006677409</v>
      </c>
      <c r="BA65" s="31">
        <v>0</v>
      </c>
      <c r="BB65" s="31">
        <v>0</v>
      </c>
      <c r="BC65" s="31">
        <v>0</v>
      </c>
      <c r="BD65" s="31">
        <v>0</v>
      </c>
      <c r="BE65" s="31">
        <v>0</v>
      </c>
      <c r="BF65" s="31">
        <v>1.0065659808387102</v>
      </c>
      <c r="BG65" s="31">
        <v>6.2778345161290314E-2</v>
      </c>
      <c r="BH65" s="31">
        <v>0</v>
      </c>
      <c r="BI65" s="31">
        <v>0</v>
      </c>
      <c r="BJ65" s="31">
        <v>1.646493844290323</v>
      </c>
      <c r="BK65" s="32">
        <f t="shared" si="2"/>
        <v>39.212058029999994</v>
      </c>
    </row>
    <row r="66" spans="1:63">
      <c r="A66" s="29"/>
      <c r="B66" s="30" t="s">
        <v>70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0.24470273303225806</v>
      </c>
      <c r="I66" s="31">
        <v>115.51778933009678</v>
      </c>
      <c r="J66" s="31">
        <v>0</v>
      </c>
      <c r="K66" s="31">
        <v>0</v>
      </c>
      <c r="L66" s="31">
        <v>5.9703386515161281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6.9550936612903236E-2</v>
      </c>
      <c r="S66" s="31">
        <v>98.114539354838712</v>
      </c>
      <c r="T66" s="31">
        <v>0</v>
      </c>
      <c r="U66" s="31">
        <v>0</v>
      </c>
      <c r="V66" s="31">
        <v>0.35408992206451617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0.2525128121290322</v>
      </c>
      <c r="AG66" s="31">
        <v>0</v>
      </c>
      <c r="AH66" s="31">
        <v>0</v>
      </c>
      <c r="AI66" s="31">
        <v>0</v>
      </c>
      <c r="AJ66" s="31">
        <v>0</v>
      </c>
      <c r="AK66" s="31">
        <v>0</v>
      </c>
      <c r="AL66" s="31">
        <v>0</v>
      </c>
      <c r="AM66" s="31">
        <v>74.797208974741906</v>
      </c>
      <c r="AN66" s="31">
        <v>0</v>
      </c>
      <c r="AO66" s="31">
        <v>0</v>
      </c>
      <c r="AP66" s="31">
        <v>0</v>
      </c>
      <c r="AQ66" s="31">
        <v>0</v>
      </c>
      <c r="AR66" s="31">
        <v>0</v>
      </c>
      <c r="AS66" s="31">
        <v>0</v>
      </c>
      <c r="AT66" s="31">
        <v>0</v>
      </c>
      <c r="AU66" s="31">
        <v>0</v>
      </c>
      <c r="AV66" s="31">
        <v>0.96445583125806444</v>
      </c>
      <c r="AW66" s="31">
        <v>16.032910874096775</v>
      </c>
      <c r="AX66" s="31">
        <v>0</v>
      </c>
      <c r="AY66" s="31">
        <v>0</v>
      </c>
      <c r="AZ66" s="31">
        <v>6.3261722478710842</v>
      </c>
      <c r="BA66" s="31">
        <v>0</v>
      </c>
      <c r="BB66" s="31">
        <v>0</v>
      </c>
      <c r="BC66" s="31">
        <v>0</v>
      </c>
      <c r="BD66" s="31">
        <v>0</v>
      </c>
      <c r="BE66" s="31">
        <v>0</v>
      </c>
      <c r="BF66" s="31">
        <v>0.21374010112903227</v>
      </c>
      <c r="BG66" s="31">
        <v>0</v>
      </c>
      <c r="BH66" s="31">
        <v>0</v>
      </c>
      <c r="BI66" s="31">
        <v>0</v>
      </c>
      <c r="BJ66" s="31">
        <v>8.9670584206129025</v>
      </c>
      <c r="BK66" s="32">
        <f t="shared" si="2"/>
        <v>327.82507019000002</v>
      </c>
    </row>
    <row r="67" spans="1:63">
      <c r="A67" s="29"/>
      <c r="B67" s="30" t="s">
        <v>71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0.3778838927741936</v>
      </c>
      <c r="I67" s="31">
        <v>29.038559679096775</v>
      </c>
      <c r="J67" s="31">
        <v>0</v>
      </c>
      <c r="K67" s="31">
        <v>0</v>
      </c>
      <c r="L67" s="31">
        <v>0.99304758387096759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  <c r="R67" s="31">
        <v>8.3072023064516123E-2</v>
      </c>
      <c r="S67" s="31">
        <v>32.682578709677415</v>
      </c>
      <c r="T67" s="31">
        <v>0</v>
      </c>
      <c r="U67" s="31">
        <v>0</v>
      </c>
      <c r="V67" s="31">
        <v>0.13827244838709676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0.31328983870967742</v>
      </c>
      <c r="AG67" s="31">
        <v>0</v>
      </c>
      <c r="AH67" s="31">
        <v>0</v>
      </c>
      <c r="AI67" s="31">
        <v>0</v>
      </c>
      <c r="AJ67" s="31">
        <v>0</v>
      </c>
      <c r="AK67" s="31">
        <v>0</v>
      </c>
      <c r="AL67" s="31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>
        <v>0</v>
      </c>
      <c r="AS67" s="31">
        <v>0</v>
      </c>
      <c r="AT67" s="31">
        <v>0</v>
      </c>
      <c r="AU67" s="31">
        <v>0</v>
      </c>
      <c r="AV67" s="31">
        <v>0.23575954667741933</v>
      </c>
      <c r="AW67" s="31">
        <v>2.6316346451612902</v>
      </c>
      <c r="AX67" s="31">
        <v>0</v>
      </c>
      <c r="AY67" s="31">
        <v>0</v>
      </c>
      <c r="AZ67" s="31">
        <v>5.0390942215806609</v>
      </c>
      <c r="BA67" s="31">
        <v>0</v>
      </c>
      <c r="BB67" s="31">
        <v>0</v>
      </c>
      <c r="BC67" s="31">
        <v>0</v>
      </c>
      <c r="BD67" s="31">
        <v>0</v>
      </c>
      <c r="BE67" s="31">
        <v>0</v>
      </c>
      <c r="BF67" s="31">
        <v>0.2270314517096774</v>
      </c>
      <c r="BG67" s="31">
        <v>0</v>
      </c>
      <c r="BH67" s="31">
        <v>0</v>
      </c>
      <c r="BI67" s="31">
        <v>0</v>
      </c>
      <c r="BJ67" s="31">
        <v>0.85655640829032254</v>
      </c>
      <c r="BK67" s="32">
        <f t="shared" si="2"/>
        <v>72.616780449000004</v>
      </c>
    </row>
    <row r="68" spans="1:63">
      <c r="A68" s="29"/>
      <c r="B68" s="30" t="s">
        <v>72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1.3100954665161291</v>
      </c>
      <c r="I68" s="31">
        <v>13.046062483870969</v>
      </c>
      <c r="J68" s="31">
        <v>0.64584467741935481</v>
      </c>
      <c r="K68" s="31">
        <v>0</v>
      </c>
      <c r="L68" s="31">
        <v>4.1740811066129035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1.812254910451613</v>
      </c>
      <c r="S68" s="31">
        <v>2.5833787096774193E-2</v>
      </c>
      <c r="T68" s="31">
        <v>0.25889333748387089</v>
      </c>
      <c r="U68" s="31">
        <v>0</v>
      </c>
      <c r="V68" s="31">
        <v>2.7251507615806445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0.15819153225806454</v>
      </c>
      <c r="AC68" s="31">
        <v>0</v>
      </c>
      <c r="AD68" s="31">
        <v>0</v>
      </c>
      <c r="AE68" s="31">
        <v>0</v>
      </c>
      <c r="AF68" s="31">
        <v>0.29108507470967748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0.10808963648387096</v>
      </c>
      <c r="AM68" s="31">
        <v>0</v>
      </c>
      <c r="AN68" s="31">
        <v>0</v>
      </c>
      <c r="AO68" s="31">
        <v>0</v>
      </c>
      <c r="AP68" s="31">
        <v>2.5310645161290321E-2</v>
      </c>
      <c r="AQ68" s="31">
        <v>0</v>
      </c>
      <c r="AR68" s="31">
        <v>0</v>
      </c>
      <c r="AS68" s="31">
        <v>0</v>
      </c>
      <c r="AT68" s="31">
        <v>0</v>
      </c>
      <c r="AU68" s="31">
        <v>0</v>
      </c>
      <c r="AV68" s="31">
        <v>10.742975962645176</v>
      </c>
      <c r="AW68" s="31">
        <v>8.700534274193549</v>
      </c>
      <c r="AX68" s="31">
        <v>0</v>
      </c>
      <c r="AY68" s="31">
        <v>0</v>
      </c>
      <c r="AZ68" s="31">
        <v>53.105289124580679</v>
      </c>
      <c r="BA68" s="31">
        <v>0</v>
      </c>
      <c r="BB68" s="31">
        <v>0</v>
      </c>
      <c r="BC68" s="31">
        <v>0</v>
      </c>
      <c r="BD68" s="31">
        <v>0</v>
      </c>
      <c r="BE68" s="31">
        <v>0</v>
      </c>
      <c r="BF68" s="31">
        <v>23.996523746161277</v>
      </c>
      <c r="BG68" s="31">
        <v>2.8203504704838713</v>
      </c>
      <c r="BH68" s="31">
        <v>0</v>
      </c>
      <c r="BI68" s="31">
        <v>0</v>
      </c>
      <c r="BJ68" s="31">
        <v>13.815779828290319</v>
      </c>
      <c r="BK68" s="32">
        <f t="shared" si="2"/>
        <v>137.76234682600003</v>
      </c>
    </row>
    <row r="69" spans="1:63">
      <c r="A69" s="29"/>
      <c r="B69" s="30" t="s">
        <v>73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0.14440103045161293</v>
      </c>
      <c r="I69" s="31">
        <v>104.79757198477422</v>
      </c>
      <c r="J69" s="31">
        <v>0</v>
      </c>
      <c r="K69" s="31">
        <v>0</v>
      </c>
      <c r="L69" s="31">
        <v>1.9783358367096773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2.443923048387097E-2</v>
      </c>
      <c r="S69" s="31">
        <v>62.937999960645165</v>
      </c>
      <c r="T69" s="31">
        <v>0</v>
      </c>
      <c r="U69" s="31">
        <v>0</v>
      </c>
      <c r="V69" s="31">
        <v>0.5295440049677419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1.3539257129032258E-2</v>
      </c>
      <c r="AC69" s="31">
        <v>0</v>
      </c>
      <c r="AD69" s="31">
        <v>0</v>
      </c>
      <c r="AE69" s="31">
        <v>0</v>
      </c>
      <c r="AF69" s="31">
        <v>0.2924477976774193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56.224916129032252</v>
      </c>
      <c r="AN69" s="31">
        <v>0</v>
      </c>
      <c r="AO69" s="31">
        <v>0</v>
      </c>
      <c r="AP69" s="31">
        <v>0</v>
      </c>
      <c r="AQ69" s="31">
        <v>0</v>
      </c>
      <c r="AR69" s="31">
        <v>0</v>
      </c>
      <c r="AS69" s="31">
        <v>0</v>
      </c>
      <c r="AT69" s="31">
        <v>0</v>
      </c>
      <c r="AU69" s="31">
        <v>0</v>
      </c>
      <c r="AV69" s="31">
        <v>0.71439394883870955</v>
      </c>
      <c r="AW69" s="31">
        <v>2.4988851612903225</v>
      </c>
      <c r="AX69" s="31">
        <v>0</v>
      </c>
      <c r="AY69" s="31">
        <v>0</v>
      </c>
      <c r="AZ69" s="31">
        <v>8.7324659563226348</v>
      </c>
      <c r="BA69" s="31">
        <v>0</v>
      </c>
      <c r="BB69" s="31">
        <v>0</v>
      </c>
      <c r="BC69" s="31">
        <v>0</v>
      </c>
      <c r="BD69" s="31">
        <v>0</v>
      </c>
      <c r="BE69" s="31">
        <v>0</v>
      </c>
      <c r="BF69" s="31">
        <v>0.33973283116129038</v>
      </c>
      <c r="BG69" s="31">
        <v>0.31236064516129031</v>
      </c>
      <c r="BH69" s="31">
        <v>0</v>
      </c>
      <c r="BI69" s="31">
        <v>0</v>
      </c>
      <c r="BJ69" s="31">
        <v>7.198825353354839</v>
      </c>
      <c r="BK69" s="32">
        <f t="shared" si="2"/>
        <v>246.73985912800003</v>
      </c>
    </row>
    <row r="70" spans="1:63">
      <c r="A70" s="29"/>
      <c r="B70" s="30" t="s">
        <v>74</v>
      </c>
      <c r="C70" s="31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0.765374730419355</v>
      </c>
      <c r="I70" s="31">
        <v>32.227370967741933</v>
      </c>
      <c r="J70" s="31">
        <v>0</v>
      </c>
      <c r="K70" s="31">
        <v>0</v>
      </c>
      <c r="L70" s="31">
        <v>2.8064246905806445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0.98657616238709678</v>
      </c>
      <c r="S70" s="31">
        <v>6.5099289354838712</v>
      </c>
      <c r="T70" s="31">
        <v>0</v>
      </c>
      <c r="U70" s="31">
        <v>0</v>
      </c>
      <c r="V70" s="31">
        <v>0.84344134638709678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0.11573623645161291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1">
        <v>0</v>
      </c>
      <c r="AL70" s="31">
        <v>8.4097806129032254E-2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1">
        <v>0</v>
      </c>
      <c r="AS70" s="31">
        <v>0</v>
      </c>
      <c r="AT70" s="31">
        <v>0</v>
      </c>
      <c r="AU70" s="31">
        <v>0</v>
      </c>
      <c r="AV70" s="31">
        <v>5.3050027715483825</v>
      </c>
      <c r="AW70" s="31">
        <v>4.5404088654516128</v>
      </c>
      <c r="AX70" s="31">
        <v>0</v>
      </c>
      <c r="AY70" s="31">
        <v>0</v>
      </c>
      <c r="AZ70" s="31">
        <v>26.364822478806509</v>
      </c>
      <c r="BA70" s="31">
        <v>0</v>
      </c>
      <c r="BB70" s="31">
        <v>0</v>
      </c>
      <c r="BC70" s="31">
        <v>0</v>
      </c>
      <c r="BD70" s="31">
        <v>0</v>
      </c>
      <c r="BE70" s="31">
        <v>0</v>
      </c>
      <c r="BF70" s="31">
        <v>10.616129898354815</v>
      </c>
      <c r="BG70" s="31">
        <v>0.51000253645161286</v>
      </c>
      <c r="BH70" s="31">
        <v>0</v>
      </c>
      <c r="BI70" s="31">
        <v>0</v>
      </c>
      <c r="BJ70" s="31">
        <v>7.8135037948064534</v>
      </c>
      <c r="BK70" s="32">
        <f t="shared" si="2"/>
        <v>99.488821221000009</v>
      </c>
    </row>
    <row r="71" spans="1:63">
      <c r="A71" s="29"/>
      <c r="B71" s="30" t="s">
        <v>75</v>
      </c>
      <c r="C71" s="31">
        <v>0</v>
      </c>
      <c r="D71" s="31">
        <v>0</v>
      </c>
      <c r="E71" s="31">
        <v>0</v>
      </c>
      <c r="F71" s="31">
        <v>0</v>
      </c>
      <c r="G71" s="31">
        <v>0</v>
      </c>
      <c r="H71" s="31">
        <v>0.49090550409677425</v>
      </c>
      <c r="I71" s="31">
        <v>20.034585806451613</v>
      </c>
      <c r="J71" s="31">
        <v>0</v>
      </c>
      <c r="K71" s="31">
        <v>0</v>
      </c>
      <c r="L71" s="31">
        <v>0.23791070645161289</v>
      </c>
      <c r="M71" s="31">
        <v>0</v>
      </c>
      <c r="N71" s="31">
        <v>0</v>
      </c>
      <c r="O71" s="31">
        <v>0</v>
      </c>
      <c r="P71" s="31">
        <v>0</v>
      </c>
      <c r="Q71" s="31">
        <v>0</v>
      </c>
      <c r="R71" s="31">
        <v>5.1338626129032262E-2</v>
      </c>
      <c r="S71" s="31">
        <v>43.8256564516129</v>
      </c>
      <c r="T71" s="31">
        <v>0</v>
      </c>
      <c r="U71" s="31">
        <v>0</v>
      </c>
      <c r="V71" s="31">
        <v>0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1">
        <v>0</v>
      </c>
      <c r="AM71" s="31">
        <v>19.476386215548388</v>
      </c>
      <c r="AN71" s="31">
        <v>0</v>
      </c>
      <c r="AO71" s="31">
        <v>0</v>
      </c>
      <c r="AP71" s="31">
        <v>0</v>
      </c>
      <c r="AQ71" s="31">
        <v>0</v>
      </c>
      <c r="AR71" s="31">
        <v>0</v>
      </c>
      <c r="AS71" s="31">
        <v>0</v>
      </c>
      <c r="AT71" s="31">
        <v>0</v>
      </c>
      <c r="AU71" s="31">
        <v>0</v>
      </c>
      <c r="AV71" s="31">
        <v>0.38359156206451606</v>
      </c>
      <c r="AW71" s="31">
        <v>0.18724311290322582</v>
      </c>
      <c r="AX71" s="31">
        <v>0</v>
      </c>
      <c r="AY71" s="31">
        <v>0</v>
      </c>
      <c r="AZ71" s="31">
        <v>4.4112715353225891</v>
      </c>
      <c r="BA71" s="31">
        <v>0</v>
      </c>
      <c r="BB71" s="31">
        <v>0</v>
      </c>
      <c r="BC71" s="31">
        <v>0</v>
      </c>
      <c r="BD71" s="31">
        <v>0</v>
      </c>
      <c r="BE71" s="31">
        <v>0</v>
      </c>
      <c r="BF71" s="31">
        <v>0.24310875583870969</v>
      </c>
      <c r="BG71" s="31">
        <v>1.2482874193548388</v>
      </c>
      <c r="BH71" s="31">
        <v>0</v>
      </c>
      <c r="BI71" s="31">
        <v>0</v>
      </c>
      <c r="BJ71" s="31">
        <v>1.1248821982258066</v>
      </c>
      <c r="BK71" s="32">
        <f t="shared" si="2"/>
        <v>91.71516789399999</v>
      </c>
    </row>
    <row r="72" spans="1:63">
      <c r="A72" s="29"/>
      <c r="B72" s="30" t="s">
        <v>76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0.18943352329032259</v>
      </c>
      <c r="I72" s="31">
        <v>175.24734567790324</v>
      </c>
      <c r="J72" s="31">
        <v>0</v>
      </c>
      <c r="K72" s="31">
        <v>0</v>
      </c>
      <c r="L72" s="31">
        <v>2.2679818772258065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7.4768987612903237E-2</v>
      </c>
      <c r="S72" s="31">
        <v>125.18032258064515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0</v>
      </c>
      <c r="AC72" s="31">
        <v>0.13086346451612904</v>
      </c>
      <c r="AD72" s="31">
        <v>0</v>
      </c>
      <c r="AE72" s="31">
        <v>0</v>
      </c>
      <c r="AF72" s="31">
        <v>0.28011157180645163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>
        <v>0</v>
      </c>
      <c r="AM72" s="31">
        <v>97.200692114903248</v>
      </c>
      <c r="AN72" s="31">
        <v>0</v>
      </c>
      <c r="AO72" s="31">
        <v>0</v>
      </c>
      <c r="AP72" s="31">
        <v>0</v>
      </c>
      <c r="AQ72" s="31">
        <v>0</v>
      </c>
      <c r="AR72" s="31">
        <v>0</v>
      </c>
      <c r="AS72" s="31">
        <v>0</v>
      </c>
      <c r="AT72" s="31">
        <v>0</v>
      </c>
      <c r="AU72" s="31">
        <v>0</v>
      </c>
      <c r="AV72" s="31">
        <v>0.97986041199999996</v>
      </c>
      <c r="AW72" s="31">
        <v>5.3231300303225817</v>
      </c>
      <c r="AX72" s="31">
        <v>0</v>
      </c>
      <c r="AY72" s="31">
        <v>0</v>
      </c>
      <c r="AZ72" s="31">
        <v>14.073797733612952</v>
      </c>
      <c r="BA72" s="31">
        <v>0</v>
      </c>
      <c r="BB72" s="31">
        <v>0</v>
      </c>
      <c r="BC72" s="31">
        <v>0</v>
      </c>
      <c r="BD72" s="31">
        <v>0</v>
      </c>
      <c r="BE72" s="31">
        <v>0</v>
      </c>
      <c r="BF72" s="31">
        <v>0.5552321401290321</v>
      </c>
      <c r="BG72" s="31">
        <v>0.33479158687096766</v>
      </c>
      <c r="BH72" s="31">
        <v>0</v>
      </c>
      <c r="BI72" s="31">
        <v>0</v>
      </c>
      <c r="BJ72" s="31">
        <v>5.3330188591612906</v>
      </c>
      <c r="BK72" s="32">
        <f t="shared" si="2"/>
        <v>427.17135056000006</v>
      </c>
    </row>
    <row r="73" spans="1:63">
      <c r="A73" s="29"/>
      <c r="B73" s="30" t="s">
        <v>77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0.15075801406451611</v>
      </c>
      <c r="I73" s="31">
        <v>28.464013103225806</v>
      </c>
      <c r="J73" s="31">
        <v>0</v>
      </c>
      <c r="K73" s="31">
        <v>0</v>
      </c>
      <c r="L73" s="31">
        <v>1.1413180706129031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4.6252458709677417E-2</v>
      </c>
      <c r="S73" s="31">
        <v>12.500664516129032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0.24891941935483869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  <c r="AL73" s="31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0</v>
      </c>
      <c r="AR73" s="31">
        <v>0</v>
      </c>
      <c r="AS73" s="31">
        <v>0</v>
      </c>
      <c r="AT73" s="31">
        <v>0</v>
      </c>
      <c r="AU73" s="31">
        <v>0</v>
      </c>
      <c r="AV73" s="31">
        <v>0.37479885812903224</v>
      </c>
      <c r="AW73" s="31">
        <v>0.21158150645161289</v>
      </c>
      <c r="AX73" s="31">
        <v>0</v>
      </c>
      <c r="AY73" s="31">
        <v>0</v>
      </c>
      <c r="AZ73" s="31">
        <v>3.3532561843870781</v>
      </c>
      <c r="BA73" s="31">
        <v>0</v>
      </c>
      <c r="BB73" s="31">
        <v>0</v>
      </c>
      <c r="BC73" s="31">
        <v>0</v>
      </c>
      <c r="BD73" s="31">
        <v>0</v>
      </c>
      <c r="BE73" s="31">
        <v>0</v>
      </c>
      <c r="BF73" s="31">
        <v>0.35442122206451609</v>
      </c>
      <c r="BG73" s="31">
        <v>0</v>
      </c>
      <c r="BH73" s="31">
        <v>0</v>
      </c>
      <c r="BI73" s="31">
        <v>0</v>
      </c>
      <c r="BJ73" s="31">
        <v>2.025312078870968</v>
      </c>
      <c r="BK73" s="32">
        <f t="shared" si="2"/>
        <v>48.871295431999989</v>
      </c>
    </row>
    <row r="74" spans="1:63">
      <c r="A74" s="29"/>
      <c r="B74" s="30" t="s">
        <v>78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0.13343864267741937</v>
      </c>
      <c r="I74" s="31">
        <v>103.73711901354838</v>
      </c>
      <c r="J74" s="31">
        <v>0</v>
      </c>
      <c r="K74" s="31">
        <v>0</v>
      </c>
      <c r="L74" s="31">
        <v>2.2613514877741934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6.9333267580645161E-2</v>
      </c>
      <c r="S74" s="31">
        <v>74.954883870967748</v>
      </c>
      <c r="T74" s="31">
        <v>0</v>
      </c>
      <c r="U74" s="31">
        <v>0</v>
      </c>
      <c r="V74" s="31">
        <v>0.1249248064516129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2.4908483870967741E-2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1">
        <v>0</v>
      </c>
      <c r="AL74" s="31">
        <v>0</v>
      </c>
      <c r="AM74" s="31">
        <v>58.352442692258045</v>
      </c>
      <c r="AN74" s="31">
        <v>0</v>
      </c>
      <c r="AO74" s="31">
        <v>0</v>
      </c>
      <c r="AP74" s="31">
        <v>0</v>
      </c>
      <c r="AQ74" s="31">
        <v>0</v>
      </c>
      <c r="AR74" s="31">
        <v>0</v>
      </c>
      <c r="AS74" s="31">
        <v>0</v>
      </c>
      <c r="AT74" s="31">
        <v>0</v>
      </c>
      <c r="AU74" s="31">
        <v>0</v>
      </c>
      <c r="AV74" s="31">
        <v>0.91271507232258065</v>
      </c>
      <c r="AW74" s="31">
        <v>6.0546075983225807</v>
      </c>
      <c r="AX74" s="31">
        <v>0</v>
      </c>
      <c r="AY74" s="31">
        <v>0</v>
      </c>
      <c r="AZ74" s="31">
        <v>8.1419287223548533</v>
      </c>
      <c r="BA74" s="31">
        <v>0</v>
      </c>
      <c r="BB74" s="31">
        <v>0</v>
      </c>
      <c r="BC74" s="31">
        <v>0</v>
      </c>
      <c r="BD74" s="31">
        <v>0</v>
      </c>
      <c r="BE74" s="31">
        <v>0</v>
      </c>
      <c r="BF74" s="31">
        <v>1.8371486335161296</v>
      </c>
      <c r="BG74" s="31">
        <v>0</v>
      </c>
      <c r="BH74" s="31">
        <v>0</v>
      </c>
      <c r="BI74" s="31">
        <v>0</v>
      </c>
      <c r="BJ74" s="31">
        <v>1.2804080173548389</v>
      </c>
      <c r="BK74" s="32">
        <f t="shared" si="2"/>
        <v>257.885210309</v>
      </c>
    </row>
    <row r="75" spans="1:63">
      <c r="A75" s="29"/>
      <c r="B75" s="30" t="s">
        <v>79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0.1257961093548387</v>
      </c>
      <c r="I75" s="31">
        <v>0</v>
      </c>
      <c r="J75" s="31">
        <v>0</v>
      </c>
      <c r="K75" s="31">
        <v>0</v>
      </c>
      <c r="L75" s="31">
        <v>0.51319805806451613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4.7375225322580643E-2</v>
      </c>
      <c r="S75" s="31">
        <v>0</v>
      </c>
      <c r="T75" s="31">
        <v>0</v>
      </c>
      <c r="U75" s="31">
        <v>0</v>
      </c>
      <c r="V75" s="31">
        <v>8.761918064516129E-2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  <c r="AL75" s="31">
        <v>4.9913199999999998E-2</v>
      </c>
      <c r="AM75" s="31">
        <v>0</v>
      </c>
      <c r="AN75" s="31">
        <v>0</v>
      </c>
      <c r="AO75" s="31">
        <v>0</v>
      </c>
      <c r="AP75" s="31">
        <v>0</v>
      </c>
      <c r="AQ75" s="31">
        <v>0</v>
      </c>
      <c r="AR75" s="31">
        <v>0</v>
      </c>
      <c r="AS75" s="31">
        <v>0</v>
      </c>
      <c r="AT75" s="31">
        <v>0</v>
      </c>
      <c r="AU75" s="31">
        <v>0</v>
      </c>
      <c r="AV75" s="31">
        <v>0.30373619248387096</v>
      </c>
      <c r="AW75" s="31">
        <v>0</v>
      </c>
      <c r="AX75" s="31">
        <v>0</v>
      </c>
      <c r="AY75" s="31">
        <v>0</v>
      </c>
      <c r="AZ75" s="31">
        <v>5.1014141418387098</v>
      </c>
      <c r="BA75" s="31">
        <v>0</v>
      </c>
      <c r="BB75" s="31">
        <v>0</v>
      </c>
      <c r="BC75" s="31">
        <v>0</v>
      </c>
      <c r="BD75" s="31">
        <v>0</v>
      </c>
      <c r="BE75" s="31">
        <v>0</v>
      </c>
      <c r="BF75" s="31">
        <v>0.39942947067741924</v>
      </c>
      <c r="BG75" s="31">
        <v>0</v>
      </c>
      <c r="BH75" s="31">
        <v>0</v>
      </c>
      <c r="BI75" s="31">
        <v>0</v>
      </c>
      <c r="BJ75" s="31">
        <v>0.78158941361290324</v>
      </c>
      <c r="BK75" s="32">
        <f t="shared" si="2"/>
        <v>7.4100709919999996</v>
      </c>
    </row>
    <row r="76" spans="1:63">
      <c r="A76" s="29"/>
      <c r="B76" s="30" t="s">
        <v>80</v>
      </c>
      <c r="C76" s="31">
        <v>0</v>
      </c>
      <c r="D76" s="31">
        <v>2.5430412903225807</v>
      </c>
      <c r="E76" s="31">
        <v>0</v>
      </c>
      <c r="F76" s="31">
        <v>0</v>
      </c>
      <c r="G76" s="31">
        <v>0</v>
      </c>
      <c r="H76" s="31">
        <v>1.1564680156774192</v>
      </c>
      <c r="I76" s="31">
        <v>5.0225065483870965</v>
      </c>
      <c r="J76" s="31">
        <v>0</v>
      </c>
      <c r="K76" s="31">
        <v>0</v>
      </c>
      <c r="L76" s="31">
        <v>5.6582436210000022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0.75286695745161292</v>
      </c>
      <c r="S76" s="31">
        <v>2.0312451612903227E-2</v>
      </c>
      <c r="T76" s="31">
        <v>0.12715206451612904</v>
      </c>
      <c r="U76" s="31">
        <v>0</v>
      </c>
      <c r="V76" s="31">
        <v>1.2767436298064516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0.14434080322580645</v>
      </c>
      <c r="AC76" s="31">
        <v>0</v>
      </c>
      <c r="AD76" s="31">
        <v>0</v>
      </c>
      <c r="AE76" s="31">
        <v>0</v>
      </c>
      <c r="AF76" s="31">
        <v>7.0006718514193542</v>
      </c>
      <c r="AG76" s="31">
        <v>0</v>
      </c>
      <c r="AH76" s="31">
        <v>0</v>
      </c>
      <c r="AI76" s="31">
        <v>0</v>
      </c>
      <c r="AJ76" s="31">
        <v>0</v>
      </c>
      <c r="AK76" s="31">
        <v>0</v>
      </c>
      <c r="AL76" s="31">
        <v>5.0205496774193545E-2</v>
      </c>
      <c r="AM76" s="31">
        <v>0</v>
      </c>
      <c r="AN76" s="31">
        <v>0</v>
      </c>
      <c r="AO76" s="31">
        <v>0</v>
      </c>
      <c r="AP76" s="31">
        <v>1.3700201451612899E-2</v>
      </c>
      <c r="AQ76" s="31">
        <v>0</v>
      </c>
      <c r="AR76" s="31">
        <v>0</v>
      </c>
      <c r="AS76" s="31">
        <v>0</v>
      </c>
      <c r="AT76" s="31">
        <v>0</v>
      </c>
      <c r="AU76" s="31">
        <v>0</v>
      </c>
      <c r="AV76" s="31">
        <v>4.6833963607419351</v>
      </c>
      <c r="AW76" s="31">
        <v>15.890978107483871</v>
      </c>
      <c r="AX76" s="31">
        <v>0</v>
      </c>
      <c r="AY76" s="31">
        <v>0</v>
      </c>
      <c r="AZ76" s="31">
        <v>44.120107623903237</v>
      </c>
      <c r="BA76" s="31">
        <v>0</v>
      </c>
      <c r="BB76" s="31">
        <v>0</v>
      </c>
      <c r="BC76" s="31">
        <v>0</v>
      </c>
      <c r="BD76" s="31">
        <v>0</v>
      </c>
      <c r="BE76" s="31">
        <v>0</v>
      </c>
      <c r="BF76" s="31">
        <v>8.6280158338387061</v>
      </c>
      <c r="BG76" s="31">
        <v>0.35100219922580644</v>
      </c>
      <c r="BH76" s="31">
        <v>0</v>
      </c>
      <c r="BI76" s="31">
        <v>0</v>
      </c>
      <c r="BJ76" s="31">
        <v>12.227285145161289</v>
      </c>
      <c r="BK76" s="32">
        <f t="shared" si="2"/>
        <v>109.667038202</v>
      </c>
    </row>
    <row r="77" spans="1:63">
      <c r="A77" s="29"/>
      <c r="B77" s="30" t="s">
        <v>81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0.57917429322580649</v>
      </c>
      <c r="I77" s="31">
        <v>12.70943870967742</v>
      </c>
      <c r="J77" s="31">
        <v>0</v>
      </c>
      <c r="K77" s="31">
        <v>0</v>
      </c>
      <c r="L77" s="31">
        <v>3.7527658066774201</v>
      </c>
      <c r="M77" s="31">
        <v>0</v>
      </c>
      <c r="N77" s="31">
        <v>0</v>
      </c>
      <c r="O77" s="31">
        <v>0</v>
      </c>
      <c r="P77" s="31">
        <v>0</v>
      </c>
      <c r="Q77" s="31">
        <v>0</v>
      </c>
      <c r="R77" s="31">
        <v>0.23417131835483873</v>
      </c>
      <c r="S77" s="31">
        <v>0</v>
      </c>
      <c r="T77" s="31">
        <v>0</v>
      </c>
      <c r="U77" s="31">
        <v>0</v>
      </c>
      <c r="V77" s="31">
        <v>1.0167550967741934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4.1319718806451619E-2</v>
      </c>
      <c r="AC77" s="31">
        <v>0</v>
      </c>
      <c r="AD77" s="31">
        <v>0</v>
      </c>
      <c r="AE77" s="31">
        <v>0</v>
      </c>
      <c r="AF77" s="31">
        <v>2.0384578359354841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1">
        <v>0</v>
      </c>
      <c r="AS77" s="31">
        <v>0</v>
      </c>
      <c r="AT77" s="31">
        <v>0</v>
      </c>
      <c r="AU77" s="31">
        <v>0</v>
      </c>
      <c r="AV77" s="31">
        <v>2.1596007266451607</v>
      </c>
      <c r="AW77" s="31">
        <v>2.0073950967741938</v>
      </c>
      <c r="AX77" s="31">
        <v>0</v>
      </c>
      <c r="AY77" s="31">
        <v>0</v>
      </c>
      <c r="AZ77" s="31">
        <v>9.3100007749354763</v>
      </c>
      <c r="BA77" s="31">
        <v>0</v>
      </c>
      <c r="BB77" s="31">
        <v>0</v>
      </c>
      <c r="BC77" s="31">
        <v>0</v>
      </c>
      <c r="BD77" s="31">
        <v>0</v>
      </c>
      <c r="BE77" s="31">
        <v>0</v>
      </c>
      <c r="BF77" s="31">
        <v>2.3178415514193542</v>
      </c>
      <c r="BG77" s="31">
        <v>0.47841568587096783</v>
      </c>
      <c r="BH77" s="31">
        <v>0</v>
      </c>
      <c r="BI77" s="31">
        <v>0</v>
      </c>
      <c r="BJ77" s="31">
        <v>2.853112458903226</v>
      </c>
      <c r="BK77" s="32">
        <f t="shared" si="2"/>
        <v>39.498449074</v>
      </c>
    </row>
    <row r="78" spans="1:63">
      <c r="A78" s="29"/>
      <c r="B78" s="30" t="s">
        <v>82</v>
      </c>
      <c r="C78" s="31">
        <v>0</v>
      </c>
      <c r="D78" s="31">
        <v>8.3737399204516141</v>
      </c>
      <c r="E78" s="31">
        <v>0</v>
      </c>
      <c r="F78" s="31">
        <v>0</v>
      </c>
      <c r="G78" s="31">
        <v>0</v>
      </c>
      <c r="H78" s="31">
        <v>0.59499710383870974</v>
      </c>
      <c r="I78" s="31">
        <v>7.1417415357419358</v>
      </c>
      <c r="J78" s="31">
        <v>0</v>
      </c>
      <c r="K78" s="31">
        <v>0</v>
      </c>
      <c r="L78" s="31">
        <v>7.4245747021935449</v>
      </c>
      <c r="M78" s="31">
        <v>0</v>
      </c>
      <c r="N78" s="31">
        <v>0</v>
      </c>
      <c r="O78" s="31">
        <v>0</v>
      </c>
      <c r="P78" s="31">
        <v>0</v>
      </c>
      <c r="Q78" s="31">
        <v>0</v>
      </c>
      <c r="R78" s="31">
        <v>0.42483813035483869</v>
      </c>
      <c r="S78" s="31">
        <v>0.1405495164516129</v>
      </c>
      <c r="T78" s="31">
        <v>0</v>
      </c>
      <c r="U78" s="31">
        <v>0</v>
      </c>
      <c r="V78" s="31">
        <v>0.85632101316129028</v>
      </c>
      <c r="W78" s="31">
        <v>0</v>
      </c>
      <c r="X78" s="31">
        <v>0</v>
      </c>
      <c r="Y78" s="31">
        <v>0</v>
      </c>
      <c r="Z78" s="31">
        <v>0</v>
      </c>
      <c r="AA78" s="31">
        <v>0</v>
      </c>
      <c r="AB78" s="31">
        <v>0</v>
      </c>
      <c r="AC78" s="31">
        <v>0</v>
      </c>
      <c r="AD78" s="31">
        <v>0</v>
      </c>
      <c r="AE78" s="31">
        <v>0</v>
      </c>
      <c r="AF78" s="31">
        <v>0.10017992258064516</v>
      </c>
      <c r="AG78" s="31">
        <v>0</v>
      </c>
      <c r="AH78" s="31">
        <v>0</v>
      </c>
      <c r="AI78" s="31">
        <v>0</v>
      </c>
      <c r="AJ78" s="31">
        <v>0</v>
      </c>
      <c r="AK78" s="31">
        <v>0</v>
      </c>
      <c r="AL78" s="31">
        <v>1.2522490322580645E-2</v>
      </c>
      <c r="AM78" s="31">
        <v>0</v>
      </c>
      <c r="AN78" s="31">
        <v>0</v>
      </c>
      <c r="AO78" s="31">
        <v>0</v>
      </c>
      <c r="AP78" s="31">
        <v>0</v>
      </c>
      <c r="AQ78" s="31">
        <v>0</v>
      </c>
      <c r="AR78" s="31">
        <v>0</v>
      </c>
      <c r="AS78" s="31">
        <v>0</v>
      </c>
      <c r="AT78" s="31">
        <v>0</v>
      </c>
      <c r="AU78" s="31">
        <v>0</v>
      </c>
      <c r="AV78" s="31">
        <v>1.9988972997741936</v>
      </c>
      <c r="AW78" s="31">
        <v>2.5044980645161288</v>
      </c>
      <c r="AX78" s="31">
        <v>0</v>
      </c>
      <c r="AY78" s="31">
        <v>0</v>
      </c>
      <c r="AZ78" s="31">
        <v>13.440428480612916</v>
      </c>
      <c r="BA78" s="31">
        <v>0</v>
      </c>
      <c r="BB78" s="31">
        <v>0</v>
      </c>
      <c r="BC78" s="31">
        <v>0</v>
      </c>
      <c r="BD78" s="31">
        <v>0</v>
      </c>
      <c r="BE78" s="31">
        <v>0</v>
      </c>
      <c r="BF78" s="31">
        <v>4.2672782696451623</v>
      </c>
      <c r="BG78" s="31">
        <v>0.39510442174193544</v>
      </c>
      <c r="BH78" s="31">
        <v>0</v>
      </c>
      <c r="BI78" s="31">
        <v>0</v>
      </c>
      <c r="BJ78" s="31">
        <v>5.6326806986129014</v>
      </c>
      <c r="BK78" s="32">
        <f t="shared" si="2"/>
        <v>53.308351570000006</v>
      </c>
    </row>
    <row r="79" spans="1:63">
      <c r="A79" s="29"/>
      <c r="B79" s="30" t="s">
        <v>83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0.71833710003225815</v>
      </c>
      <c r="I79" s="31">
        <v>31.711056451612901</v>
      </c>
      <c r="J79" s="31">
        <v>0</v>
      </c>
      <c r="K79" s="31">
        <v>0</v>
      </c>
      <c r="L79" s="31">
        <v>4.2846303879677432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0.3988410787096775</v>
      </c>
      <c r="S79" s="31">
        <v>2.5368845161290321</v>
      </c>
      <c r="T79" s="31">
        <v>0</v>
      </c>
      <c r="U79" s="31">
        <v>0</v>
      </c>
      <c r="V79" s="31">
        <v>0.44741095677419351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1.2493745161290322E-2</v>
      </c>
      <c r="AC79" s="31">
        <v>0</v>
      </c>
      <c r="AD79" s="31">
        <v>0</v>
      </c>
      <c r="AE79" s="31">
        <v>0</v>
      </c>
      <c r="AF79" s="31">
        <v>1.1640320493225806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  <c r="AL79" s="31">
        <v>6.246872580645161E-3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1">
        <v>0</v>
      </c>
      <c r="AS79" s="31">
        <v>0</v>
      </c>
      <c r="AT79" s="31">
        <v>0</v>
      </c>
      <c r="AU79" s="31">
        <v>0</v>
      </c>
      <c r="AV79" s="31">
        <v>3.5763473625161284</v>
      </c>
      <c r="AW79" s="31">
        <v>3.4357799193548391</v>
      </c>
      <c r="AX79" s="31">
        <v>0</v>
      </c>
      <c r="AY79" s="31">
        <v>0</v>
      </c>
      <c r="AZ79" s="31">
        <v>15.6826208499032</v>
      </c>
      <c r="BA79" s="31">
        <v>0</v>
      </c>
      <c r="BB79" s="31">
        <v>0</v>
      </c>
      <c r="BC79" s="31">
        <v>0</v>
      </c>
      <c r="BD79" s="31">
        <v>0</v>
      </c>
      <c r="BE79" s="31">
        <v>0</v>
      </c>
      <c r="BF79" s="31">
        <v>3.9747375939677414</v>
      </c>
      <c r="BG79" s="31">
        <v>5.2369751015161281</v>
      </c>
      <c r="BH79" s="31">
        <v>0</v>
      </c>
      <c r="BI79" s="31">
        <v>0</v>
      </c>
      <c r="BJ79" s="31">
        <v>13.887401904451616</v>
      </c>
      <c r="BK79" s="32">
        <f t="shared" si="2"/>
        <v>87.073795889999985</v>
      </c>
    </row>
    <row r="80" spans="1:63">
      <c r="A80" s="29"/>
      <c r="B80" s="30" t="s">
        <v>84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0.70900825870967743</v>
      </c>
      <c r="I80" s="31">
        <v>7.5973703225806446</v>
      </c>
      <c r="J80" s="31">
        <v>0</v>
      </c>
      <c r="K80" s="31">
        <v>0</v>
      </c>
      <c r="L80" s="31">
        <v>1.2792877182580646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0.34884562567741945</v>
      </c>
      <c r="S80" s="31">
        <v>2.5324567741935482</v>
      </c>
      <c r="T80" s="31">
        <v>0</v>
      </c>
      <c r="U80" s="31">
        <v>0</v>
      </c>
      <c r="V80" s="31">
        <v>0.74707474838709687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0.18038364296774187</v>
      </c>
      <c r="AC80" s="31">
        <v>0</v>
      </c>
      <c r="AD80" s="31">
        <v>0</v>
      </c>
      <c r="AE80" s="31">
        <v>0</v>
      </c>
      <c r="AF80" s="31">
        <v>0.4490844387096774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1">
        <v>1.2474567741935484E-2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1">
        <v>0</v>
      </c>
      <c r="AS80" s="31">
        <v>0</v>
      </c>
      <c r="AT80" s="31">
        <v>0</v>
      </c>
      <c r="AU80" s="31">
        <v>0</v>
      </c>
      <c r="AV80" s="31">
        <v>2.5248440876451603</v>
      </c>
      <c r="AW80" s="31">
        <v>8.798473371903226</v>
      </c>
      <c r="AX80" s="31">
        <v>0</v>
      </c>
      <c r="AY80" s="31">
        <v>0</v>
      </c>
      <c r="AZ80" s="31">
        <v>26.239818071290319</v>
      </c>
      <c r="BA80" s="31">
        <v>0</v>
      </c>
      <c r="BB80" s="31">
        <v>0</v>
      </c>
      <c r="BC80" s="31">
        <v>0</v>
      </c>
      <c r="BD80" s="31">
        <v>0</v>
      </c>
      <c r="BE80" s="31">
        <v>0</v>
      </c>
      <c r="BF80" s="31">
        <v>2.9850091389354838</v>
      </c>
      <c r="BG80" s="31">
        <v>0.98170856261290318</v>
      </c>
      <c r="BH80" s="31">
        <v>0</v>
      </c>
      <c r="BI80" s="31">
        <v>0</v>
      </c>
      <c r="BJ80" s="31">
        <v>2.9585399373870973</v>
      </c>
      <c r="BK80" s="32">
        <f t="shared" si="2"/>
        <v>58.344379266999994</v>
      </c>
    </row>
    <row r="81" spans="1:63">
      <c r="A81" s="29"/>
      <c r="B81" s="30" t="s">
        <v>85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0.17137144754838712</v>
      </c>
      <c r="I81" s="31">
        <v>6.3168854838709674</v>
      </c>
      <c r="J81" s="31">
        <v>0</v>
      </c>
      <c r="K81" s="31">
        <v>0</v>
      </c>
      <c r="L81" s="31">
        <v>2.0029282171290319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0.2572991849677419</v>
      </c>
      <c r="S81" s="31">
        <v>1.4276161193548387</v>
      </c>
      <c r="T81" s="31">
        <v>0</v>
      </c>
      <c r="U81" s="31">
        <v>0</v>
      </c>
      <c r="V81" s="31">
        <v>0.74602417564516121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8.8144348548387097E-2</v>
      </c>
      <c r="AC81" s="31">
        <v>0.13692927741935484</v>
      </c>
      <c r="AD81" s="31">
        <v>0</v>
      </c>
      <c r="AE81" s="31">
        <v>0</v>
      </c>
      <c r="AF81" s="31">
        <v>0.7593350838709676</v>
      </c>
      <c r="AG81" s="31">
        <v>0</v>
      </c>
      <c r="AH81" s="31">
        <v>0</v>
      </c>
      <c r="AI81" s="31">
        <v>0</v>
      </c>
      <c r="AJ81" s="31">
        <v>0</v>
      </c>
      <c r="AK81" s="31">
        <v>0</v>
      </c>
      <c r="AL81" s="31">
        <v>0</v>
      </c>
      <c r="AM81" s="31">
        <v>0</v>
      </c>
      <c r="AN81" s="31">
        <v>0</v>
      </c>
      <c r="AO81" s="31">
        <v>0</v>
      </c>
      <c r="AP81" s="31">
        <v>0</v>
      </c>
      <c r="AQ81" s="31">
        <v>0</v>
      </c>
      <c r="AR81" s="31">
        <v>0</v>
      </c>
      <c r="AS81" s="31">
        <v>0</v>
      </c>
      <c r="AT81" s="31">
        <v>0</v>
      </c>
      <c r="AU81" s="31">
        <v>0</v>
      </c>
      <c r="AV81" s="31">
        <v>1.926770642129032</v>
      </c>
      <c r="AW81" s="31">
        <v>4.1530719999999999</v>
      </c>
      <c r="AX81" s="31">
        <v>0</v>
      </c>
      <c r="AY81" s="31">
        <v>0</v>
      </c>
      <c r="AZ81" s="31">
        <v>8.4970295191935552</v>
      </c>
      <c r="BA81" s="31">
        <v>0</v>
      </c>
      <c r="BB81" s="31">
        <v>0</v>
      </c>
      <c r="BC81" s="31">
        <v>0</v>
      </c>
      <c r="BD81" s="31">
        <v>0</v>
      </c>
      <c r="BE81" s="31">
        <v>0</v>
      </c>
      <c r="BF81" s="31">
        <v>1.2597164087419355</v>
      </c>
      <c r="BG81" s="31">
        <v>1.991698580645161</v>
      </c>
      <c r="BH81" s="31">
        <v>0</v>
      </c>
      <c r="BI81" s="31">
        <v>0</v>
      </c>
      <c r="BJ81" s="31">
        <v>3.1075177589354839</v>
      </c>
      <c r="BK81" s="32">
        <f t="shared" si="2"/>
        <v>32.842338248000004</v>
      </c>
    </row>
    <row r="82" spans="1:63">
      <c r="A82" s="29"/>
      <c r="B82" s="30" t="s">
        <v>86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0.51441168670967741</v>
      </c>
      <c r="I82" s="31">
        <v>0</v>
      </c>
      <c r="J82" s="31">
        <v>0</v>
      </c>
      <c r="K82" s="31">
        <v>0</v>
      </c>
      <c r="L82" s="31">
        <v>4.0265447819354838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0.35711379541935484</v>
      </c>
      <c r="S82" s="31">
        <v>1.2630316129032257</v>
      </c>
      <c r="T82" s="31">
        <v>0</v>
      </c>
      <c r="U82" s="31">
        <v>0</v>
      </c>
      <c r="V82" s="31">
        <v>1.4585644495806449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3.0424282129032251E-2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1">
        <v>0</v>
      </c>
      <c r="AL82" s="31">
        <v>1.2446945161290322E-2</v>
      </c>
      <c r="AM82" s="31">
        <v>0</v>
      </c>
      <c r="AN82" s="31">
        <v>0</v>
      </c>
      <c r="AO82" s="31">
        <v>0</v>
      </c>
      <c r="AP82" s="31">
        <v>0</v>
      </c>
      <c r="AQ82" s="31">
        <v>0</v>
      </c>
      <c r="AR82" s="31">
        <v>0</v>
      </c>
      <c r="AS82" s="31">
        <v>0</v>
      </c>
      <c r="AT82" s="31">
        <v>0</v>
      </c>
      <c r="AU82" s="31">
        <v>0</v>
      </c>
      <c r="AV82" s="31">
        <v>2.0632750008064513</v>
      </c>
      <c r="AW82" s="31">
        <v>5.0067040829032257</v>
      </c>
      <c r="AX82" s="31">
        <v>0</v>
      </c>
      <c r="AY82" s="31">
        <v>0</v>
      </c>
      <c r="AZ82" s="31">
        <v>9.7518244159354843</v>
      </c>
      <c r="BA82" s="31">
        <v>0</v>
      </c>
      <c r="BB82" s="31">
        <v>0</v>
      </c>
      <c r="BC82" s="31">
        <v>0</v>
      </c>
      <c r="BD82" s="31">
        <v>0</v>
      </c>
      <c r="BE82" s="31">
        <v>0</v>
      </c>
      <c r="BF82" s="31">
        <v>3.3930015941612894</v>
      </c>
      <c r="BG82" s="31">
        <v>1.2446945161290324</v>
      </c>
      <c r="BH82" s="31">
        <v>0</v>
      </c>
      <c r="BI82" s="31">
        <v>0</v>
      </c>
      <c r="BJ82" s="31">
        <v>4.1822015152258061</v>
      </c>
      <c r="BK82" s="32">
        <f t="shared" si="2"/>
        <v>33.304238679000001</v>
      </c>
    </row>
    <row r="83" spans="1:63">
      <c r="A83" s="29"/>
      <c r="B83" s="30" t="s">
        <v>87</v>
      </c>
      <c r="C83" s="31">
        <v>0</v>
      </c>
      <c r="D83" s="31">
        <v>0</v>
      </c>
      <c r="E83" s="31">
        <v>0</v>
      </c>
      <c r="F83" s="31">
        <v>0</v>
      </c>
      <c r="G83" s="31">
        <v>0</v>
      </c>
      <c r="H83" s="31">
        <v>0.47252669041935486</v>
      </c>
      <c r="I83" s="31">
        <v>3.6553450677741939</v>
      </c>
      <c r="J83" s="31">
        <v>0</v>
      </c>
      <c r="K83" s="31">
        <v>0</v>
      </c>
      <c r="L83" s="31">
        <v>2.4813087975483872</v>
      </c>
      <c r="M83" s="31">
        <v>0</v>
      </c>
      <c r="N83" s="31">
        <v>0</v>
      </c>
      <c r="O83" s="31">
        <v>0</v>
      </c>
      <c r="P83" s="31">
        <v>0</v>
      </c>
      <c r="Q83" s="31">
        <v>0</v>
      </c>
      <c r="R83" s="31">
        <v>0.42204093087096756</v>
      </c>
      <c r="S83" s="31">
        <v>6.2781016129032252E-2</v>
      </c>
      <c r="T83" s="31">
        <v>3.7668609677419358</v>
      </c>
      <c r="U83" s="31">
        <v>0</v>
      </c>
      <c r="V83" s="31">
        <v>1.6838145552258066</v>
      </c>
      <c r="W83" s="31">
        <v>0</v>
      </c>
      <c r="X83" s="31">
        <v>0</v>
      </c>
      <c r="Y83" s="31">
        <v>0</v>
      </c>
      <c r="Z83" s="31">
        <v>0</v>
      </c>
      <c r="AA83" s="31">
        <v>0</v>
      </c>
      <c r="AB83" s="31">
        <v>6.1878790322580646E-2</v>
      </c>
      <c r="AC83" s="31">
        <v>0</v>
      </c>
      <c r="AD83" s="31">
        <v>0</v>
      </c>
      <c r="AE83" s="31">
        <v>0</v>
      </c>
      <c r="AF83" s="31">
        <v>0.18563637096774194</v>
      </c>
      <c r="AG83" s="31">
        <v>0</v>
      </c>
      <c r="AH83" s="31">
        <v>0</v>
      </c>
      <c r="AI83" s="31">
        <v>0</v>
      </c>
      <c r="AJ83" s="31">
        <v>0</v>
      </c>
      <c r="AK83" s="31">
        <v>0</v>
      </c>
      <c r="AL83" s="31">
        <v>0</v>
      </c>
      <c r="AM83" s="31">
        <v>0</v>
      </c>
      <c r="AN83" s="31">
        <v>0</v>
      </c>
      <c r="AO83" s="31">
        <v>0</v>
      </c>
      <c r="AP83" s="31">
        <v>0</v>
      </c>
      <c r="AQ83" s="31">
        <v>0</v>
      </c>
      <c r="AR83" s="31">
        <v>0</v>
      </c>
      <c r="AS83" s="31">
        <v>0</v>
      </c>
      <c r="AT83" s="31">
        <v>0</v>
      </c>
      <c r="AU83" s="31">
        <v>0</v>
      </c>
      <c r="AV83" s="31">
        <v>2.1227708174193545</v>
      </c>
      <c r="AW83" s="31">
        <v>0.59576899322580634</v>
      </c>
      <c r="AX83" s="31">
        <v>1.2375758064516129</v>
      </c>
      <c r="AY83" s="31">
        <v>0</v>
      </c>
      <c r="AZ83" s="31">
        <v>19.284799014193549</v>
      </c>
      <c r="BA83" s="31">
        <v>0</v>
      </c>
      <c r="BB83" s="31">
        <v>0</v>
      </c>
      <c r="BC83" s="31">
        <v>0</v>
      </c>
      <c r="BD83" s="31">
        <v>0</v>
      </c>
      <c r="BE83" s="31">
        <v>0</v>
      </c>
      <c r="BF83" s="31">
        <v>2.7456775387741925</v>
      </c>
      <c r="BG83" s="31">
        <v>8.6630306451612904E-2</v>
      </c>
      <c r="BH83" s="31">
        <v>0</v>
      </c>
      <c r="BI83" s="31">
        <v>0</v>
      </c>
      <c r="BJ83" s="31">
        <v>3.2541419974838708</v>
      </c>
      <c r="BK83" s="32">
        <f t="shared" si="2"/>
        <v>42.119557661000002</v>
      </c>
    </row>
    <row r="84" spans="1:63">
      <c r="A84" s="29"/>
      <c r="B84" s="30" t="s">
        <v>88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0.34703152983870972</v>
      </c>
      <c r="I84" s="31">
        <v>0</v>
      </c>
      <c r="J84" s="31">
        <v>0</v>
      </c>
      <c r="K84" s="31">
        <v>0</v>
      </c>
      <c r="L84" s="31">
        <v>2.3843332574193545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0.35938145270967742</v>
      </c>
      <c r="S84" s="31">
        <v>0</v>
      </c>
      <c r="T84" s="31">
        <v>4.9926825806451607</v>
      </c>
      <c r="U84" s="31">
        <v>0</v>
      </c>
      <c r="V84" s="31">
        <v>0.68294850732258072</v>
      </c>
      <c r="W84" s="31">
        <v>0</v>
      </c>
      <c r="X84" s="31">
        <v>0</v>
      </c>
      <c r="Y84" s="31">
        <v>0</v>
      </c>
      <c r="Z84" s="31">
        <v>0</v>
      </c>
      <c r="AA84" s="31">
        <v>0</v>
      </c>
      <c r="AB84" s="31">
        <v>0</v>
      </c>
      <c r="AC84" s="31">
        <v>0</v>
      </c>
      <c r="AD84" s="31">
        <v>0</v>
      </c>
      <c r="AE84" s="31">
        <v>0</v>
      </c>
      <c r="AF84" s="31">
        <v>1.3437530709032259</v>
      </c>
      <c r="AG84" s="31">
        <v>0</v>
      </c>
      <c r="AH84" s="31">
        <v>0</v>
      </c>
      <c r="AI84" s="31">
        <v>0</v>
      </c>
      <c r="AJ84" s="31">
        <v>0</v>
      </c>
      <c r="AK84" s="31">
        <v>0</v>
      </c>
      <c r="AL84" s="31">
        <v>1.2304961290322582E-3</v>
      </c>
      <c r="AM84" s="31">
        <v>0</v>
      </c>
      <c r="AN84" s="31">
        <v>0</v>
      </c>
      <c r="AO84" s="31">
        <v>0</v>
      </c>
      <c r="AP84" s="31">
        <v>0</v>
      </c>
      <c r="AQ84" s="31">
        <v>0</v>
      </c>
      <c r="AR84" s="31">
        <v>0</v>
      </c>
      <c r="AS84" s="31">
        <v>0</v>
      </c>
      <c r="AT84" s="31">
        <v>0</v>
      </c>
      <c r="AU84" s="31">
        <v>0</v>
      </c>
      <c r="AV84" s="31">
        <v>2.9118102805806441</v>
      </c>
      <c r="AW84" s="31">
        <v>6.9774988133548383</v>
      </c>
      <c r="AX84" s="31">
        <v>0</v>
      </c>
      <c r="AY84" s="31">
        <v>0</v>
      </c>
      <c r="AZ84" s="31">
        <v>10.289239185935482</v>
      </c>
      <c r="BA84" s="31">
        <v>0</v>
      </c>
      <c r="BB84" s="31">
        <v>0</v>
      </c>
      <c r="BC84" s="31">
        <v>0</v>
      </c>
      <c r="BD84" s="31">
        <v>0</v>
      </c>
      <c r="BE84" s="31">
        <v>0</v>
      </c>
      <c r="BF84" s="31">
        <v>2.7993697815161287</v>
      </c>
      <c r="BG84" s="31">
        <v>0.1845744193548387</v>
      </c>
      <c r="BH84" s="31">
        <v>0</v>
      </c>
      <c r="BI84" s="31">
        <v>0</v>
      </c>
      <c r="BJ84" s="31">
        <v>4.0197415972903237</v>
      </c>
      <c r="BK84" s="32">
        <f t="shared" si="2"/>
        <v>37.293594972999998</v>
      </c>
    </row>
    <row r="85" spans="1:63">
      <c r="A85" s="29"/>
      <c r="B85" s="30" t="s">
        <v>89</v>
      </c>
      <c r="C85" s="31">
        <v>0</v>
      </c>
      <c r="D85" s="31">
        <v>0</v>
      </c>
      <c r="E85" s="31">
        <v>0</v>
      </c>
      <c r="F85" s="31">
        <v>0</v>
      </c>
      <c r="G85" s="31">
        <v>0</v>
      </c>
      <c r="H85" s="31">
        <v>0.33059373341935483</v>
      </c>
      <c r="I85" s="31">
        <v>6.213462903225806</v>
      </c>
      <c r="J85" s="31">
        <v>0</v>
      </c>
      <c r="K85" s="31">
        <v>0</v>
      </c>
      <c r="L85" s="31">
        <v>1.7534392312903226</v>
      </c>
      <c r="M85" s="31">
        <v>0</v>
      </c>
      <c r="N85" s="31">
        <v>0</v>
      </c>
      <c r="O85" s="31">
        <v>0</v>
      </c>
      <c r="P85" s="31">
        <v>0</v>
      </c>
      <c r="Q85" s="31">
        <v>0</v>
      </c>
      <c r="R85" s="31">
        <v>0.15004839477419354</v>
      </c>
      <c r="S85" s="31">
        <v>0.20025515225806453</v>
      </c>
      <c r="T85" s="31">
        <v>0</v>
      </c>
      <c r="U85" s="31">
        <v>0</v>
      </c>
      <c r="V85" s="31">
        <v>0.6213462903225806</v>
      </c>
      <c r="W85" s="31">
        <v>0</v>
      </c>
      <c r="X85" s="31">
        <v>0</v>
      </c>
      <c r="Y85" s="31">
        <v>0</v>
      </c>
      <c r="Z85" s="31">
        <v>0</v>
      </c>
      <c r="AA85" s="31">
        <v>0</v>
      </c>
      <c r="AB85" s="31">
        <v>7.6587298387096769E-2</v>
      </c>
      <c r="AC85" s="31">
        <v>0</v>
      </c>
      <c r="AD85" s="31">
        <v>0</v>
      </c>
      <c r="AE85" s="31">
        <v>0</v>
      </c>
      <c r="AF85" s="31">
        <v>1.3234285161290322</v>
      </c>
      <c r="AG85" s="31">
        <v>0</v>
      </c>
      <c r="AH85" s="31">
        <v>0</v>
      </c>
      <c r="AI85" s="31">
        <v>0</v>
      </c>
      <c r="AJ85" s="31">
        <v>0</v>
      </c>
      <c r="AK85" s="31">
        <v>0</v>
      </c>
      <c r="AL85" s="31">
        <v>0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1">
        <v>0</v>
      </c>
      <c r="AS85" s="31">
        <v>0</v>
      </c>
      <c r="AT85" s="31">
        <v>0</v>
      </c>
      <c r="AU85" s="31">
        <v>0</v>
      </c>
      <c r="AV85" s="31">
        <v>2.0616987120000005</v>
      </c>
      <c r="AW85" s="31">
        <v>1.899365</v>
      </c>
      <c r="AX85" s="31">
        <v>0</v>
      </c>
      <c r="AY85" s="31">
        <v>0</v>
      </c>
      <c r="AZ85" s="31">
        <v>19.170514877193543</v>
      </c>
      <c r="BA85" s="31">
        <v>0</v>
      </c>
      <c r="BB85" s="31">
        <v>0</v>
      </c>
      <c r="BC85" s="31">
        <v>0</v>
      </c>
      <c r="BD85" s="31">
        <v>0</v>
      </c>
      <c r="BE85" s="31">
        <v>0</v>
      </c>
      <c r="BF85" s="31">
        <v>1.6678570248387081</v>
      </c>
      <c r="BG85" s="31">
        <v>0</v>
      </c>
      <c r="BH85" s="31">
        <v>0</v>
      </c>
      <c r="BI85" s="31">
        <v>0</v>
      </c>
      <c r="BJ85" s="31">
        <v>7.6160654831612895</v>
      </c>
      <c r="BK85" s="32">
        <f t="shared" si="2"/>
        <v>43.084662616999992</v>
      </c>
    </row>
    <row r="86" spans="1:63">
      <c r="A86" s="29"/>
      <c r="B86" s="30" t="s">
        <v>90</v>
      </c>
      <c r="C86" s="31">
        <v>0</v>
      </c>
      <c r="D86" s="31">
        <v>0</v>
      </c>
      <c r="E86" s="31">
        <v>0</v>
      </c>
      <c r="F86" s="31">
        <v>0</v>
      </c>
      <c r="G86" s="31">
        <v>0</v>
      </c>
      <c r="H86" s="31">
        <v>5.253074193548387E-2</v>
      </c>
      <c r="I86" s="31">
        <v>355.49874193548385</v>
      </c>
      <c r="J86" s="31">
        <v>0</v>
      </c>
      <c r="K86" s="31">
        <v>0</v>
      </c>
      <c r="L86" s="31">
        <v>9.1629495322580645</v>
      </c>
      <c r="M86" s="31">
        <v>0</v>
      </c>
      <c r="N86" s="31">
        <v>0</v>
      </c>
      <c r="O86" s="31">
        <v>0</v>
      </c>
      <c r="P86" s="31">
        <v>0</v>
      </c>
      <c r="Q86" s="31">
        <v>0</v>
      </c>
      <c r="R86" s="31">
        <v>6.1082258064516131E-4</v>
      </c>
      <c r="S86" s="31">
        <v>91.623387096774195</v>
      </c>
      <c r="T86" s="31">
        <v>0</v>
      </c>
      <c r="U86" s="31">
        <v>0</v>
      </c>
      <c r="V86" s="31">
        <v>0</v>
      </c>
      <c r="W86" s="31">
        <v>0</v>
      </c>
      <c r="X86" s="31">
        <v>0</v>
      </c>
      <c r="Y86" s="31">
        <v>0</v>
      </c>
      <c r="Z86" s="31">
        <v>0</v>
      </c>
      <c r="AA86" s="31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1">
        <v>0</v>
      </c>
      <c r="AL86" s="31">
        <v>0</v>
      </c>
      <c r="AM86" s="31">
        <v>0</v>
      </c>
      <c r="AN86" s="31">
        <v>0</v>
      </c>
      <c r="AO86" s="31">
        <v>0</v>
      </c>
      <c r="AP86" s="31">
        <v>0</v>
      </c>
      <c r="AQ86" s="31">
        <v>0</v>
      </c>
      <c r="AR86" s="31">
        <v>0</v>
      </c>
      <c r="AS86" s="31">
        <v>0</v>
      </c>
      <c r="AT86" s="31">
        <v>0</v>
      </c>
      <c r="AU86" s="31">
        <v>0</v>
      </c>
      <c r="AV86" s="31">
        <v>0.11266569883870968</v>
      </c>
      <c r="AW86" s="31">
        <v>2.4347251612903227</v>
      </c>
      <c r="AX86" s="31">
        <v>0</v>
      </c>
      <c r="AY86" s="31">
        <v>0</v>
      </c>
      <c r="AZ86" s="31">
        <v>0.24007261206458011</v>
      </c>
      <c r="BA86" s="31">
        <v>0</v>
      </c>
      <c r="BB86" s="31">
        <v>0</v>
      </c>
      <c r="BC86" s="31">
        <v>0</v>
      </c>
      <c r="BD86" s="31">
        <v>0</v>
      </c>
      <c r="BE86" s="31">
        <v>0</v>
      </c>
      <c r="BF86" s="31">
        <v>3.5279167741935485E-2</v>
      </c>
      <c r="BG86" s="31">
        <v>0</v>
      </c>
      <c r="BH86" s="31">
        <v>0</v>
      </c>
      <c r="BI86" s="31">
        <v>0</v>
      </c>
      <c r="BJ86" s="31">
        <v>6.0868129032258057E-2</v>
      </c>
      <c r="BK86" s="32">
        <f t="shared" si="2"/>
        <v>459.22183089800001</v>
      </c>
    </row>
    <row r="87" spans="1:63">
      <c r="A87" s="29"/>
      <c r="B87" s="30" t="s">
        <v>91</v>
      </c>
      <c r="C87" s="31">
        <v>0</v>
      </c>
      <c r="D87" s="31">
        <v>0</v>
      </c>
      <c r="E87" s="31">
        <v>0</v>
      </c>
      <c r="F87" s="31">
        <v>0</v>
      </c>
      <c r="G87" s="31">
        <v>0</v>
      </c>
      <c r="H87" s="31">
        <v>0.20441155374193548</v>
      </c>
      <c r="I87" s="31">
        <v>12.393780645161291</v>
      </c>
      <c r="J87" s="31">
        <v>0</v>
      </c>
      <c r="K87" s="31">
        <v>0</v>
      </c>
      <c r="L87" s="31">
        <v>2.9274109883870967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6.9623111677419358E-2</v>
      </c>
      <c r="S87" s="31">
        <v>0</v>
      </c>
      <c r="T87" s="31">
        <v>0</v>
      </c>
      <c r="U87" s="31">
        <v>0</v>
      </c>
      <c r="V87" s="31">
        <v>0.23052431999999998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2.4444993548387098E-2</v>
      </c>
      <c r="AC87" s="31">
        <v>1.2222496774193548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1">
        <v>0</v>
      </c>
      <c r="AL87" s="31">
        <v>4.0008998838709682E-2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1">
        <v>0</v>
      </c>
      <c r="AS87" s="31">
        <v>0</v>
      </c>
      <c r="AT87" s="31">
        <v>0</v>
      </c>
      <c r="AU87" s="31">
        <v>0</v>
      </c>
      <c r="AV87" s="31">
        <v>0.75877687332258059</v>
      </c>
      <c r="AW87" s="31">
        <v>3.7523065096774189</v>
      </c>
      <c r="AX87" s="31">
        <v>0</v>
      </c>
      <c r="AY87" s="31">
        <v>0</v>
      </c>
      <c r="AZ87" s="31">
        <v>4.9024883775483872</v>
      </c>
      <c r="BA87" s="31">
        <v>0</v>
      </c>
      <c r="BB87" s="31">
        <v>0</v>
      </c>
      <c r="BC87" s="31">
        <v>0</v>
      </c>
      <c r="BD87" s="31">
        <v>0</v>
      </c>
      <c r="BE87" s="31">
        <v>0</v>
      </c>
      <c r="BF87" s="31">
        <v>0.6001847049354837</v>
      </c>
      <c r="BG87" s="31">
        <v>0</v>
      </c>
      <c r="BH87" s="31">
        <v>0</v>
      </c>
      <c r="BI87" s="31">
        <v>0</v>
      </c>
      <c r="BJ87" s="31">
        <v>0.69057106774193555</v>
      </c>
      <c r="BK87" s="32">
        <f t="shared" si="2"/>
        <v>27.816781821999999</v>
      </c>
    </row>
    <row r="88" spans="1:63">
      <c r="A88" s="29"/>
      <c r="B88" s="30" t="s">
        <v>92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7.2623420645161292E-3</v>
      </c>
      <c r="I88" s="31">
        <v>188.91675000000004</v>
      </c>
      <c r="J88" s="31">
        <v>0</v>
      </c>
      <c r="K88" s="31">
        <v>0</v>
      </c>
      <c r="L88" s="31">
        <v>0.67156857580645157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3.0470443548387101E-3</v>
      </c>
      <c r="S88" s="31">
        <v>0</v>
      </c>
      <c r="T88" s="31">
        <v>0</v>
      </c>
      <c r="U88" s="31">
        <v>0</v>
      </c>
      <c r="V88" s="31">
        <v>0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1">
        <v>0</v>
      </c>
      <c r="AL88" s="31">
        <v>0</v>
      </c>
      <c r="AM88" s="31">
        <v>55.870576129032251</v>
      </c>
      <c r="AN88" s="31">
        <v>0</v>
      </c>
      <c r="AO88" s="31">
        <v>0</v>
      </c>
      <c r="AP88" s="31">
        <v>0</v>
      </c>
      <c r="AQ88" s="31">
        <v>0</v>
      </c>
      <c r="AR88" s="31">
        <v>0</v>
      </c>
      <c r="AS88" s="31">
        <v>0</v>
      </c>
      <c r="AT88" s="31">
        <v>0</v>
      </c>
      <c r="AU88" s="31">
        <v>0</v>
      </c>
      <c r="AV88" s="31">
        <v>6.8745100193548375E-2</v>
      </c>
      <c r="AW88" s="31">
        <v>0</v>
      </c>
      <c r="AX88" s="31">
        <v>0</v>
      </c>
      <c r="AY88" s="31">
        <v>0</v>
      </c>
      <c r="AZ88" s="31">
        <v>0.11923454196774028</v>
      </c>
      <c r="BA88" s="31">
        <v>0</v>
      </c>
      <c r="BB88" s="31">
        <v>0</v>
      </c>
      <c r="BC88" s="31">
        <v>0</v>
      </c>
      <c r="BD88" s="31">
        <v>0</v>
      </c>
      <c r="BE88" s="31">
        <v>0</v>
      </c>
      <c r="BF88" s="31">
        <v>9.7168525806451602E-3</v>
      </c>
      <c r="BG88" s="31">
        <v>0</v>
      </c>
      <c r="BH88" s="31">
        <v>0</v>
      </c>
      <c r="BI88" s="31">
        <v>0</v>
      </c>
      <c r="BJ88" s="31">
        <v>0</v>
      </c>
      <c r="BK88" s="32">
        <f t="shared" si="2"/>
        <v>245.66690058600003</v>
      </c>
    </row>
    <row r="89" spans="1:63">
      <c r="A89" s="29"/>
      <c r="B89" s="30" t="s">
        <v>93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0.51666826674193544</v>
      </c>
      <c r="I89" s="31">
        <v>0</v>
      </c>
      <c r="J89" s="31">
        <v>0</v>
      </c>
      <c r="K89" s="31">
        <v>0</v>
      </c>
      <c r="L89" s="31">
        <v>2.9832486020645161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0.14210261245161288</v>
      </c>
      <c r="S89" s="31">
        <v>0</v>
      </c>
      <c r="T89" s="31">
        <v>0</v>
      </c>
      <c r="U89" s="31">
        <v>0</v>
      </c>
      <c r="V89" s="31">
        <v>0.17259425806451614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1.21604E-2</v>
      </c>
      <c r="AC89" s="31">
        <v>0</v>
      </c>
      <c r="AD89" s="31">
        <v>0</v>
      </c>
      <c r="AE89" s="31">
        <v>0</v>
      </c>
      <c r="AF89" s="31">
        <v>0.42561400000000005</v>
      </c>
      <c r="AG89" s="31">
        <v>0</v>
      </c>
      <c r="AH89" s="31">
        <v>0</v>
      </c>
      <c r="AI89" s="31">
        <v>0</v>
      </c>
      <c r="AJ89" s="31">
        <v>0</v>
      </c>
      <c r="AK89" s="31">
        <v>0</v>
      </c>
      <c r="AL89" s="31">
        <v>0</v>
      </c>
      <c r="AM89" s="31">
        <v>0</v>
      </c>
      <c r="AN89" s="31">
        <v>0</v>
      </c>
      <c r="AO89" s="31">
        <v>0</v>
      </c>
      <c r="AP89" s="31">
        <v>0</v>
      </c>
      <c r="AQ89" s="31">
        <v>0</v>
      </c>
      <c r="AR89" s="31">
        <v>0</v>
      </c>
      <c r="AS89" s="31">
        <v>0</v>
      </c>
      <c r="AT89" s="31">
        <v>0</v>
      </c>
      <c r="AU89" s="31">
        <v>0</v>
      </c>
      <c r="AV89" s="31">
        <v>2.0225993416774188</v>
      </c>
      <c r="AW89" s="31">
        <v>10.495385871709678</v>
      </c>
      <c r="AX89" s="31">
        <v>0</v>
      </c>
      <c r="AY89" s="31">
        <v>0</v>
      </c>
      <c r="AZ89" s="31">
        <v>14.857032651354842</v>
      </c>
      <c r="BA89" s="31">
        <v>0</v>
      </c>
      <c r="BB89" s="31">
        <v>0</v>
      </c>
      <c r="BC89" s="31">
        <v>0</v>
      </c>
      <c r="BD89" s="31">
        <v>0</v>
      </c>
      <c r="BE89" s="31">
        <v>0</v>
      </c>
      <c r="BF89" s="31">
        <v>0.69381778158064511</v>
      </c>
      <c r="BG89" s="31">
        <v>0.40129320000000002</v>
      </c>
      <c r="BH89" s="31">
        <v>0</v>
      </c>
      <c r="BI89" s="31">
        <v>0</v>
      </c>
      <c r="BJ89" s="31">
        <v>3.5021769593548386</v>
      </c>
      <c r="BK89" s="32">
        <f t="shared" si="2"/>
        <v>36.224693945000006</v>
      </c>
    </row>
    <row r="90" spans="1:63">
      <c r="A90" s="29"/>
      <c r="B90" s="30" t="s">
        <v>94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0.33612075370967737</v>
      </c>
      <c r="I90" s="31">
        <v>0</v>
      </c>
      <c r="J90" s="31">
        <v>0</v>
      </c>
      <c r="K90" s="31">
        <v>0</v>
      </c>
      <c r="L90" s="31">
        <v>4.7132043175806446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0.10563005977419354</v>
      </c>
      <c r="S90" s="31">
        <v>0</v>
      </c>
      <c r="T90" s="31">
        <v>0</v>
      </c>
      <c r="U90" s="31">
        <v>0</v>
      </c>
      <c r="V90" s="31">
        <v>0.34628051612903227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0.1152652240322581</v>
      </c>
      <c r="AC90" s="31">
        <v>0</v>
      </c>
      <c r="AD90" s="31">
        <v>0</v>
      </c>
      <c r="AE90" s="31">
        <v>0</v>
      </c>
      <c r="AF90" s="31">
        <v>0.32941820322580645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>
        <v>2.4401348387096771E-2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1">
        <v>0</v>
      </c>
      <c r="AS90" s="31">
        <v>0</v>
      </c>
      <c r="AT90" s="31">
        <v>0</v>
      </c>
      <c r="AU90" s="31">
        <v>0</v>
      </c>
      <c r="AV90" s="31">
        <v>1.2656735151612903</v>
      </c>
      <c r="AW90" s="31">
        <v>2.2388237145161289</v>
      </c>
      <c r="AX90" s="31">
        <v>0</v>
      </c>
      <c r="AY90" s="31">
        <v>0</v>
      </c>
      <c r="AZ90" s="31">
        <v>12.712406524935485</v>
      </c>
      <c r="BA90" s="31">
        <v>0</v>
      </c>
      <c r="BB90" s="31">
        <v>0</v>
      </c>
      <c r="BC90" s="31">
        <v>0</v>
      </c>
      <c r="BD90" s="31">
        <v>0</v>
      </c>
      <c r="BE90" s="31">
        <v>0</v>
      </c>
      <c r="BF90" s="31">
        <v>0.98198140906451603</v>
      </c>
      <c r="BG90" s="31">
        <v>0.51242831612903228</v>
      </c>
      <c r="BH90" s="31">
        <v>0</v>
      </c>
      <c r="BI90" s="31">
        <v>0</v>
      </c>
      <c r="BJ90" s="31">
        <v>1.4379488893548387</v>
      </c>
      <c r="BK90" s="32">
        <f t="shared" si="2"/>
        <v>25.119582791999999</v>
      </c>
    </row>
    <row r="91" spans="1:63">
      <c r="A91" s="29"/>
      <c r="B91" s="30" t="s">
        <v>95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0.36021911722580641</v>
      </c>
      <c r="I91" s="31">
        <v>4.9450606451612904</v>
      </c>
      <c r="J91" s="31">
        <v>0</v>
      </c>
      <c r="K91" s="31">
        <v>0</v>
      </c>
      <c r="L91" s="31">
        <v>0.5957302567096775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4.9985059419354841E-2</v>
      </c>
      <c r="S91" s="31">
        <v>0</v>
      </c>
      <c r="T91" s="31">
        <v>0</v>
      </c>
      <c r="U91" s="31">
        <v>0</v>
      </c>
      <c r="V91" s="31">
        <v>1.027336349032258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2.6621084354838707E-2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  <c r="AL91" s="31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>
        <v>0</v>
      </c>
      <c r="AS91" s="31">
        <v>0</v>
      </c>
      <c r="AT91" s="31">
        <v>0</v>
      </c>
      <c r="AU91" s="31">
        <v>0</v>
      </c>
      <c r="AV91" s="31">
        <v>0.7180024748387096</v>
      </c>
      <c r="AW91" s="31">
        <v>4.4283898362580647</v>
      </c>
      <c r="AX91" s="31">
        <v>0</v>
      </c>
      <c r="AY91" s="31">
        <v>0</v>
      </c>
      <c r="AZ91" s="31">
        <v>10.607562473064513</v>
      </c>
      <c r="BA91" s="31">
        <v>0</v>
      </c>
      <c r="BB91" s="31">
        <v>0</v>
      </c>
      <c r="BC91" s="31">
        <v>0</v>
      </c>
      <c r="BD91" s="31">
        <v>0</v>
      </c>
      <c r="BE91" s="31">
        <v>0</v>
      </c>
      <c r="BF91" s="31">
        <v>0.79298398064516118</v>
      </c>
      <c r="BG91" s="31">
        <v>5.4892858064516124E-2</v>
      </c>
      <c r="BH91" s="31">
        <v>0</v>
      </c>
      <c r="BI91" s="31">
        <v>0</v>
      </c>
      <c r="BJ91" s="31">
        <v>1.7350449662258063</v>
      </c>
      <c r="BK91" s="32">
        <f t="shared" si="2"/>
        <v>25.341829100999998</v>
      </c>
    </row>
    <row r="92" spans="1:63">
      <c r="A92" s="29"/>
      <c r="B92" s="30" t="s">
        <v>96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0.35279742612903225</v>
      </c>
      <c r="I92" s="31">
        <v>0.12326325806451612</v>
      </c>
      <c r="J92" s="31">
        <v>0</v>
      </c>
      <c r="K92" s="31">
        <v>0</v>
      </c>
      <c r="L92" s="31">
        <v>0.8773926780000002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3.5164825032258061E-2</v>
      </c>
      <c r="S92" s="31">
        <v>0</v>
      </c>
      <c r="T92" s="31">
        <v>0</v>
      </c>
      <c r="U92" s="31">
        <v>0</v>
      </c>
      <c r="V92" s="31">
        <v>6.8095509936129046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1">
        <v>0</v>
      </c>
      <c r="AL92" s="31">
        <v>0</v>
      </c>
      <c r="AM92" s="31">
        <v>0</v>
      </c>
      <c r="AN92" s="31">
        <v>0</v>
      </c>
      <c r="AO92" s="31">
        <v>0</v>
      </c>
      <c r="AP92" s="31">
        <v>0</v>
      </c>
      <c r="AQ92" s="31">
        <v>0</v>
      </c>
      <c r="AR92" s="31">
        <v>0</v>
      </c>
      <c r="AS92" s="31">
        <v>0</v>
      </c>
      <c r="AT92" s="31">
        <v>0</v>
      </c>
      <c r="AU92" s="31">
        <v>0</v>
      </c>
      <c r="AV92" s="31">
        <v>0.74380912248387065</v>
      </c>
      <c r="AW92" s="31">
        <v>0.25543119677419357</v>
      </c>
      <c r="AX92" s="31">
        <v>0</v>
      </c>
      <c r="AY92" s="31">
        <v>0</v>
      </c>
      <c r="AZ92" s="31">
        <v>17.30865958277419</v>
      </c>
      <c r="BA92" s="31">
        <v>0</v>
      </c>
      <c r="BB92" s="31">
        <v>0</v>
      </c>
      <c r="BC92" s="31">
        <v>0</v>
      </c>
      <c r="BD92" s="31">
        <v>0</v>
      </c>
      <c r="BE92" s="31">
        <v>0</v>
      </c>
      <c r="BF92" s="31">
        <v>0.36057455106451614</v>
      </c>
      <c r="BG92" s="31">
        <v>0.24326780645161289</v>
      </c>
      <c r="BH92" s="31">
        <v>0</v>
      </c>
      <c r="BI92" s="31">
        <v>0</v>
      </c>
      <c r="BJ92" s="31">
        <v>0.81233263461290339</v>
      </c>
      <c r="BK92" s="32">
        <f t="shared" si="2"/>
        <v>27.922244074999998</v>
      </c>
    </row>
    <row r="93" spans="1:63">
      <c r="A93" s="29"/>
      <c r="B93" s="30" t="s">
        <v>97</v>
      </c>
      <c r="C93" s="31">
        <v>0</v>
      </c>
      <c r="D93" s="31">
        <v>0</v>
      </c>
      <c r="E93" s="31">
        <v>0</v>
      </c>
      <c r="F93" s="31">
        <v>0</v>
      </c>
      <c r="G93" s="31">
        <v>0</v>
      </c>
      <c r="H93" s="31">
        <v>0.26474110829032255</v>
      </c>
      <c r="I93" s="31">
        <v>7.3446329032258069</v>
      </c>
      <c r="J93" s="31">
        <v>0</v>
      </c>
      <c r="K93" s="31">
        <v>0</v>
      </c>
      <c r="L93" s="31">
        <v>0.60703121641935476</v>
      </c>
      <c r="M93" s="31">
        <v>0</v>
      </c>
      <c r="N93" s="31">
        <v>0</v>
      </c>
      <c r="O93" s="31">
        <v>0</v>
      </c>
      <c r="P93" s="31">
        <v>0</v>
      </c>
      <c r="Q93" s="31">
        <v>0</v>
      </c>
      <c r="R93" s="31">
        <v>0.14616912848387098</v>
      </c>
      <c r="S93" s="31">
        <v>0</v>
      </c>
      <c r="T93" s="31">
        <v>0</v>
      </c>
      <c r="U93" s="31">
        <v>0</v>
      </c>
      <c r="V93" s="31">
        <v>1.6158192387096775</v>
      </c>
      <c r="W93" s="31">
        <v>0</v>
      </c>
      <c r="X93" s="31">
        <v>0</v>
      </c>
      <c r="Y93" s="31">
        <v>0</v>
      </c>
      <c r="Z93" s="31">
        <v>0</v>
      </c>
      <c r="AA93" s="31">
        <v>0</v>
      </c>
      <c r="AB93" s="31">
        <v>0.14529247741935486</v>
      </c>
      <c r="AC93" s="31">
        <v>0</v>
      </c>
      <c r="AD93" s="31">
        <v>0</v>
      </c>
      <c r="AE93" s="31">
        <v>0</v>
      </c>
      <c r="AF93" s="31">
        <v>0.58116990967741944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2.4215412903225805E-2</v>
      </c>
      <c r="AM93" s="31">
        <v>0</v>
      </c>
      <c r="AN93" s="31">
        <v>0</v>
      </c>
      <c r="AO93" s="31">
        <v>0</v>
      </c>
      <c r="AP93" s="31">
        <v>0</v>
      </c>
      <c r="AQ93" s="31">
        <v>0</v>
      </c>
      <c r="AR93" s="31">
        <v>0</v>
      </c>
      <c r="AS93" s="31">
        <v>0</v>
      </c>
      <c r="AT93" s="31">
        <v>0</v>
      </c>
      <c r="AU93" s="31">
        <v>0</v>
      </c>
      <c r="AV93" s="31">
        <v>1.8126816846451612</v>
      </c>
      <c r="AW93" s="31">
        <v>1.543115079580645</v>
      </c>
      <c r="AX93" s="31">
        <v>0</v>
      </c>
      <c r="AY93" s="31">
        <v>0</v>
      </c>
      <c r="AZ93" s="31">
        <v>8.8931882206451629</v>
      </c>
      <c r="BA93" s="31">
        <v>0</v>
      </c>
      <c r="BB93" s="31">
        <v>0</v>
      </c>
      <c r="BC93" s="31">
        <v>0</v>
      </c>
      <c r="BD93" s="31">
        <v>0</v>
      </c>
      <c r="BE93" s="31">
        <v>0</v>
      </c>
      <c r="BF93" s="31">
        <v>0.74758399783870966</v>
      </c>
      <c r="BG93" s="31">
        <v>7.2646238709677416E-2</v>
      </c>
      <c r="BH93" s="31">
        <v>0</v>
      </c>
      <c r="BI93" s="31">
        <v>0</v>
      </c>
      <c r="BJ93" s="31">
        <v>1.9164189974516128</v>
      </c>
      <c r="BK93" s="32">
        <f t="shared" si="2"/>
        <v>25.714705614</v>
      </c>
    </row>
    <row r="94" spans="1:63">
      <c r="A94" s="29"/>
      <c r="B94" s="30" t="s">
        <v>98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0.61994400587096776</v>
      </c>
      <c r="I94" s="31">
        <v>0.12184712903225806</v>
      </c>
      <c r="J94" s="31">
        <v>1.2184712903225805</v>
      </c>
      <c r="K94" s="31">
        <v>0</v>
      </c>
      <c r="L94" s="31">
        <v>3.4755291267741932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0.20782552899999998</v>
      </c>
      <c r="S94" s="31">
        <v>0.60923564516129025</v>
      </c>
      <c r="T94" s="31">
        <v>6.1167258774193547</v>
      </c>
      <c r="U94" s="31">
        <v>0</v>
      </c>
      <c r="V94" s="31">
        <v>0.95040760645161293</v>
      </c>
      <c r="W94" s="31">
        <v>0</v>
      </c>
      <c r="X94" s="31">
        <v>0</v>
      </c>
      <c r="Y94" s="31">
        <v>0</v>
      </c>
      <c r="Z94" s="31">
        <v>0</v>
      </c>
      <c r="AA94" s="31">
        <v>0</v>
      </c>
      <c r="AB94" s="31">
        <v>3.6162909677419357E-2</v>
      </c>
      <c r="AC94" s="31">
        <v>0</v>
      </c>
      <c r="AD94" s="31">
        <v>0</v>
      </c>
      <c r="AE94" s="31">
        <v>0</v>
      </c>
      <c r="AF94" s="31">
        <v>0.12657018387096775</v>
      </c>
      <c r="AG94" s="31">
        <v>0</v>
      </c>
      <c r="AH94" s="31">
        <v>0</v>
      </c>
      <c r="AI94" s="31">
        <v>0</v>
      </c>
      <c r="AJ94" s="31">
        <v>0</v>
      </c>
      <c r="AK94" s="31">
        <v>0</v>
      </c>
      <c r="AL94" s="31">
        <v>1.2054303225806452E-2</v>
      </c>
      <c r="AM94" s="31">
        <v>0</v>
      </c>
      <c r="AN94" s="31">
        <v>0</v>
      </c>
      <c r="AO94" s="31">
        <v>0</v>
      </c>
      <c r="AP94" s="31">
        <v>0</v>
      </c>
      <c r="AQ94" s="31">
        <v>0</v>
      </c>
      <c r="AR94" s="31">
        <v>0</v>
      </c>
      <c r="AS94" s="31">
        <v>0</v>
      </c>
      <c r="AT94" s="31">
        <v>0</v>
      </c>
      <c r="AU94" s="31">
        <v>0</v>
      </c>
      <c r="AV94" s="31">
        <v>0.97116114461290315</v>
      </c>
      <c r="AW94" s="31">
        <v>0.65708006883870973</v>
      </c>
      <c r="AX94" s="31">
        <v>0</v>
      </c>
      <c r="AY94" s="31">
        <v>0</v>
      </c>
      <c r="AZ94" s="31">
        <v>9.0984034007096781</v>
      </c>
      <c r="BA94" s="31">
        <v>0</v>
      </c>
      <c r="BB94" s="31">
        <v>0</v>
      </c>
      <c r="BC94" s="31">
        <v>0</v>
      </c>
      <c r="BD94" s="31">
        <v>0</v>
      </c>
      <c r="BE94" s="31">
        <v>0</v>
      </c>
      <c r="BF94" s="31">
        <v>1.5206741234838714</v>
      </c>
      <c r="BG94" s="31">
        <v>6.0271516129032254E-2</v>
      </c>
      <c r="BH94" s="31">
        <v>0</v>
      </c>
      <c r="BI94" s="31">
        <v>0</v>
      </c>
      <c r="BJ94" s="31">
        <v>2.058193081419355</v>
      </c>
      <c r="BK94" s="32">
        <f t="shared" si="2"/>
        <v>27.860556941999999</v>
      </c>
    </row>
    <row r="95" spans="1:63">
      <c r="A95" s="29"/>
      <c r="B95" s="30" t="s">
        <v>99</v>
      </c>
      <c r="C95" s="31">
        <v>0</v>
      </c>
      <c r="D95" s="31">
        <v>6.0725854451612902</v>
      </c>
      <c r="E95" s="31">
        <v>0</v>
      </c>
      <c r="F95" s="31">
        <v>0</v>
      </c>
      <c r="G95" s="31">
        <v>0</v>
      </c>
      <c r="H95" s="31">
        <v>0.21613083122580645</v>
      </c>
      <c r="I95" s="31">
        <v>15.757207741935485</v>
      </c>
      <c r="J95" s="31">
        <v>0.60604645161290327</v>
      </c>
      <c r="K95" s="31">
        <v>0</v>
      </c>
      <c r="L95" s="31">
        <v>1.1301554229677417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0.16283044590322579</v>
      </c>
      <c r="S95" s="31">
        <v>0.6181673806451613</v>
      </c>
      <c r="T95" s="31">
        <v>0</v>
      </c>
      <c r="U95" s="31">
        <v>0</v>
      </c>
      <c r="V95" s="31">
        <v>7.2725574193548387E-2</v>
      </c>
      <c r="W95" s="31">
        <v>0</v>
      </c>
      <c r="X95" s="31">
        <v>0</v>
      </c>
      <c r="Y95" s="31">
        <v>0</v>
      </c>
      <c r="Z95" s="31">
        <v>0</v>
      </c>
      <c r="AA95" s="31">
        <v>0</v>
      </c>
      <c r="AB95" s="31">
        <v>5.5426203322580629E-2</v>
      </c>
      <c r="AC95" s="31">
        <v>0</v>
      </c>
      <c r="AD95" s="31">
        <v>0</v>
      </c>
      <c r="AE95" s="31">
        <v>0</v>
      </c>
      <c r="AF95" s="31">
        <v>0.6476226967741936</v>
      </c>
      <c r="AG95" s="31">
        <v>0</v>
      </c>
      <c r="AH95" s="31">
        <v>0</v>
      </c>
      <c r="AI95" s="31">
        <v>0</v>
      </c>
      <c r="AJ95" s="31">
        <v>0</v>
      </c>
      <c r="AK95" s="31">
        <v>0</v>
      </c>
      <c r="AL95" s="31">
        <v>5.9965064516129029E-3</v>
      </c>
      <c r="AM95" s="31">
        <v>0</v>
      </c>
      <c r="AN95" s="31">
        <v>0</v>
      </c>
      <c r="AO95" s="31">
        <v>0</v>
      </c>
      <c r="AP95" s="31">
        <v>0</v>
      </c>
      <c r="AQ95" s="31">
        <v>0</v>
      </c>
      <c r="AR95" s="31">
        <v>0</v>
      </c>
      <c r="AS95" s="31">
        <v>0</v>
      </c>
      <c r="AT95" s="31">
        <v>0</v>
      </c>
      <c r="AU95" s="31">
        <v>0</v>
      </c>
      <c r="AV95" s="31">
        <v>0.84637442983870959</v>
      </c>
      <c r="AW95" s="31">
        <v>14.247699329032256</v>
      </c>
      <c r="AX95" s="31">
        <v>0</v>
      </c>
      <c r="AY95" s="31">
        <v>0</v>
      </c>
      <c r="AZ95" s="31">
        <v>6.663447813677422</v>
      </c>
      <c r="BA95" s="31">
        <v>0</v>
      </c>
      <c r="BB95" s="31">
        <v>0</v>
      </c>
      <c r="BC95" s="31">
        <v>0</v>
      </c>
      <c r="BD95" s="31">
        <v>0</v>
      </c>
      <c r="BE95" s="31">
        <v>0</v>
      </c>
      <c r="BF95" s="31">
        <v>0.98314333429032219</v>
      </c>
      <c r="BG95" s="31">
        <v>5.9965064516129034E-2</v>
      </c>
      <c r="BH95" s="31">
        <v>0</v>
      </c>
      <c r="BI95" s="31">
        <v>0</v>
      </c>
      <c r="BJ95" s="31">
        <v>1.2256170764516128</v>
      </c>
      <c r="BK95" s="32">
        <f t="shared" si="2"/>
        <v>49.371141747999999</v>
      </c>
    </row>
    <row r="96" spans="1:63">
      <c r="A96" s="29"/>
      <c r="B96" s="30" t="s">
        <v>100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0.1992190725806452</v>
      </c>
      <c r="I96" s="31">
        <v>6.2900484171935487</v>
      </c>
      <c r="J96" s="31">
        <v>0.24216064516129032</v>
      </c>
      <c r="K96" s="31">
        <v>0</v>
      </c>
      <c r="L96" s="31">
        <v>0.75538683564516129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0.2019334465483871</v>
      </c>
      <c r="S96" s="31">
        <v>0</v>
      </c>
      <c r="T96" s="31">
        <v>0</v>
      </c>
      <c r="U96" s="31">
        <v>0</v>
      </c>
      <c r="V96" s="31">
        <v>0.19857172903225806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5.9911032258064516</v>
      </c>
      <c r="AG96" s="31">
        <v>0</v>
      </c>
      <c r="AH96" s="31">
        <v>0</v>
      </c>
      <c r="AI96" s="31">
        <v>0</v>
      </c>
      <c r="AJ96" s="31">
        <v>0</v>
      </c>
      <c r="AK96" s="31">
        <v>0</v>
      </c>
      <c r="AL96" s="31">
        <v>5.9911032258064538E-4</v>
      </c>
      <c r="AM96" s="31">
        <v>0</v>
      </c>
      <c r="AN96" s="31">
        <v>0</v>
      </c>
      <c r="AO96" s="31">
        <v>0</v>
      </c>
      <c r="AP96" s="31">
        <v>0</v>
      </c>
      <c r="AQ96" s="31">
        <v>0</v>
      </c>
      <c r="AR96" s="31">
        <v>0</v>
      </c>
      <c r="AS96" s="31">
        <v>0</v>
      </c>
      <c r="AT96" s="31">
        <v>0</v>
      </c>
      <c r="AU96" s="31">
        <v>0</v>
      </c>
      <c r="AV96" s="31">
        <v>1.0159641987741932</v>
      </c>
      <c r="AW96" s="31">
        <v>1.4594327458064515</v>
      </c>
      <c r="AX96" s="31">
        <v>0</v>
      </c>
      <c r="AY96" s="31">
        <v>0</v>
      </c>
      <c r="AZ96" s="31">
        <v>9.6740422790322551</v>
      </c>
      <c r="BA96" s="31">
        <v>0</v>
      </c>
      <c r="BB96" s="31">
        <v>0</v>
      </c>
      <c r="BC96" s="31">
        <v>0</v>
      </c>
      <c r="BD96" s="31">
        <v>0</v>
      </c>
      <c r="BE96" s="31">
        <v>0</v>
      </c>
      <c r="BF96" s="31">
        <v>0.87708438735484096</v>
      </c>
      <c r="BG96" s="31">
        <v>7.1893238709677412E-2</v>
      </c>
      <c r="BH96" s="31">
        <v>0</v>
      </c>
      <c r="BI96" s="31">
        <v>0</v>
      </c>
      <c r="BJ96" s="31">
        <v>0.50337249303225806</v>
      </c>
      <c r="BK96" s="32">
        <f t="shared" ref="BK96:BK159" si="3">SUM(C96:BJ96)</f>
        <v>27.480811825000004</v>
      </c>
    </row>
    <row r="97" spans="1:63">
      <c r="A97" s="29"/>
      <c r="B97" s="30" t="s">
        <v>101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0.29608518012903229</v>
      </c>
      <c r="I97" s="31">
        <v>7.8743279032258071</v>
      </c>
      <c r="J97" s="31">
        <v>1.2067935483870968</v>
      </c>
      <c r="K97" s="31">
        <v>0</v>
      </c>
      <c r="L97" s="31">
        <v>6.0339677419354837E-2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8.3951695161290321E-2</v>
      </c>
      <c r="S97" s="31">
        <v>0</v>
      </c>
      <c r="T97" s="31">
        <v>0</v>
      </c>
      <c r="U97" s="31">
        <v>0</v>
      </c>
      <c r="V97" s="31">
        <v>1.2883100099354836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4.7775961290322584E-2</v>
      </c>
      <c r="AC97" s="31">
        <v>0</v>
      </c>
      <c r="AD97" s="31">
        <v>0</v>
      </c>
      <c r="AE97" s="31">
        <v>0</v>
      </c>
      <c r="AF97" s="31">
        <v>0.20304783548387095</v>
      </c>
      <c r="AG97" s="31">
        <v>0</v>
      </c>
      <c r="AH97" s="31">
        <v>0</v>
      </c>
      <c r="AI97" s="31">
        <v>0</v>
      </c>
      <c r="AJ97" s="31">
        <v>0</v>
      </c>
      <c r="AK97" s="31">
        <v>0</v>
      </c>
      <c r="AL97" s="31">
        <v>1.1943990322580646E-2</v>
      </c>
      <c r="AM97" s="31">
        <v>0</v>
      </c>
      <c r="AN97" s="31">
        <v>0</v>
      </c>
      <c r="AO97" s="31">
        <v>0</v>
      </c>
      <c r="AP97" s="31">
        <v>0</v>
      </c>
      <c r="AQ97" s="31">
        <v>0</v>
      </c>
      <c r="AR97" s="31">
        <v>0</v>
      </c>
      <c r="AS97" s="31">
        <v>0</v>
      </c>
      <c r="AT97" s="31">
        <v>0</v>
      </c>
      <c r="AU97" s="31">
        <v>0</v>
      </c>
      <c r="AV97" s="31">
        <v>0.69097484380645158</v>
      </c>
      <c r="AW97" s="31">
        <v>0</v>
      </c>
      <c r="AX97" s="31">
        <v>0</v>
      </c>
      <c r="AY97" s="31">
        <v>0</v>
      </c>
      <c r="AZ97" s="31">
        <v>16.74606912719355</v>
      </c>
      <c r="BA97" s="31">
        <v>0</v>
      </c>
      <c r="BB97" s="31">
        <v>0</v>
      </c>
      <c r="BC97" s="31">
        <v>0</v>
      </c>
      <c r="BD97" s="31">
        <v>0</v>
      </c>
      <c r="BE97" s="31">
        <v>0</v>
      </c>
      <c r="BF97" s="31">
        <v>0.80830617919354453</v>
      </c>
      <c r="BG97" s="31">
        <v>0</v>
      </c>
      <c r="BH97" s="31">
        <v>0</v>
      </c>
      <c r="BI97" s="31">
        <v>0</v>
      </c>
      <c r="BJ97" s="31">
        <v>0.22991291545161291</v>
      </c>
      <c r="BK97" s="32">
        <f t="shared" si="3"/>
        <v>29.547838866999999</v>
      </c>
    </row>
    <row r="98" spans="1:63">
      <c r="A98" s="29"/>
      <c r="B98" s="30" t="s">
        <v>102</v>
      </c>
      <c r="C98" s="31">
        <v>0</v>
      </c>
      <c r="D98" s="31">
        <v>0.36119574193548387</v>
      </c>
      <c r="E98" s="31">
        <v>0</v>
      </c>
      <c r="F98" s="31">
        <v>0</v>
      </c>
      <c r="G98" s="31">
        <v>0</v>
      </c>
      <c r="H98" s="31">
        <v>0.19025394561290321</v>
      </c>
      <c r="I98" s="31">
        <v>13.484641032258063</v>
      </c>
      <c r="J98" s="31">
        <v>0.90298935483870968</v>
      </c>
      <c r="K98" s="31">
        <v>0</v>
      </c>
      <c r="L98" s="31">
        <v>0.33230008258064514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0.23170520696774194</v>
      </c>
      <c r="S98" s="31">
        <v>2.4079716129032258E-2</v>
      </c>
      <c r="T98" s="31">
        <v>0</v>
      </c>
      <c r="U98" s="31">
        <v>0</v>
      </c>
      <c r="V98" s="31">
        <v>3.3145729251612899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2.3835690322580647</v>
      </c>
      <c r="AG98" s="31">
        <v>0</v>
      </c>
      <c r="AH98" s="31">
        <v>0</v>
      </c>
      <c r="AI98" s="31">
        <v>0</v>
      </c>
      <c r="AJ98" s="31">
        <v>0</v>
      </c>
      <c r="AK98" s="31">
        <v>0</v>
      </c>
      <c r="AL98" s="31">
        <v>0</v>
      </c>
      <c r="AM98" s="31">
        <v>0</v>
      </c>
      <c r="AN98" s="31">
        <v>0</v>
      </c>
      <c r="AO98" s="31">
        <v>0</v>
      </c>
      <c r="AP98" s="31">
        <v>0</v>
      </c>
      <c r="AQ98" s="31">
        <v>0</v>
      </c>
      <c r="AR98" s="31">
        <v>0</v>
      </c>
      <c r="AS98" s="31">
        <v>0</v>
      </c>
      <c r="AT98" s="31">
        <v>0</v>
      </c>
      <c r="AU98" s="31">
        <v>0</v>
      </c>
      <c r="AV98" s="31">
        <v>0.94721462258064526</v>
      </c>
      <c r="AW98" s="31">
        <v>0.71507070967741937</v>
      </c>
      <c r="AX98" s="31">
        <v>0</v>
      </c>
      <c r="AY98" s="31">
        <v>0</v>
      </c>
      <c r="AZ98" s="31">
        <v>2.0110177300322576</v>
      </c>
      <c r="BA98" s="31">
        <v>0</v>
      </c>
      <c r="BB98" s="31">
        <v>0</v>
      </c>
      <c r="BC98" s="31">
        <v>0</v>
      </c>
      <c r="BD98" s="31">
        <v>0</v>
      </c>
      <c r="BE98" s="31">
        <v>0</v>
      </c>
      <c r="BF98" s="31">
        <v>1.0133993105161334</v>
      </c>
      <c r="BG98" s="31">
        <v>0</v>
      </c>
      <c r="BH98" s="31">
        <v>0</v>
      </c>
      <c r="BI98" s="31">
        <v>0</v>
      </c>
      <c r="BJ98" s="31">
        <v>1.1226431374516128</v>
      </c>
      <c r="BK98" s="32">
        <f t="shared" si="3"/>
        <v>27.034652548000004</v>
      </c>
    </row>
    <row r="99" spans="1:63">
      <c r="A99" s="29"/>
      <c r="B99" s="30" t="s">
        <v>103</v>
      </c>
      <c r="C99" s="31">
        <v>0</v>
      </c>
      <c r="D99" s="31">
        <v>5.9988129032258062</v>
      </c>
      <c r="E99" s="31">
        <v>0</v>
      </c>
      <c r="F99" s="31">
        <v>0</v>
      </c>
      <c r="G99" s="31">
        <v>0</v>
      </c>
      <c r="H99" s="31">
        <v>0.11454148103225804</v>
      </c>
      <c r="I99" s="31">
        <v>7.8584449032258075</v>
      </c>
      <c r="J99" s="31">
        <v>0</v>
      </c>
      <c r="K99" s="31">
        <v>0</v>
      </c>
      <c r="L99" s="31">
        <v>3.2639541006451616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0.27332068435483869</v>
      </c>
      <c r="S99" s="31">
        <v>0</v>
      </c>
      <c r="T99" s="31">
        <v>2.3995251612903227E-2</v>
      </c>
      <c r="U99" s="31">
        <v>0</v>
      </c>
      <c r="V99" s="31">
        <v>0.43670636303225796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3.5631503225806452E-2</v>
      </c>
      <c r="AC99" s="31">
        <v>0</v>
      </c>
      <c r="AD99" s="31">
        <v>0</v>
      </c>
      <c r="AE99" s="31">
        <v>0</v>
      </c>
      <c r="AF99" s="31">
        <v>0.23754335483870967</v>
      </c>
      <c r="AG99" s="31">
        <v>0</v>
      </c>
      <c r="AH99" s="31">
        <v>0</v>
      </c>
      <c r="AI99" s="31">
        <v>0</v>
      </c>
      <c r="AJ99" s="31">
        <v>0</v>
      </c>
      <c r="AK99" s="31">
        <v>0</v>
      </c>
      <c r="AL99" s="31">
        <v>1.7815751612903226E-2</v>
      </c>
      <c r="AM99" s="31">
        <v>0</v>
      </c>
      <c r="AN99" s="31">
        <v>0</v>
      </c>
      <c r="AO99" s="31">
        <v>0</v>
      </c>
      <c r="AP99" s="31">
        <v>0</v>
      </c>
      <c r="AQ99" s="31">
        <v>0</v>
      </c>
      <c r="AR99" s="31">
        <v>0</v>
      </c>
      <c r="AS99" s="31">
        <v>0</v>
      </c>
      <c r="AT99" s="31">
        <v>0</v>
      </c>
      <c r="AU99" s="31">
        <v>0</v>
      </c>
      <c r="AV99" s="31">
        <v>0.90436930287096795</v>
      </c>
      <c r="AW99" s="31">
        <v>4.7686828483870967</v>
      </c>
      <c r="AX99" s="31">
        <v>0.59385838709677419</v>
      </c>
      <c r="AY99" s="31">
        <v>0</v>
      </c>
      <c r="AZ99" s="31">
        <v>5.2229694783548393</v>
      </c>
      <c r="BA99" s="31">
        <v>0</v>
      </c>
      <c r="BB99" s="31">
        <v>0</v>
      </c>
      <c r="BC99" s="31">
        <v>0</v>
      </c>
      <c r="BD99" s="31">
        <v>0</v>
      </c>
      <c r="BE99" s="31">
        <v>0</v>
      </c>
      <c r="BF99" s="31">
        <v>1.3553414168387099</v>
      </c>
      <c r="BG99" s="31">
        <v>0.31557111729032244</v>
      </c>
      <c r="BH99" s="31">
        <v>0</v>
      </c>
      <c r="BI99" s="31">
        <v>0</v>
      </c>
      <c r="BJ99" s="31">
        <v>0.51796322835483866</v>
      </c>
      <c r="BK99" s="32">
        <f t="shared" si="3"/>
        <v>31.939522076000003</v>
      </c>
    </row>
    <row r="100" spans="1:63">
      <c r="A100" s="29"/>
      <c r="B100" s="30" t="s">
        <v>104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0.19065611258064519</v>
      </c>
      <c r="I100" s="31">
        <v>6.2037945096774196</v>
      </c>
      <c r="J100" s="31">
        <v>0</v>
      </c>
      <c r="K100" s="31">
        <v>0</v>
      </c>
      <c r="L100" s="31">
        <v>2.6950005702903224</v>
      </c>
      <c r="M100" s="31">
        <v>0</v>
      </c>
      <c r="N100" s="31">
        <v>0</v>
      </c>
      <c r="O100" s="31">
        <v>0</v>
      </c>
      <c r="P100" s="31">
        <v>0</v>
      </c>
      <c r="Q100" s="31">
        <v>0</v>
      </c>
      <c r="R100" s="31">
        <v>0.16073025612903227</v>
      </c>
      <c r="S100" s="31">
        <v>0.3722942448387096</v>
      </c>
      <c r="T100" s="31">
        <v>0</v>
      </c>
      <c r="U100" s="31">
        <v>0</v>
      </c>
      <c r="V100" s="31">
        <v>0.52594789677419351</v>
      </c>
      <c r="W100" s="31">
        <v>0</v>
      </c>
      <c r="X100" s="31">
        <v>0</v>
      </c>
      <c r="Y100" s="31">
        <v>0</v>
      </c>
      <c r="Z100" s="31">
        <v>0</v>
      </c>
      <c r="AA100" s="31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1">
        <v>0</v>
      </c>
      <c r="AL100" s="31">
        <v>0</v>
      </c>
      <c r="AM100" s="31">
        <v>0</v>
      </c>
      <c r="AN100" s="31">
        <v>0</v>
      </c>
      <c r="AO100" s="31">
        <v>0</v>
      </c>
      <c r="AP100" s="31">
        <v>0</v>
      </c>
      <c r="AQ100" s="31">
        <v>0</v>
      </c>
      <c r="AR100" s="31">
        <v>0</v>
      </c>
      <c r="AS100" s="31">
        <v>0</v>
      </c>
      <c r="AT100" s="31">
        <v>0</v>
      </c>
      <c r="AU100" s="31">
        <v>0</v>
      </c>
      <c r="AV100" s="31">
        <v>1.0431821173870968</v>
      </c>
      <c r="AW100" s="31">
        <v>2.6983402838709676</v>
      </c>
      <c r="AX100" s="31">
        <v>0</v>
      </c>
      <c r="AY100" s="31">
        <v>0</v>
      </c>
      <c r="AZ100" s="31">
        <v>32.294848991032254</v>
      </c>
      <c r="BA100" s="31">
        <v>0</v>
      </c>
      <c r="BB100" s="31">
        <v>0</v>
      </c>
      <c r="BC100" s="31">
        <v>0</v>
      </c>
      <c r="BD100" s="31">
        <v>0</v>
      </c>
      <c r="BE100" s="31">
        <v>0</v>
      </c>
      <c r="BF100" s="31">
        <v>0.9835696981290295</v>
      </c>
      <c r="BG100" s="31">
        <v>2.2379537251935484</v>
      </c>
      <c r="BH100" s="31">
        <v>0</v>
      </c>
      <c r="BI100" s="31">
        <v>0</v>
      </c>
      <c r="BJ100" s="31">
        <v>0.62298426709677412</v>
      </c>
      <c r="BK100" s="32">
        <f t="shared" si="3"/>
        <v>50.029302672999997</v>
      </c>
    </row>
    <row r="101" spans="1:63">
      <c r="A101" s="29"/>
      <c r="B101" s="30" t="s">
        <v>105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3.5665838709677423E-3</v>
      </c>
      <c r="I101" s="31">
        <v>315.737781483871</v>
      </c>
      <c r="J101" s="31">
        <v>0</v>
      </c>
      <c r="K101" s="31">
        <v>0</v>
      </c>
      <c r="L101" s="31">
        <v>1.1888612903225807E-3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1.0496583870967745E-3</v>
      </c>
      <c r="S101" s="31">
        <v>95.108903225806458</v>
      </c>
      <c r="T101" s="31">
        <v>0</v>
      </c>
      <c r="U101" s="31">
        <v>0</v>
      </c>
      <c r="V101" s="31">
        <v>0</v>
      </c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1">
        <v>0</v>
      </c>
      <c r="AM101" s="31">
        <v>0</v>
      </c>
      <c r="AN101" s="31">
        <v>0</v>
      </c>
      <c r="AO101" s="31">
        <v>0</v>
      </c>
      <c r="AP101" s="31">
        <v>0</v>
      </c>
      <c r="AQ101" s="31">
        <v>0</v>
      </c>
      <c r="AR101" s="31">
        <v>0</v>
      </c>
      <c r="AS101" s="31">
        <v>0</v>
      </c>
      <c r="AT101" s="31">
        <v>0</v>
      </c>
      <c r="AU101" s="31">
        <v>0</v>
      </c>
      <c r="AV101" s="31">
        <v>0</v>
      </c>
      <c r="AW101" s="31">
        <v>0</v>
      </c>
      <c r="AX101" s="31">
        <v>0</v>
      </c>
      <c r="AY101" s="31">
        <v>0</v>
      </c>
      <c r="AZ101" s="31">
        <v>0</v>
      </c>
      <c r="BA101" s="31">
        <v>0</v>
      </c>
      <c r="BB101" s="31">
        <v>0</v>
      </c>
      <c r="BC101" s="31">
        <v>0</v>
      </c>
      <c r="BD101" s="31">
        <v>0</v>
      </c>
      <c r="BE101" s="31">
        <v>0</v>
      </c>
      <c r="BF101" s="31">
        <v>0.25362888606453754</v>
      </c>
      <c r="BG101" s="31">
        <v>0</v>
      </c>
      <c r="BH101" s="31">
        <v>0</v>
      </c>
      <c r="BI101" s="31">
        <v>0</v>
      </c>
      <c r="BJ101" s="31">
        <v>1.7779688709677419E-2</v>
      </c>
      <c r="BK101" s="32">
        <f t="shared" si="3"/>
        <v>411.12389838799999</v>
      </c>
    </row>
    <row r="102" spans="1:63">
      <c r="A102" s="29"/>
      <c r="B102" s="30" t="s">
        <v>106</v>
      </c>
      <c r="C102" s="31">
        <v>0</v>
      </c>
      <c r="D102" s="31">
        <v>0</v>
      </c>
      <c r="E102" s="31">
        <v>0</v>
      </c>
      <c r="F102" s="31">
        <v>0</v>
      </c>
      <c r="G102" s="31">
        <v>0</v>
      </c>
      <c r="H102" s="31">
        <v>0.17308679145161293</v>
      </c>
      <c r="I102" s="31">
        <v>12.116891939774195</v>
      </c>
      <c r="J102" s="31">
        <v>0.359373</v>
      </c>
      <c r="K102" s="31">
        <v>0</v>
      </c>
      <c r="L102" s="31">
        <v>0.43364341999999995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0.16755030335483875</v>
      </c>
      <c r="S102" s="31">
        <v>0</v>
      </c>
      <c r="T102" s="31">
        <v>1.2855767548387095E-2</v>
      </c>
      <c r="U102" s="31">
        <v>0</v>
      </c>
      <c r="V102" s="31">
        <v>2.0903529500000002</v>
      </c>
      <c r="W102" s="31">
        <v>0</v>
      </c>
      <c r="X102" s="31">
        <v>0</v>
      </c>
      <c r="Y102" s="31">
        <v>0</v>
      </c>
      <c r="Z102" s="31">
        <v>0</v>
      </c>
      <c r="AA102" s="31">
        <v>0</v>
      </c>
      <c r="AB102" s="31">
        <v>1.7791906451612903E-2</v>
      </c>
      <c r="AC102" s="31">
        <v>0</v>
      </c>
      <c r="AD102" s="31">
        <v>0</v>
      </c>
      <c r="AE102" s="31">
        <v>0</v>
      </c>
      <c r="AF102" s="31">
        <v>0.11861270967741934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M102" s="31">
        <v>0</v>
      </c>
      <c r="AN102" s="31">
        <v>0</v>
      </c>
      <c r="AO102" s="31">
        <v>0</v>
      </c>
      <c r="AP102" s="31">
        <v>0</v>
      </c>
      <c r="AQ102" s="31">
        <v>0</v>
      </c>
      <c r="AR102" s="31">
        <v>0</v>
      </c>
      <c r="AS102" s="31">
        <v>0</v>
      </c>
      <c r="AT102" s="31">
        <v>0</v>
      </c>
      <c r="AU102" s="31">
        <v>0</v>
      </c>
      <c r="AV102" s="31">
        <v>0.35019759461290323</v>
      </c>
      <c r="AW102" s="31">
        <v>2.6094796129032258</v>
      </c>
      <c r="AX102" s="31">
        <v>0</v>
      </c>
      <c r="AY102" s="31">
        <v>0</v>
      </c>
      <c r="AZ102" s="31">
        <v>6.8093915058709698</v>
      </c>
      <c r="BA102" s="31">
        <v>0</v>
      </c>
      <c r="BB102" s="31">
        <v>0</v>
      </c>
      <c r="BC102" s="31">
        <v>0</v>
      </c>
      <c r="BD102" s="31">
        <v>0</v>
      </c>
      <c r="BE102" s="31">
        <v>0</v>
      </c>
      <c r="BF102" s="31">
        <v>0.83999763683870587</v>
      </c>
      <c r="BG102" s="31">
        <v>0</v>
      </c>
      <c r="BH102" s="31">
        <v>0</v>
      </c>
      <c r="BI102" s="31">
        <v>0</v>
      </c>
      <c r="BJ102" s="31">
        <v>0.58442376651612904</v>
      </c>
      <c r="BK102" s="32">
        <f t="shared" si="3"/>
        <v>26.683648904999998</v>
      </c>
    </row>
    <row r="103" spans="1:63">
      <c r="A103" s="29"/>
      <c r="B103" s="30" t="s">
        <v>107</v>
      </c>
      <c r="C103" s="31">
        <v>0</v>
      </c>
      <c r="D103" s="31">
        <v>0</v>
      </c>
      <c r="E103" s="31">
        <v>0</v>
      </c>
      <c r="F103" s="31">
        <v>0</v>
      </c>
      <c r="G103" s="31">
        <v>0</v>
      </c>
      <c r="H103" s="31">
        <v>0.22931609725806448</v>
      </c>
      <c r="I103" s="31">
        <v>13.42321806451613</v>
      </c>
      <c r="J103" s="31">
        <v>0</v>
      </c>
      <c r="K103" s="31">
        <v>0</v>
      </c>
      <c r="L103" s="31">
        <v>0.60644181612903236</v>
      </c>
      <c r="M103" s="31">
        <v>0</v>
      </c>
      <c r="N103" s="31">
        <v>0</v>
      </c>
      <c r="O103" s="31">
        <v>0</v>
      </c>
      <c r="P103" s="31">
        <v>0</v>
      </c>
      <c r="Q103" s="31">
        <v>0</v>
      </c>
      <c r="R103" s="31">
        <v>0.10927210999999998</v>
      </c>
      <c r="S103" s="31">
        <v>1.1985016129032258</v>
      </c>
      <c r="T103" s="31">
        <v>0</v>
      </c>
      <c r="U103" s="31">
        <v>0</v>
      </c>
      <c r="V103" s="31">
        <v>2.6187260241935486</v>
      </c>
      <c r="W103" s="31">
        <v>0</v>
      </c>
      <c r="X103" s="31">
        <v>0</v>
      </c>
      <c r="Y103" s="31">
        <v>0</v>
      </c>
      <c r="Z103" s="31">
        <v>0</v>
      </c>
      <c r="AA103" s="31">
        <v>0</v>
      </c>
      <c r="AB103" s="31">
        <v>3.5417593548387097E-2</v>
      </c>
      <c r="AC103" s="31">
        <v>0.23611729032258066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1">
        <v>0</v>
      </c>
      <c r="AL103" s="31">
        <v>0</v>
      </c>
      <c r="AM103" s="31">
        <v>0</v>
      </c>
      <c r="AN103" s="31">
        <v>0</v>
      </c>
      <c r="AO103" s="31">
        <v>0</v>
      </c>
      <c r="AP103" s="31">
        <v>0</v>
      </c>
      <c r="AQ103" s="31">
        <v>0</v>
      </c>
      <c r="AR103" s="31">
        <v>0</v>
      </c>
      <c r="AS103" s="31">
        <v>0</v>
      </c>
      <c r="AT103" s="31">
        <v>0</v>
      </c>
      <c r="AU103" s="31">
        <v>0</v>
      </c>
      <c r="AV103" s="31">
        <v>0.2977135998387096</v>
      </c>
      <c r="AW103" s="31">
        <v>4.7223458064516128</v>
      </c>
      <c r="AX103" s="31">
        <v>0</v>
      </c>
      <c r="AY103" s="31">
        <v>0</v>
      </c>
      <c r="AZ103" s="31">
        <v>8.2284514504516135</v>
      </c>
      <c r="BA103" s="31">
        <v>0</v>
      </c>
      <c r="BB103" s="31">
        <v>0</v>
      </c>
      <c r="BC103" s="31">
        <v>0</v>
      </c>
      <c r="BD103" s="31">
        <v>0</v>
      </c>
      <c r="BE103" s="31">
        <v>0</v>
      </c>
      <c r="BF103" s="31">
        <v>0.52478296129032054</v>
      </c>
      <c r="BG103" s="31">
        <v>0</v>
      </c>
      <c r="BH103" s="31">
        <v>0</v>
      </c>
      <c r="BI103" s="31">
        <v>0</v>
      </c>
      <c r="BJ103" s="31">
        <v>0.30339891209677422</v>
      </c>
      <c r="BK103" s="32">
        <f t="shared" si="3"/>
        <v>32.533703338999999</v>
      </c>
    </row>
    <row r="104" spans="1:63">
      <c r="A104" s="29"/>
      <c r="B104" s="30" t="s">
        <v>108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0.79594730819354831</v>
      </c>
      <c r="I104" s="31">
        <v>11.728743368</v>
      </c>
      <c r="J104" s="31">
        <v>0</v>
      </c>
      <c r="K104" s="31">
        <v>0</v>
      </c>
      <c r="L104" s="31">
        <v>1.7058202055161289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0.21893597258064518</v>
      </c>
      <c r="S104" s="31">
        <v>0</v>
      </c>
      <c r="T104" s="31">
        <v>0</v>
      </c>
      <c r="U104" s="31">
        <v>0</v>
      </c>
      <c r="V104" s="31">
        <v>1.3482474162258065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0.17023133903225804</v>
      </c>
      <c r="AC104" s="31">
        <v>0</v>
      </c>
      <c r="AD104" s="31">
        <v>0</v>
      </c>
      <c r="AE104" s="31">
        <v>0</v>
      </c>
      <c r="AF104" s="31">
        <v>0.6551859096774193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  <c r="AL104" s="31">
        <v>2.0233851419354829E-2</v>
      </c>
      <c r="AM104" s="31">
        <v>0</v>
      </c>
      <c r="AN104" s="31">
        <v>0</v>
      </c>
      <c r="AO104" s="31">
        <v>0</v>
      </c>
      <c r="AP104" s="31">
        <v>0</v>
      </c>
      <c r="AQ104" s="31">
        <v>0</v>
      </c>
      <c r="AR104" s="31">
        <v>0</v>
      </c>
      <c r="AS104" s="31">
        <v>0</v>
      </c>
      <c r="AT104" s="31">
        <v>0</v>
      </c>
      <c r="AU104" s="31">
        <v>0</v>
      </c>
      <c r="AV104" s="31">
        <v>1.4724624313548391</v>
      </c>
      <c r="AW104" s="31">
        <v>7.721833935483871</v>
      </c>
      <c r="AX104" s="31">
        <v>0</v>
      </c>
      <c r="AY104" s="31">
        <v>0</v>
      </c>
      <c r="AZ104" s="31">
        <v>15.339857194612906</v>
      </c>
      <c r="BA104" s="31">
        <v>0</v>
      </c>
      <c r="BB104" s="31">
        <v>0</v>
      </c>
      <c r="BC104" s="31">
        <v>0</v>
      </c>
      <c r="BD104" s="31">
        <v>0</v>
      </c>
      <c r="BE104" s="31">
        <v>0</v>
      </c>
      <c r="BF104" s="31">
        <v>1.9836426104193585</v>
      </c>
      <c r="BG104" s="31">
        <v>8.1898238709677412E-2</v>
      </c>
      <c r="BH104" s="31">
        <v>0</v>
      </c>
      <c r="BI104" s="31">
        <v>0</v>
      </c>
      <c r="BJ104" s="31">
        <v>1.4659358457741936</v>
      </c>
      <c r="BK104" s="32">
        <f t="shared" si="3"/>
        <v>44.708975627000008</v>
      </c>
    </row>
    <row r="105" spans="1:63">
      <c r="A105" s="29"/>
      <c r="B105" s="30" t="s">
        <v>109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0.1918231241290323</v>
      </c>
      <c r="I105" s="31">
        <v>9.4926401612903231</v>
      </c>
      <c r="J105" s="31">
        <v>0</v>
      </c>
      <c r="K105" s="31">
        <v>0</v>
      </c>
      <c r="L105" s="31">
        <v>3.2009637750645159</v>
      </c>
      <c r="M105" s="31">
        <v>0</v>
      </c>
      <c r="N105" s="31">
        <v>0</v>
      </c>
      <c r="O105" s="31">
        <v>0</v>
      </c>
      <c r="P105" s="31">
        <v>0</v>
      </c>
      <c r="Q105" s="31">
        <v>0</v>
      </c>
      <c r="R105" s="31">
        <v>0.20406945967741935</v>
      </c>
      <c r="S105" s="31">
        <v>1.1836209677419356</v>
      </c>
      <c r="T105" s="31">
        <v>0</v>
      </c>
      <c r="U105" s="31">
        <v>0</v>
      </c>
      <c r="V105" s="31">
        <v>0.7220087903225807</v>
      </c>
      <c r="W105" s="31">
        <v>0</v>
      </c>
      <c r="X105" s="31">
        <v>0</v>
      </c>
      <c r="Y105" s="31">
        <v>0</v>
      </c>
      <c r="Z105" s="31">
        <v>0</v>
      </c>
      <c r="AA105" s="31">
        <v>0</v>
      </c>
      <c r="AB105" s="31">
        <v>0.17576356451612907</v>
      </c>
      <c r="AC105" s="31">
        <v>0</v>
      </c>
      <c r="AD105" s="31">
        <v>0</v>
      </c>
      <c r="AE105" s="31">
        <v>0</v>
      </c>
      <c r="AF105" s="31">
        <v>0.37496227096774193</v>
      </c>
      <c r="AG105" s="31">
        <v>0</v>
      </c>
      <c r="AH105" s="31">
        <v>0</v>
      </c>
      <c r="AI105" s="31">
        <v>0</v>
      </c>
      <c r="AJ105" s="31">
        <v>0</v>
      </c>
      <c r="AK105" s="31">
        <v>0</v>
      </c>
      <c r="AL105" s="31">
        <v>0</v>
      </c>
      <c r="AM105" s="31">
        <v>0</v>
      </c>
      <c r="AN105" s="31">
        <v>0</v>
      </c>
      <c r="AO105" s="31">
        <v>0</v>
      </c>
      <c r="AP105" s="31">
        <v>0</v>
      </c>
      <c r="AQ105" s="31">
        <v>0</v>
      </c>
      <c r="AR105" s="31">
        <v>0</v>
      </c>
      <c r="AS105" s="31">
        <v>0</v>
      </c>
      <c r="AT105" s="31">
        <v>0</v>
      </c>
      <c r="AU105" s="31">
        <v>0</v>
      </c>
      <c r="AV105" s="31">
        <v>1.09456015767742</v>
      </c>
      <c r="AW105" s="31">
        <v>2.7678074382903226</v>
      </c>
      <c r="AX105" s="31">
        <v>0</v>
      </c>
      <c r="AY105" s="31">
        <v>0</v>
      </c>
      <c r="AZ105" s="31">
        <v>13.13350102583871</v>
      </c>
      <c r="BA105" s="31">
        <v>0</v>
      </c>
      <c r="BB105" s="31">
        <v>0</v>
      </c>
      <c r="BC105" s="31">
        <v>0</v>
      </c>
      <c r="BD105" s="31">
        <v>0</v>
      </c>
      <c r="BE105" s="31">
        <v>0</v>
      </c>
      <c r="BF105" s="31">
        <v>1.7917553680967806</v>
      </c>
      <c r="BG105" s="31">
        <v>0.35152712903225808</v>
      </c>
      <c r="BH105" s="31">
        <v>0</v>
      </c>
      <c r="BI105" s="31">
        <v>0</v>
      </c>
      <c r="BJ105" s="31">
        <v>2.6628474383548388</v>
      </c>
      <c r="BK105" s="32">
        <f t="shared" si="3"/>
        <v>37.347850671000003</v>
      </c>
    </row>
    <row r="106" spans="1:63">
      <c r="A106" s="29"/>
      <c r="B106" s="30" t="s">
        <v>110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0.38971522093548389</v>
      </c>
      <c r="I106" s="31">
        <v>2.3513024741935475E-2</v>
      </c>
      <c r="J106" s="31">
        <v>0</v>
      </c>
      <c r="K106" s="31">
        <v>0</v>
      </c>
      <c r="L106" s="31">
        <v>0.29556006322580636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31">
        <v>0.20379754512903223</v>
      </c>
      <c r="S106" s="31">
        <v>1.7723385483870965E-2</v>
      </c>
      <c r="T106" s="31">
        <v>0</v>
      </c>
      <c r="U106" s="31">
        <v>0</v>
      </c>
      <c r="V106" s="31">
        <v>1.4986731416774195</v>
      </c>
      <c r="W106" s="31">
        <v>0</v>
      </c>
      <c r="X106" s="31">
        <v>0</v>
      </c>
      <c r="Y106" s="31">
        <v>0</v>
      </c>
      <c r="Z106" s="31">
        <v>0</v>
      </c>
      <c r="AA106" s="31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1.2282747580645161</v>
      </c>
      <c r="AG106" s="31">
        <v>0</v>
      </c>
      <c r="AH106" s="31">
        <v>0</v>
      </c>
      <c r="AI106" s="31">
        <v>0</v>
      </c>
      <c r="AJ106" s="31">
        <v>0</v>
      </c>
      <c r="AK106" s="31">
        <v>0</v>
      </c>
      <c r="AL106" s="31">
        <v>8.1884983870967772E-3</v>
      </c>
      <c r="AM106" s="31">
        <v>0</v>
      </c>
      <c r="AN106" s="31">
        <v>0</v>
      </c>
      <c r="AO106" s="31">
        <v>0</v>
      </c>
      <c r="AP106" s="31">
        <v>0</v>
      </c>
      <c r="AQ106" s="31">
        <v>0</v>
      </c>
      <c r="AR106" s="31">
        <v>0</v>
      </c>
      <c r="AS106" s="31">
        <v>0</v>
      </c>
      <c r="AT106" s="31">
        <v>0</v>
      </c>
      <c r="AU106" s="31">
        <v>0</v>
      </c>
      <c r="AV106" s="31">
        <v>1.2799076809354839</v>
      </c>
      <c r="AW106" s="31">
        <v>2.3746645322580644</v>
      </c>
      <c r="AX106" s="31">
        <v>0</v>
      </c>
      <c r="AY106" s="31">
        <v>0</v>
      </c>
      <c r="AZ106" s="31">
        <v>21.058192972580638</v>
      </c>
      <c r="BA106" s="31">
        <v>0</v>
      </c>
      <c r="BB106" s="31">
        <v>0</v>
      </c>
      <c r="BC106" s="31">
        <v>0</v>
      </c>
      <c r="BD106" s="31">
        <v>0</v>
      </c>
      <c r="BE106" s="31">
        <v>0</v>
      </c>
      <c r="BF106" s="31">
        <v>1.3913803591290408</v>
      </c>
      <c r="BG106" s="31">
        <v>0</v>
      </c>
      <c r="BH106" s="31">
        <v>0</v>
      </c>
      <c r="BI106" s="31">
        <v>0</v>
      </c>
      <c r="BJ106" s="31">
        <v>1.2423379184516126</v>
      </c>
      <c r="BK106" s="32">
        <f t="shared" si="3"/>
        <v>31.011929101</v>
      </c>
    </row>
    <row r="107" spans="1:63">
      <c r="A107" s="29"/>
      <c r="B107" s="30" t="s">
        <v>111</v>
      </c>
      <c r="C107" s="31">
        <v>0</v>
      </c>
      <c r="D107" s="31">
        <v>0</v>
      </c>
      <c r="E107" s="31">
        <v>0</v>
      </c>
      <c r="F107" s="31">
        <v>0</v>
      </c>
      <c r="G107" s="31">
        <v>0</v>
      </c>
      <c r="H107" s="31">
        <v>0.39298661006451613</v>
      </c>
      <c r="I107" s="31">
        <v>35.300322580645165</v>
      </c>
      <c r="J107" s="31">
        <v>0</v>
      </c>
      <c r="K107" s="31">
        <v>0</v>
      </c>
      <c r="L107" s="31">
        <v>0.57774861290322588</v>
      </c>
      <c r="M107" s="31">
        <v>0</v>
      </c>
      <c r="N107" s="31">
        <v>0</v>
      </c>
      <c r="O107" s="31">
        <v>0</v>
      </c>
      <c r="P107" s="31">
        <v>0</v>
      </c>
      <c r="Q107" s="31">
        <v>0</v>
      </c>
      <c r="R107" s="31">
        <v>0.26424181332258068</v>
      </c>
      <c r="S107" s="31">
        <v>0</v>
      </c>
      <c r="T107" s="31">
        <v>0</v>
      </c>
      <c r="U107" s="31">
        <v>0</v>
      </c>
      <c r="V107" s="31">
        <v>3.6037629560000002</v>
      </c>
      <c r="W107" s="31">
        <v>0</v>
      </c>
      <c r="X107" s="31">
        <v>0</v>
      </c>
      <c r="Y107" s="31">
        <v>0</v>
      </c>
      <c r="Z107" s="31">
        <v>0</v>
      </c>
      <c r="AA107" s="31">
        <v>0</v>
      </c>
      <c r="AB107" s="31">
        <v>1.7473761290322579E-2</v>
      </c>
      <c r="AC107" s="31">
        <v>0</v>
      </c>
      <c r="AD107" s="31">
        <v>0</v>
      </c>
      <c r="AE107" s="31">
        <v>0</v>
      </c>
      <c r="AF107" s="31">
        <v>0.24317934193548385</v>
      </c>
      <c r="AG107" s="31">
        <v>0</v>
      </c>
      <c r="AH107" s="31">
        <v>0</v>
      </c>
      <c r="AI107" s="31">
        <v>0</v>
      </c>
      <c r="AJ107" s="31">
        <v>0</v>
      </c>
      <c r="AK107" s="31">
        <v>0</v>
      </c>
      <c r="AL107" s="31">
        <v>0</v>
      </c>
      <c r="AM107" s="31">
        <v>0</v>
      </c>
      <c r="AN107" s="31">
        <v>0</v>
      </c>
      <c r="AO107" s="31">
        <v>0</v>
      </c>
      <c r="AP107" s="31">
        <v>0</v>
      </c>
      <c r="AQ107" s="31">
        <v>0</v>
      </c>
      <c r="AR107" s="31">
        <v>0</v>
      </c>
      <c r="AS107" s="31">
        <v>0</v>
      </c>
      <c r="AT107" s="31">
        <v>0</v>
      </c>
      <c r="AU107" s="31">
        <v>0</v>
      </c>
      <c r="AV107" s="31">
        <v>2.5390031673548403</v>
      </c>
      <c r="AW107" s="31">
        <v>24.850792119580646</v>
      </c>
      <c r="AX107" s="31">
        <v>0</v>
      </c>
      <c r="AY107" s="31">
        <v>0</v>
      </c>
      <c r="AZ107" s="31">
        <v>65.184633875580644</v>
      </c>
      <c r="BA107" s="31">
        <v>0</v>
      </c>
      <c r="BB107" s="31">
        <v>0</v>
      </c>
      <c r="BC107" s="31">
        <v>0</v>
      </c>
      <c r="BD107" s="31">
        <v>0</v>
      </c>
      <c r="BE107" s="31">
        <v>0</v>
      </c>
      <c r="BF107" s="31">
        <v>2.7223990022257518</v>
      </c>
      <c r="BG107" s="31">
        <v>0.23298348387096776</v>
      </c>
      <c r="BH107" s="31">
        <v>0</v>
      </c>
      <c r="BI107" s="31">
        <v>0</v>
      </c>
      <c r="BJ107" s="31">
        <v>2.6949493182258069</v>
      </c>
      <c r="BK107" s="32">
        <f t="shared" si="3"/>
        <v>138.62447664299998</v>
      </c>
    </row>
    <row r="108" spans="1:63">
      <c r="A108" s="29"/>
      <c r="B108" s="30" t="s">
        <v>112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0.45157127490322579</v>
      </c>
      <c r="I108" s="31">
        <v>0</v>
      </c>
      <c r="J108" s="31">
        <v>0</v>
      </c>
      <c r="K108" s="31">
        <v>0</v>
      </c>
      <c r="L108" s="31">
        <v>2.1554871134193547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0.10331115225806452</v>
      </c>
      <c r="S108" s="31">
        <v>0</v>
      </c>
      <c r="T108" s="31">
        <v>0</v>
      </c>
      <c r="U108" s="31">
        <v>0</v>
      </c>
      <c r="V108" s="31">
        <v>1.4753388599999999</v>
      </c>
      <c r="W108" s="31">
        <v>0</v>
      </c>
      <c r="X108" s="31">
        <v>0</v>
      </c>
      <c r="Y108" s="31">
        <v>0</v>
      </c>
      <c r="Z108" s="31">
        <v>0</v>
      </c>
      <c r="AA108" s="31">
        <v>0</v>
      </c>
      <c r="AB108" s="31">
        <v>2.326775483870968E-2</v>
      </c>
      <c r="AC108" s="31">
        <v>0.46535509677419357</v>
      </c>
      <c r="AD108" s="31">
        <v>0</v>
      </c>
      <c r="AE108" s="31">
        <v>0</v>
      </c>
      <c r="AF108" s="31">
        <v>0.13960652903225806</v>
      </c>
      <c r="AG108" s="31">
        <v>0</v>
      </c>
      <c r="AH108" s="31">
        <v>0</v>
      </c>
      <c r="AI108" s="31">
        <v>0</v>
      </c>
      <c r="AJ108" s="31">
        <v>0</v>
      </c>
      <c r="AK108" s="31">
        <v>0</v>
      </c>
      <c r="AL108" s="31">
        <v>0</v>
      </c>
      <c r="AM108" s="31">
        <v>0</v>
      </c>
      <c r="AN108" s="31">
        <v>0</v>
      </c>
      <c r="AO108" s="31">
        <v>0</v>
      </c>
      <c r="AP108" s="31">
        <v>0</v>
      </c>
      <c r="AQ108" s="31">
        <v>0</v>
      </c>
      <c r="AR108" s="31">
        <v>0</v>
      </c>
      <c r="AS108" s="31">
        <v>0</v>
      </c>
      <c r="AT108" s="31">
        <v>0</v>
      </c>
      <c r="AU108" s="31">
        <v>0</v>
      </c>
      <c r="AV108" s="31">
        <v>1.1737524528387089</v>
      </c>
      <c r="AW108" s="31">
        <v>3.868264241935484</v>
      </c>
      <c r="AX108" s="31">
        <v>0</v>
      </c>
      <c r="AY108" s="31">
        <v>0</v>
      </c>
      <c r="AZ108" s="31">
        <v>10.153142930000001</v>
      </c>
      <c r="BA108" s="31">
        <v>0</v>
      </c>
      <c r="BB108" s="31">
        <v>0</v>
      </c>
      <c r="BC108" s="31">
        <v>0</v>
      </c>
      <c r="BD108" s="31">
        <v>0</v>
      </c>
      <c r="BE108" s="31">
        <v>0</v>
      </c>
      <c r="BF108" s="31">
        <v>2.3863243419032254</v>
      </c>
      <c r="BG108" s="31">
        <v>3.2567791555806456</v>
      </c>
      <c r="BH108" s="31">
        <v>0</v>
      </c>
      <c r="BI108" s="31">
        <v>0</v>
      </c>
      <c r="BJ108" s="31">
        <v>2.0411006795161288</v>
      </c>
      <c r="BK108" s="32">
        <f t="shared" si="3"/>
        <v>27.693301583</v>
      </c>
    </row>
    <row r="109" spans="1:63">
      <c r="A109" s="29"/>
      <c r="B109" s="30" t="s">
        <v>113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0.35767391545161287</v>
      </c>
      <c r="I109" s="31">
        <v>0</v>
      </c>
      <c r="J109" s="31">
        <v>0</v>
      </c>
      <c r="K109" s="31">
        <v>0</v>
      </c>
      <c r="L109" s="31">
        <v>0.57430380532258063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0.20462460451612902</v>
      </c>
      <c r="S109" s="31">
        <v>0</v>
      </c>
      <c r="T109" s="31">
        <v>0.11727632258064516</v>
      </c>
      <c r="U109" s="31">
        <v>0</v>
      </c>
      <c r="V109" s="31">
        <v>0.59635010032258062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2.7866067096774194E-2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1">
        <v>0</v>
      </c>
      <c r="AL109" s="31">
        <v>8.0114942903225794E-3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1">
        <v>0</v>
      </c>
      <c r="AS109" s="31">
        <v>0</v>
      </c>
      <c r="AT109" s="31">
        <v>0</v>
      </c>
      <c r="AU109" s="31">
        <v>0</v>
      </c>
      <c r="AV109" s="31">
        <v>1.6987046054516126</v>
      </c>
      <c r="AW109" s="31">
        <v>1.9157921129032258</v>
      </c>
      <c r="AX109" s="31">
        <v>0</v>
      </c>
      <c r="AY109" s="31">
        <v>0</v>
      </c>
      <c r="AZ109" s="31">
        <v>11.392911550032256</v>
      </c>
      <c r="BA109" s="31">
        <v>0</v>
      </c>
      <c r="BB109" s="31">
        <v>0</v>
      </c>
      <c r="BC109" s="31">
        <v>0</v>
      </c>
      <c r="BD109" s="31">
        <v>0</v>
      </c>
      <c r="BE109" s="31">
        <v>0</v>
      </c>
      <c r="BF109" s="31">
        <v>3.319139266645164</v>
      </c>
      <c r="BG109" s="31">
        <v>6.9665167741935479</v>
      </c>
      <c r="BH109" s="31">
        <v>0</v>
      </c>
      <c r="BI109" s="31">
        <v>0</v>
      </c>
      <c r="BJ109" s="31">
        <v>1.4330684991935483</v>
      </c>
      <c r="BK109" s="32">
        <f t="shared" si="3"/>
        <v>28.612239117999998</v>
      </c>
    </row>
    <row r="110" spans="1:63">
      <c r="A110" s="29"/>
      <c r="B110" s="30" t="s">
        <v>114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  <c r="H110" s="31">
        <v>8.5142103741935482E-2</v>
      </c>
      <c r="I110" s="31">
        <v>0</v>
      </c>
      <c r="J110" s="31">
        <v>0</v>
      </c>
      <c r="K110" s="31">
        <v>0</v>
      </c>
      <c r="L110" s="31">
        <v>0.65124721612903236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1.2781487419354838E-2</v>
      </c>
      <c r="S110" s="31">
        <v>0</v>
      </c>
      <c r="T110" s="31">
        <v>0</v>
      </c>
      <c r="U110" s="31">
        <v>0</v>
      </c>
      <c r="V110" s="31">
        <v>0</v>
      </c>
      <c r="W110" s="31">
        <v>0</v>
      </c>
      <c r="X110" s="31">
        <v>0</v>
      </c>
      <c r="Y110" s="31">
        <v>0</v>
      </c>
      <c r="Z110" s="31">
        <v>0</v>
      </c>
      <c r="AA110" s="31">
        <v>0</v>
      </c>
      <c r="AB110" s="31">
        <v>0</v>
      </c>
      <c r="AC110" s="31">
        <v>0</v>
      </c>
      <c r="AD110" s="31">
        <v>0</v>
      </c>
      <c r="AE110" s="31">
        <v>0</v>
      </c>
      <c r="AF110" s="31">
        <v>0.41675708606451617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1">
        <v>0</v>
      </c>
      <c r="AS110" s="31">
        <v>0</v>
      </c>
      <c r="AT110" s="31">
        <v>0</v>
      </c>
      <c r="AU110" s="31">
        <v>0</v>
      </c>
      <c r="AV110" s="31">
        <v>9.2674116286774169</v>
      </c>
      <c r="AW110" s="31">
        <v>147.74390301325806</v>
      </c>
      <c r="AX110" s="31">
        <v>0</v>
      </c>
      <c r="AY110" s="31">
        <v>0</v>
      </c>
      <c r="AZ110" s="31">
        <v>255.03886312012901</v>
      </c>
      <c r="BA110" s="31">
        <v>0</v>
      </c>
      <c r="BB110" s="31">
        <v>5.955374193548387</v>
      </c>
      <c r="BC110" s="31">
        <v>0</v>
      </c>
      <c r="BD110" s="31">
        <v>0</v>
      </c>
      <c r="BE110" s="31">
        <v>0</v>
      </c>
      <c r="BF110" s="31">
        <v>0.29488053774195078</v>
      </c>
      <c r="BG110" s="31">
        <v>1.623994922258065</v>
      </c>
      <c r="BH110" s="31">
        <v>0</v>
      </c>
      <c r="BI110" s="31">
        <v>0</v>
      </c>
      <c r="BJ110" s="31">
        <v>1.0779227290322579</v>
      </c>
      <c r="BK110" s="32">
        <f t="shared" si="3"/>
        <v>422.16827803799998</v>
      </c>
    </row>
    <row r="111" spans="1:63">
      <c r="A111" s="29"/>
      <c r="B111" s="30" t="s">
        <v>115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0.15008024096774192</v>
      </c>
      <c r="I111" s="31">
        <v>0.22299423548387098</v>
      </c>
      <c r="J111" s="31">
        <v>0</v>
      </c>
      <c r="K111" s="31">
        <v>0</v>
      </c>
      <c r="L111" s="31">
        <v>3.1157856950322578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0.19923988825806449</v>
      </c>
      <c r="S111" s="31">
        <v>0.46946154838709675</v>
      </c>
      <c r="T111" s="31">
        <v>0</v>
      </c>
      <c r="U111" s="31">
        <v>0</v>
      </c>
      <c r="V111" s="31">
        <v>0.31101827580645164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2.3239941935483871E-2</v>
      </c>
      <c r="AC111" s="31">
        <v>0</v>
      </c>
      <c r="AD111" s="31">
        <v>0</v>
      </c>
      <c r="AE111" s="31">
        <v>0</v>
      </c>
      <c r="AF111" s="31">
        <v>5.8099854838709677E-3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  <c r="AL111" s="31">
        <v>0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1">
        <v>0</v>
      </c>
      <c r="AS111" s="31">
        <v>0</v>
      </c>
      <c r="AT111" s="31">
        <v>0</v>
      </c>
      <c r="AU111" s="31">
        <v>0</v>
      </c>
      <c r="AV111" s="31">
        <v>1.9523019981290322</v>
      </c>
      <c r="AW111" s="31">
        <v>1.6094821787419353</v>
      </c>
      <c r="AX111" s="31">
        <v>0</v>
      </c>
      <c r="AY111" s="31">
        <v>0</v>
      </c>
      <c r="AZ111" s="31">
        <v>12.697742358935487</v>
      </c>
      <c r="BA111" s="31">
        <v>0</v>
      </c>
      <c r="BB111" s="31">
        <v>0</v>
      </c>
      <c r="BC111" s="31">
        <v>0</v>
      </c>
      <c r="BD111" s="31">
        <v>0</v>
      </c>
      <c r="BE111" s="31">
        <v>0</v>
      </c>
      <c r="BF111" s="31">
        <v>2.2811902307419398</v>
      </c>
      <c r="BG111" s="31">
        <v>8.5896131193548358E-2</v>
      </c>
      <c r="BH111" s="31">
        <v>0</v>
      </c>
      <c r="BI111" s="31">
        <v>0</v>
      </c>
      <c r="BJ111" s="31">
        <v>3.5923160909032243</v>
      </c>
      <c r="BK111" s="32">
        <f t="shared" si="3"/>
        <v>26.716558800000005</v>
      </c>
    </row>
    <row r="112" spans="1:63">
      <c r="A112" s="29"/>
      <c r="B112" s="30" t="s">
        <v>116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0.43222477551612903</v>
      </c>
      <c r="I112" s="31">
        <v>3.7063899967741936</v>
      </c>
      <c r="J112" s="31">
        <v>0.17428166129032258</v>
      </c>
      <c r="K112" s="31">
        <v>0</v>
      </c>
      <c r="L112" s="31">
        <v>1.2809702104838712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0.25609919003225801</v>
      </c>
      <c r="S112" s="31">
        <v>0</v>
      </c>
      <c r="T112" s="31">
        <v>0</v>
      </c>
      <c r="U112" s="31">
        <v>0</v>
      </c>
      <c r="V112" s="31">
        <v>0.23717217441935484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8.7425692903225813E-2</v>
      </c>
      <c r="AC112" s="31">
        <v>0</v>
      </c>
      <c r="AD112" s="31">
        <v>0</v>
      </c>
      <c r="AE112" s="31">
        <v>0</v>
      </c>
      <c r="AF112" s="31">
        <v>0.8512501677419354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9.9972761290322574E-4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31">
        <v>0</v>
      </c>
      <c r="AT112" s="31">
        <v>0</v>
      </c>
      <c r="AU112" s="31">
        <v>0</v>
      </c>
      <c r="AV112" s="31">
        <v>2.2626900837419357</v>
      </c>
      <c r="AW112" s="31">
        <v>2.4560868015483868</v>
      </c>
      <c r="AX112" s="31">
        <v>0</v>
      </c>
      <c r="AY112" s="31">
        <v>0</v>
      </c>
      <c r="AZ112" s="31">
        <v>13.877817439677418</v>
      </c>
      <c r="BA112" s="31">
        <v>0</v>
      </c>
      <c r="BB112" s="31">
        <v>0</v>
      </c>
      <c r="BC112" s="31">
        <v>0</v>
      </c>
      <c r="BD112" s="31">
        <v>0</v>
      </c>
      <c r="BE112" s="31">
        <v>0</v>
      </c>
      <c r="BF112" s="31">
        <v>2.507651223774193</v>
      </c>
      <c r="BG112" s="31">
        <v>0</v>
      </c>
      <c r="BH112" s="31">
        <v>0</v>
      </c>
      <c r="BI112" s="31">
        <v>0</v>
      </c>
      <c r="BJ112" s="31">
        <v>2.6023291244838704</v>
      </c>
      <c r="BK112" s="32">
        <f t="shared" si="3"/>
        <v>30.733388269999999</v>
      </c>
    </row>
    <row r="113" spans="1:63">
      <c r="A113" s="29"/>
      <c r="B113" s="30" t="s">
        <v>117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2.093404064516129E-2</v>
      </c>
      <c r="I113" s="31">
        <v>319.82562096774194</v>
      </c>
      <c r="J113" s="31">
        <v>0</v>
      </c>
      <c r="K113" s="31">
        <v>0</v>
      </c>
      <c r="L113" s="31">
        <v>2.3143744935483868E-2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</v>
      </c>
      <c r="S113" s="31">
        <v>81.410158064516125</v>
      </c>
      <c r="T113" s="31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1">
        <v>0</v>
      </c>
      <c r="AV113" s="31">
        <v>6.0707703548387094E-2</v>
      </c>
      <c r="AW113" s="31">
        <v>2.322036129032258</v>
      </c>
      <c r="AX113" s="31">
        <v>0</v>
      </c>
      <c r="AY113" s="31">
        <v>0</v>
      </c>
      <c r="AZ113" s="31">
        <v>9.8686535483870963E-2</v>
      </c>
      <c r="BA113" s="31">
        <v>0</v>
      </c>
      <c r="BB113" s="31">
        <v>0</v>
      </c>
      <c r="BC113" s="31">
        <v>0</v>
      </c>
      <c r="BD113" s="31">
        <v>0</v>
      </c>
      <c r="BE113" s="31">
        <v>0</v>
      </c>
      <c r="BF113" s="31">
        <v>0.14312145909677504</v>
      </c>
      <c r="BG113" s="31">
        <v>0</v>
      </c>
      <c r="BH113" s="31">
        <v>0</v>
      </c>
      <c r="BI113" s="31">
        <v>0</v>
      </c>
      <c r="BJ113" s="31">
        <v>0</v>
      </c>
      <c r="BK113" s="32">
        <f t="shared" si="3"/>
        <v>403.90440864499999</v>
      </c>
    </row>
    <row r="114" spans="1:63">
      <c r="A114" s="29"/>
      <c r="B114" s="30" t="s">
        <v>118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1.1031072096774192E-2</v>
      </c>
      <c r="I114" s="31">
        <v>301.90302580645164</v>
      </c>
      <c r="J114" s="31">
        <v>0</v>
      </c>
      <c r="K114" s="31">
        <v>0</v>
      </c>
      <c r="L114" s="31">
        <v>7.0831094516129026E-2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2.9029137096774193E-3</v>
      </c>
      <c r="S114" s="31">
        <v>98.699066129032261</v>
      </c>
      <c r="T114" s="31">
        <v>0</v>
      </c>
      <c r="U114" s="31">
        <v>0</v>
      </c>
      <c r="V114" s="31">
        <v>0</v>
      </c>
      <c r="W114" s="31">
        <v>0</v>
      </c>
      <c r="X114" s="31">
        <v>0</v>
      </c>
      <c r="Y114" s="31">
        <v>0</v>
      </c>
      <c r="Z114" s="31">
        <v>0</v>
      </c>
      <c r="AA114" s="31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1">
        <v>0</v>
      </c>
      <c r="AL114" s="31">
        <v>0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1">
        <v>0</v>
      </c>
      <c r="AS114" s="31">
        <v>0</v>
      </c>
      <c r="AT114" s="31">
        <v>0</v>
      </c>
      <c r="AU114" s="31">
        <v>0</v>
      </c>
      <c r="AV114" s="31">
        <v>8.6939322580645174E-3</v>
      </c>
      <c r="AW114" s="31">
        <v>5.7959548387096778</v>
      </c>
      <c r="AX114" s="31">
        <v>0</v>
      </c>
      <c r="AY114" s="31">
        <v>0</v>
      </c>
      <c r="AZ114" s="31">
        <v>0</v>
      </c>
      <c r="BA114" s="31">
        <v>0</v>
      </c>
      <c r="BB114" s="31">
        <v>0</v>
      </c>
      <c r="BC114" s="31">
        <v>0</v>
      </c>
      <c r="BD114" s="31">
        <v>0</v>
      </c>
      <c r="BE114" s="31">
        <v>0</v>
      </c>
      <c r="BF114" s="31">
        <v>0.14347022522589598</v>
      </c>
      <c r="BG114" s="31">
        <v>0</v>
      </c>
      <c r="BH114" s="31">
        <v>0</v>
      </c>
      <c r="BI114" s="31">
        <v>0</v>
      </c>
      <c r="BJ114" s="31">
        <v>0</v>
      </c>
      <c r="BK114" s="32">
        <f t="shared" si="3"/>
        <v>406.6349760120001</v>
      </c>
    </row>
    <row r="115" spans="1:63">
      <c r="A115" s="29"/>
      <c r="B115" s="30" t="s">
        <v>119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1.7954055E-2</v>
      </c>
      <c r="I115" s="31">
        <v>186.49050677419356</v>
      </c>
      <c r="J115" s="31">
        <v>0</v>
      </c>
      <c r="K115" s="31">
        <v>0</v>
      </c>
      <c r="L115" s="31">
        <v>1.737489193548387E-3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3.4749783870967739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1">
        <v>0</v>
      </c>
      <c r="AL115" s="31">
        <v>0</v>
      </c>
      <c r="AM115" s="31">
        <v>56.662572580645154</v>
      </c>
      <c r="AN115" s="31">
        <v>0</v>
      </c>
      <c r="AO115" s="31">
        <v>0</v>
      </c>
      <c r="AP115" s="31">
        <v>0</v>
      </c>
      <c r="AQ115" s="31">
        <v>0</v>
      </c>
      <c r="AR115" s="31">
        <v>0</v>
      </c>
      <c r="AS115" s="31">
        <v>0</v>
      </c>
      <c r="AT115" s="31">
        <v>0</v>
      </c>
      <c r="AU115" s="31">
        <v>0</v>
      </c>
      <c r="AV115" s="31">
        <v>0</v>
      </c>
      <c r="AW115" s="31">
        <v>0</v>
      </c>
      <c r="AX115" s="31">
        <v>0</v>
      </c>
      <c r="AY115" s="31">
        <v>0</v>
      </c>
      <c r="AZ115" s="31">
        <v>0</v>
      </c>
      <c r="BA115" s="31">
        <v>0</v>
      </c>
      <c r="BB115" s="31">
        <v>0</v>
      </c>
      <c r="BC115" s="31">
        <v>0</v>
      </c>
      <c r="BD115" s="31">
        <v>0</v>
      </c>
      <c r="BE115" s="31">
        <v>0</v>
      </c>
      <c r="BF115" s="31">
        <v>0.11024980661289654</v>
      </c>
      <c r="BG115" s="31">
        <v>0</v>
      </c>
      <c r="BH115" s="31">
        <v>0</v>
      </c>
      <c r="BI115" s="31">
        <v>0</v>
      </c>
      <c r="BJ115" s="31">
        <v>8.0946532258064516E-2</v>
      </c>
      <c r="BK115" s="32">
        <f t="shared" si="3"/>
        <v>246.83894562499998</v>
      </c>
    </row>
    <row r="116" spans="1:63">
      <c r="A116" s="29"/>
      <c r="B116" s="30" t="s">
        <v>120</v>
      </c>
      <c r="C116" s="31">
        <v>0</v>
      </c>
      <c r="D116" s="31">
        <v>0</v>
      </c>
      <c r="E116" s="31">
        <v>0</v>
      </c>
      <c r="F116" s="31">
        <v>0</v>
      </c>
      <c r="G116" s="31">
        <v>0</v>
      </c>
      <c r="H116" s="31">
        <v>0.88251778851612905</v>
      </c>
      <c r="I116" s="31">
        <v>12.353408183999999</v>
      </c>
      <c r="J116" s="31">
        <v>0.29234120967741933</v>
      </c>
      <c r="K116" s="31">
        <v>0</v>
      </c>
      <c r="L116" s="31">
        <v>4.327783209741936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0.9869732821935483</v>
      </c>
      <c r="S116" s="31">
        <v>2.0253399006451613</v>
      </c>
      <c r="T116" s="31">
        <v>11.693648387096774</v>
      </c>
      <c r="U116" s="31">
        <v>0</v>
      </c>
      <c r="V116" s="31">
        <v>3.0231161340967749</v>
      </c>
      <c r="W116" s="31">
        <v>0</v>
      </c>
      <c r="X116" s="31">
        <v>0</v>
      </c>
      <c r="Y116" s="31">
        <v>0</v>
      </c>
      <c r="Z116" s="31">
        <v>0</v>
      </c>
      <c r="AA116" s="31">
        <v>0</v>
      </c>
      <c r="AB116" s="31">
        <v>3.4644687096774193E-2</v>
      </c>
      <c r="AC116" s="31">
        <v>0</v>
      </c>
      <c r="AD116" s="31">
        <v>0</v>
      </c>
      <c r="AE116" s="31">
        <v>0</v>
      </c>
      <c r="AF116" s="31">
        <v>5.7741145161290329E-2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  <c r="AL116" s="31">
        <v>9.7366338709677406E-4</v>
      </c>
      <c r="AM116" s="31">
        <v>0</v>
      </c>
      <c r="AN116" s="31">
        <v>0</v>
      </c>
      <c r="AO116" s="31">
        <v>0</v>
      </c>
      <c r="AP116" s="31">
        <v>1.3280463387096772E-2</v>
      </c>
      <c r="AQ116" s="31">
        <v>0</v>
      </c>
      <c r="AR116" s="31">
        <v>0</v>
      </c>
      <c r="AS116" s="31">
        <v>0</v>
      </c>
      <c r="AT116" s="31">
        <v>0</v>
      </c>
      <c r="AU116" s="31">
        <v>0</v>
      </c>
      <c r="AV116" s="31">
        <v>3.7460962348387121</v>
      </c>
      <c r="AW116" s="31">
        <v>43.819362402322582</v>
      </c>
      <c r="AX116" s="31">
        <v>1.1548229032258066</v>
      </c>
      <c r="AY116" s="31">
        <v>0</v>
      </c>
      <c r="AZ116" s="31">
        <v>49.531461725870969</v>
      </c>
      <c r="BA116" s="31">
        <v>0</v>
      </c>
      <c r="BB116" s="31">
        <v>0</v>
      </c>
      <c r="BC116" s="31">
        <v>0</v>
      </c>
      <c r="BD116" s="31">
        <v>0</v>
      </c>
      <c r="BE116" s="31">
        <v>0</v>
      </c>
      <c r="BF116" s="31">
        <v>6.9231178770968045</v>
      </c>
      <c r="BG116" s="31">
        <v>2.6272221048387099</v>
      </c>
      <c r="BH116" s="31">
        <v>0</v>
      </c>
      <c r="BI116" s="31">
        <v>0</v>
      </c>
      <c r="BJ116" s="31">
        <v>14.192389949806456</v>
      </c>
      <c r="BK116" s="32">
        <f t="shared" si="3"/>
        <v>157.68624125300005</v>
      </c>
    </row>
    <row r="117" spans="1:63">
      <c r="A117" s="29"/>
      <c r="B117" s="30" t="s">
        <v>121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0.53085690067741942</v>
      </c>
      <c r="I117" s="31">
        <v>0</v>
      </c>
      <c r="J117" s="31">
        <v>0</v>
      </c>
      <c r="K117" s="31">
        <v>0</v>
      </c>
      <c r="L117" s="31">
        <v>2.6419021935483875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0.16379963693548388</v>
      </c>
      <c r="S117" s="31">
        <v>0</v>
      </c>
      <c r="T117" s="31">
        <v>0</v>
      </c>
      <c r="U117" s="31">
        <v>0</v>
      </c>
      <c r="V117" s="31">
        <v>0.60717401290322581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3.4415632258064516E-2</v>
      </c>
      <c r="AC117" s="31">
        <v>0</v>
      </c>
      <c r="AD117" s="31">
        <v>0</v>
      </c>
      <c r="AE117" s="31">
        <v>0</v>
      </c>
      <c r="AF117" s="31">
        <v>0.28106099677419355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  <c r="AL117" s="31">
        <v>1.2471428774193549E-2</v>
      </c>
      <c r="AM117" s="31">
        <v>0</v>
      </c>
      <c r="AN117" s="31">
        <v>0</v>
      </c>
      <c r="AO117" s="31">
        <v>0</v>
      </c>
      <c r="AP117" s="31">
        <v>0</v>
      </c>
      <c r="AQ117" s="31">
        <v>0</v>
      </c>
      <c r="AR117" s="31">
        <v>0</v>
      </c>
      <c r="AS117" s="31">
        <v>0</v>
      </c>
      <c r="AT117" s="31">
        <v>0</v>
      </c>
      <c r="AU117" s="31">
        <v>0</v>
      </c>
      <c r="AV117" s="31">
        <v>2.1149881669354831</v>
      </c>
      <c r="AW117" s="31">
        <v>8.3568720093870947</v>
      </c>
      <c r="AX117" s="31">
        <v>0</v>
      </c>
      <c r="AY117" s="31">
        <v>0</v>
      </c>
      <c r="AZ117" s="31">
        <v>25.446033114161292</v>
      </c>
      <c r="BA117" s="31">
        <v>0</v>
      </c>
      <c r="BB117" s="31">
        <v>0</v>
      </c>
      <c r="BC117" s="31">
        <v>0</v>
      </c>
      <c r="BD117" s="31">
        <v>0</v>
      </c>
      <c r="BE117" s="31">
        <v>0</v>
      </c>
      <c r="BF117" s="31">
        <v>3.0285552446451729</v>
      </c>
      <c r="BG117" s="31">
        <v>2.6958911935483871</v>
      </c>
      <c r="BH117" s="31">
        <v>0</v>
      </c>
      <c r="BI117" s="31">
        <v>0</v>
      </c>
      <c r="BJ117" s="31">
        <v>2.1719956044516127</v>
      </c>
      <c r="BK117" s="32">
        <f t="shared" si="3"/>
        <v>48.086016135000008</v>
      </c>
    </row>
    <row r="118" spans="1:63">
      <c r="A118" s="29"/>
      <c r="B118" s="30" t="s">
        <v>122</v>
      </c>
      <c r="C118" s="31">
        <v>0</v>
      </c>
      <c r="D118" s="31">
        <v>0</v>
      </c>
      <c r="E118" s="31">
        <v>0</v>
      </c>
      <c r="F118" s="31">
        <v>0</v>
      </c>
      <c r="G118" s="31">
        <v>0</v>
      </c>
      <c r="H118" s="31">
        <v>4.0165559677419367E-3</v>
      </c>
      <c r="I118" s="31">
        <v>265.37959072580645</v>
      </c>
      <c r="J118" s="31">
        <v>0</v>
      </c>
      <c r="K118" s="31">
        <v>0</v>
      </c>
      <c r="L118" s="31">
        <v>0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1.1475874193548391E-3</v>
      </c>
      <c r="S118" s="31">
        <v>0</v>
      </c>
      <c r="T118" s="31">
        <v>0</v>
      </c>
      <c r="U118" s="31">
        <v>0</v>
      </c>
      <c r="V118" s="31">
        <v>0</v>
      </c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0</v>
      </c>
      <c r="AC118" s="31">
        <v>0</v>
      </c>
      <c r="AD118" s="31">
        <v>0</v>
      </c>
      <c r="AE118" s="31">
        <v>0</v>
      </c>
      <c r="AF118" s="31">
        <v>0.17186419354838711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>
        <v>0</v>
      </c>
      <c r="AM118" s="31">
        <v>80.203290322580642</v>
      </c>
      <c r="AN118" s="31">
        <v>0</v>
      </c>
      <c r="AO118" s="31">
        <v>0</v>
      </c>
      <c r="AP118" s="31">
        <v>0</v>
      </c>
      <c r="AQ118" s="31">
        <v>0</v>
      </c>
      <c r="AR118" s="31">
        <v>0</v>
      </c>
      <c r="AS118" s="31">
        <v>0</v>
      </c>
      <c r="AT118" s="31">
        <v>0</v>
      </c>
      <c r="AU118" s="31">
        <v>0</v>
      </c>
      <c r="AV118" s="31">
        <v>3.0328301548387095E-2</v>
      </c>
      <c r="AW118" s="31">
        <v>0</v>
      </c>
      <c r="AX118" s="31">
        <v>0</v>
      </c>
      <c r="AY118" s="31">
        <v>0</v>
      </c>
      <c r="AZ118" s="31">
        <v>0</v>
      </c>
      <c r="BA118" s="31">
        <v>0</v>
      </c>
      <c r="BB118" s="31">
        <v>0</v>
      </c>
      <c r="BC118" s="31">
        <v>0</v>
      </c>
      <c r="BD118" s="31">
        <v>0</v>
      </c>
      <c r="BE118" s="31">
        <v>0</v>
      </c>
      <c r="BF118" s="31">
        <v>0.11272791512900077</v>
      </c>
      <c r="BG118" s="31">
        <v>0</v>
      </c>
      <c r="BH118" s="31">
        <v>0</v>
      </c>
      <c r="BI118" s="31">
        <v>0</v>
      </c>
      <c r="BJ118" s="31">
        <v>0</v>
      </c>
      <c r="BK118" s="32">
        <f t="shared" si="3"/>
        <v>345.90296560199999</v>
      </c>
    </row>
    <row r="119" spans="1:63">
      <c r="A119" s="29"/>
      <c r="B119" s="30" t="s">
        <v>123</v>
      </c>
      <c r="C119" s="31">
        <v>0</v>
      </c>
      <c r="D119" s="31">
        <v>0</v>
      </c>
      <c r="E119" s="31">
        <v>0</v>
      </c>
      <c r="F119" s="31">
        <v>0</v>
      </c>
      <c r="G119" s="31">
        <v>0</v>
      </c>
      <c r="H119" s="31">
        <v>0.45188808958064508</v>
      </c>
      <c r="I119" s="31">
        <v>0</v>
      </c>
      <c r="J119" s="31">
        <v>0.34892419354838711</v>
      </c>
      <c r="K119" s="31">
        <v>0</v>
      </c>
      <c r="L119" s="31">
        <v>1.439312298387097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0.36852760732258055</v>
      </c>
      <c r="S119" s="31">
        <v>3.0565759354838713</v>
      </c>
      <c r="T119" s="31">
        <v>0</v>
      </c>
      <c r="U119" s="31">
        <v>0</v>
      </c>
      <c r="V119" s="31">
        <v>2.5821413645161289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0</v>
      </c>
      <c r="AE119" s="31">
        <v>0</v>
      </c>
      <c r="AF119" s="31">
        <v>5.705944513709678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1">
        <v>0</v>
      </c>
      <c r="AS119" s="31">
        <v>0</v>
      </c>
      <c r="AT119" s="31">
        <v>0</v>
      </c>
      <c r="AU119" s="31">
        <v>0</v>
      </c>
      <c r="AV119" s="31">
        <v>1.2687291399354841</v>
      </c>
      <c r="AW119" s="31">
        <v>11.027089548387096</v>
      </c>
      <c r="AX119" s="31">
        <v>0</v>
      </c>
      <c r="AY119" s="31">
        <v>0</v>
      </c>
      <c r="AZ119" s="31">
        <v>22.085194642774194</v>
      </c>
      <c r="BA119" s="31">
        <v>0</v>
      </c>
      <c r="BB119" s="31">
        <v>0</v>
      </c>
      <c r="BC119" s="31">
        <v>0</v>
      </c>
      <c r="BD119" s="31">
        <v>0</v>
      </c>
      <c r="BE119" s="31">
        <v>0</v>
      </c>
      <c r="BF119" s="31">
        <v>1.6851623353548295</v>
      </c>
      <c r="BG119" s="31">
        <v>0.1722982741935484</v>
      </c>
      <c r="BH119" s="31">
        <v>0</v>
      </c>
      <c r="BI119" s="31">
        <v>0</v>
      </c>
      <c r="BJ119" s="31">
        <v>2.4278836978064517</v>
      </c>
      <c r="BK119" s="32">
        <f t="shared" si="3"/>
        <v>52.619671640999996</v>
      </c>
    </row>
    <row r="120" spans="1:63">
      <c r="A120" s="29"/>
      <c r="B120" s="30" t="s">
        <v>124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0.33953404193548387</v>
      </c>
      <c r="I120" s="31">
        <v>0.63008053225806449</v>
      </c>
      <c r="J120" s="31">
        <v>0</v>
      </c>
      <c r="K120" s="31">
        <v>0</v>
      </c>
      <c r="L120" s="31">
        <v>2.354166570483871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0.36855859019354847</v>
      </c>
      <c r="S120" s="31">
        <v>0</v>
      </c>
      <c r="T120" s="31">
        <v>0</v>
      </c>
      <c r="U120" s="31">
        <v>0</v>
      </c>
      <c r="V120" s="31">
        <v>0.46424521380645162</v>
      </c>
      <c r="W120" s="31">
        <v>0</v>
      </c>
      <c r="X120" s="31">
        <v>0</v>
      </c>
      <c r="Y120" s="31">
        <v>0</v>
      </c>
      <c r="Z120" s="31">
        <v>0</v>
      </c>
      <c r="AA120" s="31">
        <v>0</v>
      </c>
      <c r="AB120" s="31">
        <v>3.6770154032258064E-2</v>
      </c>
      <c r="AC120" s="31">
        <v>0</v>
      </c>
      <c r="AD120" s="31">
        <v>0</v>
      </c>
      <c r="AE120" s="31">
        <v>0</v>
      </c>
      <c r="AF120" s="31">
        <v>6.7883361290322589E-2</v>
      </c>
      <c r="AG120" s="31">
        <v>0</v>
      </c>
      <c r="AH120" s="31">
        <v>0</v>
      </c>
      <c r="AI120" s="31">
        <v>0</v>
      </c>
      <c r="AJ120" s="31">
        <v>0</v>
      </c>
      <c r="AK120" s="31">
        <v>0</v>
      </c>
      <c r="AL120" s="31">
        <v>2.3626628419354839E-2</v>
      </c>
      <c r="AM120" s="31">
        <v>0</v>
      </c>
      <c r="AN120" s="31">
        <v>0</v>
      </c>
      <c r="AO120" s="31">
        <v>0</v>
      </c>
      <c r="AP120" s="31">
        <v>0</v>
      </c>
      <c r="AQ120" s="31">
        <v>0</v>
      </c>
      <c r="AR120" s="31">
        <v>0</v>
      </c>
      <c r="AS120" s="31">
        <v>0</v>
      </c>
      <c r="AT120" s="31">
        <v>0</v>
      </c>
      <c r="AU120" s="31">
        <v>0</v>
      </c>
      <c r="AV120" s="31">
        <v>1.6547818853870973</v>
      </c>
      <c r="AW120" s="31">
        <v>4.1133922773870975</v>
      </c>
      <c r="AX120" s="31">
        <v>0</v>
      </c>
      <c r="AY120" s="31">
        <v>0</v>
      </c>
      <c r="AZ120" s="31">
        <v>29.904096768612899</v>
      </c>
      <c r="BA120" s="31">
        <v>0</v>
      </c>
      <c r="BB120" s="31">
        <v>0</v>
      </c>
      <c r="BC120" s="31">
        <v>0</v>
      </c>
      <c r="BD120" s="31">
        <v>0</v>
      </c>
      <c r="BE120" s="31">
        <v>0</v>
      </c>
      <c r="BF120" s="31">
        <v>2.9635119624838868</v>
      </c>
      <c r="BG120" s="31">
        <v>0.28284733870967743</v>
      </c>
      <c r="BH120" s="31">
        <v>0.11313893548387095</v>
      </c>
      <c r="BI120" s="31">
        <v>0</v>
      </c>
      <c r="BJ120" s="31">
        <v>2.336473996516129</v>
      </c>
      <c r="BK120" s="32">
        <f t="shared" si="3"/>
        <v>45.653108257000007</v>
      </c>
    </row>
    <row r="121" spans="1:63">
      <c r="A121" s="29"/>
      <c r="B121" s="30" t="s">
        <v>125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2.3966439677419342E-2</v>
      </c>
      <c r="I121" s="31">
        <v>152.92871032258066</v>
      </c>
      <c r="J121" s="31">
        <v>0</v>
      </c>
      <c r="K121" s="31">
        <v>0</v>
      </c>
      <c r="L121" s="31">
        <v>22.825751274677419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5.7062951612903221E-4</v>
      </c>
      <c r="S121" s="31">
        <v>57.062951612903227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1">
        <v>0</v>
      </c>
      <c r="AL121" s="31">
        <v>0</v>
      </c>
      <c r="AM121" s="31">
        <v>0</v>
      </c>
      <c r="AN121" s="31">
        <v>0</v>
      </c>
      <c r="AO121" s="31">
        <v>0</v>
      </c>
      <c r="AP121" s="31">
        <v>0</v>
      </c>
      <c r="AQ121" s="31">
        <v>0</v>
      </c>
      <c r="AR121" s="31">
        <v>0</v>
      </c>
      <c r="AS121" s="31">
        <v>0</v>
      </c>
      <c r="AT121" s="31">
        <v>0</v>
      </c>
      <c r="AU121" s="31">
        <v>0</v>
      </c>
      <c r="AV121" s="31">
        <v>0</v>
      </c>
      <c r="AW121" s="31">
        <v>74.158143548387102</v>
      </c>
      <c r="AX121" s="31">
        <v>0</v>
      </c>
      <c r="AY121" s="31">
        <v>0</v>
      </c>
      <c r="AZ121" s="31">
        <v>0</v>
      </c>
      <c r="BA121" s="31">
        <v>0</v>
      </c>
      <c r="BB121" s="31">
        <v>0</v>
      </c>
      <c r="BC121" s="31">
        <v>0</v>
      </c>
      <c r="BD121" s="31">
        <v>0</v>
      </c>
      <c r="BE121" s="31">
        <v>0</v>
      </c>
      <c r="BF121" s="31">
        <v>0.164477851258061</v>
      </c>
      <c r="BG121" s="31">
        <v>0</v>
      </c>
      <c r="BH121" s="31">
        <v>0</v>
      </c>
      <c r="BI121" s="31">
        <v>0</v>
      </c>
      <c r="BJ121" s="31">
        <v>0</v>
      </c>
      <c r="BK121" s="32">
        <f t="shared" si="3"/>
        <v>307.16457167900001</v>
      </c>
    </row>
    <row r="122" spans="1:63">
      <c r="A122" s="29"/>
      <c r="B122" s="30" t="s">
        <v>126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0.58399615493548374</v>
      </c>
      <c r="I122" s="31">
        <v>0.22739812903225809</v>
      </c>
      <c r="J122" s="31">
        <v>0.56849532258064517</v>
      </c>
      <c r="K122" s="31">
        <v>0</v>
      </c>
      <c r="L122" s="31">
        <v>4.3382215364516128</v>
      </c>
      <c r="M122" s="31">
        <v>0</v>
      </c>
      <c r="N122" s="31">
        <v>25.013794193548389</v>
      </c>
      <c r="O122" s="31">
        <v>0</v>
      </c>
      <c r="P122" s="31">
        <v>0</v>
      </c>
      <c r="Q122" s="31">
        <v>0</v>
      </c>
      <c r="R122" s="31">
        <v>0.45359780141935491</v>
      </c>
      <c r="S122" s="31">
        <v>1.3302790548387096</v>
      </c>
      <c r="T122" s="31">
        <v>5.7986522903225808</v>
      </c>
      <c r="U122" s="31">
        <v>0</v>
      </c>
      <c r="V122" s="31">
        <v>2.9410882095483868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2.4986494258064516E-2</v>
      </c>
      <c r="AC122" s="31">
        <v>0</v>
      </c>
      <c r="AD122" s="31">
        <v>0</v>
      </c>
      <c r="AE122" s="31">
        <v>0</v>
      </c>
      <c r="AF122" s="31">
        <v>5.6142241935483866E-2</v>
      </c>
      <c r="AG122" s="31">
        <v>0</v>
      </c>
      <c r="AH122" s="31">
        <v>0</v>
      </c>
      <c r="AI122" s="31">
        <v>0</v>
      </c>
      <c r="AJ122" s="31">
        <v>0</v>
      </c>
      <c r="AK122" s="31">
        <v>0</v>
      </c>
      <c r="AL122" s="31">
        <v>1.4248629806451613E-2</v>
      </c>
      <c r="AM122" s="31">
        <v>0</v>
      </c>
      <c r="AN122" s="31">
        <v>0</v>
      </c>
      <c r="AO122" s="31">
        <v>0</v>
      </c>
      <c r="AP122" s="31">
        <v>0</v>
      </c>
      <c r="AQ122" s="31">
        <v>0</v>
      </c>
      <c r="AR122" s="31">
        <v>0</v>
      </c>
      <c r="AS122" s="31">
        <v>0</v>
      </c>
      <c r="AT122" s="31">
        <v>0</v>
      </c>
      <c r="AU122" s="31">
        <v>0</v>
      </c>
      <c r="AV122" s="31">
        <v>1.9353907918709685</v>
      </c>
      <c r="AW122" s="31">
        <v>22.980370095387094</v>
      </c>
      <c r="AX122" s="31">
        <v>0</v>
      </c>
      <c r="AY122" s="31">
        <v>0</v>
      </c>
      <c r="AZ122" s="31">
        <v>23.09349900696774</v>
      </c>
      <c r="BA122" s="31">
        <v>0</v>
      </c>
      <c r="BB122" s="31">
        <v>0</v>
      </c>
      <c r="BC122" s="31">
        <v>0</v>
      </c>
      <c r="BD122" s="31">
        <v>0</v>
      </c>
      <c r="BE122" s="31">
        <v>0</v>
      </c>
      <c r="BF122" s="31">
        <v>3.5308254553871001</v>
      </c>
      <c r="BG122" s="31">
        <v>1.6842672580645162</v>
      </c>
      <c r="BH122" s="31">
        <v>0</v>
      </c>
      <c r="BI122" s="31">
        <v>0</v>
      </c>
      <c r="BJ122" s="31">
        <v>6.3196039796451613</v>
      </c>
      <c r="BK122" s="32">
        <f t="shared" si="3"/>
        <v>100.89485664600001</v>
      </c>
    </row>
    <row r="123" spans="1:63">
      <c r="A123" s="29"/>
      <c r="B123" s="30" t="s">
        <v>127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0.5938216973548387</v>
      </c>
      <c r="I123" s="31">
        <v>7.9309074193548383</v>
      </c>
      <c r="J123" s="31">
        <v>0</v>
      </c>
      <c r="K123" s="31">
        <v>0</v>
      </c>
      <c r="L123" s="31">
        <v>1.7685576431935486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0.21548885225806452</v>
      </c>
      <c r="S123" s="31">
        <v>1.1329867741935484</v>
      </c>
      <c r="T123" s="31">
        <v>0</v>
      </c>
      <c r="U123" s="31">
        <v>0</v>
      </c>
      <c r="V123" s="31">
        <v>0.88954172170967749</v>
      </c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5.0913002903225812E-2</v>
      </c>
      <c r="AC123" s="31">
        <v>0</v>
      </c>
      <c r="AD123" s="31">
        <v>0</v>
      </c>
      <c r="AE123" s="31">
        <v>0</v>
      </c>
      <c r="AF123" s="31">
        <v>0.41401782580645158</v>
      </c>
      <c r="AG123" s="31">
        <v>0</v>
      </c>
      <c r="AH123" s="31">
        <v>0</v>
      </c>
      <c r="AI123" s="31">
        <v>0</v>
      </c>
      <c r="AJ123" s="31">
        <v>0</v>
      </c>
      <c r="AK123" s="31">
        <v>0</v>
      </c>
      <c r="AL123" s="31">
        <v>0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1">
        <v>0</v>
      </c>
      <c r="AS123" s="31">
        <v>0</v>
      </c>
      <c r="AT123" s="31">
        <v>0</v>
      </c>
      <c r="AU123" s="31">
        <v>0</v>
      </c>
      <c r="AV123" s="31">
        <v>1.2151884031290321</v>
      </c>
      <c r="AW123" s="31">
        <v>0.53710420645161294</v>
      </c>
      <c r="AX123" s="31">
        <v>0</v>
      </c>
      <c r="AY123" s="31">
        <v>0</v>
      </c>
      <c r="AZ123" s="31">
        <v>4.7529134506129029</v>
      </c>
      <c r="BA123" s="31">
        <v>0</v>
      </c>
      <c r="BB123" s="31">
        <v>0</v>
      </c>
      <c r="BC123" s="31">
        <v>0</v>
      </c>
      <c r="BD123" s="31">
        <v>0</v>
      </c>
      <c r="BE123" s="31">
        <v>0</v>
      </c>
      <c r="BF123" s="31">
        <v>1.2886523800967749</v>
      </c>
      <c r="BG123" s="31">
        <v>0.11189670967741934</v>
      </c>
      <c r="BH123" s="31">
        <v>0</v>
      </c>
      <c r="BI123" s="31">
        <v>0</v>
      </c>
      <c r="BJ123" s="31">
        <v>3.1266812142580647</v>
      </c>
      <c r="BK123" s="32">
        <f t="shared" si="3"/>
        <v>24.028671300999999</v>
      </c>
    </row>
    <row r="124" spans="1:63">
      <c r="A124" s="29"/>
      <c r="B124" s="30" t="s">
        <v>128</v>
      </c>
      <c r="C124" s="31">
        <v>0</v>
      </c>
      <c r="D124" s="31">
        <v>0</v>
      </c>
      <c r="E124" s="31">
        <v>0</v>
      </c>
      <c r="F124" s="31">
        <v>0</v>
      </c>
      <c r="G124" s="31">
        <v>0</v>
      </c>
      <c r="H124" s="31">
        <v>0.19255864464516131</v>
      </c>
      <c r="I124" s="31">
        <v>5.6495951612903221</v>
      </c>
      <c r="J124" s="31">
        <v>0.33897570967741936</v>
      </c>
      <c r="K124" s="31">
        <v>0</v>
      </c>
      <c r="L124" s="31">
        <v>1.3627957187419357</v>
      </c>
      <c r="M124" s="31">
        <v>0</v>
      </c>
      <c r="N124" s="31">
        <v>0</v>
      </c>
      <c r="O124" s="31">
        <v>0</v>
      </c>
      <c r="P124" s="31">
        <v>0</v>
      </c>
      <c r="Q124" s="31">
        <v>0</v>
      </c>
      <c r="R124" s="31">
        <v>0.17545868961290323</v>
      </c>
      <c r="S124" s="31">
        <v>5.6495951612903221</v>
      </c>
      <c r="T124" s="31">
        <v>0</v>
      </c>
      <c r="U124" s="31">
        <v>0</v>
      </c>
      <c r="V124" s="31">
        <v>0.91523441612903245</v>
      </c>
      <c r="W124" s="31">
        <v>0</v>
      </c>
      <c r="X124" s="31">
        <v>0</v>
      </c>
      <c r="Y124" s="31">
        <v>0</v>
      </c>
      <c r="Z124" s="31">
        <v>0</v>
      </c>
      <c r="AA124" s="31">
        <v>0</v>
      </c>
      <c r="AB124" s="31">
        <v>4.3924390322580643E-2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1">
        <v>0</v>
      </c>
      <c r="AL124" s="31">
        <v>0</v>
      </c>
      <c r="AM124" s="31">
        <v>0</v>
      </c>
      <c r="AN124" s="31">
        <v>0</v>
      </c>
      <c r="AO124" s="31">
        <v>0</v>
      </c>
      <c r="AP124" s="31">
        <v>0</v>
      </c>
      <c r="AQ124" s="31">
        <v>0</v>
      </c>
      <c r="AR124" s="31">
        <v>0</v>
      </c>
      <c r="AS124" s="31">
        <v>0</v>
      </c>
      <c r="AT124" s="31">
        <v>0</v>
      </c>
      <c r="AU124" s="31">
        <v>0</v>
      </c>
      <c r="AV124" s="31">
        <v>1.1720045982258063</v>
      </c>
      <c r="AW124" s="31">
        <v>0</v>
      </c>
      <c r="AX124" s="31">
        <v>0</v>
      </c>
      <c r="AY124" s="31">
        <v>0</v>
      </c>
      <c r="AZ124" s="31">
        <v>5.524085925161291</v>
      </c>
      <c r="BA124" s="31">
        <v>0</v>
      </c>
      <c r="BB124" s="31">
        <v>0</v>
      </c>
      <c r="BC124" s="31">
        <v>0</v>
      </c>
      <c r="BD124" s="31">
        <v>0</v>
      </c>
      <c r="BE124" s="31">
        <v>0</v>
      </c>
      <c r="BF124" s="31">
        <v>1.0267664560322582</v>
      </c>
      <c r="BG124" s="31">
        <v>1.1158596774193555E-3</v>
      </c>
      <c r="BH124" s="31">
        <v>0</v>
      </c>
      <c r="BI124" s="31">
        <v>0</v>
      </c>
      <c r="BJ124" s="31">
        <v>1.1069533751935483</v>
      </c>
      <c r="BK124" s="32">
        <f t="shared" si="3"/>
        <v>23.159064105999999</v>
      </c>
    </row>
    <row r="125" spans="1:63">
      <c r="A125" s="29"/>
      <c r="B125" s="30" t="s">
        <v>129</v>
      </c>
      <c r="C125" s="31">
        <v>0</v>
      </c>
      <c r="D125" s="31">
        <v>0</v>
      </c>
      <c r="E125" s="31">
        <v>0</v>
      </c>
      <c r="F125" s="31">
        <v>0</v>
      </c>
      <c r="G125" s="31">
        <v>0</v>
      </c>
      <c r="H125" s="31">
        <v>0.41552299703225798</v>
      </c>
      <c r="I125" s="31">
        <v>0</v>
      </c>
      <c r="J125" s="31">
        <v>0</v>
      </c>
      <c r="K125" s="31">
        <v>0</v>
      </c>
      <c r="L125" s="31">
        <v>2.1298171204516132</v>
      </c>
      <c r="M125" s="31">
        <v>0</v>
      </c>
      <c r="N125" s="31">
        <v>0</v>
      </c>
      <c r="O125" s="31">
        <v>0</v>
      </c>
      <c r="P125" s="31">
        <v>0</v>
      </c>
      <c r="Q125" s="31">
        <v>0</v>
      </c>
      <c r="R125" s="31">
        <v>0.39256529141935487</v>
      </c>
      <c r="S125" s="31">
        <v>0</v>
      </c>
      <c r="T125" s="31">
        <v>0.11269948387096773</v>
      </c>
      <c r="U125" s="31">
        <v>0</v>
      </c>
      <c r="V125" s="31">
        <v>1.0473662779999999</v>
      </c>
      <c r="W125" s="31">
        <v>0</v>
      </c>
      <c r="X125" s="31">
        <v>0</v>
      </c>
      <c r="Y125" s="31">
        <v>0</v>
      </c>
      <c r="Z125" s="31">
        <v>0</v>
      </c>
      <c r="AA125" s="31">
        <v>0</v>
      </c>
      <c r="AB125" s="31">
        <v>0</v>
      </c>
      <c r="AC125" s="31">
        <v>0.1112971935483871</v>
      </c>
      <c r="AD125" s="31">
        <v>0</v>
      </c>
      <c r="AE125" s="31">
        <v>0</v>
      </c>
      <c r="AF125" s="31">
        <v>2.337241064516129</v>
      </c>
      <c r="AG125" s="31">
        <v>0</v>
      </c>
      <c r="AH125" s="31">
        <v>0</v>
      </c>
      <c r="AI125" s="31">
        <v>0</v>
      </c>
      <c r="AJ125" s="31">
        <v>0</v>
      </c>
      <c r="AK125" s="31">
        <v>0</v>
      </c>
      <c r="AL125" s="31">
        <v>0</v>
      </c>
      <c r="AM125" s="31">
        <v>0</v>
      </c>
      <c r="AN125" s="31">
        <v>0</v>
      </c>
      <c r="AO125" s="31">
        <v>0</v>
      </c>
      <c r="AP125" s="31">
        <v>0</v>
      </c>
      <c r="AQ125" s="31">
        <v>0</v>
      </c>
      <c r="AR125" s="31">
        <v>0</v>
      </c>
      <c r="AS125" s="31">
        <v>0</v>
      </c>
      <c r="AT125" s="31">
        <v>0</v>
      </c>
      <c r="AU125" s="31">
        <v>0</v>
      </c>
      <c r="AV125" s="31">
        <v>1.1391007217419356</v>
      </c>
      <c r="AW125" s="31">
        <v>2.3928896612903228</v>
      </c>
      <c r="AX125" s="31">
        <v>1.6694579032258066</v>
      </c>
      <c r="AY125" s="31">
        <v>0</v>
      </c>
      <c r="AZ125" s="31">
        <v>7.7392802421935469</v>
      </c>
      <c r="BA125" s="31">
        <v>0</v>
      </c>
      <c r="BB125" s="31">
        <v>0</v>
      </c>
      <c r="BC125" s="31">
        <v>0</v>
      </c>
      <c r="BD125" s="31">
        <v>0</v>
      </c>
      <c r="BE125" s="31">
        <v>0</v>
      </c>
      <c r="BF125" s="31">
        <v>1.4327655414838727</v>
      </c>
      <c r="BG125" s="31">
        <v>0</v>
      </c>
      <c r="BH125" s="31">
        <v>0</v>
      </c>
      <c r="BI125" s="31">
        <v>0</v>
      </c>
      <c r="BJ125" s="31">
        <v>2.5586227462258062</v>
      </c>
      <c r="BK125" s="32">
        <f t="shared" si="3"/>
        <v>23.478626245000001</v>
      </c>
    </row>
    <row r="126" spans="1:63">
      <c r="A126" s="29"/>
      <c r="B126" s="30" t="s">
        <v>130</v>
      </c>
      <c r="C126" s="31">
        <v>0</v>
      </c>
      <c r="D126" s="31">
        <v>0</v>
      </c>
      <c r="E126" s="31">
        <v>0</v>
      </c>
      <c r="F126" s="31">
        <v>0</v>
      </c>
      <c r="G126" s="31">
        <v>0</v>
      </c>
      <c r="H126" s="31">
        <v>6.1837262903225816E-3</v>
      </c>
      <c r="I126" s="31">
        <v>188.88473032258065</v>
      </c>
      <c r="J126" s="31">
        <v>0</v>
      </c>
      <c r="K126" s="31">
        <v>0</v>
      </c>
      <c r="L126" s="31">
        <v>5.6777850483870962E-2</v>
      </c>
      <c r="M126" s="31">
        <v>0</v>
      </c>
      <c r="N126" s="31">
        <v>11.243138709677419</v>
      </c>
      <c r="O126" s="31">
        <v>0</v>
      </c>
      <c r="P126" s="31">
        <v>0</v>
      </c>
      <c r="Q126" s="31">
        <v>0</v>
      </c>
      <c r="R126" s="31">
        <v>5.621569354838711E-4</v>
      </c>
      <c r="S126" s="31">
        <v>70.269616935483867</v>
      </c>
      <c r="T126" s="31">
        <v>0</v>
      </c>
      <c r="U126" s="31">
        <v>0</v>
      </c>
      <c r="V126" s="31">
        <v>0</v>
      </c>
      <c r="W126" s="31">
        <v>0</v>
      </c>
      <c r="X126" s="31">
        <v>0</v>
      </c>
      <c r="Y126" s="31">
        <v>0</v>
      </c>
      <c r="Z126" s="31">
        <v>0</v>
      </c>
      <c r="AA126" s="31">
        <v>0</v>
      </c>
      <c r="AB126" s="31">
        <v>0</v>
      </c>
      <c r="AC126" s="31">
        <v>0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1">
        <v>0</v>
      </c>
      <c r="AL126" s="31">
        <v>0</v>
      </c>
      <c r="AM126" s="31">
        <v>0</v>
      </c>
      <c r="AN126" s="31">
        <v>0</v>
      </c>
      <c r="AO126" s="31">
        <v>0</v>
      </c>
      <c r="AP126" s="31">
        <v>0</v>
      </c>
      <c r="AQ126" s="31">
        <v>0</v>
      </c>
      <c r="AR126" s="31">
        <v>0</v>
      </c>
      <c r="AS126" s="31">
        <v>0</v>
      </c>
      <c r="AT126" s="31">
        <v>0</v>
      </c>
      <c r="AU126" s="31">
        <v>0</v>
      </c>
      <c r="AV126" s="31">
        <v>8.8721185548349499E-2</v>
      </c>
      <c r="AW126" s="31">
        <v>0</v>
      </c>
      <c r="AX126" s="31">
        <v>0</v>
      </c>
      <c r="AY126" s="31">
        <v>0</v>
      </c>
      <c r="AZ126" s="31">
        <v>0</v>
      </c>
      <c r="BA126" s="31">
        <v>0</v>
      </c>
      <c r="BB126" s="31">
        <v>0</v>
      </c>
      <c r="BC126" s="31">
        <v>0</v>
      </c>
      <c r="BD126" s="31">
        <v>0</v>
      </c>
      <c r="BE126" s="31">
        <v>0</v>
      </c>
      <c r="BF126" s="31">
        <v>0</v>
      </c>
      <c r="BG126" s="31">
        <v>0</v>
      </c>
      <c r="BH126" s="31">
        <v>0</v>
      </c>
      <c r="BI126" s="31">
        <v>0</v>
      </c>
      <c r="BJ126" s="31">
        <v>0</v>
      </c>
      <c r="BK126" s="32">
        <f t="shared" si="3"/>
        <v>270.54973088700001</v>
      </c>
    </row>
    <row r="127" spans="1:63">
      <c r="A127" s="29"/>
      <c r="B127" s="30" t="s">
        <v>131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0.36714895422580646</v>
      </c>
      <c r="I127" s="31">
        <v>11.803734193548387</v>
      </c>
      <c r="J127" s="31">
        <v>0.28104129032258063</v>
      </c>
      <c r="K127" s="31">
        <v>0</v>
      </c>
      <c r="L127" s="31">
        <v>0.65101590958064526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0.46591111219354842</v>
      </c>
      <c r="S127" s="31">
        <v>0</v>
      </c>
      <c r="T127" s="31">
        <v>0</v>
      </c>
      <c r="U127" s="31">
        <v>0</v>
      </c>
      <c r="V127" s="31">
        <v>1.594267539967742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0.94601599999999997</v>
      </c>
      <c r="AG127" s="31">
        <v>0</v>
      </c>
      <c r="AH127" s="31">
        <v>0</v>
      </c>
      <c r="AI127" s="31">
        <v>0</v>
      </c>
      <c r="AJ127" s="31">
        <v>0</v>
      </c>
      <c r="AK127" s="31">
        <v>0</v>
      </c>
      <c r="AL127" s="31">
        <v>9.9497651612903215E-4</v>
      </c>
      <c r="AM127" s="31">
        <v>0</v>
      </c>
      <c r="AN127" s="31">
        <v>0</v>
      </c>
      <c r="AO127" s="31">
        <v>0</v>
      </c>
      <c r="AP127" s="31">
        <v>0</v>
      </c>
      <c r="AQ127" s="31">
        <v>0</v>
      </c>
      <c r="AR127" s="31">
        <v>0</v>
      </c>
      <c r="AS127" s="31">
        <v>0</v>
      </c>
      <c r="AT127" s="31">
        <v>0</v>
      </c>
      <c r="AU127" s="31">
        <v>0</v>
      </c>
      <c r="AV127" s="31">
        <v>1.3562040367096775</v>
      </c>
      <c r="AW127" s="31">
        <v>1.9476800000000001</v>
      </c>
      <c r="AX127" s="31">
        <v>0</v>
      </c>
      <c r="AY127" s="31">
        <v>0</v>
      </c>
      <c r="AZ127" s="31">
        <v>16.695082626645164</v>
      </c>
      <c r="BA127" s="31">
        <v>0</v>
      </c>
      <c r="BB127" s="31">
        <v>0</v>
      </c>
      <c r="BC127" s="31">
        <v>0</v>
      </c>
      <c r="BD127" s="31">
        <v>0</v>
      </c>
      <c r="BE127" s="31">
        <v>0</v>
      </c>
      <c r="BF127" s="31">
        <v>2.0969719759354888</v>
      </c>
      <c r="BG127" s="31">
        <v>1.3525307578709678</v>
      </c>
      <c r="BH127" s="31">
        <v>0</v>
      </c>
      <c r="BI127" s="31">
        <v>0</v>
      </c>
      <c r="BJ127" s="31">
        <v>6.4433311044838701</v>
      </c>
      <c r="BK127" s="32">
        <f t="shared" si="3"/>
        <v>46.001930477999998</v>
      </c>
    </row>
    <row r="128" spans="1:63">
      <c r="A128" s="29"/>
      <c r="B128" s="30" t="s">
        <v>132</v>
      </c>
      <c r="C128" s="31">
        <v>0</v>
      </c>
      <c r="D128" s="31">
        <v>0</v>
      </c>
      <c r="E128" s="31">
        <v>0</v>
      </c>
      <c r="F128" s="31">
        <v>0</v>
      </c>
      <c r="G128" s="31">
        <v>0</v>
      </c>
      <c r="H128" s="31">
        <v>0.36573983983870967</v>
      </c>
      <c r="I128" s="31">
        <v>5.6106612903225805</v>
      </c>
      <c r="J128" s="31">
        <v>0</v>
      </c>
      <c r="K128" s="31">
        <v>0</v>
      </c>
      <c r="L128" s="31">
        <v>0.80232456451612899</v>
      </c>
      <c r="M128" s="31">
        <v>0</v>
      </c>
      <c r="N128" s="31">
        <v>0</v>
      </c>
      <c r="O128" s="31">
        <v>0</v>
      </c>
      <c r="P128" s="31">
        <v>0</v>
      </c>
      <c r="Q128" s="31">
        <v>0</v>
      </c>
      <c r="R128" s="31">
        <v>0.32994486890322577</v>
      </c>
      <c r="S128" s="31">
        <v>0.56106612903225805</v>
      </c>
      <c r="T128" s="31">
        <v>0</v>
      </c>
      <c r="U128" s="31">
        <v>0</v>
      </c>
      <c r="V128" s="31">
        <v>0.92856444354838719</v>
      </c>
      <c r="W128" s="31">
        <v>0</v>
      </c>
      <c r="X128" s="31">
        <v>0</v>
      </c>
      <c r="Y128" s="31">
        <v>0</v>
      </c>
      <c r="Z128" s="31">
        <v>0</v>
      </c>
      <c r="AA128" s="31">
        <v>0</v>
      </c>
      <c r="AB128" s="31">
        <v>0</v>
      </c>
      <c r="AC128" s="31">
        <v>0.55547161290322578</v>
      </c>
      <c r="AD128" s="31">
        <v>0</v>
      </c>
      <c r="AE128" s="31">
        <v>0</v>
      </c>
      <c r="AF128" s="31">
        <v>0.33328296774193544</v>
      </c>
      <c r="AG128" s="31">
        <v>0</v>
      </c>
      <c r="AH128" s="31">
        <v>0</v>
      </c>
      <c r="AI128" s="31">
        <v>0</v>
      </c>
      <c r="AJ128" s="31">
        <v>0</v>
      </c>
      <c r="AK128" s="31">
        <v>0</v>
      </c>
      <c r="AL128" s="31">
        <v>0</v>
      </c>
      <c r="AM128" s="31">
        <v>0</v>
      </c>
      <c r="AN128" s="31">
        <v>0</v>
      </c>
      <c r="AO128" s="31">
        <v>0</v>
      </c>
      <c r="AP128" s="31">
        <v>0</v>
      </c>
      <c r="AQ128" s="31">
        <v>0</v>
      </c>
      <c r="AR128" s="31">
        <v>0</v>
      </c>
      <c r="AS128" s="31">
        <v>0</v>
      </c>
      <c r="AT128" s="31">
        <v>0</v>
      </c>
      <c r="AU128" s="31">
        <v>0</v>
      </c>
      <c r="AV128" s="31">
        <v>1.7148856397741927</v>
      </c>
      <c r="AW128" s="31">
        <v>1.3886790322580644</v>
      </c>
      <c r="AX128" s="31">
        <v>0</v>
      </c>
      <c r="AY128" s="31">
        <v>0</v>
      </c>
      <c r="AZ128" s="31">
        <v>6.2803201280967746</v>
      </c>
      <c r="BA128" s="31">
        <v>0</v>
      </c>
      <c r="BB128" s="31">
        <v>0</v>
      </c>
      <c r="BC128" s="31">
        <v>0</v>
      </c>
      <c r="BD128" s="31">
        <v>0</v>
      </c>
      <c r="BE128" s="31">
        <v>0</v>
      </c>
      <c r="BF128" s="31">
        <v>2.2577783460322562</v>
      </c>
      <c r="BG128" s="31">
        <v>0.1999697806451613</v>
      </c>
      <c r="BH128" s="31">
        <v>0</v>
      </c>
      <c r="BI128" s="31">
        <v>0</v>
      </c>
      <c r="BJ128" s="31">
        <v>4.4653477283870959</v>
      </c>
      <c r="BK128" s="32">
        <f t="shared" si="3"/>
        <v>25.794036372000001</v>
      </c>
    </row>
    <row r="129" spans="1:63">
      <c r="A129" s="29"/>
      <c r="B129" s="30" t="s">
        <v>133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0.4968278856129032</v>
      </c>
      <c r="I129" s="31">
        <v>0</v>
      </c>
      <c r="J129" s="31">
        <v>0.56135177419354843</v>
      </c>
      <c r="K129" s="31">
        <v>0</v>
      </c>
      <c r="L129" s="31">
        <v>1.2630472626451614</v>
      </c>
      <c r="M129" s="31">
        <v>0</v>
      </c>
      <c r="N129" s="31">
        <v>0</v>
      </c>
      <c r="O129" s="31">
        <v>0</v>
      </c>
      <c r="P129" s="31">
        <v>0</v>
      </c>
      <c r="Q129" s="31">
        <v>0</v>
      </c>
      <c r="R129" s="31">
        <v>0.35056697006451615</v>
      </c>
      <c r="S129" s="31">
        <v>0</v>
      </c>
      <c r="T129" s="31">
        <v>0</v>
      </c>
      <c r="U129" s="31">
        <v>0</v>
      </c>
      <c r="V129" s="31">
        <v>2.6869916408709682</v>
      </c>
      <c r="W129" s="31">
        <v>0</v>
      </c>
      <c r="X129" s="31">
        <v>0</v>
      </c>
      <c r="Y129" s="31">
        <v>0</v>
      </c>
      <c r="Z129" s="31">
        <v>0</v>
      </c>
      <c r="AA129" s="31">
        <v>0</v>
      </c>
      <c r="AB129" s="31">
        <v>6.1131470967741939E-3</v>
      </c>
      <c r="AC129" s="31">
        <v>0.83361096774193555</v>
      </c>
      <c r="AD129" s="31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1">
        <v>0</v>
      </c>
      <c r="AL129" s="31">
        <v>5.5574064516129033E-3</v>
      </c>
      <c r="AM129" s="31">
        <v>0</v>
      </c>
      <c r="AN129" s="31">
        <v>0</v>
      </c>
      <c r="AO129" s="31">
        <v>0</v>
      </c>
      <c r="AP129" s="31">
        <v>0</v>
      </c>
      <c r="AQ129" s="31">
        <v>0</v>
      </c>
      <c r="AR129" s="31">
        <v>0</v>
      </c>
      <c r="AS129" s="31">
        <v>0</v>
      </c>
      <c r="AT129" s="31">
        <v>0</v>
      </c>
      <c r="AU129" s="31">
        <v>0</v>
      </c>
      <c r="AV129" s="31">
        <v>1.321466102064516</v>
      </c>
      <c r="AW129" s="31">
        <v>0.44459251612903222</v>
      </c>
      <c r="AX129" s="31">
        <v>0</v>
      </c>
      <c r="AY129" s="31">
        <v>0</v>
      </c>
      <c r="AZ129" s="31">
        <v>9.0960110693548408</v>
      </c>
      <c r="BA129" s="31">
        <v>0</v>
      </c>
      <c r="BB129" s="31">
        <v>0</v>
      </c>
      <c r="BC129" s="31">
        <v>0</v>
      </c>
      <c r="BD129" s="31">
        <v>0</v>
      </c>
      <c r="BE129" s="31">
        <v>0</v>
      </c>
      <c r="BF129" s="31">
        <v>1.7147918715161279</v>
      </c>
      <c r="BG129" s="31">
        <v>0.27787032258064515</v>
      </c>
      <c r="BH129" s="31">
        <v>0</v>
      </c>
      <c r="BI129" s="31">
        <v>0</v>
      </c>
      <c r="BJ129" s="31">
        <v>6.5364791076774189</v>
      </c>
      <c r="BK129" s="32">
        <f t="shared" si="3"/>
        <v>25.595278044000001</v>
      </c>
    </row>
    <row r="130" spans="1:63">
      <c r="A130" s="29"/>
      <c r="B130" s="30" t="s">
        <v>134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2.2354864516129025E-3</v>
      </c>
      <c r="I130" s="31">
        <v>156.48405161290322</v>
      </c>
      <c r="J130" s="31">
        <v>0</v>
      </c>
      <c r="K130" s="31">
        <v>0</v>
      </c>
      <c r="L130" s="31">
        <v>2.2360453232258064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3.7489795161290318E-3</v>
      </c>
      <c r="S130" s="31">
        <v>50.298445161290324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1">
        <v>0</v>
      </c>
      <c r="AL130" s="31">
        <v>0</v>
      </c>
      <c r="AM130" s="31">
        <v>0</v>
      </c>
      <c r="AN130" s="31">
        <v>0</v>
      </c>
      <c r="AO130" s="31">
        <v>0</v>
      </c>
      <c r="AP130" s="31">
        <v>0</v>
      </c>
      <c r="AQ130" s="31">
        <v>0</v>
      </c>
      <c r="AR130" s="31">
        <v>0</v>
      </c>
      <c r="AS130" s="31">
        <v>0</v>
      </c>
      <c r="AT130" s="31">
        <v>0</v>
      </c>
      <c r="AU130" s="31">
        <v>0</v>
      </c>
      <c r="AV130" s="31">
        <v>1.5080253387096775E-2</v>
      </c>
      <c r="AW130" s="31">
        <v>2.2341116129032259</v>
      </c>
      <c r="AX130" s="31">
        <v>0</v>
      </c>
      <c r="AY130" s="31">
        <v>0</v>
      </c>
      <c r="AZ130" s="31">
        <v>0</v>
      </c>
      <c r="BA130" s="31">
        <v>0</v>
      </c>
      <c r="BB130" s="31">
        <v>0</v>
      </c>
      <c r="BC130" s="31">
        <v>0</v>
      </c>
      <c r="BD130" s="31">
        <v>0</v>
      </c>
      <c r="BE130" s="31">
        <v>0</v>
      </c>
      <c r="BF130" s="31">
        <v>0.18014096832264354</v>
      </c>
      <c r="BG130" s="31">
        <v>0</v>
      </c>
      <c r="BH130" s="31">
        <v>0</v>
      </c>
      <c r="BI130" s="31">
        <v>0</v>
      </c>
      <c r="BJ130" s="31">
        <v>0</v>
      </c>
      <c r="BK130" s="32">
        <f t="shared" si="3"/>
        <v>211.45385939800002</v>
      </c>
    </row>
    <row r="131" spans="1:63">
      <c r="A131" s="29"/>
      <c r="B131" s="30" t="s">
        <v>135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0.91778931445161271</v>
      </c>
      <c r="I131" s="31">
        <v>5.580246774193548E-2</v>
      </c>
      <c r="J131" s="31">
        <v>0.55802467741935491</v>
      </c>
      <c r="K131" s="31">
        <v>0</v>
      </c>
      <c r="L131" s="31">
        <v>1.5641431708064515</v>
      </c>
      <c r="M131" s="31">
        <v>0</v>
      </c>
      <c r="N131" s="31">
        <v>0</v>
      </c>
      <c r="O131" s="31">
        <v>0</v>
      </c>
      <c r="P131" s="31">
        <v>0</v>
      </c>
      <c r="Q131" s="31">
        <v>0</v>
      </c>
      <c r="R131" s="31">
        <v>0.39293331354838706</v>
      </c>
      <c r="S131" s="31">
        <v>0.26785184516129035</v>
      </c>
      <c r="T131" s="31">
        <v>5.6918517096774188</v>
      </c>
      <c r="U131" s="31">
        <v>0</v>
      </c>
      <c r="V131" s="31">
        <v>1.7237365932580646</v>
      </c>
      <c r="W131" s="31">
        <v>0</v>
      </c>
      <c r="X131" s="31">
        <v>0</v>
      </c>
      <c r="Y131" s="31">
        <v>0</v>
      </c>
      <c r="Z131" s="31">
        <v>0</v>
      </c>
      <c r="AA131" s="31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1">
        <v>0</v>
      </c>
      <c r="AL131" s="31">
        <v>0</v>
      </c>
      <c r="AM131" s="31">
        <v>0</v>
      </c>
      <c r="AN131" s="31">
        <v>0</v>
      </c>
      <c r="AO131" s="31">
        <v>0</v>
      </c>
      <c r="AP131" s="31">
        <v>0</v>
      </c>
      <c r="AQ131" s="31">
        <v>0</v>
      </c>
      <c r="AR131" s="31">
        <v>0</v>
      </c>
      <c r="AS131" s="31">
        <v>0</v>
      </c>
      <c r="AT131" s="31">
        <v>0</v>
      </c>
      <c r="AU131" s="31">
        <v>0</v>
      </c>
      <c r="AV131" s="31">
        <v>1.4918234014838718</v>
      </c>
      <c r="AW131" s="31">
        <v>3.7124271483870968</v>
      </c>
      <c r="AX131" s="31">
        <v>0</v>
      </c>
      <c r="AY131" s="31">
        <v>0</v>
      </c>
      <c r="AZ131" s="31">
        <v>8.4567777111935527</v>
      </c>
      <c r="BA131" s="31">
        <v>0</v>
      </c>
      <c r="BB131" s="31">
        <v>0</v>
      </c>
      <c r="BC131" s="31">
        <v>0</v>
      </c>
      <c r="BD131" s="31">
        <v>0</v>
      </c>
      <c r="BE131" s="31">
        <v>0</v>
      </c>
      <c r="BF131" s="31">
        <v>3.0811499170322549</v>
      </c>
      <c r="BG131" s="31">
        <v>0.88391122580645154</v>
      </c>
      <c r="BH131" s="31">
        <v>0</v>
      </c>
      <c r="BI131" s="31">
        <v>0</v>
      </c>
      <c r="BJ131" s="31">
        <v>3.9819570130322575</v>
      </c>
      <c r="BK131" s="32">
        <f t="shared" si="3"/>
        <v>32.780179509000007</v>
      </c>
    </row>
    <row r="132" spans="1:63">
      <c r="A132" s="29"/>
      <c r="B132" s="30" t="s">
        <v>136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0.31983798922580647</v>
      </c>
      <c r="I132" s="31">
        <v>0.50141729032258064</v>
      </c>
      <c r="J132" s="31">
        <v>0</v>
      </c>
      <c r="K132" s="31">
        <v>0</v>
      </c>
      <c r="L132" s="31">
        <v>0.74118306241935494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0.56592215893548392</v>
      </c>
      <c r="S132" s="31">
        <v>0.22285212903225809</v>
      </c>
      <c r="T132" s="31">
        <v>3.5099210322580645</v>
      </c>
      <c r="U132" s="31">
        <v>0</v>
      </c>
      <c r="V132" s="31">
        <v>0.75992576000000001</v>
      </c>
      <c r="W132" s="31">
        <v>0</v>
      </c>
      <c r="X132" s="31">
        <v>0</v>
      </c>
      <c r="Y132" s="31">
        <v>0</v>
      </c>
      <c r="Z132" s="31">
        <v>0</v>
      </c>
      <c r="AA132" s="31">
        <v>0</v>
      </c>
      <c r="AB132" s="31">
        <v>3.309438387096774E-2</v>
      </c>
      <c r="AC132" s="31">
        <v>0</v>
      </c>
      <c r="AD132" s="31">
        <v>0</v>
      </c>
      <c r="AE132" s="31">
        <v>0</v>
      </c>
      <c r="AF132" s="31">
        <v>5.515730645161291E-2</v>
      </c>
      <c r="AG132" s="31">
        <v>0</v>
      </c>
      <c r="AH132" s="31">
        <v>0</v>
      </c>
      <c r="AI132" s="31">
        <v>0</v>
      </c>
      <c r="AJ132" s="31">
        <v>0</v>
      </c>
      <c r="AK132" s="31">
        <v>0</v>
      </c>
      <c r="AL132" s="31">
        <v>6.5126219677419349E-3</v>
      </c>
      <c r="AM132" s="31">
        <v>0</v>
      </c>
      <c r="AN132" s="31">
        <v>0</v>
      </c>
      <c r="AO132" s="31">
        <v>0</v>
      </c>
      <c r="AP132" s="31">
        <v>0</v>
      </c>
      <c r="AQ132" s="31">
        <v>0</v>
      </c>
      <c r="AR132" s="31">
        <v>0</v>
      </c>
      <c r="AS132" s="31">
        <v>0</v>
      </c>
      <c r="AT132" s="31">
        <v>0</v>
      </c>
      <c r="AU132" s="31">
        <v>0</v>
      </c>
      <c r="AV132" s="31">
        <v>1.1911929479354837</v>
      </c>
      <c r="AW132" s="31">
        <v>1.7000584994516128</v>
      </c>
      <c r="AX132" s="31">
        <v>1.1031461290322582</v>
      </c>
      <c r="AY132" s="31">
        <v>0</v>
      </c>
      <c r="AZ132" s="31">
        <v>10.312371169483875</v>
      </c>
      <c r="BA132" s="31">
        <v>0</v>
      </c>
      <c r="BB132" s="31">
        <v>0</v>
      </c>
      <c r="BC132" s="31">
        <v>0</v>
      </c>
      <c r="BD132" s="31">
        <v>0</v>
      </c>
      <c r="BE132" s="31">
        <v>0</v>
      </c>
      <c r="BF132" s="31">
        <v>2.363581747451609</v>
      </c>
      <c r="BG132" s="31">
        <v>3.4197529999999997E-2</v>
      </c>
      <c r="BH132" s="31">
        <v>0.11031461290322582</v>
      </c>
      <c r="BI132" s="31">
        <v>0</v>
      </c>
      <c r="BJ132" s="31">
        <v>1.4351600192580645</v>
      </c>
      <c r="BK132" s="32">
        <f t="shared" si="3"/>
        <v>24.965846389999999</v>
      </c>
    </row>
    <row r="133" spans="1:63">
      <c r="A133" s="29"/>
      <c r="B133" s="30" t="s">
        <v>137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0.40396816338709679</v>
      </c>
      <c r="I133" s="31">
        <v>0</v>
      </c>
      <c r="J133" s="31">
        <v>0.55519064516129024</v>
      </c>
      <c r="K133" s="31">
        <v>0</v>
      </c>
      <c r="L133" s="31">
        <v>1.3603239548387094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0.37865573832258065</v>
      </c>
      <c r="S133" s="31">
        <v>5.5519064516129028E-2</v>
      </c>
      <c r="T133" s="31">
        <v>1.8876481935483871</v>
      </c>
      <c r="U133" s="31">
        <v>0</v>
      </c>
      <c r="V133" s="31">
        <v>1.5767761959999997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3.9576100645161295E-2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1">
        <v>0</v>
      </c>
      <c r="AL133" s="31">
        <v>0</v>
      </c>
      <c r="AM133" s="31">
        <v>0</v>
      </c>
      <c r="AN133" s="31">
        <v>0</v>
      </c>
      <c r="AO133" s="31">
        <v>0</v>
      </c>
      <c r="AP133" s="31">
        <v>0</v>
      </c>
      <c r="AQ133" s="31">
        <v>0</v>
      </c>
      <c r="AR133" s="31">
        <v>0</v>
      </c>
      <c r="AS133" s="31">
        <v>0</v>
      </c>
      <c r="AT133" s="31">
        <v>0</v>
      </c>
      <c r="AU133" s="31">
        <v>0</v>
      </c>
      <c r="AV133" s="31">
        <v>1.8817940701612903</v>
      </c>
      <c r="AW133" s="31">
        <v>5.4544661378064534</v>
      </c>
      <c r="AX133" s="31">
        <v>0</v>
      </c>
      <c r="AY133" s="31">
        <v>0</v>
      </c>
      <c r="AZ133" s="31">
        <v>4.9912722697741954</v>
      </c>
      <c r="BA133" s="31">
        <v>0</v>
      </c>
      <c r="BB133" s="31">
        <v>0</v>
      </c>
      <c r="BC133" s="31">
        <v>0</v>
      </c>
      <c r="BD133" s="31">
        <v>0</v>
      </c>
      <c r="BE133" s="31">
        <v>0</v>
      </c>
      <c r="BF133" s="31">
        <v>2.3406975479677441</v>
      </c>
      <c r="BG133" s="31">
        <v>2.411393799032258</v>
      </c>
      <c r="BH133" s="31">
        <v>0</v>
      </c>
      <c r="BI133" s="31">
        <v>0</v>
      </c>
      <c r="BJ133" s="31">
        <v>4.1159412248387106</v>
      </c>
      <c r="BK133" s="32">
        <f t="shared" si="3"/>
        <v>27.453223106000003</v>
      </c>
    </row>
    <row r="134" spans="1:63">
      <c r="A134" s="29"/>
      <c r="B134" s="30" t="s">
        <v>138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4.256249177419355E-2</v>
      </c>
      <c r="I134" s="31">
        <v>106.2536514516129</v>
      </c>
      <c r="J134" s="31">
        <v>0</v>
      </c>
      <c r="K134" s="31">
        <v>0</v>
      </c>
      <c r="L134" s="31">
        <v>0.36120692999999998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3.3290961290322579E-2</v>
      </c>
      <c r="S134" s="31">
        <v>38.839454838709678</v>
      </c>
      <c r="T134" s="31">
        <v>0</v>
      </c>
      <c r="U134" s="31">
        <v>0</v>
      </c>
      <c r="V134" s="31">
        <v>0</v>
      </c>
      <c r="W134" s="31">
        <v>0</v>
      </c>
      <c r="X134" s="31">
        <v>0</v>
      </c>
      <c r="Y134" s="31">
        <v>0</v>
      </c>
      <c r="Z134" s="31">
        <v>0</v>
      </c>
      <c r="AA134" s="31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1">
        <v>0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1">
        <v>0</v>
      </c>
      <c r="AS134" s="31">
        <v>0</v>
      </c>
      <c r="AT134" s="31">
        <v>0</v>
      </c>
      <c r="AU134" s="31">
        <v>0</v>
      </c>
      <c r="AV134" s="31">
        <v>1.6636112903225805E-2</v>
      </c>
      <c r="AW134" s="31">
        <v>0</v>
      </c>
      <c r="AX134" s="31">
        <v>0</v>
      </c>
      <c r="AY134" s="31">
        <v>0</v>
      </c>
      <c r="AZ134" s="31">
        <v>0</v>
      </c>
      <c r="BA134" s="31">
        <v>0</v>
      </c>
      <c r="BB134" s="31">
        <v>0</v>
      </c>
      <c r="BC134" s="31">
        <v>0</v>
      </c>
      <c r="BD134" s="31">
        <v>0</v>
      </c>
      <c r="BE134" s="31">
        <v>0</v>
      </c>
      <c r="BF134" s="31">
        <v>4.2809796709688264E-2</v>
      </c>
      <c r="BG134" s="31">
        <v>0</v>
      </c>
      <c r="BH134" s="31">
        <v>0</v>
      </c>
      <c r="BI134" s="31">
        <v>0</v>
      </c>
      <c r="BJ134" s="31">
        <v>0</v>
      </c>
      <c r="BK134" s="32">
        <f t="shared" si="3"/>
        <v>145.58961258299999</v>
      </c>
    </row>
    <row r="135" spans="1:63">
      <c r="A135" s="29"/>
      <c r="B135" s="30" t="s">
        <v>139</v>
      </c>
      <c r="C135" s="31">
        <v>0</v>
      </c>
      <c r="D135" s="31">
        <v>0.27708306451612902</v>
      </c>
      <c r="E135" s="31">
        <v>0</v>
      </c>
      <c r="F135" s="31">
        <v>0</v>
      </c>
      <c r="G135" s="31">
        <v>0</v>
      </c>
      <c r="H135" s="31">
        <v>0.35844573567741933</v>
      </c>
      <c r="I135" s="31">
        <v>1.1266197403225806</v>
      </c>
      <c r="J135" s="31">
        <v>0.22166645161290321</v>
      </c>
      <c r="K135" s="31">
        <v>0</v>
      </c>
      <c r="L135" s="31">
        <v>1.2912070483870968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0.35390289519354834</v>
      </c>
      <c r="S135" s="31">
        <v>0</v>
      </c>
      <c r="T135" s="31">
        <v>0.33249967741935482</v>
      </c>
      <c r="U135" s="31">
        <v>0</v>
      </c>
      <c r="V135" s="31">
        <v>0.45995788709677421</v>
      </c>
      <c r="W135" s="31">
        <v>0</v>
      </c>
      <c r="X135" s="31">
        <v>0</v>
      </c>
      <c r="Y135" s="31">
        <v>0</v>
      </c>
      <c r="Z135" s="31">
        <v>0</v>
      </c>
      <c r="AA135" s="31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0.42795077419354838</v>
      </c>
      <c r="AG135" s="31">
        <v>0</v>
      </c>
      <c r="AH135" s="31">
        <v>0</v>
      </c>
      <c r="AI135" s="31">
        <v>0</v>
      </c>
      <c r="AJ135" s="31">
        <v>0</v>
      </c>
      <c r="AK135" s="31">
        <v>0</v>
      </c>
      <c r="AL135" s="31">
        <v>0</v>
      </c>
      <c r="AM135" s="31">
        <v>0</v>
      </c>
      <c r="AN135" s="31">
        <v>0</v>
      </c>
      <c r="AO135" s="31">
        <v>0</v>
      </c>
      <c r="AP135" s="31">
        <v>0</v>
      </c>
      <c r="AQ135" s="31">
        <v>0</v>
      </c>
      <c r="AR135" s="31">
        <v>0</v>
      </c>
      <c r="AS135" s="31">
        <v>0</v>
      </c>
      <c r="AT135" s="31">
        <v>0</v>
      </c>
      <c r="AU135" s="31">
        <v>0</v>
      </c>
      <c r="AV135" s="31">
        <v>0.84119623170967761</v>
      </c>
      <c r="AW135" s="31">
        <v>2.492110981645161</v>
      </c>
      <c r="AX135" s="31">
        <v>0</v>
      </c>
      <c r="AY135" s="31">
        <v>0</v>
      </c>
      <c r="AZ135" s="31">
        <v>8.5891256617419351</v>
      </c>
      <c r="BA135" s="31">
        <v>0</v>
      </c>
      <c r="BB135" s="31">
        <v>0</v>
      </c>
      <c r="BC135" s="31">
        <v>0</v>
      </c>
      <c r="BD135" s="31">
        <v>0</v>
      </c>
      <c r="BE135" s="31">
        <v>0</v>
      </c>
      <c r="BF135" s="31">
        <v>2.298956618129032</v>
      </c>
      <c r="BG135" s="31">
        <v>1.1302289677419353</v>
      </c>
      <c r="BH135" s="31">
        <v>0</v>
      </c>
      <c r="BI135" s="31">
        <v>0</v>
      </c>
      <c r="BJ135" s="31">
        <v>2.5284749516129033</v>
      </c>
      <c r="BK135" s="32">
        <f t="shared" si="3"/>
        <v>22.729426687</v>
      </c>
    </row>
    <row r="136" spans="1:63">
      <c r="A136" s="29"/>
      <c r="B136" s="30" t="s">
        <v>140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0.314568079483871</v>
      </c>
      <c r="I136" s="31">
        <v>7.5042856552258046</v>
      </c>
      <c r="J136" s="31">
        <v>0</v>
      </c>
      <c r="K136" s="31">
        <v>0</v>
      </c>
      <c r="L136" s="31">
        <v>2.4134049561290323</v>
      </c>
      <c r="M136" s="31">
        <v>0</v>
      </c>
      <c r="N136" s="31">
        <v>0</v>
      </c>
      <c r="O136" s="31">
        <v>0</v>
      </c>
      <c r="P136" s="31">
        <v>0</v>
      </c>
      <c r="Q136" s="31">
        <v>0</v>
      </c>
      <c r="R136" s="31">
        <v>0.28691084987096777</v>
      </c>
      <c r="S136" s="31">
        <v>0</v>
      </c>
      <c r="T136" s="31">
        <v>0.22022496774193548</v>
      </c>
      <c r="U136" s="31">
        <v>0</v>
      </c>
      <c r="V136" s="31">
        <v>1.0004525502903225</v>
      </c>
      <c r="W136" s="31">
        <v>0</v>
      </c>
      <c r="X136" s="31">
        <v>0</v>
      </c>
      <c r="Y136" s="31">
        <v>0</v>
      </c>
      <c r="Z136" s="31">
        <v>0</v>
      </c>
      <c r="AA136" s="31">
        <v>0</v>
      </c>
      <c r="AB136" s="31">
        <v>1.6354398387096774E-2</v>
      </c>
      <c r="AC136" s="31">
        <v>0</v>
      </c>
      <c r="AD136" s="31">
        <v>0</v>
      </c>
      <c r="AE136" s="31">
        <v>0</v>
      </c>
      <c r="AF136" s="31">
        <v>1.3737694645161289</v>
      </c>
      <c r="AG136" s="31">
        <v>0</v>
      </c>
      <c r="AH136" s="31">
        <v>0</v>
      </c>
      <c r="AI136" s="31">
        <v>0</v>
      </c>
      <c r="AJ136" s="31">
        <v>0</v>
      </c>
      <c r="AK136" s="31">
        <v>0</v>
      </c>
      <c r="AL136" s="31">
        <v>5.4701308709677451E-3</v>
      </c>
      <c r="AM136" s="31">
        <v>0</v>
      </c>
      <c r="AN136" s="31">
        <v>0</v>
      </c>
      <c r="AO136" s="31">
        <v>0</v>
      </c>
      <c r="AP136" s="31">
        <v>0</v>
      </c>
      <c r="AQ136" s="31">
        <v>0</v>
      </c>
      <c r="AR136" s="31">
        <v>0</v>
      </c>
      <c r="AS136" s="31">
        <v>0</v>
      </c>
      <c r="AT136" s="31">
        <v>0</v>
      </c>
      <c r="AU136" s="31">
        <v>0</v>
      </c>
      <c r="AV136" s="31">
        <v>1.0921363326451612</v>
      </c>
      <c r="AW136" s="31">
        <v>1.464920887096774</v>
      </c>
      <c r="AX136" s="31">
        <v>1.1993225483870966</v>
      </c>
      <c r="AY136" s="31">
        <v>0</v>
      </c>
      <c r="AZ136" s="31">
        <v>10.170785021806449</v>
      </c>
      <c r="BA136" s="31">
        <v>0</v>
      </c>
      <c r="BB136" s="31">
        <v>0</v>
      </c>
      <c r="BC136" s="31">
        <v>0</v>
      </c>
      <c r="BD136" s="31">
        <v>0</v>
      </c>
      <c r="BE136" s="31">
        <v>0</v>
      </c>
      <c r="BF136" s="31">
        <v>1.8763243736128996</v>
      </c>
      <c r="BG136" s="31">
        <v>4.380610817774194</v>
      </c>
      <c r="BH136" s="31">
        <v>0</v>
      </c>
      <c r="BI136" s="31">
        <v>0</v>
      </c>
      <c r="BJ136" s="31">
        <v>7.4041768851612915</v>
      </c>
      <c r="BK136" s="32">
        <f t="shared" si="3"/>
        <v>40.723717918999995</v>
      </c>
    </row>
    <row r="137" spans="1:63">
      <c r="A137" s="29"/>
      <c r="B137" s="30" t="s">
        <v>141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2.1008422580645159E-2</v>
      </c>
      <c r="I137" s="31">
        <v>88.456516129032252</v>
      </c>
      <c r="J137" s="31">
        <v>0</v>
      </c>
      <c r="K137" s="31">
        <v>0</v>
      </c>
      <c r="L137" s="31">
        <v>5.5838175806451611E-2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31">
        <v>5.5285322580645162E-4</v>
      </c>
      <c r="S137" s="31">
        <v>35.382606451612901</v>
      </c>
      <c r="T137" s="31">
        <v>0</v>
      </c>
      <c r="U137" s="31">
        <v>0</v>
      </c>
      <c r="V137" s="31">
        <v>5.5285322580645162E-4</v>
      </c>
      <c r="W137" s="31">
        <v>0</v>
      </c>
      <c r="X137" s="31">
        <v>0</v>
      </c>
      <c r="Y137" s="31">
        <v>0</v>
      </c>
      <c r="Z137" s="31">
        <v>0</v>
      </c>
      <c r="AA137" s="31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0</v>
      </c>
      <c r="AK137" s="31">
        <v>0</v>
      </c>
      <c r="AL137" s="31">
        <v>0</v>
      </c>
      <c r="AM137" s="31">
        <v>0</v>
      </c>
      <c r="AN137" s="31">
        <v>0</v>
      </c>
      <c r="AO137" s="31">
        <v>0</v>
      </c>
      <c r="AP137" s="31">
        <v>0</v>
      </c>
      <c r="AQ137" s="31">
        <v>0</v>
      </c>
      <c r="AR137" s="31">
        <v>0</v>
      </c>
      <c r="AS137" s="31">
        <v>0</v>
      </c>
      <c r="AT137" s="31">
        <v>0</v>
      </c>
      <c r="AU137" s="31">
        <v>0</v>
      </c>
      <c r="AV137" s="31">
        <v>0</v>
      </c>
      <c r="AW137" s="31">
        <v>22.144099106516133</v>
      </c>
      <c r="AX137" s="31">
        <v>0</v>
      </c>
      <c r="AY137" s="31">
        <v>0</v>
      </c>
      <c r="AZ137" s="31">
        <v>0</v>
      </c>
      <c r="BA137" s="31">
        <v>0</v>
      </c>
      <c r="BB137" s="31">
        <v>0</v>
      </c>
      <c r="BC137" s="31">
        <v>0</v>
      </c>
      <c r="BD137" s="31">
        <v>0</v>
      </c>
      <c r="BE137" s="31">
        <v>0</v>
      </c>
      <c r="BF137" s="31">
        <v>0</v>
      </c>
      <c r="BG137" s="31">
        <v>0</v>
      </c>
      <c r="BH137" s="31">
        <v>0</v>
      </c>
      <c r="BI137" s="31">
        <v>0</v>
      </c>
      <c r="BJ137" s="31">
        <v>0</v>
      </c>
      <c r="BK137" s="32">
        <f t="shared" si="3"/>
        <v>146.06117399200002</v>
      </c>
    </row>
    <row r="138" spans="1:63">
      <c r="A138" s="29"/>
      <c r="B138" s="30" t="s">
        <v>142</v>
      </c>
      <c r="C138" s="31"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7.4951354838709676E-3</v>
      </c>
      <c r="I138" s="31">
        <v>60.622419354838712</v>
      </c>
      <c r="J138" s="31">
        <v>0</v>
      </c>
      <c r="K138" s="31">
        <v>0</v>
      </c>
      <c r="L138" s="31">
        <v>0.16708938496774192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1.1022258064516126E-3</v>
      </c>
      <c r="S138" s="31">
        <v>25.351193548387094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1">
        <v>0</v>
      </c>
      <c r="AL138" s="31">
        <v>0</v>
      </c>
      <c r="AM138" s="31">
        <v>0</v>
      </c>
      <c r="AN138" s="31">
        <v>0</v>
      </c>
      <c r="AO138" s="31">
        <v>0</v>
      </c>
      <c r="AP138" s="31">
        <v>0</v>
      </c>
      <c r="AQ138" s="31">
        <v>0</v>
      </c>
      <c r="AR138" s="31">
        <v>0</v>
      </c>
      <c r="AS138" s="31">
        <v>0</v>
      </c>
      <c r="AT138" s="31">
        <v>0</v>
      </c>
      <c r="AU138" s="31">
        <v>0</v>
      </c>
      <c r="AV138" s="31">
        <v>0</v>
      </c>
      <c r="AW138" s="31">
        <v>24.266989321193545</v>
      </c>
      <c r="AX138" s="31">
        <v>0</v>
      </c>
      <c r="AY138" s="31">
        <v>0</v>
      </c>
      <c r="AZ138" s="31">
        <v>0.44121638032258059</v>
      </c>
      <c r="BA138" s="31">
        <v>0</v>
      </c>
      <c r="BB138" s="31">
        <v>0</v>
      </c>
      <c r="BC138" s="31">
        <v>0</v>
      </c>
      <c r="BD138" s="31">
        <v>0</v>
      </c>
      <c r="BE138" s="31">
        <v>0</v>
      </c>
      <c r="BF138" s="31">
        <v>0</v>
      </c>
      <c r="BG138" s="31">
        <v>0</v>
      </c>
      <c r="BH138" s="31">
        <v>0</v>
      </c>
      <c r="BI138" s="31">
        <v>0</v>
      </c>
      <c r="BJ138" s="31">
        <v>0</v>
      </c>
      <c r="BK138" s="32">
        <f t="shared" si="3"/>
        <v>110.857505351</v>
      </c>
    </row>
    <row r="139" spans="1:63">
      <c r="A139" s="29"/>
      <c r="B139" s="30" t="s">
        <v>143</v>
      </c>
      <c r="C139" s="31">
        <v>0</v>
      </c>
      <c r="D139" s="31">
        <v>0</v>
      </c>
      <c r="E139" s="31">
        <v>0</v>
      </c>
      <c r="F139" s="31">
        <v>0</v>
      </c>
      <c r="G139" s="31">
        <v>0</v>
      </c>
      <c r="H139" s="31">
        <v>1.2640974677419354E-2</v>
      </c>
      <c r="I139" s="31">
        <v>49.464740322580653</v>
      </c>
      <c r="J139" s="31">
        <v>0</v>
      </c>
      <c r="K139" s="31">
        <v>0</v>
      </c>
      <c r="L139" s="31">
        <v>0.83694340625806452</v>
      </c>
      <c r="M139" s="31">
        <v>0</v>
      </c>
      <c r="N139" s="31">
        <v>0</v>
      </c>
      <c r="O139" s="31">
        <v>0</v>
      </c>
      <c r="P139" s="31">
        <v>0</v>
      </c>
      <c r="Q139" s="31">
        <v>0</v>
      </c>
      <c r="R139" s="31">
        <v>0</v>
      </c>
      <c r="S139" s="31">
        <v>20.885112580645163</v>
      </c>
      <c r="T139" s="31">
        <v>0</v>
      </c>
      <c r="U139" s="31">
        <v>0</v>
      </c>
      <c r="V139" s="31">
        <v>0</v>
      </c>
      <c r="W139" s="31">
        <v>0</v>
      </c>
      <c r="X139" s="31">
        <v>0</v>
      </c>
      <c r="Y139" s="31">
        <v>0</v>
      </c>
      <c r="Z139" s="31">
        <v>0</v>
      </c>
      <c r="AA139" s="31">
        <v>0</v>
      </c>
      <c r="AB139" s="31">
        <v>0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1">
        <v>0</v>
      </c>
      <c r="AL139" s="31">
        <v>0</v>
      </c>
      <c r="AM139" s="31">
        <v>0</v>
      </c>
      <c r="AN139" s="31">
        <v>0</v>
      </c>
      <c r="AO139" s="31">
        <v>0</v>
      </c>
      <c r="AP139" s="31">
        <v>0</v>
      </c>
      <c r="AQ139" s="31">
        <v>0</v>
      </c>
      <c r="AR139" s="31">
        <v>0</v>
      </c>
      <c r="AS139" s="31">
        <v>0</v>
      </c>
      <c r="AT139" s="31">
        <v>0</v>
      </c>
      <c r="AU139" s="31">
        <v>0</v>
      </c>
      <c r="AV139" s="31">
        <v>0</v>
      </c>
      <c r="AW139" s="31">
        <v>16.927815724580654</v>
      </c>
      <c r="AX139" s="31">
        <v>0</v>
      </c>
      <c r="AY139" s="31">
        <v>0</v>
      </c>
      <c r="AZ139" s="31">
        <v>0.21951503225806454</v>
      </c>
      <c r="BA139" s="31">
        <v>0</v>
      </c>
      <c r="BB139" s="31">
        <v>0</v>
      </c>
      <c r="BC139" s="31">
        <v>0</v>
      </c>
      <c r="BD139" s="31">
        <v>0</v>
      </c>
      <c r="BE139" s="31">
        <v>0</v>
      </c>
      <c r="BF139" s="31">
        <v>0</v>
      </c>
      <c r="BG139" s="31">
        <v>0</v>
      </c>
      <c r="BH139" s="31">
        <v>0</v>
      </c>
      <c r="BI139" s="31">
        <v>0</v>
      </c>
      <c r="BJ139" s="31">
        <v>0</v>
      </c>
      <c r="BK139" s="32">
        <f t="shared" si="3"/>
        <v>88.346768041000004</v>
      </c>
    </row>
    <row r="140" spans="1:63">
      <c r="A140" s="29"/>
      <c r="B140" s="30" t="s">
        <v>144</v>
      </c>
      <c r="C140" s="31">
        <v>0</v>
      </c>
      <c r="D140" s="31">
        <v>0</v>
      </c>
      <c r="E140" s="31">
        <v>0</v>
      </c>
      <c r="F140" s="31">
        <v>0</v>
      </c>
      <c r="G140" s="31">
        <v>0</v>
      </c>
      <c r="H140" s="31">
        <v>9.925434429032258E-2</v>
      </c>
      <c r="I140" s="31">
        <v>45.934194193548393</v>
      </c>
      <c r="J140" s="31">
        <v>0</v>
      </c>
      <c r="K140" s="31">
        <v>0</v>
      </c>
      <c r="L140" s="31">
        <v>13.561523999999999</v>
      </c>
      <c r="M140" s="31">
        <v>0</v>
      </c>
      <c r="N140" s="31">
        <v>0</v>
      </c>
      <c r="O140" s="31">
        <v>0</v>
      </c>
      <c r="P140" s="31">
        <v>0</v>
      </c>
      <c r="Q140" s="31">
        <v>0</v>
      </c>
      <c r="R140" s="31">
        <v>0</v>
      </c>
      <c r="S140" s="31">
        <v>0</v>
      </c>
      <c r="T140" s="31">
        <v>0</v>
      </c>
      <c r="U140" s="31">
        <v>0</v>
      </c>
      <c r="V140" s="31">
        <v>0</v>
      </c>
      <c r="W140" s="31">
        <v>0</v>
      </c>
      <c r="X140" s="31">
        <v>0</v>
      </c>
      <c r="Y140" s="31">
        <v>0</v>
      </c>
      <c r="Z140" s="31">
        <v>0</v>
      </c>
      <c r="AA140" s="31">
        <v>0</v>
      </c>
      <c r="AB140" s="31">
        <v>0</v>
      </c>
      <c r="AC140" s="31">
        <v>0</v>
      </c>
      <c r="AD140" s="31">
        <v>0</v>
      </c>
      <c r="AE140" s="31">
        <v>0</v>
      </c>
      <c r="AF140" s="31">
        <v>0</v>
      </c>
      <c r="AG140" s="31">
        <v>0</v>
      </c>
      <c r="AH140" s="31">
        <v>0</v>
      </c>
      <c r="AI140" s="31">
        <v>0</v>
      </c>
      <c r="AJ140" s="31">
        <v>0</v>
      </c>
      <c r="AK140" s="31">
        <v>0</v>
      </c>
      <c r="AL140" s="31">
        <v>0</v>
      </c>
      <c r="AM140" s="31">
        <v>0</v>
      </c>
      <c r="AN140" s="31">
        <v>0</v>
      </c>
      <c r="AO140" s="31">
        <v>0</v>
      </c>
      <c r="AP140" s="31">
        <v>0</v>
      </c>
      <c r="AQ140" s="31">
        <v>0</v>
      </c>
      <c r="AR140" s="31">
        <v>0</v>
      </c>
      <c r="AS140" s="31">
        <v>0</v>
      </c>
      <c r="AT140" s="31">
        <v>0</v>
      </c>
      <c r="AU140" s="31">
        <v>0</v>
      </c>
      <c r="AV140" s="31">
        <v>5.4604661290322584E-2</v>
      </c>
      <c r="AW140" s="31">
        <v>3.2762796774193546</v>
      </c>
      <c r="AX140" s="31">
        <v>0</v>
      </c>
      <c r="AY140" s="31">
        <v>0</v>
      </c>
      <c r="AZ140" s="31">
        <v>2.948651709677419</v>
      </c>
      <c r="BA140" s="31">
        <v>0</v>
      </c>
      <c r="BB140" s="31">
        <v>0</v>
      </c>
      <c r="BC140" s="31">
        <v>0</v>
      </c>
      <c r="BD140" s="31">
        <v>0</v>
      </c>
      <c r="BE140" s="31">
        <v>0</v>
      </c>
      <c r="BF140" s="31">
        <v>3.2319575774191034E-2</v>
      </c>
      <c r="BG140" s="31">
        <v>0</v>
      </c>
      <c r="BH140" s="31">
        <v>0</v>
      </c>
      <c r="BI140" s="31">
        <v>0</v>
      </c>
      <c r="BJ140" s="31">
        <v>0</v>
      </c>
      <c r="BK140" s="32">
        <f t="shared" si="3"/>
        <v>65.906828161999996</v>
      </c>
    </row>
    <row r="141" spans="1:63">
      <c r="A141" s="29"/>
      <c r="B141" s="30" t="s">
        <v>145</v>
      </c>
      <c r="C141" s="31">
        <v>0</v>
      </c>
      <c r="D141" s="31">
        <v>0</v>
      </c>
      <c r="E141" s="31">
        <v>0</v>
      </c>
      <c r="F141" s="31">
        <v>0</v>
      </c>
      <c r="G141" s="31">
        <v>0</v>
      </c>
      <c r="H141" s="31">
        <v>0.58258493148387092</v>
      </c>
      <c r="I141" s="31">
        <v>3.5639164516129034</v>
      </c>
      <c r="J141" s="31">
        <v>0</v>
      </c>
      <c r="K141" s="31">
        <v>0</v>
      </c>
      <c r="L141" s="31">
        <v>4.9470999641935469</v>
      </c>
      <c r="M141" s="31">
        <v>0</v>
      </c>
      <c r="N141" s="31">
        <v>0</v>
      </c>
      <c r="O141" s="31">
        <v>0</v>
      </c>
      <c r="P141" s="31">
        <v>0</v>
      </c>
      <c r="Q141" s="31">
        <v>0</v>
      </c>
      <c r="R141" s="31">
        <v>0.43368227054838715</v>
      </c>
      <c r="S141" s="31">
        <v>0</v>
      </c>
      <c r="T141" s="31">
        <v>0.32897690322580647</v>
      </c>
      <c r="U141" s="31">
        <v>0</v>
      </c>
      <c r="V141" s="31">
        <v>2.7471495716129035</v>
      </c>
      <c r="W141" s="31">
        <v>0</v>
      </c>
      <c r="X141" s="31">
        <v>0</v>
      </c>
      <c r="Y141" s="31">
        <v>0</v>
      </c>
      <c r="Z141" s="31">
        <v>0</v>
      </c>
      <c r="AA141" s="31">
        <v>0</v>
      </c>
      <c r="AB141" s="31">
        <v>4.8874935483870965E-2</v>
      </c>
      <c r="AC141" s="31">
        <v>0</v>
      </c>
      <c r="AD141" s="31">
        <v>0</v>
      </c>
      <c r="AE141" s="31">
        <v>0</v>
      </c>
      <c r="AF141" s="31">
        <v>0.8688877419354839</v>
      </c>
      <c r="AG141" s="31">
        <v>0</v>
      </c>
      <c r="AH141" s="31">
        <v>0</v>
      </c>
      <c r="AI141" s="31">
        <v>0</v>
      </c>
      <c r="AJ141" s="31">
        <v>0</v>
      </c>
      <c r="AK141" s="31">
        <v>0</v>
      </c>
      <c r="AL141" s="31">
        <v>1.1947206451612903E-2</v>
      </c>
      <c r="AM141" s="31">
        <v>0</v>
      </c>
      <c r="AN141" s="31">
        <v>0</v>
      </c>
      <c r="AO141" s="31">
        <v>0</v>
      </c>
      <c r="AP141" s="31">
        <v>0</v>
      </c>
      <c r="AQ141" s="31">
        <v>0</v>
      </c>
      <c r="AR141" s="31">
        <v>0</v>
      </c>
      <c r="AS141" s="31">
        <v>0</v>
      </c>
      <c r="AT141" s="31">
        <v>0</v>
      </c>
      <c r="AU141" s="31">
        <v>0</v>
      </c>
      <c r="AV141" s="31">
        <v>1.72834024567742</v>
      </c>
      <c r="AW141" s="31">
        <v>4.4394570148064521</v>
      </c>
      <c r="AX141" s="31">
        <v>0</v>
      </c>
      <c r="AY141" s="31">
        <v>0</v>
      </c>
      <c r="AZ141" s="31">
        <v>21.585630791258065</v>
      </c>
      <c r="BA141" s="31">
        <v>0</v>
      </c>
      <c r="BB141" s="31">
        <v>0</v>
      </c>
      <c r="BC141" s="31">
        <v>0</v>
      </c>
      <c r="BD141" s="31">
        <v>0</v>
      </c>
      <c r="BE141" s="31">
        <v>0</v>
      </c>
      <c r="BF141" s="31">
        <v>2.1498701927741815</v>
      </c>
      <c r="BG141" s="31">
        <v>10.115791359354841</v>
      </c>
      <c r="BH141" s="31">
        <v>0</v>
      </c>
      <c r="BI141" s="31">
        <v>0</v>
      </c>
      <c r="BJ141" s="31">
        <v>6.0082728035806454</v>
      </c>
      <c r="BK141" s="32">
        <f t="shared" si="3"/>
        <v>59.56048238399999</v>
      </c>
    </row>
    <row r="142" spans="1:63">
      <c r="A142" s="29"/>
      <c r="B142" s="30" t="s">
        <v>146</v>
      </c>
      <c r="C142" s="31">
        <v>0</v>
      </c>
      <c r="D142" s="31">
        <v>10.306081129032259</v>
      </c>
      <c r="E142" s="31">
        <v>0</v>
      </c>
      <c r="F142" s="31">
        <v>0</v>
      </c>
      <c r="G142" s="31">
        <v>0</v>
      </c>
      <c r="H142" s="31">
        <v>0.81720765332258061</v>
      </c>
      <c r="I142" s="31">
        <v>0.10848506451612905</v>
      </c>
      <c r="J142" s="31">
        <v>5.4242532258064524E-2</v>
      </c>
      <c r="K142" s="31">
        <v>0</v>
      </c>
      <c r="L142" s="31">
        <v>13.721755101548386</v>
      </c>
      <c r="M142" s="31">
        <v>0</v>
      </c>
      <c r="N142" s="31">
        <v>0</v>
      </c>
      <c r="O142" s="31">
        <v>0</v>
      </c>
      <c r="P142" s="31">
        <v>0</v>
      </c>
      <c r="Q142" s="31">
        <v>0</v>
      </c>
      <c r="R142" s="31">
        <v>0.54810897038709672</v>
      </c>
      <c r="S142" s="31">
        <v>5.4326160225806455E-2</v>
      </c>
      <c r="T142" s="31">
        <v>1.0848506451612903</v>
      </c>
      <c r="U142" s="31">
        <v>0</v>
      </c>
      <c r="V142" s="31">
        <v>11.873690311290323</v>
      </c>
      <c r="W142" s="31">
        <v>0</v>
      </c>
      <c r="X142" s="31">
        <v>0</v>
      </c>
      <c r="Y142" s="31">
        <v>0</v>
      </c>
      <c r="Z142" s="31">
        <v>0</v>
      </c>
      <c r="AA142" s="31">
        <v>0</v>
      </c>
      <c r="AB142" s="31">
        <v>2.9566820161290322E-2</v>
      </c>
      <c r="AC142" s="31">
        <v>0</v>
      </c>
      <c r="AD142" s="31">
        <v>0</v>
      </c>
      <c r="AE142" s="31">
        <v>0</v>
      </c>
      <c r="AF142" s="31">
        <v>0.16127356451612904</v>
      </c>
      <c r="AG142" s="31">
        <v>0</v>
      </c>
      <c r="AH142" s="31">
        <v>0</v>
      </c>
      <c r="AI142" s="31">
        <v>0</v>
      </c>
      <c r="AJ142" s="31">
        <v>0</v>
      </c>
      <c r="AK142" s="31">
        <v>0</v>
      </c>
      <c r="AL142" s="31">
        <v>8.9482491935483875E-3</v>
      </c>
      <c r="AM142" s="31">
        <v>0</v>
      </c>
      <c r="AN142" s="31">
        <v>0</v>
      </c>
      <c r="AO142" s="31">
        <v>0</v>
      </c>
      <c r="AP142" s="31">
        <v>0</v>
      </c>
      <c r="AQ142" s="31">
        <v>0</v>
      </c>
      <c r="AR142" s="31">
        <v>0</v>
      </c>
      <c r="AS142" s="31">
        <v>0</v>
      </c>
      <c r="AT142" s="31">
        <v>0</v>
      </c>
      <c r="AU142" s="31">
        <v>0</v>
      </c>
      <c r="AV142" s="31">
        <v>2.4967888648709695</v>
      </c>
      <c r="AW142" s="31">
        <v>1.462213651612903</v>
      </c>
      <c r="AX142" s="31">
        <v>0</v>
      </c>
      <c r="AY142" s="31">
        <v>0</v>
      </c>
      <c r="AZ142" s="31">
        <v>31.408346361806466</v>
      </c>
      <c r="BA142" s="31">
        <v>0</v>
      </c>
      <c r="BB142" s="31">
        <v>0</v>
      </c>
      <c r="BC142" s="31">
        <v>0</v>
      </c>
      <c r="BD142" s="31">
        <v>0</v>
      </c>
      <c r="BE142" s="31">
        <v>0</v>
      </c>
      <c r="BF142" s="31">
        <v>3.1211815528709161</v>
      </c>
      <c r="BG142" s="31">
        <v>1.0764857838709677E-2</v>
      </c>
      <c r="BH142" s="31">
        <v>0</v>
      </c>
      <c r="BI142" s="31">
        <v>0</v>
      </c>
      <c r="BJ142" s="31">
        <v>7.1391620963870972</v>
      </c>
      <c r="BK142" s="32">
        <f t="shared" si="3"/>
        <v>84.406993586999988</v>
      </c>
    </row>
    <row r="143" spans="1:63">
      <c r="A143" s="29"/>
      <c r="B143" s="30" t="s">
        <v>147</v>
      </c>
      <c r="C143" s="31">
        <v>0</v>
      </c>
      <c r="D143" s="31">
        <v>0</v>
      </c>
      <c r="E143" s="31">
        <v>0</v>
      </c>
      <c r="F143" s="31">
        <v>0</v>
      </c>
      <c r="G143" s="31">
        <v>0</v>
      </c>
      <c r="H143" s="31">
        <v>0.78223535432258051</v>
      </c>
      <c r="I143" s="31">
        <v>21.831210881935483</v>
      </c>
      <c r="J143" s="31">
        <v>0</v>
      </c>
      <c r="K143" s="31">
        <v>0</v>
      </c>
      <c r="L143" s="31">
        <v>9.0531147808709687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0.65700231161290323</v>
      </c>
      <c r="S143" s="31">
        <v>0.16196061290322583</v>
      </c>
      <c r="T143" s="31">
        <v>0</v>
      </c>
      <c r="U143" s="31">
        <v>0</v>
      </c>
      <c r="V143" s="31">
        <v>0.57459896177419356</v>
      </c>
      <c r="W143" s="31">
        <v>0</v>
      </c>
      <c r="X143" s="31">
        <v>0</v>
      </c>
      <c r="Y143" s="31">
        <v>0</v>
      </c>
      <c r="Z143" s="31">
        <v>0</v>
      </c>
      <c r="AA143" s="31">
        <v>0</v>
      </c>
      <c r="AB143" s="31">
        <v>0.12636518567741933</v>
      </c>
      <c r="AC143" s="31">
        <v>0</v>
      </c>
      <c r="AD143" s="31">
        <v>0</v>
      </c>
      <c r="AE143" s="31">
        <v>0</v>
      </c>
      <c r="AF143" s="31">
        <v>2.5442951612903227E-2</v>
      </c>
      <c r="AG143" s="31">
        <v>0</v>
      </c>
      <c r="AH143" s="31">
        <v>0</v>
      </c>
      <c r="AI143" s="31">
        <v>0</v>
      </c>
      <c r="AJ143" s="31">
        <v>0</v>
      </c>
      <c r="AK143" s="31">
        <v>0</v>
      </c>
      <c r="AL143" s="31">
        <v>3.1479456064516124E-2</v>
      </c>
      <c r="AM143" s="31">
        <v>0</v>
      </c>
      <c r="AN143" s="31">
        <v>0</v>
      </c>
      <c r="AO143" s="31">
        <v>0</v>
      </c>
      <c r="AP143" s="31">
        <v>0</v>
      </c>
      <c r="AQ143" s="31">
        <v>0</v>
      </c>
      <c r="AR143" s="31">
        <v>0</v>
      </c>
      <c r="AS143" s="31">
        <v>0</v>
      </c>
      <c r="AT143" s="31">
        <v>0</v>
      </c>
      <c r="AU143" s="31">
        <v>0</v>
      </c>
      <c r="AV143" s="31">
        <v>2.5748440630645169</v>
      </c>
      <c r="AW143" s="31">
        <v>5.1389682580645157</v>
      </c>
      <c r="AX143" s="31">
        <v>0</v>
      </c>
      <c r="AY143" s="31">
        <v>0</v>
      </c>
      <c r="AZ143" s="31">
        <v>17.843510564064513</v>
      </c>
      <c r="BA143" s="31">
        <v>0</v>
      </c>
      <c r="BB143" s="31">
        <v>0</v>
      </c>
      <c r="BC143" s="31">
        <v>0</v>
      </c>
      <c r="BD143" s="31">
        <v>0</v>
      </c>
      <c r="BE143" s="31">
        <v>0</v>
      </c>
      <c r="BF143" s="31">
        <v>3.5874100678387166</v>
      </c>
      <c r="BG143" s="31">
        <v>0.11921137570967744</v>
      </c>
      <c r="BH143" s="31">
        <v>5.3530919354838717E-2</v>
      </c>
      <c r="BI143" s="31">
        <v>0</v>
      </c>
      <c r="BJ143" s="31">
        <v>4.5482065971290337</v>
      </c>
      <c r="BK143" s="32">
        <f t="shared" si="3"/>
        <v>67.109092342000011</v>
      </c>
    </row>
    <row r="144" spans="1:63">
      <c r="A144" s="29"/>
      <c r="B144" s="30" t="s">
        <v>148</v>
      </c>
      <c r="C144" s="31">
        <v>0</v>
      </c>
      <c r="D144" s="31">
        <v>0</v>
      </c>
      <c r="E144" s="31">
        <v>0</v>
      </c>
      <c r="F144" s="31">
        <v>0</v>
      </c>
      <c r="G144" s="31">
        <v>0</v>
      </c>
      <c r="H144" s="31">
        <v>0.62746621274193559</v>
      </c>
      <c r="I144" s="31">
        <v>14.80725579935484</v>
      </c>
      <c r="J144" s="31">
        <v>0</v>
      </c>
      <c r="K144" s="31">
        <v>0</v>
      </c>
      <c r="L144" s="31">
        <v>4.2867850056451609</v>
      </c>
      <c r="M144" s="31">
        <v>0</v>
      </c>
      <c r="N144" s="31">
        <v>0</v>
      </c>
      <c r="O144" s="31">
        <v>0</v>
      </c>
      <c r="P144" s="31">
        <v>0</v>
      </c>
      <c r="Q144" s="31">
        <v>0</v>
      </c>
      <c r="R144" s="31">
        <v>0.4817572769032259</v>
      </c>
      <c r="S144" s="31">
        <v>0.21512793548387099</v>
      </c>
      <c r="T144" s="31">
        <v>0</v>
      </c>
      <c r="U144" s="31">
        <v>0</v>
      </c>
      <c r="V144" s="31">
        <v>11.784337494129032</v>
      </c>
      <c r="W144" s="31">
        <v>0</v>
      </c>
      <c r="X144" s="31">
        <v>0</v>
      </c>
      <c r="Y144" s="31">
        <v>0</v>
      </c>
      <c r="Z144" s="31">
        <v>0</v>
      </c>
      <c r="AA144" s="31">
        <v>0</v>
      </c>
      <c r="AB144" s="31">
        <v>9.5498694193548381E-2</v>
      </c>
      <c r="AC144" s="31">
        <v>0</v>
      </c>
      <c r="AD144" s="31">
        <v>0</v>
      </c>
      <c r="AE144" s="31">
        <v>0</v>
      </c>
      <c r="AF144" s="31">
        <v>0.13871318709677419</v>
      </c>
      <c r="AG144" s="31">
        <v>0</v>
      </c>
      <c r="AH144" s="31">
        <v>0</v>
      </c>
      <c r="AI144" s="31">
        <v>0</v>
      </c>
      <c r="AJ144" s="31">
        <v>0</v>
      </c>
      <c r="AK144" s="31">
        <v>0</v>
      </c>
      <c r="AL144" s="31">
        <v>2.6675612903225808E-3</v>
      </c>
      <c r="AM144" s="31">
        <v>0</v>
      </c>
      <c r="AN144" s="31">
        <v>0</v>
      </c>
      <c r="AO144" s="31">
        <v>0</v>
      </c>
      <c r="AP144" s="31">
        <v>0</v>
      </c>
      <c r="AQ144" s="31">
        <v>0</v>
      </c>
      <c r="AR144" s="31">
        <v>0</v>
      </c>
      <c r="AS144" s="31">
        <v>0</v>
      </c>
      <c r="AT144" s="31">
        <v>0</v>
      </c>
      <c r="AU144" s="31">
        <v>0</v>
      </c>
      <c r="AV144" s="31">
        <v>2.5769404391612869</v>
      </c>
      <c r="AW144" s="31">
        <v>4.3936537806451614</v>
      </c>
      <c r="AX144" s="31">
        <v>0</v>
      </c>
      <c r="AY144" s="31">
        <v>0</v>
      </c>
      <c r="AZ144" s="31">
        <v>22.952564583709673</v>
      </c>
      <c r="BA144" s="31">
        <v>0</v>
      </c>
      <c r="BB144" s="31">
        <v>0</v>
      </c>
      <c r="BC144" s="31">
        <v>0</v>
      </c>
      <c r="BD144" s="31">
        <v>0</v>
      </c>
      <c r="BE144" s="31">
        <v>0</v>
      </c>
      <c r="BF144" s="31">
        <v>3.6337489474516196</v>
      </c>
      <c r="BG144" s="31">
        <v>0.24541563870967742</v>
      </c>
      <c r="BH144" s="31">
        <v>0</v>
      </c>
      <c r="BI144" s="31">
        <v>0</v>
      </c>
      <c r="BJ144" s="31">
        <v>5.1341849654838709</v>
      </c>
      <c r="BK144" s="32">
        <f t="shared" si="3"/>
        <v>71.376117521999987</v>
      </c>
    </row>
    <row r="145" spans="1:63">
      <c r="A145" s="29"/>
      <c r="B145" s="30" t="s">
        <v>149</v>
      </c>
      <c r="C145" s="31">
        <v>0</v>
      </c>
      <c r="D145" s="31">
        <v>0</v>
      </c>
      <c r="E145" s="31">
        <v>0</v>
      </c>
      <c r="F145" s="31">
        <v>0</v>
      </c>
      <c r="G145" s="31">
        <v>0</v>
      </c>
      <c r="H145" s="31">
        <v>0.2562751053870968</v>
      </c>
      <c r="I145" s="31">
        <v>17.605024596774193</v>
      </c>
      <c r="J145" s="31">
        <v>0</v>
      </c>
      <c r="K145" s="31">
        <v>0</v>
      </c>
      <c r="L145" s="31">
        <v>3.0929550381290327</v>
      </c>
      <c r="M145" s="31">
        <v>0</v>
      </c>
      <c r="N145" s="31">
        <v>16.250791935483871</v>
      </c>
      <c r="O145" s="31">
        <v>0</v>
      </c>
      <c r="P145" s="31">
        <v>0</v>
      </c>
      <c r="Q145" s="31">
        <v>0</v>
      </c>
      <c r="R145" s="31">
        <v>0.10120934535483872</v>
      </c>
      <c r="S145" s="31">
        <v>0</v>
      </c>
      <c r="T145" s="31">
        <v>0</v>
      </c>
      <c r="U145" s="31">
        <v>0</v>
      </c>
      <c r="V145" s="31">
        <v>3.2501583870967743E-3</v>
      </c>
      <c r="W145" s="31">
        <v>0</v>
      </c>
      <c r="X145" s="31">
        <v>0</v>
      </c>
      <c r="Y145" s="31">
        <v>0</v>
      </c>
      <c r="Z145" s="31">
        <v>0</v>
      </c>
      <c r="AA145" s="31">
        <v>0</v>
      </c>
      <c r="AB145" s="31">
        <v>1.0791435483870969E-3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1">
        <v>0</v>
      </c>
      <c r="AL145" s="31">
        <v>0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1">
        <v>5.395717741935484</v>
      </c>
      <c r="AS145" s="31">
        <v>0</v>
      </c>
      <c r="AT145" s="31">
        <v>0</v>
      </c>
      <c r="AU145" s="31">
        <v>0</v>
      </c>
      <c r="AV145" s="31">
        <v>0.54868107641935482</v>
      </c>
      <c r="AW145" s="31">
        <v>13.888577467741936</v>
      </c>
      <c r="AX145" s="31">
        <v>0</v>
      </c>
      <c r="AY145" s="31">
        <v>0</v>
      </c>
      <c r="AZ145" s="31">
        <v>1.9035984278387095</v>
      </c>
      <c r="BA145" s="31">
        <v>0</v>
      </c>
      <c r="BB145" s="31">
        <v>0</v>
      </c>
      <c r="BC145" s="31">
        <v>0</v>
      </c>
      <c r="BD145" s="31">
        <v>0</v>
      </c>
      <c r="BE145" s="31">
        <v>0</v>
      </c>
      <c r="BF145" s="31">
        <v>0.6599158637419118</v>
      </c>
      <c r="BG145" s="31">
        <v>6.4748612903225808</v>
      </c>
      <c r="BH145" s="31">
        <v>0</v>
      </c>
      <c r="BI145" s="31">
        <v>0</v>
      </c>
      <c r="BJ145" s="31">
        <v>0.25609620093548385</v>
      </c>
      <c r="BK145" s="32">
        <f t="shared" si="3"/>
        <v>66.438033391999994</v>
      </c>
    </row>
    <row r="146" spans="1:63">
      <c r="A146" s="29"/>
      <c r="B146" s="30" t="s">
        <v>150</v>
      </c>
      <c r="C146" s="31">
        <v>0</v>
      </c>
      <c r="D146" s="31">
        <v>0</v>
      </c>
      <c r="E146" s="31">
        <v>0</v>
      </c>
      <c r="F146" s="31">
        <v>0</v>
      </c>
      <c r="G146" s="31">
        <v>0</v>
      </c>
      <c r="H146" s="31">
        <v>0.5397101888064515</v>
      </c>
      <c r="I146" s="31">
        <v>1.0720596774193547</v>
      </c>
      <c r="J146" s="31">
        <v>0</v>
      </c>
      <c r="K146" s="31">
        <v>0</v>
      </c>
      <c r="L146" s="31">
        <v>3.2852585376774197</v>
      </c>
      <c r="M146" s="31">
        <v>0</v>
      </c>
      <c r="N146" s="31">
        <v>0</v>
      </c>
      <c r="O146" s="31">
        <v>0</v>
      </c>
      <c r="P146" s="31">
        <v>0</v>
      </c>
      <c r="Q146" s="31">
        <v>0</v>
      </c>
      <c r="R146" s="31">
        <v>0.6557765343870966</v>
      </c>
      <c r="S146" s="31">
        <v>6.734678893548387</v>
      </c>
      <c r="T146" s="31">
        <v>0</v>
      </c>
      <c r="U146" s="31">
        <v>0</v>
      </c>
      <c r="V146" s="31">
        <v>10.018752763419355</v>
      </c>
      <c r="W146" s="31">
        <v>0</v>
      </c>
      <c r="X146" s="31">
        <v>0</v>
      </c>
      <c r="Y146" s="31">
        <v>0</v>
      </c>
      <c r="Z146" s="31">
        <v>0</v>
      </c>
      <c r="AA146" s="31">
        <v>0</v>
      </c>
      <c r="AB146" s="31">
        <v>4.3625137419354837E-2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1">
        <v>0</v>
      </c>
      <c r="AL146" s="31">
        <v>9.8399132258064539E-4</v>
      </c>
      <c r="AM146" s="31">
        <v>0</v>
      </c>
      <c r="AN146" s="31">
        <v>0</v>
      </c>
      <c r="AO146" s="31">
        <v>0</v>
      </c>
      <c r="AP146" s="31">
        <v>0</v>
      </c>
      <c r="AQ146" s="31">
        <v>0</v>
      </c>
      <c r="AR146" s="31">
        <v>0</v>
      </c>
      <c r="AS146" s="31">
        <v>0</v>
      </c>
      <c r="AT146" s="31">
        <v>0</v>
      </c>
      <c r="AU146" s="31">
        <v>0</v>
      </c>
      <c r="AV146" s="31">
        <v>2.0579931724838718</v>
      </c>
      <c r="AW146" s="31">
        <v>6.8629789354838699</v>
      </c>
      <c r="AX146" s="31">
        <v>0.31920832258064513</v>
      </c>
      <c r="AY146" s="31">
        <v>0</v>
      </c>
      <c r="AZ146" s="31">
        <v>14.207766671064514</v>
      </c>
      <c r="BA146" s="31">
        <v>0</v>
      </c>
      <c r="BB146" s="31">
        <v>0</v>
      </c>
      <c r="BC146" s="31">
        <v>0</v>
      </c>
      <c r="BD146" s="31">
        <v>0</v>
      </c>
      <c r="BE146" s="31">
        <v>0</v>
      </c>
      <c r="BF146" s="31">
        <v>3.9257209276451634</v>
      </c>
      <c r="BG146" s="31">
        <v>0.28728749032258061</v>
      </c>
      <c r="BH146" s="31">
        <v>0.60581723570967749</v>
      </c>
      <c r="BI146" s="31">
        <v>0</v>
      </c>
      <c r="BJ146" s="31">
        <v>2.9784539307096782</v>
      </c>
      <c r="BK146" s="32">
        <f t="shared" si="3"/>
        <v>53.596072410000005</v>
      </c>
    </row>
    <row r="147" spans="1:63">
      <c r="A147" s="29"/>
      <c r="B147" s="30" t="s">
        <v>151</v>
      </c>
      <c r="C147" s="31">
        <v>0</v>
      </c>
      <c r="D147" s="31">
        <v>0</v>
      </c>
      <c r="E147" s="31">
        <v>0</v>
      </c>
      <c r="F147" s="31">
        <v>0</v>
      </c>
      <c r="G147" s="31">
        <v>0</v>
      </c>
      <c r="H147" s="31">
        <v>0.42290009448387111</v>
      </c>
      <c r="I147" s="31">
        <v>3.8256876483870967</v>
      </c>
      <c r="J147" s="31">
        <v>0</v>
      </c>
      <c r="K147" s="31">
        <v>0</v>
      </c>
      <c r="L147" s="31">
        <v>3.726639023193548</v>
      </c>
      <c r="M147" s="31">
        <v>0</v>
      </c>
      <c r="N147" s="31">
        <v>0</v>
      </c>
      <c r="O147" s="31">
        <v>0</v>
      </c>
      <c r="P147" s="31">
        <v>0</v>
      </c>
      <c r="Q147" s="31">
        <v>0</v>
      </c>
      <c r="R147" s="31">
        <v>0.33307031148387095</v>
      </c>
      <c r="S147" s="31">
        <v>0.10671374193548387</v>
      </c>
      <c r="T147" s="31">
        <v>0</v>
      </c>
      <c r="U147" s="31">
        <v>0</v>
      </c>
      <c r="V147" s="31">
        <v>0.87187221522580627</v>
      </c>
      <c r="W147" s="31">
        <v>0</v>
      </c>
      <c r="X147" s="31">
        <v>0</v>
      </c>
      <c r="Y147" s="31">
        <v>0</v>
      </c>
      <c r="Z147" s="31">
        <v>0</v>
      </c>
      <c r="AA147" s="31">
        <v>0</v>
      </c>
      <c r="AB147" s="31">
        <v>3.7085209677419359E-3</v>
      </c>
      <c r="AC147" s="31">
        <v>0</v>
      </c>
      <c r="AD147" s="31">
        <v>0</v>
      </c>
      <c r="AE147" s="31">
        <v>0</v>
      </c>
      <c r="AF147" s="31">
        <v>0.10595774193548388</v>
      </c>
      <c r="AG147" s="31">
        <v>0</v>
      </c>
      <c r="AH147" s="31">
        <v>0</v>
      </c>
      <c r="AI147" s="31">
        <v>0</v>
      </c>
      <c r="AJ147" s="31">
        <v>0</v>
      </c>
      <c r="AK147" s="31">
        <v>0</v>
      </c>
      <c r="AL147" s="31">
        <v>9.8213148387096762E-4</v>
      </c>
      <c r="AM147" s="31">
        <v>0</v>
      </c>
      <c r="AN147" s="31">
        <v>0</v>
      </c>
      <c r="AO147" s="31">
        <v>0</v>
      </c>
      <c r="AP147" s="31">
        <v>0</v>
      </c>
      <c r="AQ147" s="31">
        <v>0</v>
      </c>
      <c r="AR147" s="31">
        <v>0</v>
      </c>
      <c r="AS147" s="31">
        <v>0</v>
      </c>
      <c r="AT147" s="31">
        <v>0</v>
      </c>
      <c r="AU147" s="31">
        <v>0</v>
      </c>
      <c r="AV147" s="31">
        <v>1.6901640619677409</v>
      </c>
      <c r="AW147" s="31">
        <v>5.2978870967741933</v>
      </c>
      <c r="AX147" s="31">
        <v>0</v>
      </c>
      <c r="AY147" s="31">
        <v>0</v>
      </c>
      <c r="AZ147" s="31">
        <v>7.3386569135806443</v>
      </c>
      <c r="BA147" s="31">
        <v>0</v>
      </c>
      <c r="BB147" s="31">
        <v>0</v>
      </c>
      <c r="BC147" s="31">
        <v>0</v>
      </c>
      <c r="BD147" s="31">
        <v>0</v>
      </c>
      <c r="BE147" s="31">
        <v>0</v>
      </c>
      <c r="BF147" s="31">
        <v>2.471911398032264</v>
      </c>
      <c r="BG147" s="31">
        <v>0</v>
      </c>
      <c r="BH147" s="31">
        <v>5.2978870967741939E-2</v>
      </c>
      <c r="BI147" s="31">
        <v>0</v>
      </c>
      <c r="BJ147" s="31">
        <v>3.892645012580644</v>
      </c>
      <c r="BK147" s="32">
        <f t="shared" si="3"/>
        <v>30.141774783000006</v>
      </c>
    </row>
    <row r="148" spans="1:63">
      <c r="A148" s="29"/>
      <c r="B148" s="30" t="s">
        <v>152</v>
      </c>
      <c r="C148" s="31">
        <v>0</v>
      </c>
      <c r="D148" s="31">
        <v>0</v>
      </c>
      <c r="E148" s="31">
        <v>0</v>
      </c>
      <c r="F148" s="31">
        <v>0</v>
      </c>
      <c r="G148" s="31">
        <v>0</v>
      </c>
      <c r="H148" s="31">
        <v>5.4336589390645171</v>
      </c>
      <c r="I148" s="31">
        <v>11.665734193548387</v>
      </c>
      <c r="J148" s="31">
        <v>0</v>
      </c>
      <c r="K148" s="31">
        <v>0</v>
      </c>
      <c r="L148" s="31">
        <v>1.8659447894516126</v>
      </c>
      <c r="M148" s="31">
        <v>0</v>
      </c>
      <c r="N148" s="31">
        <v>0</v>
      </c>
      <c r="O148" s="31">
        <v>0</v>
      </c>
      <c r="P148" s="31">
        <v>0</v>
      </c>
      <c r="Q148" s="31">
        <v>0</v>
      </c>
      <c r="R148" s="31">
        <v>0.53086310254838698</v>
      </c>
      <c r="S148" s="31">
        <v>0</v>
      </c>
      <c r="T148" s="31">
        <v>0</v>
      </c>
      <c r="U148" s="31">
        <v>0</v>
      </c>
      <c r="V148" s="31">
        <v>0.70076414861290315</v>
      </c>
      <c r="W148" s="31">
        <v>0</v>
      </c>
      <c r="X148" s="31">
        <v>0</v>
      </c>
      <c r="Y148" s="31">
        <v>0</v>
      </c>
      <c r="Z148" s="31">
        <v>0</v>
      </c>
      <c r="AA148" s="31">
        <v>0</v>
      </c>
      <c r="AB148" s="31">
        <v>0.12643029677419354</v>
      </c>
      <c r="AC148" s="31">
        <v>0</v>
      </c>
      <c r="AD148" s="31">
        <v>0</v>
      </c>
      <c r="AE148" s="31">
        <v>0</v>
      </c>
      <c r="AF148" s="31">
        <v>4.7411361290322578E-2</v>
      </c>
      <c r="AG148" s="31">
        <v>0</v>
      </c>
      <c r="AH148" s="31">
        <v>0</v>
      </c>
      <c r="AI148" s="31">
        <v>0</v>
      </c>
      <c r="AJ148" s="31">
        <v>0</v>
      </c>
      <c r="AK148" s="31">
        <v>0</v>
      </c>
      <c r="AL148" s="31">
        <v>2.6339645161290322E-3</v>
      </c>
      <c r="AM148" s="31">
        <v>0</v>
      </c>
      <c r="AN148" s="31">
        <v>0</v>
      </c>
      <c r="AO148" s="31">
        <v>0</v>
      </c>
      <c r="AP148" s="31">
        <v>0</v>
      </c>
      <c r="AQ148" s="31">
        <v>0</v>
      </c>
      <c r="AR148" s="31">
        <v>0</v>
      </c>
      <c r="AS148" s="31">
        <v>0</v>
      </c>
      <c r="AT148" s="31">
        <v>0</v>
      </c>
      <c r="AU148" s="31">
        <v>0</v>
      </c>
      <c r="AV148" s="31">
        <v>10.603169819806455</v>
      </c>
      <c r="AW148" s="31">
        <v>22.494056967741937</v>
      </c>
      <c r="AX148" s="31">
        <v>0</v>
      </c>
      <c r="AY148" s="31">
        <v>0</v>
      </c>
      <c r="AZ148" s="31">
        <v>3.9427054728064519</v>
      </c>
      <c r="BA148" s="31">
        <v>0</v>
      </c>
      <c r="BB148" s="31">
        <v>0</v>
      </c>
      <c r="BC148" s="31">
        <v>0</v>
      </c>
      <c r="BD148" s="31">
        <v>0</v>
      </c>
      <c r="BE148" s="31">
        <v>0</v>
      </c>
      <c r="BF148" s="31">
        <v>5.7058909534516085</v>
      </c>
      <c r="BG148" s="31">
        <v>2.5993856129354835</v>
      </c>
      <c r="BH148" s="31">
        <v>0</v>
      </c>
      <c r="BI148" s="31">
        <v>0</v>
      </c>
      <c r="BJ148" s="31">
        <v>0.83281863145161295</v>
      </c>
      <c r="BK148" s="32">
        <f t="shared" si="3"/>
        <v>66.551468254</v>
      </c>
    </row>
    <row r="149" spans="1:63">
      <c r="A149" s="29"/>
      <c r="B149" s="30" t="s">
        <v>153</v>
      </c>
      <c r="C149" s="31">
        <v>0</v>
      </c>
      <c r="D149" s="31">
        <v>0</v>
      </c>
      <c r="E149" s="31">
        <v>0</v>
      </c>
      <c r="F149" s="31">
        <v>0</v>
      </c>
      <c r="G149" s="31">
        <v>0</v>
      </c>
      <c r="H149" s="31">
        <v>0.88147158990322583</v>
      </c>
      <c r="I149" s="31">
        <v>46.580947258064512</v>
      </c>
      <c r="J149" s="31">
        <v>0</v>
      </c>
      <c r="K149" s="31">
        <v>0</v>
      </c>
      <c r="L149" s="31">
        <v>0.59107800870967742</v>
      </c>
      <c r="M149" s="31">
        <v>0</v>
      </c>
      <c r="N149" s="31">
        <v>26.31691935483871</v>
      </c>
      <c r="O149" s="31">
        <v>0</v>
      </c>
      <c r="P149" s="31">
        <v>0</v>
      </c>
      <c r="Q149" s="31">
        <v>0</v>
      </c>
      <c r="R149" s="31">
        <v>0.62015450583870968</v>
      </c>
      <c r="S149" s="31">
        <v>0</v>
      </c>
      <c r="T149" s="31">
        <v>0</v>
      </c>
      <c r="U149" s="31">
        <v>0</v>
      </c>
      <c r="V149" s="31">
        <v>0.26316919354838708</v>
      </c>
      <c r="W149" s="31">
        <v>0</v>
      </c>
      <c r="X149" s="31">
        <v>0</v>
      </c>
      <c r="Y149" s="31">
        <v>0</v>
      </c>
      <c r="Z149" s="31">
        <v>0</v>
      </c>
      <c r="AA149" s="31">
        <v>0</v>
      </c>
      <c r="AB149" s="31">
        <v>6.9062962451612891E-2</v>
      </c>
      <c r="AC149" s="31">
        <v>0</v>
      </c>
      <c r="AD149" s="31">
        <v>0</v>
      </c>
      <c r="AE149" s="31">
        <v>0</v>
      </c>
      <c r="AF149" s="31">
        <v>0.13601250000000001</v>
      </c>
      <c r="AG149" s="31">
        <v>0</v>
      </c>
      <c r="AH149" s="31">
        <v>0</v>
      </c>
      <c r="AI149" s="31">
        <v>0</v>
      </c>
      <c r="AJ149" s="31">
        <v>0</v>
      </c>
      <c r="AK149" s="31">
        <v>0</v>
      </c>
      <c r="AL149" s="31">
        <v>8.3699999999999997E-2</v>
      </c>
      <c r="AM149" s="31">
        <v>0</v>
      </c>
      <c r="AN149" s="31">
        <v>0</v>
      </c>
      <c r="AO149" s="31">
        <v>0</v>
      </c>
      <c r="AP149" s="31">
        <v>0</v>
      </c>
      <c r="AQ149" s="31">
        <v>0</v>
      </c>
      <c r="AR149" s="31">
        <v>0</v>
      </c>
      <c r="AS149" s="31">
        <v>0</v>
      </c>
      <c r="AT149" s="31">
        <v>0</v>
      </c>
      <c r="AU149" s="31">
        <v>0</v>
      </c>
      <c r="AV149" s="31">
        <v>15.164883053967733</v>
      </c>
      <c r="AW149" s="31">
        <v>10.449034251774194</v>
      </c>
      <c r="AX149" s="31">
        <v>1.0462499999999999</v>
      </c>
      <c r="AY149" s="31">
        <v>0</v>
      </c>
      <c r="AZ149" s="31">
        <v>5.4875707875161295</v>
      </c>
      <c r="BA149" s="31">
        <v>0</v>
      </c>
      <c r="BB149" s="31">
        <v>0</v>
      </c>
      <c r="BC149" s="31">
        <v>0</v>
      </c>
      <c r="BD149" s="31">
        <v>0</v>
      </c>
      <c r="BE149" s="31">
        <v>0</v>
      </c>
      <c r="BF149" s="31">
        <v>5.9082234743871282</v>
      </c>
      <c r="BG149" s="31">
        <v>3.159675</v>
      </c>
      <c r="BH149" s="31">
        <v>0</v>
      </c>
      <c r="BI149" s="31">
        <v>0</v>
      </c>
      <c r="BJ149" s="31">
        <v>1.08126689</v>
      </c>
      <c r="BK149" s="32">
        <f t="shared" si="3"/>
        <v>117.83941883100002</v>
      </c>
    </row>
    <row r="150" spans="1:63">
      <c r="A150" s="29"/>
      <c r="B150" s="30" t="s">
        <v>154</v>
      </c>
      <c r="C150" s="31">
        <v>0</v>
      </c>
      <c r="D150" s="31">
        <v>1.0396539290322582</v>
      </c>
      <c r="E150" s="31">
        <v>0</v>
      </c>
      <c r="F150" s="31">
        <v>0</v>
      </c>
      <c r="G150" s="31">
        <v>0</v>
      </c>
      <c r="H150" s="31">
        <v>1.9538487430645164</v>
      </c>
      <c r="I150" s="31">
        <v>5.6183318387096781</v>
      </c>
      <c r="J150" s="31">
        <v>0</v>
      </c>
      <c r="K150" s="31">
        <v>0</v>
      </c>
      <c r="L150" s="31">
        <v>0.55973287290322582</v>
      </c>
      <c r="M150" s="31">
        <v>0</v>
      </c>
      <c r="N150" s="31">
        <v>0</v>
      </c>
      <c r="O150" s="31">
        <v>0</v>
      </c>
      <c r="P150" s="31">
        <v>0</v>
      </c>
      <c r="Q150" s="31">
        <v>0</v>
      </c>
      <c r="R150" s="31">
        <v>0.53995865948387101</v>
      </c>
      <c r="S150" s="31">
        <v>0</v>
      </c>
      <c r="T150" s="31">
        <v>0</v>
      </c>
      <c r="U150" s="31">
        <v>0</v>
      </c>
      <c r="V150" s="31">
        <v>0.4516670595483871</v>
      </c>
      <c r="W150" s="31">
        <v>0</v>
      </c>
      <c r="X150" s="31">
        <v>0</v>
      </c>
      <c r="Y150" s="31">
        <v>0</v>
      </c>
      <c r="Z150" s="31">
        <v>0</v>
      </c>
      <c r="AA150" s="31">
        <v>0</v>
      </c>
      <c r="AB150" s="31">
        <v>1.3575359032258063E-2</v>
      </c>
      <c r="AC150" s="31">
        <v>0</v>
      </c>
      <c r="AD150" s="31">
        <v>0</v>
      </c>
      <c r="AE150" s="31">
        <v>0</v>
      </c>
      <c r="AF150" s="31">
        <v>4.9131437161290321E-2</v>
      </c>
      <c r="AG150" s="31">
        <v>0</v>
      </c>
      <c r="AH150" s="31">
        <v>0</v>
      </c>
      <c r="AI150" s="31">
        <v>0</v>
      </c>
      <c r="AJ150" s="31">
        <v>0</v>
      </c>
      <c r="AK150" s="31">
        <v>0</v>
      </c>
      <c r="AL150" s="31">
        <v>5.2212919354838714E-4</v>
      </c>
      <c r="AM150" s="31">
        <v>0</v>
      </c>
      <c r="AN150" s="31">
        <v>0</v>
      </c>
      <c r="AO150" s="31">
        <v>0</v>
      </c>
      <c r="AP150" s="31">
        <v>0</v>
      </c>
      <c r="AQ150" s="31">
        <v>0</v>
      </c>
      <c r="AR150" s="31">
        <v>0</v>
      </c>
      <c r="AS150" s="31">
        <v>0</v>
      </c>
      <c r="AT150" s="31">
        <v>0</v>
      </c>
      <c r="AU150" s="31">
        <v>0</v>
      </c>
      <c r="AV150" s="31">
        <v>18.784164336032266</v>
      </c>
      <c r="AW150" s="31">
        <v>14.094769100290323</v>
      </c>
      <c r="AX150" s="31">
        <v>0</v>
      </c>
      <c r="AY150" s="31">
        <v>0</v>
      </c>
      <c r="AZ150" s="31">
        <v>9.3306951333870973</v>
      </c>
      <c r="BA150" s="31">
        <v>0</v>
      </c>
      <c r="BB150" s="31">
        <v>0</v>
      </c>
      <c r="BC150" s="31">
        <v>0</v>
      </c>
      <c r="BD150" s="31">
        <v>0</v>
      </c>
      <c r="BE150" s="31">
        <v>0</v>
      </c>
      <c r="BF150" s="31">
        <v>4.3029813362258018</v>
      </c>
      <c r="BG150" s="31">
        <v>2.6106459677419354</v>
      </c>
      <c r="BH150" s="31">
        <v>0</v>
      </c>
      <c r="BI150" s="31">
        <v>0</v>
      </c>
      <c r="BJ150" s="31">
        <v>0.97998916219354837</v>
      </c>
      <c r="BK150" s="32">
        <f t="shared" si="3"/>
        <v>60.329667063999999</v>
      </c>
    </row>
    <row r="151" spans="1:63">
      <c r="A151" s="29"/>
      <c r="B151" s="30" t="s">
        <v>155</v>
      </c>
      <c r="C151" s="31">
        <v>0</v>
      </c>
      <c r="D151" s="31">
        <v>1.0326485612903227</v>
      </c>
      <c r="E151" s="31">
        <v>0</v>
      </c>
      <c r="F151" s="31">
        <v>0</v>
      </c>
      <c r="G151" s="31">
        <v>0</v>
      </c>
      <c r="H151" s="31">
        <v>1.7336962757096772</v>
      </c>
      <c r="I151" s="31">
        <v>5.3718586774193549</v>
      </c>
      <c r="J151" s="31">
        <v>0</v>
      </c>
      <c r="K151" s="31">
        <v>0</v>
      </c>
      <c r="L151" s="31">
        <v>1.5577533317096774</v>
      </c>
      <c r="M151" s="31">
        <v>0</v>
      </c>
      <c r="N151" s="31">
        <v>0</v>
      </c>
      <c r="O151" s="31">
        <v>0</v>
      </c>
      <c r="P151" s="31">
        <v>0</v>
      </c>
      <c r="Q151" s="31">
        <v>0</v>
      </c>
      <c r="R151" s="31">
        <v>0.3613494092903225</v>
      </c>
      <c r="S151" s="31">
        <v>0</v>
      </c>
      <c r="T151" s="31">
        <v>0</v>
      </c>
      <c r="U151" s="31">
        <v>0</v>
      </c>
      <c r="V151" s="31">
        <v>0.30909367516129033</v>
      </c>
      <c r="W151" s="31">
        <v>0</v>
      </c>
      <c r="X151" s="31">
        <v>0</v>
      </c>
      <c r="Y151" s="31">
        <v>0</v>
      </c>
      <c r="Z151" s="31">
        <v>0</v>
      </c>
      <c r="AA151" s="31">
        <v>0</v>
      </c>
      <c r="AB151" s="31">
        <v>0.15046322580645161</v>
      </c>
      <c r="AC151" s="31">
        <v>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1">
        <v>0</v>
      </c>
      <c r="AL151" s="31">
        <v>2.0753548387096771E-2</v>
      </c>
      <c r="AM151" s="31">
        <v>0</v>
      </c>
      <c r="AN151" s="31">
        <v>0</v>
      </c>
      <c r="AO151" s="31">
        <v>0</v>
      </c>
      <c r="AP151" s="31">
        <v>0</v>
      </c>
      <c r="AQ151" s="31">
        <v>0</v>
      </c>
      <c r="AR151" s="31">
        <v>0</v>
      </c>
      <c r="AS151" s="31">
        <v>0</v>
      </c>
      <c r="AT151" s="31">
        <v>0</v>
      </c>
      <c r="AU151" s="31">
        <v>0</v>
      </c>
      <c r="AV151" s="31">
        <v>14.314425180000002</v>
      </c>
      <c r="AW151" s="31">
        <v>24.485277160548389</v>
      </c>
      <c r="AX151" s="31">
        <v>0</v>
      </c>
      <c r="AY151" s="31">
        <v>0</v>
      </c>
      <c r="AZ151" s="31">
        <v>6.9906783633870964</v>
      </c>
      <c r="BA151" s="31">
        <v>0</v>
      </c>
      <c r="BB151" s="31">
        <v>0</v>
      </c>
      <c r="BC151" s="31">
        <v>0</v>
      </c>
      <c r="BD151" s="31">
        <v>0</v>
      </c>
      <c r="BE151" s="31">
        <v>0</v>
      </c>
      <c r="BF151" s="31">
        <v>8.17553353967741</v>
      </c>
      <c r="BG151" s="31">
        <v>2.3779311935483875E-2</v>
      </c>
      <c r="BH151" s="31">
        <v>5.1883870967741934E-2</v>
      </c>
      <c r="BI151" s="31">
        <v>0</v>
      </c>
      <c r="BJ151" s="31">
        <v>3.7153830557096788</v>
      </c>
      <c r="BK151" s="32">
        <f t="shared" si="3"/>
        <v>68.294577187000002</v>
      </c>
    </row>
    <row r="152" spans="1:63">
      <c r="A152" s="29"/>
      <c r="B152" s="30" t="s">
        <v>156</v>
      </c>
      <c r="C152" s="31">
        <v>0</v>
      </c>
      <c r="D152" s="31">
        <v>0.47054046774193553</v>
      </c>
      <c r="E152" s="31">
        <v>0</v>
      </c>
      <c r="F152" s="31">
        <v>0</v>
      </c>
      <c r="G152" s="31">
        <v>0</v>
      </c>
      <c r="H152" s="31">
        <v>0.17910126803225807</v>
      </c>
      <c r="I152" s="31">
        <v>39.954113938709675</v>
      </c>
      <c r="J152" s="31">
        <v>0</v>
      </c>
      <c r="K152" s="31">
        <v>0</v>
      </c>
      <c r="L152" s="31">
        <v>0</v>
      </c>
      <c r="M152" s="31">
        <v>0</v>
      </c>
      <c r="N152" s="31">
        <v>0</v>
      </c>
      <c r="O152" s="31">
        <v>0</v>
      </c>
      <c r="P152" s="31">
        <v>0</v>
      </c>
      <c r="Q152" s="31">
        <v>0</v>
      </c>
      <c r="R152" s="31">
        <v>9.4845765709677385E-2</v>
      </c>
      <c r="S152" s="31">
        <v>0</v>
      </c>
      <c r="T152" s="31">
        <v>0</v>
      </c>
      <c r="U152" s="31">
        <v>0</v>
      </c>
      <c r="V152" s="31">
        <v>0</v>
      </c>
      <c r="W152" s="31">
        <v>0</v>
      </c>
      <c r="X152" s="31">
        <v>0</v>
      </c>
      <c r="Y152" s="31">
        <v>0</v>
      </c>
      <c r="Z152" s="31">
        <v>0</v>
      </c>
      <c r="AA152" s="31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1">
        <v>0</v>
      </c>
      <c r="AL152" s="31">
        <v>0</v>
      </c>
      <c r="AM152" s="31">
        <v>0</v>
      </c>
      <c r="AN152" s="31">
        <v>0</v>
      </c>
      <c r="AO152" s="31">
        <v>0</v>
      </c>
      <c r="AP152" s="31">
        <v>0</v>
      </c>
      <c r="AQ152" s="31">
        <v>0</v>
      </c>
      <c r="AR152" s="31">
        <v>0</v>
      </c>
      <c r="AS152" s="31">
        <v>0</v>
      </c>
      <c r="AT152" s="31">
        <v>0</v>
      </c>
      <c r="AU152" s="31">
        <v>0</v>
      </c>
      <c r="AV152" s="31">
        <v>1.3262812813225804</v>
      </c>
      <c r="AW152" s="31">
        <v>11.464834398451615</v>
      </c>
      <c r="AX152" s="31">
        <v>0</v>
      </c>
      <c r="AY152" s="31">
        <v>0</v>
      </c>
      <c r="AZ152" s="31">
        <v>0.20878148387096773</v>
      </c>
      <c r="BA152" s="31">
        <v>0</v>
      </c>
      <c r="BB152" s="31">
        <v>0</v>
      </c>
      <c r="BC152" s="31">
        <v>0</v>
      </c>
      <c r="BD152" s="31">
        <v>0</v>
      </c>
      <c r="BE152" s="31">
        <v>0</v>
      </c>
      <c r="BF152" s="31">
        <v>1.1938467793870908</v>
      </c>
      <c r="BG152" s="31">
        <v>0</v>
      </c>
      <c r="BH152" s="31">
        <v>0</v>
      </c>
      <c r="BI152" s="31">
        <v>0</v>
      </c>
      <c r="BJ152" s="31">
        <v>4.1756296774193548E-2</v>
      </c>
      <c r="BK152" s="32">
        <f t="shared" si="3"/>
        <v>54.934101679999998</v>
      </c>
    </row>
    <row r="153" spans="1:63">
      <c r="A153" s="29"/>
      <c r="B153" s="30" t="s">
        <v>157</v>
      </c>
      <c r="C153" s="31">
        <v>0</v>
      </c>
      <c r="D153" s="31">
        <v>1.4571967741935483</v>
      </c>
      <c r="E153" s="31">
        <v>0</v>
      </c>
      <c r="F153" s="31">
        <v>0</v>
      </c>
      <c r="G153" s="31">
        <v>0</v>
      </c>
      <c r="H153" s="31">
        <v>5.6200541055161288</v>
      </c>
      <c r="I153" s="31">
        <v>12.490258064516128</v>
      </c>
      <c r="J153" s="31">
        <v>0</v>
      </c>
      <c r="K153" s="31">
        <v>0</v>
      </c>
      <c r="L153" s="31">
        <v>1.6528212777419351</v>
      </c>
      <c r="M153" s="31">
        <v>0</v>
      </c>
      <c r="N153" s="31">
        <v>0</v>
      </c>
      <c r="O153" s="31">
        <v>0</v>
      </c>
      <c r="P153" s="31">
        <v>0</v>
      </c>
      <c r="Q153" s="31">
        <v>0</v>
      </c>
      <c r="R153" s="31">
        <v>1.0058164444193549</v>
      </c>
      <c r="S153" s="31">
        <v>0</v>
      </c>
      <c r="T153" s="31">
        <v>0</v>
      </c>
      <c r="U153" s="31">
        <v>0</v>
      </c>
      <c r="V153" s="31">
        <v>11.960416591774194</v>
      </c>
      <c r="W153" s="31">
        <v>0</v>
      </c>
      <c r="X153" s="31">
        <v>0</v>
      </c>
      <c r="Y153" s="31">
        <v>0</v>
      </c>
      <c r="Z153" s="31">
        <v>0</v>
      </c>
      <c r="AA153" s="31">
        <v>0</v>
      </c>
      <c r="AB153" s="31">
        <v>0.17454273612903226</v>
      </c>
      <c r="AC153" s="31">
        <v>0</v>
      </c>
      <c r="AD153" s="31">
        <v>0</v>
      </c>
      <c r="AE153" s="31">
        <v>0</v>
      </c>
      <c r="AF153" s="31">
        <v>1.5537929032258063E-2</v>
      </c>
      <c r="AG153" s="31">
        <v>0</v>
      </c>
      <c r="AH153" s="31">
        <v>0</v>
      </c>
      <c r="AI153" s="31">
        <v>0</v>
      </c>
      <c r="AJ153" s="31">
        <v>0</v>
      </c>
      <c r="AK153" s="31">
        <v>0</v>
      </c>
      <c r="AL153" s="31">
        <v>0</v>
      </c>
      <c r="AM153" s="31">
        <v>0</v>
      </c>
      <c r="AN153" s="31">
        <v>0</v>
      </c>
      <c r="AO153" s="31">
        <v>0</v>
      </c>
      <c r="AP153" s="31">
        <v>0</v>
      </c>
      <c r="AQ153" s="31">
        <v>0</v>
      </c>
      <c r="AR153" s="31">
        <v>0</v>
      </c>
      <c r="AS153" s="31">
        <v>0</v>
      </c>
      <c r="AT153" s="31">
        <v>0</v>
      </c>
      <c r="AU153" s="31">
        <v>0</v>
      </c>
      <c r="AV153" s="31">
        <v>17.129842267838722</v>
      </c>
      <c r="AW153" s="31">
        <v>3.0661513290322584</v>
      </c>
      <c r="AX153" s="31">
        <v>0</v>
      </c>
      <c r="AY153" s="31">
        <v>0</v>
      </c>
      <c r="AZ153" s="31">
        <v>10.019916138225804</v>
      </c>
      <c r="BA153" s="31">
        <v>0</v>
      </c>
      <c r="BB153" s="31">
        <v>0</v>
      </c>
      <c r="BC153" s="31">
        <v>0</v>
      </c>
      <c r="BD153" s="31">
        <v>0</v>
      </c>
      <c r="BE153" s="31">
        <v>0</v>
      </c>
      <c r="BF153" s="31">
        <v>43.016261409838712</v>
      </c>
      <c r="BG153" s="31">
        <v>0.18645514838709676</v>
      </c>
      <c r="BH153" s="31">
        <v>0</v>
      </c>
      <c r="BI153" s="31">
        <v>0</v>
      </c>
      <c r="BJ153" s="31">
        <v>1.6652342993548386</v>
      </c>
      <c r="BK153" s="32">
        <f t="shared" si="3"/>
        <v>109.46050451600001</v>
      </c>
    </row>
    <row r="154" spans="1:63">
      <c r="A154" s="29"/>
      <c r="B154" s="30" t="s">
        <v>158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1.8175433416774194</v>
      </c>
      <c r="I154" s="31">
        <v>0</v>
      </c>
      <c r="J154" s="31">
        <v>0</v>
      </c>
      <c r="K154" s="31">
        <v>0</v>
      </c>
      <c r="L154" s="31">
        <v>1.4858055383225806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0.59727321867741934</v>
      </c>
      <c r="S154" s="31">
        <v>0</v>
      </c>
      <c r="T154" s="31">
        <v>0</v>
      </c>
      <c r="U154" s="31">
        <v>0</v>
      </c>
      <c r="V154" s="31">
        <v>0.28842592258064514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</v>
      </c>
      <c r="AC154" s="31">
        <v>6.1534374193548388E-2</v>
      </c>
      <c r="AD154" s="31">
        <v>0</v>
      </c>
      <c r="AE154" s="31">
        <v>0</v>
      </c>
      <c r="AF154" s="31">
        <v>4.0674580645161287E-2</v>
      </c>
      <c r="AG154" s="31">
        <v>0</v>
      </c>
      <c r="AH154" s="31">
        <v>0</v>
      </c>
      <c r="AI154" s="31">
        <v>0</v>
      </c>
      <c r="AJ154" s="31">
        <v>0</v>
      </c>
      <c r="AK154" s="31">
        <v>0</v>
      </c>
      <c r="AL154" s="31">
        <v>3.1792760000000003E-2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1">
        <v>0</v>
      </c>
      <c r="AS154" s="31">
        <v>0</v>
      </c>
      <c r="AT154" s="31">
        <v>0</v>
      </c>
      <c r="AU154" s="31">
        <v>0</v>
      </c>
      <c r="AV154" s="31">
        <v>16.29359366151613</v>
      </c>
      <c r="AW154" s="31">
        <v>10.208451189967743</v>
      </c>
      <c r="AX154" s="31">
        <v>0</v>
      </c>
      <c r="AY154" s="31">
        <v>0</v>
      </c>
      <c r="AZ154" s="31">
        <v>17.987802052612906</v>
      </c>
      <c r="BA154" s="31">
        <v>0</v>
      </c>
      <c r="BB154" s="31">
        <v>0</v>
      </c>
      <c r="BC154" s="31">
        <v>0</v>
      </c>
      <c r="BD154" s="31">
        <v>0</v>
      </c>
      <c r="BE154" s="31">
        <v>0</v>
      </c>
      <c r="BF154" s="31">
        <v>2.0055143793225745</v>
      </c>
      <c r="BG154" s="31">
        <v>0</v>
      </c>
      <c r="BH154" s="31">
        <v>5.1278645161290319E-2</v>
      </c>
      <c r="BI154" s="31">
        <v>0</v>
      </c>
      <c r="BJ154" s="31">
        <v>1.5080494513225806</v>
      </c>
      <c r="BK154" s="32">
        <f t="shared" si="3"/>
        <v>52.377739116000001</v>
      </c>
    </row>
    <row r="155" spans="1:63">
      <c r="A155" s="29"/>
      <c r="B155" s="30" t="s">
        <v>159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1.3008068872580647</v>
      </c>
      <c r="I155" s="31">
        <v>0</v>
      </c>
      <c r="J155" s="31">
        <v>0</v>
      </c>
      <c r="K155" s="31">
        <v>0</v>
      </c>
      <c r="L155" s="31">
        <v>1.3711805361290323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0.26568859896774188</v>
      </c>
      <c r="S155" s="31">
        <v>0</v>
      </c>
      <c r="T155" s="31">
        <v>0</v>
      </c>
      <c r="U155" s="31">
        <v>0</v>
      </c>
      <c r="V155" s="31">
        <v>0.73397277999999999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9.3311752258064512E-2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1">
        <v>0</v>
      </c>
      <c r="AL155" s="31">
        <v>5.1270193548387097E-3</v>
      </c>
      <c r="AM155" s="31">
        <v>0</v>
      </c>
      <c r="AN155" s="31">
        <v>0</v>
      </c>
      <c r="AO155" s="31">
        <v>0</v>
      </c>
      <c r="AP155" s="31">
        <v>0</v>
      </c>
      <c r="AQ155" s="31">
        <v>0</v>
      </c>
      <c r="AR155" s="31">
        <v>5.1270193548387093</v>
      </c>
      <c r="AS155" s="31">
        <v>0</v>
      </c>
      <c r="AT155" s="31">
        <v>0</v>
      </c>
      <c r="AU155" s="31">
        <v>0</v>
      </c>
      <c r="AV155" s="31">
        <v>9.4589108095161301</v>
      </c>
      <c r="AW155" s="31">
        <v>8.2032309677419342</v>
      </c>
      <c r="AX155" s="31">
        <v>0</v>
      </c>
      <c r="AY155" s="31">
        <v>0</v>
      </c>
      <c r="AZ155" s="31">
        <v>3.5633239724838708</v>
      </c>
      <c r="BA155" s="31">
        <v>0</v>
      </c>
      <c r="BB155" s="31">
        <v>0</v>
      </c>
      <c r="BC155" s="31">
        <v>0</v>
      </c>
      <c r="BD155" s="31">
        <v>0</v>
      </c>
      <c r="BE155" s="31">
        <v>0</v>
      </c>
      <c r="BF155" s="31">
        <v>3.5830416478064562</v>
      </c>
      <c r="BG155" s="31">
        <v>6.2470720935483871E-2</v>
      </c>
      <c r="BH155" s="31">
        <v>0</v>
      </c>
      <c r="BI155" s="31">
        <v>0</v>
      </c>
      <c r="BJ155" s="31">
        <v>0.32812923870967742</v>
      </c>
      <c r="BK155" s="32">
        <f t="shared" si="3"/>
        <v>34.096214286000006</v>
      </c>
    </row>
    <row r="156" spans="1:63">
      <c r="A156" s="29"/>
      <c r="B156" s="30" t="s">
        <v>160</v>
      </c>
      <c r="C156" s="31">
        <v>0</v>
      </c>
      <c r="D156" s="31">
        <v>0</v>
      </c>
      <c r="E156" s="31">
        <v>0</v>
      </c>
      <c r="F156" s="31">
        <v>0</v>
      </c>
      <c r="G156" s="31">
        <v>0</v>
      </c>
      <c r="H156" s="31">
        <v>4.6298534015806441</v>
      </c>
      <c r="I156" s="31">
        <v>10.742810806451613</v>
      </c>
      <c r="J156" s="31">
        <v>0.25578120967741935</v>
      </c>
      <c r="K156" s="31">
        <v>0</v>
      </c>
      <c r="L156" s="31">
        <v>0.42350424477419357</v>
      </c>
      <c r="M156" s="31">
        <v>0</v>
      </c>
      <c r="N156" s="31">
        <v>0</v>
      </c>
      <c r="O156" s="31">
        <v>0</v>
      </c>
      <c r="P156" s="31">
        <v>0</v>
      </c>
      <c r="Q156" s="31">
        <v>0</v>
      </c>
      <c r="R156" s="31">
        <v>0.34332512067741927</v>
      </c>
      <c r="S156" s="31">
        <v>12.277498064516129</v>
      </c>
      <c r="T156" s="31">
        <v>0</v>
      </c>
      <c r="U156" s="31">
        <v>0</v>
      </c>
      <c r="V156" s="31">
        <v>0.15756122516129034</v>
      </c>
      <c r="W156" s="31">
        <v>0</v>
      </c>
      <c r="X156" s="31">
        <v>0</v>
      </c>
      <c r="Y156" s="31">
        <v>0</v>
      </c>
      <c r="Z156" s="31">
        <v>0</v>
      </c>
      <c r="AA156" s="31">
        <v>0</v>
      </c>
      <c r="AB156" s="31">
        <v>0.3976385903225807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1">
        <v>0</v>
      </c>
      <c r="AL156" s="31">
        <v>3.0587583870967744E-2</v>
      </c>
      <c r="AM156" s="31">
        <v>0</v>
      </c>
      <c r="AN156" s="31">
        <v>0</v>
      </c>
      <c r="AO156" s="31">
        <v>0</v>
      </c>
      <c r="AP156" s="31">
        <v>0</v>
      </c>
      <c r="AQ156" s="31">
        <v>0</v>
      </c>
      <c r="AR156" s="31">
        <v>0</v>
      </c>
      <c r="AS156" s="31">
        <v>0</v>
      </c>
      <c r="AT156" s="31">
        <v>0</v>
      </c>
      <c r="AU156" s="31">
        <v>0</v>
      </c>
      <c r="AV156" s="31">
        <v>10.219500954677423</v>
      </c>
      <c r="AW156" s="31">
        <v>5.7150441607096774</v>
      </c>
      <c r="AX156" s="31">
        <v>0</v>
      </c>
      <c r="AY156" s="31">
        <v>0</v>
      </c>
      <c r="AZ156" s="31">
        <v>4.8706904701612901</v>
      </c>
      <c r="BA156" s="31">
        <v>0</v>
      </c>
      <c r="BB156" s="31">
        <v>0</v>
      </c>
      <c r="BC156" s="31">
        <v>0</v>
      </c>
      <c r="BD156" s="31">
        <v>0</v>
      </c>
      <c r="BE156" s="31">
        <v>0</v>
      </c>
      <c r="BF156" s="31">
        <v>3.0169986790967624</v>
      </c>
      <c r="BG156" s="31">
        <v>2.0391722580645161E-2</v>
      </c>
      <c r="BH156" s="31">
        <v>0</v>
      </c>
      <c r="BI156" s="31">
        <v>0</v>
      </c>
      <c r="BJ156" s="31">
        <v>0.54742027074193556</v>
      </c>
      <c r="BK156" s="32">
        <f t="shared" si="3"/>
        <v>53.648606505000004</v>
      </c>
    </row>
    <row r="157" spans="1:63">
      <c r="A157" s="29"/>
      <c r="B157" s="30" t="s">
        <v>161</v>
      </c>
      <c r="C157" s="31">
        <v>0</v>
      </c>
      <c r="D157" s="31">
        <v>1.5292008677419355</v>
      </c>
      <c r="E157" s="31">
        <v>0</v>
      </c>
      <c r="F157" s="31">
        <v>0</v>
      </c>
      <c r="G157" s="31">
        <v>0</v>
      </c>
      <c r="H157" s="31">
        <v>2.8152144531612899</v>
      </c>
      <c r="I157" s="31">
        <v>8.1017264516129028</v>
      </c>
      <c r="J157" s="31">
        <v>0</v>
      </c>
      <c r="K157" s="31">
        <v>0</v>
      </c>
      <c r="L157" s="31">
        <v>1.0279065435483872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1.5236678166774196</v>
      </c>
      <c r="S157" s="31">
        <v>8.1017264516129028</v>
      </c>
      <c r="T157" s="31">
        <v>10.684151758064516</v>
      </c>
      <c r="U157" s="31">
        <v>0</v>
      </c>
      <c r="V157" s="31">
        <v>1.0279065435483872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3.0211148387096775E-2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  <c r="AL157" s="31">
        <v>0</v>
      </c>
      <c r="AM157" s="31">
        <v>0</v>
      </c>
      <c r="AN157" s="31">
        <v>0</v>
      </c>
      <c r="AO157" s="31">
        <v>0</v>
      </c>
      <c r="AP157" s="31">
        <v>0</v>
      </c>
      <c r="AQ157" s="31">
        <v>0</v>
      </c>
      <c r="AR157" s="31">
        <v>0</v>
      </c>
      <c r="AS157" s="31">
        <v>0</v>
      </c>
      <c r="AT157" s="31">
        <v>0</v>
      </c>
      <c r="AU157" s="31">
        <v>0</v>
      </c>
      <c r="AV157" s="31">
        <v>4.4438553795483866</v>
      </c>
      <c r="AW157" s="31">
        <v>0</v>
      </c>
      <c r="AX157" s="31">
        <v>0</v>
      </c>
      <c r="AY157" s="31">
        <v>0</v>
      </c>
      <c r="AZ157" s="31">
        <v>2.0647011204193548</v>
      </c>
      <c r="BA157" s="31">
        <v>0</v>
      </c>
      <c r="BB157" s="31">
        <v>0</v>
      </c>
      <c r="BC157" s="31">
        <v>0</v>
      </c>
      <c r="BD157" s="31">
        <v>0</v>
      </c>
      <c r="BE157" s="31">
        <v>0</v>
      </c>
      <c r="BF157" s="31">
        <v>2.9574475260967574</v>
      </c>
      <c r="BG157" s="31">
        <v>0</v>
      </c>
      <c r="BH157" s="31">
        <v>0</v>
      </c>
      <c r="BI157" s="31">
        <v>0</v>
      </c>
      <c r="BJ157" s="31">
        <v>2.7373203265806456</v>
      </c>
      <c r="BK157" s="32">
        <f t="shared" si="3"/>
        <v>47.045036386999989</v>
      </c>
    </row>
    <row r="158" spans="1:63">
      <c r="A158" s="29"/>
      <c r="B158" s="30" t="s">
        <v>162</v>
      </c>
      <c r="C158" s="31">
        <v>0</v>
      </c>
      <c r="D158" s="31">
        <v>1.7731993548387095</v>
      </c>
      <c r="E158" s="31">
        <v>0</v>
      </c>
      <c r="F158" s="31">
        <v>0</v>
      </c>
      <c r="G158" s="31">
        <v>0</v>
      </c>
      <c r="H158" s="31">
        <v>1.9926656081612899</v>
      </c>
      <c r="I158" s="31">
        <v>18.238621935483874</v>
      </c>
      <c r="J158" s="31">
        <v>0</v>
      </c>
      <c r="K158" s="31">
        <v>0</v>
      </c>
      <c r="L158" s="31">
        <v>0.70286383245161277</v>
      </c>
      <c r="M158" s="31">
        <v>0</v>
      </c>
      <c r="N158" s="31">
        <v>0</v>
      </c>
      <c r="O158" s="31">
        <v>0</v>
      </c>
      <c r="P158" s="31">
        <v>0</v>
      </c>
      <c r="Q158" s="31">
        <v>0</v>
      </c>
      <c r="R158" s="31">
        <v>1.110698452516129</v>
      </c>
      <c r="S158" s="31">
        <v>0</v>
      </c>
      <c r="T158" s="31">
        <v>10.892510322580645</v>
      </c>
      <c r="U158" s="31">
        <v>0</v>
      </c>
      <c r="V158" s="31">
        <v>7.0929595419354841E-2</v>
      </c>
      <c r="W158" s="31">
        <v>0</v>
      </c>
      <c r="X158" s="31">
        <v>0</v>
      </c>
      <c r="Y158" s="31">
        <v>0</v>
      </c>
      <c r="Z158" s="31">
        <v>0</v>
      </c>
      <c r="AA158" s="31">
        <v>0</v>
      </c>
      <c r="AB158" s="31">
        <v>0.21224517096774195</v>
      </c>
      <c r="AC158" s="31">
        <v>0</v>
      </c>
      <c r="AD158" s="31">
        <v>0</v>
      </c>
      <c r="AE158" s="31">
        <v>0</v>
      </c>
      <c r="AF158" s="31">
        <v>0.13968947109677421</v>
      </c>
      <c r="AG158" s="31">
        <v>0</v>
      </c>
      <c r="AH158" s="31">
        <v>0</v>
      </c>
      <c r="AI158" s="31">
        <v>0</v>
      </c>
      <c r="AJ158" s="31">
        <v>0</v>
      </c>
      <c r="AK158" s="31">
        <v>0</v>
      </c>
      <c r="AL158" s="31">
        <v>0</v>
      </c>
      <c r="AM158" s="31">
        <v>0</v>
      </c>
      <c r="AN158" s="31">
        <v>0</v>
      </c>
      <c r="AO158" s="31">
        <v>0</v>
      </c>
      <c r="AP158" s="31">
        <v>0</v>
      </c>
      <c r="AQ158" s="31">
        <v>0</v>
      </c>
      <c r="AR158" s="31">
        <v>0</v>
      </c>
      <c r="AS158" s="31">
        <v>0</v>
      </c>
      <c r="AT158" s="31">
        <v>0</v>
      </c>
      <c r="AU158" s="31">
        <v>0</v>
      </c>
      <c r="AV158" s="31">
        <v>3.6319980859354852</v>
      </c>
      <c r="AW158" s="31">
        <v>0</v>
      </c>
      <c r="AX158" s="31">
        <v>0</v>
      </c>
      <c r="AY158" s="31">
        <v>0</v>
      </c>
      <c r="AZ158" s="31">
        <v>1.247400245935484</v>
      </c>
      <c r="BA158" s="31">
        <v>0</v>
      </c>
      <c r="BB158" s="31">
        <v>0</v>
      </c>
      <c r="BC158" s="31">
        <v>0</v>
      </c>
      <c r="BD158" s="31">
        <v>0</v>
      </c>
      <c r="BE158" s="31">
        <v>0</v>
      </c>
      <c r="BF158" s="31">
        <v>2.0452603531290299</v>
      </c>
      <c r="BG158" s="31">
        <v>0</v>
      </c>
      <c r="BH158" s="31">
        <v>0</v>
      </c>
      <c r="BI158" s="31">
        <v>0</v>
      </c>
      <c r="BJ158" s="31">
        <v>0.13348906348387096</v>
      </c>
      <c r="BK158" s="32">
        <f t="shared" si="3"/>
        <v>42.191571491999994</v>
      </c>
    </row>
    <row r="159" spans="1:63">
      <c r="A159" s="29"/>
      <c r="B159" s="30" t="s">
        <v>163</v>
      </c>
      <c r="C159" s="31">
        <v>0</v>
      </c>
      <c r="D159" s="31">
        <v>0</v>
      </c>
      <c r="E159" s="31">
        <v>0</v>
      </c>
      <c r="F159" s="31">
        <v>0</v>
      </c>
      <c r="G159" s="31">
        <v>0</v>
      </c>
      <c r="H159" s="31">
        <v>2.1424212438709671</v>
      </c>
      <c r="I159" s="31">
        <v>4.1331163683870962</v>
      </c>
      <c r="J159" s="31">
        <v>0.30435319354838708</v>
      </c>
      <c r="K159" s="31">
        <v>0</v>
      </c>
      <c r="L159" s="31">
        <v>0.56964772725806456</v>
      </c>
      <c r="M159" s="31">
        <v>0</v>
      </c>
      <c r="N159" s="31">
        <v>0</v>
      </c>
      <c r="O159" s="31">
        <v>0</v>
      </c>
      <c r="P159" s="31">
        <v>0</v>
      </c>
      <c r="Q159" s="31">
        <v>0</v>
      </c>
      <c r="R159" s="31">
        <v>0.16896432922580645</v>
      </c>
      <c r="S159" s="31">
        <v>0</v>
      </c>
      <c r="T159" s="31">
        <v>5.0725532258064518E-2</v>
      </c>
      <c r="U159" s="31">
        <v>0</v>
      </c>
      <c r="V159" s="31">
        <v>2.7407322895806447</v>
      </c>
      <c r="W159" s="31">
        <v>0</v>
      </c>
      <c r="X159" s="31">
        <v>0</v>
      </c>
      <c r="Y159" s="31">
        <v>0</v>
      </c>
      <c r="Z159" s="31">
        <v>0</v>
      </c>
      <c r="AA159" s="31">
        <v>0</v>
      </c>
      <c r="AB159" s="31">
        <v>0.15791920258064515</v>
      </c>
      <c r="AC159" s="31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1">
        <v>0</v>
      </c>
      <c r="AL159" s="31">
        <v>5.0615129032258064E-3</v>
      </c>
      <c r="AM159" s="31">
        <v>0</v>
      </c>
      <c r="AN159" s="31">
        <v>0</v>
      </c>
      <c r="AO159" s="31">
        <v>0</v>
      </c>
      <c r="AP159" s="31">
        <v>0</v>
      </c>
      <c r="AQ159" s="31">
        <v>0</v>
      </c>
      <c r="AR159" s="31">
        <v>0</v>
      </c>
      <c r="AS159" s="31">
        <v>0</v>
      </c>
      <c r="AT159" s="31">
        <v>0</v>
      </c>
      <c r="AU159" s="31">
        <v>0</v>
      </c>
      <c r="AV159" s="31">
        <v>5.7637104389677383</v>
      </c>
      <c r="AW159" s="31">
        <v>0.45553616129032259</v>
      </c>
      <c r="AX159" s="31">
        <v>0</v>
      </c>
      <c r="AY159" s="31">
        <v>0</v>
      </c>
      <c r="AZ159" s="31">
        <v>1.7392132533225806</v>
      </c>
      <c r="BA159" s="31">
        <v>0</v>
      </c>
      <c r="BB159" s="31">
        <v>0</v>
      </c>
      <c r="BC159" s="31">
        <v>0</v>
      </c>
      <c r="BD159" s="31">
        <v>0</v>
      </c>
      <c r="BE159" s="31">
        <v>0</v>
      </c>
      <c r="BF159" s="31">
        <v>4.1846593827096834</v>
      </c>
      <c r="BG159" s="31">
        <v>1.807095951612904E-2</v>
      </c>
      <c r="BH159" s="31">
        <v>2.5307564516129033E-2</v>
      </c>
      <c r="BI159" s="31">
        <v>0</v>
      </c>
      <c r="BJ159" s="31">
        <v>1.0314400840645161</v>
      </c>
      <c r="BK159" s="32">
        <f t="shared" si="3"/>
        <v>23.490879244000002</v>
      </c>
    </row>
    <row r="160" spans="1:63">
      <c r="A160" s="29"/>
      <c r="B160" s="30" t="s">
        <v>164</v>
      </c>
      <c r="C160" s="31">
        <v>0</v>
      </c>
      <c r="D160" s="31">
        <v>3.0096193548387093</v>
      </c>
      <c r="E160" s="31">
        <v>0</v>
      </c>
      <c r="F160" s="31">
        <v>0</v>
      </c>
      <c r="G160" s="31">
        <v>0</v>
      </c>
      <c r="H160" s="31">
        <v>1.5276134318387096</v>
      </c>
      <c r="I160" s="31">
        <v>13.061205523999995</v>
      </c>
      <c r="J160" s="31">
        <v>0</v>
      </c>
      <c r="K160" s="31">
        <v>0</v>
      </c>
      <c r="L160" s="31">
        <v>0.88413836232258081</v>
      </c>
      <c r="M160" s="31">
        <v>0</v>
      </c>
      <c r="N160" s="31">
        <v>0</v>
      </c>
      <c r="O160" s="31">
        <v>0</v>
      </c>
      <c r="P160" s="31">
        <v>0</v>
      </c>
      <c r="Q160" s="31">
        <v>0</v>
      </c>
      <c r="R160" s="31">
        <v>1.6747980874838713</v>
      </c>
      <c r="S160" s="31">
        <v>0.30096193548387096</v>
      </c>
      <c r="T160" s="31">
        <v>10.282866129032257</v>
      </c>
      <c r="U160" s="31">
        <v>0</v>
      </c>
      <c r="V160" s="31">
        <v>2.1709007687741937</v>
      </c>
      <c r="W160" s="31">
        <v>0</v>
      </c>
      <c r="X160" s="31">
        <v>0</v>
      </c>
      <c r="Y160" s="31">
        <v>0</v>
      </c>
      <c r="Z160" s="31">
        <v>0</v>
      </c>
      <c r="AA160" s="31">
        <v>0</v>
      </c>
      <c r="AB160" s="31">
        <v>0.11066161516129032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1">
        <v>0</v>
      </c>
      <c r="AL160" s="31">
        <v>1.0014625806451613E-3</v>
      </c>
      <c r="AM160" s="31">
        <v>5.0073129032258065E-2</v>
      </c>
      <c r="AN160" s="31">
        <v>0</v>
      </c>
      <c r="AO160" s="31">
        <v>0</v>
      </c>
      <c r="AP160" s="31">
        <v>0</v>
      </c>
      <c r="AQ160" s="31">
        <v>0</v>
      </c>
      <c r="AR160" s="31">
        <v>0</v>
      </c>
      <c r="AS160" s="31">
        <v>0</v>
      </c>
      <c r="AT160" s="31">
        <v>0</v>
      </c>
      <c r="AU160" s="31">
        <v>0</v>
      </c>
      <c r="AV160" s="31">
        <v>4.0381124444193546</v>
      </c>
      <c r="AW160" s="31">
        <v>0.34995245306451617</v>
      </c>
      <c r="AX160" s="31">
        <v>0</v>
      </c>
      <c r="AY160" s="31">
        <v>0</v>
      </c>
      <c r="AZ160" s="31">
        <v>2.1751252299677422</v>
      </c>
      <c r="BA160" s="31">
        <v>0</v>
      </c>
      <c r="BB160" s="31">
        <v>0</v>
      </c>
      <c r="BC160" s="31">
        <v>0</v>
      </c>
      <c r="BD160" s="31">
        <v>0</v>
      </c>
      <c r="BE160" s="31">
        <v>0</v>
      </c>
      <c r="BF160" s="31">
        <v>2.4826094804516221</v>
      </c>
      <c r="BG160" s="31">
        <v>3.7955431806451609</v>
      </c>
      <c r="BH160" s="31">
        <v>2.5036564516129033E-2</v>
      </c>
      <c r="BI160" s="31">
        <v>0</v>
      </c>
      <c r="BJ160" s="31">
        <v>0.41617224638709677</v>
      </c>
      <c r="BK160" s="32">
        <f t="shared" ref="BK160:BK166" si="4">SUM(C160:BJ160)</f>
        <v>46.356391400000007</v>
      </c>
    </row>
    <row r="161" spans="1:63">
      <c r="A161" s="29"/>
      <c r="B161" s="30" t="s">
        <v>165</v>
      </c>
      <c r="C161" s="31">
        <v>0</v>
      </c>
      <c r="D161" s="31">
        <v>3.5006175806451609</v>
      </c>
      <c r="E161" s="31">
        <v>0</v>
      </c>
      <c r="F161" s="31">
        <v>0</v>
      </c>
      <c r="G161" s="31">
        <v>0</v>
      </c>
      <c r="H161" s="31">
        <v>0.89834951003225827</v>
      </c>
      <c r="I161" s="31">
        <v>18.003176129032259</v>
      </c>
      <c r="J161" s="31">
        <v>0</v>
      </c>
      <c r="K161" s="31">
        <v>0</v>
      </c>
      <c r="L161" s="31">
        <v>1.5103489565161292</v>
      </c>
      <c r="M161" s="31">
        <v>0</v>
      </c>
      <c r="N161" s="31">
        <v>0</v>
      </c>
      <c r="O161" s="31">
        <v>0</v>
      </c>
      <c r="P161" s="31">
        <v>0</v>
      </c>
      <c r="Q161" s="31">
        <v>0</v>
      </c>
      <c r="R161" s="31">
        <v>1.1440771764516129</v>
      </c>
      <c r="S161" s="31">
        <v>0.30005293548387096</v>
      </c>
      <c r="T161" s="31">
        <v>4.7008293225806455</v>
      </c>
      <c r="U161" s="31">
        <v>0</v>
      </c>
      <c r="V161" s="31">
        <v>0.2713800640645162</v>
      </c>
      <c r="W161" s="31">
        <v>0</v>
      </c>
      <c r="X161" s="31">
        <v>0</v>
      </c>
      <c r="Y161" s="31">
        <v>0</v>
      </c>
      <c r="Z161" s="31">
        <v>0</v>
      </c>
      <c r="AA161" s="31">
        <v>0</v>
      </c>
      <c r="AB161" s="31">
        <v>0</v>
      </c>
      <c r="AC161" s="31">
        <v>0</v>
      </c>
      <c r="AD161" s="31">
        <v>0</v>
      </c>
      <c r="AE161" s="31">
        <v>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1">
        <v>0</v>
      </c>
      <c r="AL161" s="31">
        <v>0</v>
      </c>
      <c r="AM161" s="31">
        <v>0</v>
      </c>
      <c r="AN161" s="31">
        <v>0</v>
      </c>
      <c r="AO161" s="31">
        <v>0</v>
      </c>
      <c r="AP161" s="31">
        <v>0</v>
      </c>
      <c r="AQ161" s="31">
        <v>0</v>
      </c>
      <c r="AR161" s="31">
        <v>0</v>
      </c>
      <c r="AS161" s="31">
        <v>0</v>
      </c>
      <c r="AT161" s="31">
        <v>0</v>
      </c>
      <c r="AU161" s="31">
        <v>0</v>
      </c>
      <c r="AV161" s="31">
        <v>4.4789821728064529</v>
      </c>
      <c r="AW161" s="31">
        <v>0.81417238064516129</v>
      </c>
      <c r="AX161" s="31">
        <v>0</v>
      </c>
      <c r="AY161" s="31">
        <v>0</v>
      </c>
      <c r="AZ161" s="31">
        <v>2.7991873010000003</v>
      </c>
      <c r="BA161" s="31">
        <v>0</v>
      </c>
      <c r="BB161" s="31">
        <v>0</v>
      </c>
      <c r="BC161" s="31">
        <v>0</v>
      </c>
      <c r="BD161" s="31">
        <v>0</v>
      </c>
      <c r="BE161" s="31">
        <v>0</v>
      </c>
      <c r="BF161" s="31">
        <v>2.6920935045806447</v>
      </c>
      <c r="BG161" s="31">
        <v>0.76095078609677425</v>
      </c>
      <c r="BH161" s="31">
        <v>0</v>
      </c>
      <c r="BI161" s="31">
        <v>0</v>
      </c>
      <c r="BJ161" s="31">
        <v>1.0166399210645165</v>
      </c>
      <c r="BK161" s="32">
        <f t="shared" si="4"/>
        <v>42.890857741000005</v>
      </c>
    </row>
    <row r="162" spans="1:63">
      <c r="A162" s="29"/>
      <c r="B162" s="30" t="s">
        <v>166</v>
      </c>
      <c r="C162" s="31">
        <v>0</v>
      </c>
      <c r="D162" s="31">
        <v>2.853670064516129</v>
      </c>
      <c r="E162" s="31">
        <v>0</v>
      </c>
      <c r="F162" s="31">
        <v>0</v>
      </c>
      <c r="G162" s="31">
        <v>0</v>
      </c>
      <c r="H162" s="31">
        <v>1.3932906923225803</v>
      </c>
      <c r="I162" s="31">
        <v>0</v>
      </c>
      <c r="J162" s="31">
        <v>0</v>
      </c>
      <c r="K162" s="31">
        <v>0</v>
      </c>
      <c r="L162" s="31">
        <v>1.0216274136129031</v>
      </c>
      <c r="M162" s="31">
        <v>0</v>
      </c>
      <c r="N162" s="31">
        <v>0</v>
      </c>
      <c r="O162" s="31">
        <v>0</v>
      </c>
      <c r="P162" s="31">
        <v>0</v>
      </c>
      <c r="Q162" s="31">
        <v>0</v>
      </c>
      <c r="R162" s="31">
        <v>0.15269638064516131</v>
      </c>
      <c r="S162" s="31">
        <v>0.20025754838709678</v>
      </c>
      <c r="T162" s="31">
        <v>0</v>
      </c>
      <c r="U162" s="31">
        <v>0</v>
      </c>
      <c r="V162" s="31">
        <v>3.504507096774194E-2</v>
      </c>
      <c r="W162" s="31">
        <v>0</v>
      </c>
      <c r="X162" s="31">
        <v>0</v>
      </c>
      <c r="Y162" s="31">
        <v>0</v>
      </c>
      <c r="Z162" s="31">
        <v>0</v>
      </c>
      <c r="AA162" s="31">
        <v>0</v>
      </c>
      <c r="AB162" s="31">
        <v>0.2111416535483871</v>
      </c>
      <c r="AC162" s="31">
        <v>0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1">
        <v>0</v>
      </c>
      <c r="AL162" s="31">
        <v>0</v>
      </c>
      <c r="AM162" s="31">
        <v>0</v>
      </c>
      <c r="AN162" s="31">
        <v>0</v>
      </c>
      <c r="AO162" s="31">
        <v>0</v>
      </c>
      <c r="AP162" s="31">
        <v>0</v>
      </c>
      <c r="AQ162" s="31">
        <v>0</v>
      </c>
      <c r="AR162" s="31">
        <v>0</v>
      </c>
      <c r="AS162" s="31">
        <v>0</v>
      </c>
      <c r="AT162" s="31">
        <v>0</v>
      </c>
      <c r="AU162" s="31">
        <v>0</v>
      </c>
      <c r="AV162" s="31">
        <v>6.92813767180645</v>
      </c>
      <c r="AW162" s="31">
        <v>8.5153247944516099</v>
      </c>
      <c r="AX162" s="31">
        <v>0</v>
      </c>
      <c r="AY162" s="31">
        <v>0</v>
      </c>
      <c r="AZ162" s="31">
        <v>2.0819588453548388</v>
      </c>
      <c r="BA162" s="31">
        <v>0</v>
      </c>
      <c r="BB162" s="31">
        <v>0</v>
      </c>
      <c r="BC162" s="31">
        <v>0</v>
      </c>
      <c r="BD162" s="31">
        <v>0</v>
      </c>
      <c r="BE162" s="31">
        <v>0</v>
      </c>
      <c r="BF162" s="31">
        <v>1.3724238809354921</v>
      </c>
      <c r="BG162" s="31">
        <v>10.111114700258065</v>
      </c>
      <c r="BH162" s="31">
        <v>0</v>
      </c>
      <c r="BI162" s="31">
        <v>0</v>
      </c>
      <c r="BJ162" s="31">
        <v>0.22495766419354837</v>
      </c>
      <c r="BK162" s="32">
        <f t="shared" si="4"/>
        <v>35.101646381000002</v>
      </c>
    </row>
    <row r="163" spans="1:63">
      <c r="A163" s="29"/>
      <c r="B163" s="30" t="s">
        <v>167</v>
      </c>
      <c r="C163" s="31">
        <v>0</v>
      </c>
      <c r="D163" s="31">
        <v>2.204142</v>
      </c>
      <c r="E163" s="31">
        <v>0</v>
      </c>
      <c r="F163" s="31">
        <v>0</v>
      </c>
      <c r="G163" s="31">
        <v>0</v>
      </c>
      <c r="H163" s="31">
        <v>3.06032557367742</v>
      </c>
      <c r="I163" s="31">
        <v>8.0419315636451998</v>
      </c>
      <c r="J163" s="31">
        <v>1.0665203225806452</v>
      </c>
      <c r="K163" s="31">
        <v>0</v>
      </c>
      <c r="L163" s="31">
        <v>6.51960768690323</v>
      </c>
      <c r="M163" s="31">
        <v>0</v>
      </c>
      <c r="N163" s="31">
        <v>0</v>
      </c>
      <c r="O163" s="31">
        <v>0</v>
      </c>
      <c r="P163" s="31">
        <v>0</v>
      </c>
      <c r="Q163" s="31">
        <v>0</v>
      </c>
      <c r="R163" s="31">
        <v>2.9101955340000001</v>
      </c>
      <c r="S163" s="31">
        <v>6.4773334258064512</v>
      </c>
      <c r="T163" s="31">
        <v>3.005344516129032</v>
      </c>
      <c r="U163" s="31">
        <v>0</v>
      </c>
      <c r="V163" s="31">
        <v>7.6485339631934997</v>
      </c>
      <c r="W163" s="31">
        <v>0</v>
      </c>
      <c r="X163" s="31">
        <v>0</v>
      </c>
      <c r="Y163" s="31">
        <v>0</v>
      </c>
      <c r="Z163" s="31">
        <v>0</v>
      </c>
      <c r="AA163" s="31">
        <v>0</v>
      </c>
      <c r="AB163" s="31">
        <v>1.2913769412903227</v>
      </c>
      <c r="AC163" s="31">
        <v>0.92407392587096771</v>
      </c>
      <c r="AD163" s="31">
        <v>0</v>
      </c>
      <c r="AE163" s="31">
        <v>0</v>
      </c>
      <c r="AF163" s="31">
        <v>0.81547919677419356</v>
      </c>
      <c r="AG163" s="31">
        <v>0</v>
      </c>
      <c r="AH163" s="31">
        <v>0</v>
      </c>
      <c r="AI163" s="31">
        <v>0</v>
      </c>
      <c r="AJ163" s="31">
        <v>0</v>
      </c>
      <c r="AK163" s="31">
        <v>0</v>
      </c>
      <c r="AL163" s="31">
        <v>8.4646969354838703E-2</v>
      </c>
      <c r="AM163" s="31">
        <v>0</v>
      </c>
      <c r="AN163" s="31">
        <v>0</v>
      </c>
      <c r="AO163" s="31">
        <v>0</v>
      </c>
      <c r="AP163" s="31">
        <v>1.4216303225806451E-2</v>
      </c>
      <c r="AQ163" s="31">
        <v>0</v>
      </c>
      <c r="AR163" s="31">
        <v>0</v>
      </c>
      <c r="AS163" s="31">
        <v>0</v>
      </c>
      <c r="AT163" s="31">
        <v>0</v>
      </c>
      <c r="AU163" s="31">
        <v>0</v>
      </c>
      <c r="AV163" s="31">
        <v>17.7410340506129</v>
      </c>
      <c r="AW163" s="31">
        <v>12.4198302258064</v>
      </c>
      <c r="AX163" s="31">
        <v>0</v>
      </c>
      <c r="AY163" s="31">
        <v>0</v>
      </c>
      <c r="AZ163" s="31">
        <v>6.7395594692580696</v>
      </c>
      <c r="BA163" s="31">
        <v>0</v>
      </c>
      <c r="BB163" s="31">
        <v>0</v>
      </c>
      <c r="BC163" s="31">
        <v>0</v>
      </c>
      <c r="BD163" s="31">
        <v>0</v>
      </c>
      <c r="BE163" s="31">
        <v>0</v>
      </c>
      <c r="BF163" s="31">
        <v>13.248386800322628</v>
      </c>
      <c r="BG163" s="31">
        <v>1.9936310791612906</v>
      </c>
      <c r="BH163" s="31">
        <v>1.0468110161290323</v>
      </c>
      <c r="BI163" s="31">
        <v>0</v>
      </c>
      <c r="BJ163" s="31">
        <v>2.1711939442580599</v>
      </c>
      <c r="BK163" s="32">
        <f t="shared" si="4"/>
        <v>99.424174507999993</v>
      </c>
    </row>
    <row r="164" spans="1:63">
      <c r="A164" s="29"/>
      <c r="B164" s="30" t="s">
        <v>168</v>
      </c>
      <c r="C164" s="31">
        <v>0</v>
      </c>
      <c r="D164" s="31">
        <v>0.34424029354838709</v>
      </c>
      <c r="E164" s="31">
        <v>0</v>
      </c>
      <c r="F164" s="31">
        <v>0</v>
      </c>
      <c r="G164" s="31">
        <v>0</v>
      </c>
      <c r="H164" s="31">
        <v>0.67980190135483864</v>
      </c>
      <c r="I164" s="31">
        <v>27.670503079806444</v>
      </c>
      <c r="J164" s="31">
        <v>0</v>
      </c>
      <c r="K164" s="31">
        <v>0</v>
      </c>
      <c r="L164" s="31">
        <v>0.72217734822580648</v>
      </c>
      <c r="M164" s="31">
        <v>0</v>
      </c>
      <c r="N164" s="31">
        <v>0</v>
      </c>
      <c r="O164" s="31">
        <v>0</v>
      </c>
      <c r="P164" s="31">
        <v>0</v>
      </c>
      <c r="Q164" s="31">
        <v>0</v>
      </c>
      <c r="R164" s="31">
        <v>0.14240105793548388</v>
      </c>
      <c r="S164" s="31">
        <v>2.424227419354839</v>
      </c>
      <c r="T164" s="31">
        <v>0</v>
      </c>
      <c r="U164" s="31">
        <v>0</v>
      </c>
      <c r="V164" s="31">
        <v>0</v>
      </c>
      <c r="W164" s="31">
        <v>0</v>
      </c>
      <c r="X164" s="31">
        <v>0</v>
      </c>
      <c r="Y164" s="31">
        <v>0</v>
      </c>
      <c r="Z164" s="31">
        <v>0</v>
      </c>
      <c r="AA164" s="31">
        <v>0</v>
      </c>
      <c r="AB164" s="31">
        <v>2.4241677419354836E-3</v>
      </c>
      <c r="AC164" s="31">
        <v>0</v>
      </c>
      <c r="AD164" s="31">
        <v>0</v>
      </c>
      <c r="AE164" s="31">
        <v>0</v>
      </c>
      <c r="AF164" s="31">
        <v>0</v>
      </c>
      <c r="AG164" s="31">
        <v>0</v>
      </c>
      <c r="AH164" s="31">
        <v>0</v>
      </c>
      <c r="AI164" s="31">
        <v>0</v>
      </c>
      <c r="AJ164" s="31">
        <v>0</v>
      </c>
      <c r="AK164" s="31">
        <v>0</v>
      </c>
      <c r="AL164" s="31">
        <v>2.6278936354838713E-2</v>
      </c>
      <c r="AM164" s="31">
        <v>0</v>
      </c>
      <c r="AN164" s="31">
        <v>0</v>
      </c>
      <c r="AO164" s="31">
        <v>0</v>
      </c>
      <c r="AP164" s="31">
        <v>0</v>
      </c>
      <c r="AQ164" s="31">
        <v>0</v>
      </c>
      <c r="AR164" s="31">
        <v>0</v>
      </c>
      <c r="AS164" s="31">
        <v>0</v>
      </c>
      <c r="AT164" s="31">
        <v>0</v>
      </c>
      <c r="AU164" s="31">
        <v>0</v>
      </c>
      <c r="AV164" s="31">
        <v>0.74754957006451628</v>
      </c>
      <c r="AW164" s="31">
        <v>2.4968927741935483</v>
      </c>
      <c r="AX164" s="31">
        <v>0</v>
      </c>
      <c r="AY164" s="31">
        <v>0</v>
      </c>
      <c r="AZ164" s="31">
        <v>1.5301694849677421</v>
      </c>
      <c r="BA164" s="31">
        <v>0</v>
      </c>
      <c r="BB164" s="31">
        <v>0</v>
      </c>
      <c r="BC164" s="31">
        <v>0</v>
      </c>
      <c r="BD164" s="31">
        <v>0</v>
      </c>
      <c r="BE164" s="31">
        <v>0</v>
      </c>
      <c r="BF164" s="31">
        <v>0.17217079545161287</v>
      </c>
      <c r="BG164" s="31">
        <v>2.4241677419354839</v>
      </c>
      <c r="BH164" s="31">
        <v>0</v>
      </c>
      <c r="BI164" s="31">
        <v>0</v>
      </c>
      <c r="BJ164" s="31">
        <v>2.5696178064516129E-2</v>
      </c>
      <c r="BK164" s="32">
        <f t="shared" si="4"/>
        <v>39.408700748999991</v>
      </c>
    </row>
    <row r="165" spans="1:63">
      <c r="A165" s="29"/>
      <c r="B165" s="30" t="s">
        <v>169</v>
      </c>
      <c r="C165" s="31">
        <v>0</v>
      </c>
      <c r="D165" s="31">
        <v>0.38387096774193602</v>
      </c>
      <c r="E165" s="31">
        <v>0</v>
      </c>
      <c r="F165" s="31">
        <v>0</v>
      </c>
      <c r="G165" s="31">
        <v>0</v>
      </c>
      <c r="H165" s="31">
        <v>0.31970469135483898</v>
      </c>
      <c r="I165" s="31">
        <v>3.2258064516129032E-3</v>
      </c>
      <c r="J165" s="31">
        <v>0</v>
      </c>
      <c r="K165" s="31">
        <v>0</v>
      </c>
      <c r="L165" s="31">
        <v>0.14613418664516128</v>
      </c>
      <c r="M165" s="31">
        <v>0</v>
      </c>
      <c r="N165" s="31">
        <v>0</v>
      </c>
      <c r="O165" s="31">
        <v>0</v>
      </c>
      <c r="P165" s="31">
        <v>0</v>
      </c>
      <c r="Q165" s="31">
        <v>0</v>
      </c>
      <c r="R165" s="31">
        <v>0.13503660309677418</v>
      </c>
      <c r="S165" s="31">
        <v>9.6774193548387097E-4</v>
      </c>
      <c r="T165" s="31">
        <v>0.1935726484516129</v>
      </c>
      <c r="U165" s="31">
        <v>0</v>
      </c>
      <c r="V165" s="31">
        <v>0.34693548387096801</v>
      </c>
      <c r="W165" s="31">
        <v>0</v>
      </c>
      <c r="X165" s="31">
        <v>0</v>
      </c>
      <c r="Y165" s="31">
        <v>0</v>
      </c>
      <c r="Z165" s="31">
        <v>0</v>
      </c>
      <c r="AA165" s="31">
        <v>0</v>
      </c>
      <c r="AB165" s="31">
        <v>1.6451612903225808E-2</v>
      </c>
      <c r="AC165" s="31">
        <v>0</v>
      </c>
      <c r="AD165" s="31">
        <v>0</v>
      </c>
      <c r="AE165" s="31">
        <v>0</v>
      </c>
      <c r="AF165" s="31">
        <v>2.5806451612903226E-2</v>
      </c>
      <c r="AG165" s="31">
        <v>0</v>
      </c>
      <c r="AH165" s="31">
        <v>0</v>
      </c>
      <c r="AI165" s="31">
        <v>0</v>
      </c>
      <c r="AJ165" s="31">
        <v>0</v>
      </c>
      <c r="AK165" s="31">
        <v>0</v>
      </c>
      <c r="AL165" s="31">
        <v>1.9967741935483872E-3</v>
      </c>
      <c r="AM165" s="31">
        <v>0</v>
      </c>
      <c r="AN165" s="31">
        <v>0</v>
      </c>
      <c r="AO165" s="31">
        <v>0</v>
      </c>
      <c r="AP165" s="31">
        <v>0</v>
      </c>
      <c r="AQ165" s="31">
        <v>0</v>
      </c>
      <c r="AR165" s="31">
        <v>0</v>
      </c>
      <c r="AS165" s="31">
        <v>0</v>
      </c>
      <c r="AT165" s="31">
        <v>0</v>
      </c>
      <c r="AU165" s="31">
        <v>0</v>
      </c>
      <c r="AV165" s="31">
        <v>0.43014468051612997</v>
      </c>
      <c r="AW165" s="31">
        <v>0.56451612903226001</v>
      </c>
      <c r="AX165" s="31">
        <v>0</v>
      </c>
      <c r="AY165" s="31">
        <v>0</v>
      </c>
      <c r="AZ165" s="31">
        <v>0.49337021090322603</v>
      </c>
      <c r="BA165" s="31">
        <v>0</v>
      </c>
      <c r="BB165" s="31">
        <v>0</v>
      </c>
      <c r="BC165" s="31">
        <v>0</v>
      </c>
      <c r="BD165" s="31">
        <v>0</v>
      </c>
      <c r="BE165" s="31">
        <v>0</v>
      </c>
      <c r="BF165" s="31">
        <v>0.489283094387093</v>
      </c>
      <c r="BG165" s="31">
        <v>0.12748226903225807</v>
      </c>
      <c r="BH165" s="31">
        <v>8.7096774193548374E-2</v>
      </c>
      <c r="BI165" s="31">
        <v>0</v>
      </c>
      <c r="BJ165" s="31">
        <v>0.34422702167741898</v>
      </c>
      <c r="BK165" s="32">
        <f t="shared" si="4"/>
        <v>4.1098231479999994</v>
      </c>
    </row>
    <row r="166" spans="1:63" ht="15.75" thickBot="1">
      <c r="A166" s="29"/>
      <c r="B166" s="30" t="s">
        <v>170</v>
      </c>
      <c r="C166" s="31">
        <v>0</v>
      </c>
      <c r="D166" s="31">
        <v>0.19354838709677419</v>
      </c>
      <c r="E166" s="31">
        <v>0</v>
      </c>
      <c r="F166" s="31">
        <v>0</v>
      </c>
      <c r="G166" s="31">
        <v>0</v>
      </c>
      <c r="H166" s="31">
        <v>0.52856656729032303</v>
      </c>
      <c r="I166" s="31">
        <v>0.97891573509677476</v>
      </c>
      <c r="J166" s="31">
        <v>0</v>
      </c>
      <c r="K166" s="31">
        <v>0</v>
      </c>
      <c r="L166" s="31">
        <v>0.33074193548387099</v>
      </c>
      <c r="M166" s="31">
        <v>0</v>
      </c>
      <c r="N166" s="31">
        <v>0</v>
      </c>
      <c r="O166" s="31">
        <v>0</v>
      </c>
      <c r="P166" s="31">
        <v>0</v>
      </c>
      <c r="Q166" s="31">
        <v>0</v>
      </c>
      <c r="R166" s="31">
        <v>9.8550772903225788E-3</v>
      </c>
      <c r="S166" s="31">
        <v>0.41935483870967699</v>
      </c>
      <c r="T166" s="31">
        <v>0.32258064516129031</v>
      </c>
      <c r="U166" s="31">
        <v>0</v>
      </c>
      <c r="V166" s="31">
        <v>0.19354838709677419</v>
      </c>
      <c r="W166" s="31">
        <v>0</v>
      </c>
      <c r="X166" s="31">
        <v>0</v>
      </c>
      <c r="Y166" s="31">
        <v>0</v>
      </c>
      <c r="Z166" s="31">
        <v>0</v>
      </c>
      <c r="AA166" s="31">
        <v>0</v>
      </c>
      <c r="AB166" s="31">
        <v>4.8387096774193542E-3</v>
      </c>
      <c r="AC166" s="31">
        <v>0</v>
      </c>
      <c r="AD166" s="31">
        <v>0</v>
      </c>
      <c r="AE166" s="31">
        <v>0</v>
      </c>
      <c r="AF166" s="31">
        <v>0</v>
      </c>
      <c r="AG166" s="31">
        <v>0</v>
      </c>
      <c r="AH166" s="31">
        <v>0</v>
      </c>
      <c r="AI166" s="31">
        <v>0</v>
      </c>
      <c r="AJ166" s="31">
        <v>0</v>
      </c>
      <c r="AK166" s="31">
        <v>0</v>
      </c>
      <c r="AL166" s="31">
        <v>0</v>
      </c>
      <c r="AM166" s="31">
        <v>0</v>
      </c>
      <c r="AN166" s="31">
        <v>0</v>
      </c>
      <c r="AO166" s="31">
        <v>0</v>
      </c>
      <c r="AP166" s="31">
        <v>0</v>
      </c>
      <c r="AQ166" s="31">
        <v>0</v>
      </c>
      <c r="AR166" s="31">
        <v>0</v>
      </c>
      <c r="AS166" s="31">
        <v>0</v>
      </c>
      <c r="AT166" s="31">
        <v>0</v>
      </c>
      <c r="AU166" s="31">
        <v>0</v>
      </c>
      <c r="AV166" s="31">
        <v>0.45814774193548402</v>
      </c>
      <c r="AW166" s="31">
        <v>0.34838709677419355</v>
      </c>
      <c r="AX166" s="31">
        <v>0</v>
      </c>
      <c r="AY166" s="31">
        <v>0</v>
      </c>
      <c r="AZ166" s="31">
        <v>0.31132258064516127</v>
      </c>
      <c r="BA166" s="31">
        <v>0</v>
      </c>
      <c r="BB166" s="31">
        <v>0</v>
      </c>
      <c r="BC166" s="31">
        <v>0</v>
      </c>
      <c r="BD166" s="31">
        <v>0</v>
      </c>
      <c r="BE166" s="31">
        <v>0</v>
      </c>
      <c r="BF166" s="31">
        <v>4.6667104806451601E-2</v>
      </c>
      <c r="BG166" s="31">
        <v>0</v>
      </c>
      <c r="BH166" s="31">
        <v>0</v>
      </c>
      <c r="BI166" s="31">
        <v>0</v>
      </c>
      <c r="BJ166" s="31">
        <v>1.0967741935483871E-2</v>
      </c>
      <c r="BK166" s="32">
        <f t="shared" si="4"/>
        <v>4.1574425490000007</v>
      </c>
    </row>
    <row r="167" spans="1:63" ht="15.75" thickBot="1">
      <c r="A167" s="36"/>
      <c r="B167" s="37" t="s">
        <v>171</v>
      </c>
      <c r="C167" s="38">
        <f t="shared" ref="C167:BK167" si="5">SUM(C21:C166)</f>
        <v>0</v>
      </c>
      <c r="D167" s="38">
        <f t="shared" si="5"/>
        <v>53.724688097870967</v>
      </c>
      <c r="E167" s="38">
        <f t="shared" si="5"/>
        <v>0</v>
      </c>
      <c r="F167" s="38">
        <f t="shared" si="5"/>
        <v>0</v>
      </c>
      <c r="G167" s="38">
        <f t="shared" si="5"/>
        <v>0</v>
      </c>
      <c r="H167" s="38">
        <f t="shared" si="5"/>
        <v>85.312828390000007</v>
      </c>
      <c r="I167" s="38">
        <f t="shared" si="5"/>
        <v>4523.5977310514199</v>
      </c>
      <c r="J167" s="38">
        <f t="shared" si="5"/>
        <v>10.895506322580642</v>
      </c>
      <c r="K167" s="38">
        <f t="shared" si="5"/>
        <v>0</v>
      </c>
      <c r="L167" s="38">
        <f t="shared" si="5"/>
        <v>440.08011642422582</v>
      </c>
      <c r="M167" s="38">
        <f t="shared" si="5"/>
        <v>0</v>
      </c>
      <c r="N167" s="38">
        <f t="shared" si="5"/>
        <v>136.46314096774194</v>
      </c>
      <c r="O167" s="38">
        <f t="shared" si="5"/>
        <v>0</v>
      </c>
      <c r="P167" s="38">
        <f t="shared" si="5"/>
        <v>0</v>
      </c>
      <c r="Q167" s="38">
        <f t="shared" si="5"/>
        <v>0</v>
      </c>
      <c r="R167" s="38">
        <f t="shared" si="5"/>
        <v>42.392750498935513</v>
      </c>
      <c r="S167" s="38">
        <f t="shared" si="5"/>
        <v>1467.8776901791928</v>
      </c>
      <c r="T167" s="38">
        <f t="shared" si="5"/>
        <v>107.67587645022581</v>
      </c>
      <c r="U167" s="38">
        <f t="shared" si="5"/>
        <v>0</v>
      </c>
      <c r="V167" s="38">
        <f t="shared" si="5"/>
        <v>207.16134034516119</v>
      </c>
      <c r="W167" s="38">
        <f t="shared" si="5"/>
        <v>0</v>
      </c>
      <c r="X167" s="38">
        <f t="shared" si="5"/>
        <v>0</v>
      </c>
      <c r="Y167" s="38">
        <f t="shared" si="5"/>
        <v>0</v>
      </c>
      <c r="Z167" s="38">
        <f t="shared" si="5"/>
        <v>0</v>
      </c>
      <c r="AA167" s="38">
        <f t="shared" si="5"/>
        <v>0</v>
      </c>
      <c r="AB167" s="38">
        <f t="shared" si="5"/>
        <v>9.5872184968709675</v>
      </c>
      <c r="AC167" s="38">
        <f t="shared" si="5"/>
        <v>12.230550773838708</v>
      </c>
      <c r="AD167" s="38">
        <f t="shared" si="5"/>
        <v>0</v>
      </c>
      <c r="AE167" s="38">
        <f t="shared" si="5"/>
        <v>0</v>
      </c>
      <c r="AF167" s="38">
        <f t="shared" si="5"/>
        <v>76.652760722322625</v>
      </c>
      <c r="AG167" s="38">
        <f t="shared" si="5"/>
        <v>0</v>
      </c>
      <c r="AH167" s="38">
        <f t="shared" si="5"/>
        <v>0</v>
      </c>
      <c r="AI167" s="38">
        <f t="shared" si="5"/>
        <v>0</v>
      </c>
      <c r="AJ167" s="38">
        <f t="shared" si="5"/>
        <v>0</v>
      </c>
      <c r="AK167" s="38">
        <f t="shared" si="5"/>
        <v>0</v>
      </c>
      <c r="AL167" s="38">
        <f t="shared" si="5"/>
        <v>1.6669094476451622</v>
      </c>
      <c r="AM167" s="38">
        <f t="shared" si="5"/>
        <v>504.0179867038064</v>
      </c>
      <c r="AN167" s="38">
        <f t="shared" si="5"/>
        <v>0</v>
      </c>
      <c r="AO167" s="38">
        <f t="shared" si="5"/>
        <v>0</v>
      </c>
      <c r="AP167" s="38">
        <f t="shared" si="5"/>
        <v>1.9594586124193549</v>
      </c>
      <c r="AQ167" s="38">
        <f t="shared" si="5"/>
        <v>0</v>
      </c>
      <c r="AR167" s="38">
        <f t="shared" si="5"/>
        <v>10.522737096774193</v>
      </c>
      <c r="AS167" s="38">
        <f t="shared" si="5"/>
        <v>0</v>
      </c>
      <c r="AT167" s="38">
        <f t="shared" si="5"/>
        <v>0</v>
      </c>
      <c r="AU167" s="38">
        <f t="shared" si="5"/>
        <v>0</v>
      </c>
      <c r="AV167" s="38">
        <f t="shared" si="5"/>
        <v>372.19833516687089</v>
      </c>
      <c r="AW167" s="38">
        <f t="shared" si="5"/>
        <v>951.45542786596764</v>
      </c>
      <c r="AX167" s="38">
        <f t="shared" si="5"/>
        <v>8.3236420000000013</v>
      </c>
      <c r="AY167" s="38">
        <f t="shared" si="5"/>
        <v>0</v>
      </c>
      <c r="AZ167" s="38">
        <f t="shared" si="5"/>
        <v>2102.2127791798384</v>
      </c>
      <c r="BA167" s="38">
        <f t="shared" si="5"/>
        <v>0</v>
      </c>
      <c r="BB167" s="38">
        <f t="shared" si="5"/>
        <v>5.955374193548387</v>
      </c>
      <c r="BC167" s="38">
        <f t="shared" si="5"/>
        <v>0</v>
      </c>
      <c r="BD167" s="38">
        <f t="shared" si="5"/>
        <v>0</v>
      </c>
      <c r="BE167" s="38">
        <f t="shared" si="5"/>
        <v>0</v>
      </c>
      <c r="BF167" s="38">
        <f t="shared" si="5"/>
        <v>365.89786720841948</v>
      </c>
      <c r="BG167" s="38">
        <f t="shared" si="5"/>
        <v>233.64641296967753</v>
      </c>
      <c r="BH167" s="38">
        <f t="shared" si="5"/>
        <v>3.0422192934838708</v>
      </c>
      <c r="BI167" s="38">
        <f t="shared" si="5"/>
        <v>0</v>
      </c>
      <c r="BJ167" s="38">
        <f t="shared" si="5"/>
        <v>394.5596063461611</v>
      </c>
      <c r="BK167" s="39">
        <f t="shared" si="5"/>
        <v>12129.110954804995</v>
      </c>
    </row>
    <row r="168" spans="1:63" ht="15.75" thickBot="1">
      <c r="A168" s="44" t="s">
        <v>172</v>
      </c>
      <c r="B168" s="45" t="s">
        <v>173</v>
      </c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7">
        <v>0</v>
      </c>
    </row>
    <row r="169" spans="1:63" ht="15.75" thickBot="1">
      <c r="A169" s="48"/>
      <c r="B169" s="37" t="s">
        <v>174</v>
      </c>
      <c r="C169" s="38">
        <f>C168</f>
        <v>0</v>
      </c>
      <c r="D169" s="38">
        <f t="shared" ref="D169:BJ169" si="6">D168</f>
        <v>0</v>
      </c>
      <c r="E169" s="38">
        <f t="shared" si="6"/>
        <v>0</v>
      </c>
      <c r="F169" s="38">
        <f t="shared" si="6"/>
        <v>0</v>
      </c>
      <c r="G169" s="38">
        <f t="shared" si="6"/>
        <v>0</v>
      </c>
      <c r="H169" s="38">
        <f t="shared" si="6"/>
        <v>0</v>
      </c>
      <c r="I169" s="38">
        <f t="shared" si="6"/>
        <v>0</v>
      </c>
      <c r="J169" s="38">
        <f t="shared" si="6"/>
        <v>0</v>
      </c>
      <c r="K169" s="38">
        <f t="shared" si="6"/>
        <v>0</v>
      </c>
      <c r="L169" s="38">
        <f t="shared" si="6"/>
        <v>0</v>
      </c>
      <c r="M169" s="38">
        <f t="shared" si="6"/>
        <v>0</v>
      </c>
      <c r="N169" s="38">
        <f t="shared" si="6"/>
        <v>0</v>
      </c>
      <c r="O169" s="38">
        <f t="shared" si="6"/>
        <v>0</v>
      </c>
      <c r="P169" s="38">
        <f t="shared" si="6"/>
        <v>0</v>
      </c>
      <c r="Q169" s="38">
        <f t="shared" si="6"/>
        <v>0</v>
      </c>
      <c r="R169" s="38">
        <f t="shared" si="6"/>
        <v>0</v>
      </c>
      <c r="S169" s="38">
        <f t="shared" si="6"/>
        <v>0</v>
      </c>
      <c r="T169" s="38">
        <f t="shared" si="6"/>
        <v>0</v>
      </c>
      <c r="U169" s="38">
        <f t="shared" si="6"/>
        <v>0</v>
      </c>
      <c r="V169" s="38">
        <f t="shared" si="6"/>
        <v>0</v>
      </c>
      <c r="W169" s="38">
        <f t="shared" si="6"/>
        <v>0</v>
      </c>
      <c r="X169" s="38">
        <f t="shared" si="6"/>
        <v>0</v>
      </c>
      <c r="Y169" s="38">
        <f t="shared" si="6"/>
        <v>0</v>
      </c>
      <c r="Z169" s="38">
        <f t="shared" si="6"/>
        <v>0</v>
      </c>
      <c r="AA169" s="38">
        <f t="shared" si="6"/>
        <v>0</v>
      </c>
      <c r="AB169" s="38">
        <f t="shared" si="6"/>
        <v>0</v>
      </c>
      <c r="AC169" s="38">
        <f t="shared" si="6"/>
        <v>0</v>
      </c>
      <c r="AD169" s="38">
        <f t="shared" si="6"/>
        <v>0</v>
      </c>
      <c r="AE169" s="38">
        <f t="shared" si="6"/>
        <v>0</v>
      </c>
      <c r="AF169" s="38">
        <f t="shared" si="6"/>
        <v>0</v>
      </c>
      <c r="AG169" s="38">
        <f t="shared" si="6"/>
        <v>0</v>
      </c>
      <c r="AH169" s="38">
        <f t="shared" si="6"/>
        <v>0</v>
      </c>
      <c r="AI169" s="38">
        <f t="shared" si="6"/>
        <v>0</v>
      </c>
      <c r="AJ169" s="38">
        <f t="shared" si="6"/>
        <v>0</v>
      </c>
      <c r="AK169" s="38">
        <f t="shared" si="6"/>
        <v>0</v>
      </c>
      <c r="AL169" s="38">
        <f t="shared" si="6"/>
        <v>0</v>
      </c>
      <c r="AM169" s="38">
        <f t="shared" si="6"/>
        <v>0</v>
      </c>
      <c r="AN169" s="38">
        <f t="shared" si="6"/>
        <v>0</v>
      </c>
      <c r="AO169" s="38">
        <f t="shared" si="6"/>
        <v>0</v>
      </c>
      <c r="AP169" s="38">
        <f t="shared" si="6"/>
        <v>0</v>
      </c>
      <c r="AQ169" s="38">
        <f t="shared" si="6"/>
        <v>0</v>
      </c>
      <c r="AR169" s="38">
        <f t="shared" si="6"/>
        <v>0</v>
      </c>
      <c r="AS169" s="38">
        <f t="shared" si="6"/>
        <v>0</v>
      </c>
      <c r="AT169" s="38">
        <f t="shared" si="6"/>
        <v>0</v>
      </c>
      <c r="AU169" s="38">
        <f t="shared" si="6"/>
        <v>0</v>
      </c>
      <c r="AV169" s="38">
        <f t="shared" si="6"/>
        <v>0</v>
      </c>
      <c r="AW169" s="38">
        <f t="shared" si="6"/>
        <v>0</v>
      </c>
      <c r="AX169" s="38">
        <f t="shared" si="6"/>
        <v>0</v>
      </c>
      <c r="AY169" s="38">
        <f t="shared" si="6"/>
        <v>0</v>
      </c>
      <c r="AZ169" s="38">
        <f t="shared" si="6"/>
        <v>0</v>
      </c>
      <c r="BA169" s="38">
        <f t="shared" si="6"/>
        <v>0</v>
      </c>
      <c r="BB169" s="38">
        <f t="shared" si="6"/>
        <v>0</v>
      </c>
      <c r="BC169" s="38">
        <f t="shared" si="6"/>
        <v>0</v>
      </c>
      <c r="BD169" s="38">
        <f t="shared" si="6"/>
        <v>0</v>
      </c>
      <c r="BE169" s="38">
        <f t="shared" si="6"/>
        <v>0</v>
      </c>
      <c r="BF169" s="38">
        <f t="shared" si="6"/>
        <v>0</v>
      </c>
      <c r="BG169" s="38">
        <f t="shared" si="6"/>
        <v>0</v>
      </c>
      <c r="BH169" s="38">
        <f t="shared" si="6"/>
        <v>0</v>
      </c>
      <c r="BI169" s="38">
        <f t="shared" si="6"/>
        <v>0</v>
      </c>
      <c r="BJ169" s="38">
        <f t="shared" si="6"/>
        <v>0</v>
      </c>
      <c r="BK169" s="39">
        <f>SUM(BK168)</f>
        <v>0</v>
      </c>
    </row>
    <row r="170" spans="1:63" ht="15.75" thickBot="1">
      <c r="A170" s="44" t="s">
        <v>175</v>
      </c>
      <c r="B170" s="45" t="s">
        <v>176</v>
      </c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7"/>
    </row>
    <row r="171" spans="1:63" ht="15.75" thickBot="1">
      <c r="A171" s="48"/>
      <c r="B171" s="37" t="s">
        <v>177</v>
      </c>
      <c r="C171" s="38">
        <f>C170</f>
        <v>0</v>
      </c>
      <c r="D171" s="38">
        <f t="shared" ref="D171:BJ171" si="7">D170</f>
        <v>0</v>
      </c>
      <c r="E171" s="38">
        <f t="shared" si="7"/>
        <v>0</v>
      </c>
      <c r="F171" s="38">
        <f t="shared" si="7"/>
        <v>0</v>
      </c>
      <c r="G171" s="38">
        <f t="shared" si="7"/>
        <v>0</v>
      </c>
      <c r="H171" s="38">
        <f t="shared" si="7"/>
        <v>0</v>
      </c>
      <c r="I171" s="38">
        <f t="shared" si="7"/>
        <v>0</v>
      </c>
      <c r="J171" s="38">
        <f t="shared" si="7"/>
        <v>0</v>
      </c>
      <c r="K171" s="38">
        <f t="shared" si="7"/>
        <v>0</v>
      </c>
      <c r="L171" s="38">
        <f t="shared" si="7"/>
        <v>0</v>
      </c>
      <c r="M171" s="38">
        <f t="shared" si="7"/>
        <v>0</v>
      </c>
      <c r="N171" s="38">
        <f t="shared" si="7"/>
        <v>0</v>
      </c>
      <c r="O171" s="38">
        <f t="shared" si="7"/>
        <v>0</v>
      </c>
      <c r="P171" s="38">
        <f t="shared" si="7"/>
        <v>0</v>
      </c>
      <c r="Q171" s="38">
        <f t="shared" si="7"/>
        <v>0</v>
      </c>
      <c r="R171" s="38">
        <f t="shared" si="7"/>
        <v>0</v>
      </c>
      <c r="S171" s="38">
        <f t="shared" si="7"/>
        <v>0</v>
      </c>
      <c r="T171" s="38">
        <f t="shared" si="7"/>
        <v>0</v>
      </c>
      <c r="U171" s="38">
        <f t="shared" si="7"/>
        <v>0</v>
      </c>
      <c r="V171" s="38">
        <f t="shared" si="7"/>
        <v>0</v>
      </c>
      <c r="W171" s="38">
        <f t="shared" si="7"/>
        <v>0</v>
      </c>
      <c r="X171" s="38">
        <f t="shared" si="7"/>
        <v>0</v>
      </c>
      <c r="Y171" s="38">
        <f t="shared" si="7"/>
        <v>0</v>
      </c>
      <c r="Z171" s="38">
        <f t="shared" si="7"/>
        <v>0</v>
      </c>
      <c r="AA171" s="38">
        <f t="shared" si="7"/>
        <v>0</v>
      </c>
      <c r="AB171" s="38">
        <f t="shared" si="7"/>
        <v>0</v>
      </c>
      <c r="AC171" s="38">
        <f t="shared" si="7"/>
        <v>0</v>
      </c>
      <c r="AD171" s="38">
        <f t="shared" si="7"/>
        <v>0</v>
      </c>
      <c r="AE171" s="38">
        <f t="shared" si="7"/>
        <v>0</v>
      </c>
      <c r="AF171" s="38">
        <f t="shared" si="7"/>
        <v>0</v>
      </c>
      <c r="AG171" s="38">
        <f t="shared" si="7"/>
        <v>0</v>
      </c>
      <c r="AH171" s="38">
        <f t="shared" si="7"/>
        <v>0</v>
      </c>
      <c r="AI171" s="38">
        <f t="shared" si="7"/>
        <v>0</v>
      </c>
      <c r="AJ171" s="38">
        <f t="shared" si="7"/>
        <v>0</v>
      </c>
      <c r="AK171" s="38">
        <f t="shared" si="7"/>
        <v>0</v>
      </c>
      <c r="AL171" s="38">
        <f t="shared" si="7"/>
        <v>0</v>
      </c>
      <c r="AM171" s="38">
        <f t="shared" si="7"/>
        <v>0</v>
      </c>
      <c r="AN171" s="38">
        <f t="shared" si="7"/>
        <v>0</v>
      </c>
      <c r="AO171" s="38">
        <f t="shared" si="7"/>
        <v>0</v>
      </c>
      <c r="AP171" s="38">
        <f t="shared" si="7"/>
        <v>0</v>
      </c>
      <c r="AQ171" s="38">
        <f t="shared" si="7"/>
        <v>0</v>
      </c>
      <c r="AR171" s="38">
        <f t="shared" si="7"/>
        <v>0</v>
      </c>
      <c r="AS171" s="38">
        <f t="shared" si="7"/>
        <v>0</v>
      </c>
      <c r="AT171" s="38">
        <f t="shared" si="7"/>
        <v>0</v>
      </c>
      <c r="AU171" s="38">
        <f t="shared" si="7"/>
        <v>0</v>
      </c>
      <c r="AV171" s="38">
        <f t="shared" si="7"/>
        <v>0</v>
      </c>
      <c r="AW171" s="38">
        <f t="shared" si="7"/>
        <v>0</v>
      </c>
      <c r="AX171" s="38">
        <f t="shared" si="7"/>
        <v>0</v>
      </c>
      <c r="AY171" s="38">
        <f t="shared" si="7"/>
        <v>0</v>
      </c>
      <c r="AZ171" s="38">
        <f t="shared" si="7"/>
        <v>0</v>
      </c>
      <c r="BA171" s="38">
        <f t="shared" si="7"/>
        <v>0</v>
      </c>
      <c r="BB171" s="38">
        <f t="shared" si="7"/>
        <v>0</v>
      </c>
      <c r="BC171" s="38">
        <f t="shared" si="7"/>
        <v>0</v>
      </c>
      <c r="BD171" s="38">
        <f t="shared" si="7"/>
        <v>0</v>
      </c>
      <c r="BE171" s="38">
        <f t="shared" si="7"/>
        <v>0</v>
      </c>
      <c r="BF171" s="38">
        <f t="shared" si="7"/>
        <v>0</v>
      </c>
      <c r="BG171" s="38">
        <f t="shared" si="7"/>
        <v>0</v>
      </c>
      <c r="BH171" s="38">
        <f t="shared" si="7"/>
        <v>0</v>
      </c>
      <c r="BI171" s="38">
        <f t="shared" si="7"/>
        <v>0</v>
      </c>
      <c r="BJ171" s="38">
        <f t="shared" si="7"/>
        <v>0</v>
      </c>
      <c r="BK171" s="39">
        <f>BK170</f>
        <v>0</v>
      </c>
    </row>
    <row r="172" spans="1:63">
      <c r="A172" s="40" t="s">
        <v>178</v>
      </c>
      <c r="B172" s="41" t="s">
        <v>179</v>
      </c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3"/>
    </row>
    <row r="173" spans="1:63">
      <c r="A173" s="49"/>
      <c r="B173" s="50" t="s">
        <v>180</v>
      </c>
      <c r="C173" s="51">
        <v>0</v>
      </c>
      <c r="D173" s="51">
        <v>84.447554854677421</v>
      </c>
      <c r="E173" s="51">
        <v>588.48770141316129</v>
      </c>
      <c r="F173" s="51">
        <v>0</v>
      </c>
      <c r="G173" s="51">
        <v>0</v>
      </c>
      <c r="H173" s="51">
        <v>42.187791253387132</v>
      </c>
      <c r="I173" s="51">
        <v>5098.6739672098074</v>
      </c>
      <c r="J173" s="51">
        <v>248.95999093148382</v>
      </c>
      <c r="K173" s="51">
        <v>0</v>
      </c>
      <c r="L173" s="51">
        <v>246.74837696003232</v>
      </c>
      <c r="M173" s="51">
        <v>0</v>
      </c>
      <c r="N173" s="51">
        <v>0</v>
      </c>
      <c r="O173" s="51">
        <v>0</v>
      </c>
      <c r="P173" s="51">
        <v>0</v>
      </c>
      <c r="Q173" s="51">
        <v>0</v>
      </c>
      <c r="R173" s="51">
        <v>16.210749644225807</v>
      </c>
      <c r="S173" s="51">
        <v>495.04181031938703</v>
      </c>
      <c r="T173" s="51">
        <v>289.42167718980642</v>
      </c>
      <c r="U173" s="51">
        <v>0</v>
      </c>
      <c r="V173" s="51">
        <v>72.96305537112903</v>
      </c>
      <c r="W173" s="51">
        <v>0</v>
      </c>
      <c r="X173" s="51">
        <v>0</v>
      </c>
      <c r="Y173" s="51">
        <v>0</v>
      </c>
      <c r="Z173" s="51">
        <v>0</v>
      </c>
      <c r="AA173" s="51">
        <v>0</v>
      </c>
      <c r="AB173" s="51">
        <v>9.6560825200645155</v>
      </c>
      <c r="AC173" s="51">
        <v>43.538503965225807</v>
      </c>
      <c r="AD173" s="51">
        <v>1.039530096064516</v>
      </c>
      <c r="AE173" s="51">
        <v>0</v>
      </c>
      <c r="AF173" s="51">
        <v>77.162494161064501</v>
      </c>
      <c r="AG173" s="51">
        <v>0</v>
      </c>
      <c r="AH173" s="51">
        <v>0</v>
      </c>
      <c r="AI173" s="51">
        <v>0</v>
      </c>
      <c r="AJ173" s="51">
        <v>0</v>
      </c>
      <c r="AK173" s="51">
        <v>0</v>
      </c>
      <c r="AL173" s="51">
        <v>1.8146266919354836</v>
      </c>
      <c r="AM173" s="51">
        <v>0.30210785764516124</v>
      </c>
      <c r="AN173" s="51">
        <v>14.146801158806451</v>
      </c>
      <c r="AO173" s="51">
        <v>0</v>
      </c>
      <c r="AP173" s="51">
        <v>1.8424850560322585</v>
      </c>
      <c r="AQ173" s="51">
        <v>0</v>
      </c>
      <c r="AR173" s="51">
        <v>6.133466664806452</v>
      </c>
      <c r="AS173" s="51">
        <v>0</v>
      </c>
      <c r="AT173" s="51">
        <v>0</v>
      </c>
      <c r="AU173" s="51">
        <v>0</v>
      </c>
      <c r="AV173" s="51">
        <v>213.30345126670963</v>
      </c>
      <c r="AW173" s="51">
        <v>1924.4382874452235</v>
      </c>
      <c r="AX173" s="51">
        <v>791.99658130751618</v>
      </c>
      <c r="AY173" s="51">
        <v>0</v>
      </c>
      <c r="AZ173" s="51">
        <v>866.20182928003112</v>
      </c>
      <c r="BA173" s="51">
        <v>0</v>
      </c>
      <c r="BB173" s="51">
        <v>0</v>
      </c>
      <c r="BC173" s="51">
        <v>0</v>
      </c>
      <c r="BD173" s="51">
        <v>0</v>
      </c>
      <c r="BE173" s="51">
        <v>0</v>
      </c>
      <c r="BF173" s="51">
        <v>69.176727578290453</v>
      </c>
      <c r="BG173" s="51">
        <v>185.93481883167735</v>
      </c>
      <c r="BH173" s="51">
        <v>18.72144517567742</v>
      </c>
      <c r="BI173" s="51">
        <v>0</v>
      </c>
      <c r="BJ173" s="51">
        <v>124.67110463112911</v>
      </c>
      <c r="BK173" s="32">
        <f t="shared" ref="BK173:BK222" si="8">SUM(C173:BJ173)</f>
        <v>11533.223018834999</v>
      </c>
    </row>
    <row r="174" spans="1:63">
      <c r="A174" s="49"/>
      <c r="B174" s="50" t="s">
        <v>181</v>
      </c>
      <c r="C174" s="51">
        <v>0</v>
      </c>
      <c r="D174" s="51">
        <v>0</v>
      </c>
      <c r="E174" s="51">
        <v>0</v>
      </c>
      <c r="F174" s="51">
        <v>0</v>
      </c>
      <c r="G174" s="51">
        <v>0</v>
      </c>
      <c r="H174" s="51">
        <v>7.6162378196774183</v>
      </c>
      <c r="I174" s="51">
        <v>703.39054602435476</v>
      </c>
      <c r="J174" s="51">
        <v>0</v>
      </c>
      <c r="K174" s="51">
        <v>0</v>
      </c>
      <c r="L174" s="51">
        <v>15.002693895645159</v>
      </c>
      <c r="M174" s="51">
        <v>0</v>
      </c>
      <c r="N174" s="51">
        <v>0</v>
      </c>
      <c r="O174" s="51">
        <v>0</v>
      </c>
      <c r="P174" s="51">
        <v>0</v>
      </c>
      <c r="Q174" s="51">
        <v>0</v>
      </c>
      <c r="R174" s="51">
        <v>4.7297485694193542</v>
      </c>
      <c r="S174" s="51">
        <v>4.1641075900000004</v>
      </c>
      <c r="T174" s="51">
        <v>0</v>
      </c>
      <c r="U174" s="51">
        <v>0</v>
      </c>
      <c r="V174" s="51">
        <v>10.12825604632258</v>
      </c>
      <c r="W174" s="51">
        <v>0</v>
      </c>
      <c r="X174" s="51">
        <v>0</v>
      </c>
      <c r="Y174" s="51">
        <v>0</v>
      </c>
      <c r="Z174" s="51">
        <v>0</v>
      </c>
      <c r="AA174" s="51">
        <v>0</v>
      </c>
      <c r="AB174" s="51">
        <v>4.8737398589032246</v>
      </c>
      <c r="AC174" s="51">
        <v>4.998782117258064</v>
      </c>
      <c r="AD174" s="51">
        <v>0</v>
      </c>
      <c r="AE174" s="51">
        <v>0</v>
      </c>
      <c r="AF174" s="51">
        <v>13.24263582693548</v>
      </c>
      <c r="AG174" s="51">
        <v>0</v>
      </c>
      <c r="AH174" s="51">
        <v>0</v>
      </c>
      <c r="AI174" s="51">
        <v>0</v>
      </c>
      <c r="AJ174" s="51">
        <v>0</v>
      </c>
      <c r="AK174" s="51">
        <v>0</v>
      </c>
      <c r="AL174" s="51">
        <v>0.52606162490322583</v>
      </c>
      <c r="AM174" s="51">
        <v>3.472325203225806E-2</v>
      </c>
      <c r="AN174" s="51">
        <v>0</v>
      </c>
      <c r="AO174" s="51">
        <v>0</v>
      </c>
      <c r="AP174" s="51">
        <v>0.72692731399999999</v>
      </c>
      <c r="AQ174" s="51">
        <v>0</v>
      </c>
      <c r="AR174" s="51">
        <v>3.2424085274516128</v>
      </c>
      <c r="AS174" s="51">
        <v>0</v>
      </c>
      <c r="AT174" s="51">
        <v>0</v>
      </c>
      <c r="AU174" s="51">
        <v>0</v>
      </c>
      <c r="AV174" s="51">
        <v>150.31213945409695</v>
      </c>
      <c r="AW174" s="51">
        <v>280.91378638683858</v>
      </c>
      <c r="AX174" s="51">
        <v>31.330369062064523</v>
      </c>
      <c r="AY174" s="51">
        <v>0</v>
      </c>
      <c r="AZ174" s="51">
        <v>346.0170751475809</v>
      </c>
      <c r="BA174" s="51">
        <v>0</v>
      </c>
      <c r="BB174" s="51">
        <v>0</v>
      </c>
      <c r="BC174" s="51">
        <v>1.2259472240967746</v>
      </c>
      <c r="BD174" s="51">
        <v>0</v>
      </c>
      <c r="BE174" s="51">
        <v>0</v>
      </c>
      <c r="BF174" s="51">
        <v>153.29363127516112</v>
      </c>
      <c r="BG174" s="51">
        <v>37.144426745483891</v>
      </c>
      <c r="BH174" s="51">
        <v>1.2376241902258065</v>
      </c>
      <c r="BI174" s="51">
        <v>0</v>
      </c>
      <c r="BJ174" s="51">
        <v>61.845565423548422</v>
      </c>
      <c r="BK174" s="32">
        <f t="shared" si="8"/>
        <v>1835.9974333760003</v>
      </c>
    </row>
    <row r="175" spans="1:63">
      <c r="A175" s="49"/>
      <c r="B175" s="50" t="s">
        <v>182</v>
      </c>
      <c r="C175" s="51">
        <v>0</v>
      </c>
      <c r="D175" s="51">
        <v>0</v>
      </c>
      <c r="E175" s="51">
        <v>22.690466977290328</v>
      </c>
      <c r="F175" s="51">
        <v>0</v>
      </c>
      <c r="G175" s="51">
        <v>0</v>
      </c>
      <c r="H175" s="51">
        <v>30.169922653548383</v>
      </c>
      <c r="I175" s="51">
        <v>923.42899059312913</v>
      </c>
      <c r="J175" s="51">
        <v>388.69497039377433</v>
      </c>
      <c r="K175" s="51">
        <v>0</v>
      </c>
      <c r="L175" s="51">
        <v>6.3066633818709681</v>
      </c>
      <c r="M175" s="51">
        <v>0</v>
      </c>
      <c r="N175" s="51">
        <v>0</v>
      </c>
      <c r="O175" s="51">
        <v>0</v>
      </c>
      <c r="P175" s="51">
        <v>0</v>
      </c>
      <c r="Q175" s="51">
        <v>0</v>
      </c>
      <c r="R175" s="51">
        <v>7.4365877572258086</v>
      </c>
      <c r="S175" s="51">
        <v>12.342913133580645</v>
      </c>
      <c r="T175" s="51">
        <v>81.616334667612904</v>
      </c>
      <c r="U175" s="51">
        <v>0</v>
      </c>
      <c r="V175" s="51">
        <v>1.6616896919999997</v>
      </c>
      <c r="W175" s="51">
        <v>0</v>
      </c>
      <c r="X175" s="51">
        <v>0</v>
      </c>
      <c r="Y175" s="51">
        <v>0</v>
      </c>
      <c r="Z175" s="51">
        <v>0</v>
      </c>
      <c r="AA175" s="51">
        <v>0</v>
      </c>
      <c r="AB175" s="51">
        <v>8.5436818451612884E-2</v>
      </c>
      <c r="AC175" s="51">
        <v>0</v>
      </c>
      <c r="AD175" s="51">
        <v>0.86240442270967732</v>
      </c>
      <c r="AE175" s="51">
        <v>0</v>
      </c>
      <c r="AF175" s="51">
        <v>1.3281367741935484E-2</v>
      </c>
      <c r="AG175" s="51">
        <v>0</v>
      </c>
      <c r="AH175" s="51">
        <v>0</v>
      </c>
      <c r="AI175" s="51">
        <v>0</v>
      </c>
      <c r="AJ175" s="51">
        <v>0</v>
      </c>
      <c r="AK175" s="51">
        <v>0</v>
      </c>
      <c r="AL175" s="51">
        <v>0.12326065335483874</v>
      </c>
      <c r="AM175" s="51">
        <v>0.15389268206451609</v>
      </c>
      <c r="AN175" s="51">
        <v>11.628856651580648</v>
      </c>
      <c r="AO175" s="51">
        <v>0</v>
      </c>
      <c r="AP175" s="51">
        <v>0.31864479561290321</v>
      </c>
      <c r="AQ175" s="51">
        <v>0</v>
      </c>
      <c r="AR175" s="51">
        <v>0</v>
      </c>
      <c r="AS175" s="51">
        <v>0</v>
      </c>
      <c r="AT175" s="51">
        <v>0</v>
      </c>
      <c r="AU175" s="51">
        <v>0</v>
      </c>
      <c r="AV175" s="51">
        <v>21.000367642516142</v>
      </c>
      <c r="AW175" s="51">
        <v>66.915308840774216</v>
      </c>
      <c r="AX175" s="51">
        <v>0</v>
      </c>
      <c r="AY175" s="51">
        <v>0</v>
      </c>
      <c r="AZ175" s="51">
        <v>24.329979315806586</v>
      </c>
      <c r="BA175" s="51">
        <v>0</v>
      </c>
      <c r="BB175" s="51">
        <v>0</v>
      </c>
      <c r="BC175" s="51">
        <v>0</v>
      </c>
      <c r="BD175" s="51">
        <v>0</v>
      </c>
      <c r="BE175" s="51">
        <v>0</v>
      </c>
      <c r="BF175" s="51">
        <v>14.32853092658066</v>
      </c>
      <c r="BG175" s="51">
        <v>7.6102367972580636</v>
      </c>
      <c r="BH175" s="51">
        <v>1.4245463870322583</v>
      </c>
      <c r="BI175" s="51">
        <v>0</v>
      </c>
      <c r="BJ175" s="51">
        <v>8.1217806904838721</v>
      </c>
      <c r="BK175" s="32">
        <f t="shared" si="8"/>
        <v>1631.2650672420004</v>
      </c>
    </row>
    <row r="176" spans="1:63">
      <c r="A176" s="49"/>
      <c r="B176" s="50" t="s">
        <v>183</v>
      </c>
      <c r="C176" s="51">
        <v>0</v>
      </c>
      <c r="D176" s="51">
        <v>1.2519503225806452</v>
      </c>
      <c r="E176" s="51">
        <v>0</v>
      </c>
      <c r="F176" s="51">
        <v>0</v>
      </c>
      <c r="G176" s="51">
        <v>0</v>
      </c>
      <c r="H176" s="51">
        <v>0.67705176919354848</v>
      </c>
      <c r="I176" s="51">
        <v>0.4381826129032258</v>
      </c>
      <c r="J176" s="51">
        <v>0</v>
      </c>
      <c r="K176" s="51">
        <v>0</v>
      </c>
      <c r="L176" s="51">
        <v>2.1720644390645156</v>
      </c>
      <c r="M176" s="51">
        <v>0</v>
      </c>
      <c r="N176" s="51">
        <v>0</v>
      </c>
      <c r="O176" s="51">
        <v>0</v>
      </c>
      <c r="P176" s="51">
        <v>0</v>
      </c>
      <c r="Q176" s="51">
        <v>0</v>
      </c>
      <c r="R176" s="51">
        <v>0.80234329687096795</v>
      </c>
      <c r="S176" s="51">
        <v>0.21596143064516127</v>
      </c>
      <c r="T176" s="51">
        <v>0</v>
      </c>
      <c r="U176" s="51">
        <v>0</v>
      </c>
      <c r="V176" s="51">
        <v>0.95941459570967758</v>
      </c>
      <c r="W176" s="51">
        <v>0</v>
      </c>
      <c r="X176" s="51">
        <v>0</v>
      </c>
      <c r="Y176" s="51">
        <v>0</v>
      </c>
      <c r="Z176" s="51">
        <v>0</v>
      </c>
      <c r="AA176" s="51">
        <v>0</v>
      </c>
      <c r="AB176" s="51">
        <v>11.82529342464516</v>
      </c>
      <c r="AC176" s="51">
        <v>1.0979214580645162</v>
      </c>
      <c r="AD176" s="51">
        <v>0</v>
      </c>
      <c r="AE176" s="51">
        <v>0</v>
      </c>
      <c r="AF176" s="51">
        <v>24.123497311225812</v>
      </c>
      <c r="AG176" s="51">
        <v>0</v>
      </c>
      <c r="AH176" s="51">
        <v>0</v>
      </c>
      <c r="AI176" s="51">
        <v>0</v>
      </c>
      <c r="AJ176" s="51">
        <v>0</v>
      </c>
      <c r="AK176" s="51">
        <v>0</v>
      </c>
      <c r="AL176" s="51">
        <v>9.6162517351935524</v>
      </c>
      <c r="AM176" s="51">
        <v>0.2413014193548387</v>
      </c>
      <c r="AN176" s="51">
        <v>0</v>
      </c>
      <c r="AO176" s="51">
        <v>0</v>
      </c>
      <c r="AP176" s="51">
        <v>6.8264171535483875</v>
      </c>
      <c r="AQ176" s="51">
        <v>0</v>
      </c>
      <c r="AR176" s="51">
        <v>0</v>
      </c>
      <c r="AS176" s="51">
        <v>0</v>
      </c>
      <c r="AT176" s="51">
        <v>0</v>
      </c>
      <c r="AU176" s="51">
        <v>0</v>
      </c>
      <c r="AV176" s="51">
        <v>40.291893622290431</v>
      </c>
      <c r="AW176" s="51">
        <v>8.6878162757741961</v>
      </c>
      <c r="AX176" s="51">
        <v>0</v>
      </c>
      <c r="AY176" s="51">
        <v>0</v>
      </c>
      <c r="AZ176" s="51">
        <v>66.85496514764499</v>
      </c>
      <c r="BA176" s="51">
        <v>0</v>
      </c>
      <c r="BB176" s="51">
        <v>0</v>
      </c>
      <c r="BC176" s="51">
        <v>0</v>
      </c>
      <c r="BD176" s="51">
        <v>0</v>
      </c>
      <c r="BE176" s="51">
        <v>0</v>
      </c>
      <c r="BF176" s="51">
        <v>71.934140402451661</v>
      </c>
      <c r="BG176" s="51">
        <v>10.153225663677423</v>
      </c>
      <c r="BH176" s="51">
        <v>6.7564276769032254</v>
      </c>
      <c r="BI176" s="51">
        <v>0</v>
      </c>
      <c r="BJ176" s="51">
        <v>39.785854640258094</v>
      </c>
      <c r="BK176" s="32">
        <f t="shared" si="8"/>
        <v>304.711974398</v>
      </c>
    </row>
    <row r="177" spans="1:63">
      <c r="A177" s="49"/>
      <c r="B177" s="50" t="s">
        <v>184</v>
      </c>
      <c r="C177" s="51">
        <v>0</v>
      </c>
      <c r="D177" s="51">
        <v>0</v>
      </c>
      <c r="E177" s="51">
        <v>0</v>
      </c>
      <c r="F177" s="51">
        <v>0</v>
      </c>
      <c r="G177" s="51">
        <v>0</v>
      </c>
      <c r="H177" s="51">
        <v>0.44138807609677422</v>
      </c>
      <c r="I177" s="51">
        <v>0</v>
      </c>
      <c r="J177" s="51">
        <v>0</v>
      </c>
      <c r="K177" s="51">
        <v>0</v>
      </c>
      <c r="L177" s="51">
        <v>2.0983443654516134</v>
      </c>
      <c r="M177" s="51">
        <v>0</v>
      </c>
      <c r="N177" s="51">
        <v>0</v>
      </c>
      <c r="O177" s="51">
        <v>0</v>
      </c>
      <c r="P177" s="51">
        <v>0</v>
      </c>
      <c r="Q177" s="51">
        <v>0</v>
      </c>
      <c r="R177" s="51">
        <v>0.67911287587096769</v>
      </c>
      <c r="S177" s="51">
        <v>0.36799645161290317</v>
      </c>
      <c r="T177" s="51">
        <v>0</v>
      </c>
      <c r="U177" s="51">
        <v>0</v>
      </c>
      <c r="V177" s="51">
        <v>0.74172952641935497</v>
      </c>
      <c r="W177" s="51">
        <v>0</v>
      </c>
      <c r="X177" s="51">
        <v>0</v>
      </c>
      <c r="Y177" s="51">
        <v>0</v>
      </c>
      <c r="Z177" s="51">
        <v>0</v>
      </c>
      <c r="AA177" s="51">
        <v>0</v>
      </c>
      <c r="AB177" s="51">
        <v>4.1883946733225814</v>
      </c>
      <c r="AC177" s="51">
        <v>0.26657862096774187</v>
      </c>
      <c r="AD177" s="51">
        <v>0</v>
      </c>
      <c r="AE177" s="51">
        <v>0</v>
      </c>
      <c r="AF177" s="51">
        <v>8.3765155721612903</v>
      </c>
      <c r="AG177" s="51">
        <v>0</v>
      </c>
      <c r="AH177" s="51">
        <v>0</v>
      </c>
      <c r="AI177" s="51">
        <v>0</v>
      </c>
      <c r="AJ177" s="51">
        <v>0</v>
      </c>
      <c r="AK177" s="51">
        <v>0</v>
      </c>
      <c r="AL177" s="51">
        <v>3.5289795779032258</v>
      </c>
      <c r="AM177" s="51">
        <v>0.8530515870967742</v>
      </c>
      <c r="AN177" s="51">
        <v>0</v>
      </c>
      <c r="AO177" s="51">
        <v>0</v>
      </c>
      <c r="AP177" s="51">
        <v>2.6065465161290322</v>
      </c>
      <c r="AQ177" s="51">
        <v>0</v>
      </c>
      <c r="AR177" s="51">
        <v>0</v>
      </c>
      <c r="AS177" s="51">
        <v>0</v>
      </c>
      <c r="AT177" s="51">
        <v>0</v>
      </c>
      <c r="AU177" s="51">
        <v>0</v>
      </c>
      <c r="AV177" s="51">
        <v>17.294959911580619</v>
      </c>
      <c r="AW177" s="51">
        <v>11.276176038806447</v>
      </c>
      <c r="AX177" s="51">
        <v>0.52964366219354841</v>
      </c>
      <c r="AY177" s="51">
        <v>0</v>
      </c>
      <c r="AZ177" s="51">
        <v>44.112860615741695</v>
      </c>
      <c r="BA177" s="51">
        <v>0</v>
      </c>
      <c r="BB177" s="51">
        <v>0</v>
      </c>
      <c r="BC177" s="51">
        <v>0</v>
      </c>
      <c r="BD177" s="51">
        <v>0</v>
      </c>
      <c r="BE177" s="51">
        <v>0</v>
      </c>
      <c r="BF177" s="51">
        <v>36.910845148451799</v>
      </c>
      <c r="BG177" s="51">
        <v>4.1622160975806448</v>
      </c>
      <c r="BH177" s="51">
        <v>0.11847938709677418</v>
      </c>
      <c r="BI177" s="51">
        <v>0</v>
      </c>
      <c r="BJ177" s="51">
        <v>17.518479590516129</v>
      </c>
      <c r="BK177" s="32">
        <f t="shared" si="8"/>
        <v>156.07229829499997</v>
      </c>
    </row>
    <row r="178" spans="1:63">
      <c r="A178" s="49"/>
      <c r="B178" s="50" t="s">
        <v>185</v>
      </c>
      <c r="C178" s="51">
        <v>0</v>
      </c>
      <c r="D178" s="51">
        <v>0</v>
      </c>
      <c r="E178" s="51">
        <v>0</v>
      </c>
      <c r="F178" s="51">
        <v>0</v>
      </c>
      <c r="G178" s="51">
        <v>0</v>
      </c>
      <c r="H178" s="51">
        <v>0.36967253035483871</v>
      </c>
      <c r="I178" s="51">
        <v>3.6099551612903222</v>
      </c>
      <c r="J178" s="51">
        <v>0</v>
      </c>
      <c r="K178" s="51">
        <v>0</v>
      </c>
      <c r="L178" s="51">
        <v>0.67391962625806456</v>
      </c>
      <c r="M178" s="51">
        <v>0</v>
      </c>
      <c r="N178" s="51">
        <v>0</v>
      </c>
      <c r="O178" s="51">
        <v>0</v>
      </c>
      <c r="P178" s="51">
        <v>0</v>
      </c>
      <c r="Q178" s="51">
        <v>0</v>
      </c>
      <c r="R178" s="51">
        <v>0.31041218767741935</v>
      </c>
      <c r="S178" s="51">
        <v>6.8944758774193551E-2</v>
      </c>
      <c r="T178" s="51">
        <v>0</v>
      </c>
      <c r="U178" s="51">
        <v>0</v>
      </c>
      <c r="V178" s="51">
        <v>1.3368867361290317</v>
      </c>
      <c r="W178" s="51">
        <v>0</v>
      </c>
      <c r="X178" s="51">
        <v>0</v>
      </c>
      <c r="Y178" s="51">
        <v>0</v>
      </c>
      <c r="Z178" s="51">
        <v>0</v>
      </c>
      <c r="AA178" s="51">
        <v>0</v>
      </c>
      <c r="AB178" s="51">
        <v>6.6713398189354844</v>
      </c>
      <c r="AC178" s="51">
        <v>0.30189478567741934</v>
      </c>
      <c r="AD178" s="51">
        <v>0</v>
      </c>
      <c r="AE178" s="51">
        <v>0</v>
      </c>
      <c r="AF178" s="51">
        <v>11.014140356677416</v>
      </c>
      <c r="AG178" s="51">
        <v>0</v>
      </c>
      <c r="AH178" s="51">
        <v>0</v>
      </c>
      <c r="AI178" s="51">
        <v>0</v>
      </c>
      <c r="AJ178" s="51">
        <v>0</v>
      </c>
      <c r="AK178" s="51">
        <v>0</v>
      </c>
      <c r="AL178" s="51">
        <v>4.2664152550645156</v>
      </c>
      <c r="AM178" s="51">
        <v>3.9539378709677428E-2</v>
      </c>
      <c r="AN178" s="51">
        <v>0</v>
      </c>
      <c r="AO178" s="51">
        <v>0</v>
      </c>
      <c r="AP178" s="51">
        <v>4.7931030379354835</v>
      </c>
      <c r="AQ178" s="51">
        <v>0</v>
      </c>
      <c r="AR178" s="51">
        <v>0</v>
      </c>
      <c r="AS178" s="51">
        <v>0</v>
      </c>
      <c r="AT178" s="51">
        <v>0</v>
      </c>
      <c r="AU178" s="51">
        <v>0</v>
      </c>
      <c r="AV178" s="51">
        <v>10.218272254741942</v>
      </c>
      <c r="AW178" s="51">
        <v>9.3276255898709675</v>
      </c>
      <c r="AX178" s="51">
        <v>0.34892338790322586</v>
      </c>
      <c r="AY178" s="51">
        <v>0</v>
      </c>
      <c r="AZ178" s="51">
        <v>22.978552461096754</v>
      </c>
      <c r="BA178" s="51">
        <v>0</v>
      </c>
      <c r="BB178" s="51">
        <v>0</v>
      </c>
      <c r="BC178" s="51">
        <v>0</v>
      </c>
      <c r="BD178" s="51">
        <v>0</v>
      </c>
      <c r="BE178" s="51">
        <v>0</v>
      </c>
      <c r="BF178" s="51">
        <v>14.050716975354865</v>
      </c>
      <c r="BG178" s="51">
        <v>3.507110082903226</v>
      </c>
      <c r="BH178" s="51">
        <v>1.221069048387097</v>
      </c>
      <c r="BI178" s="51">
        <v>0</v>
      </c>
      <c r="BJ178" s="51">
        <v>11.231236655258058</v>
      </c>
      <c r="BK178" s="32">
        <f t="shared" si="8"/>
        <v>106.339730089</v>
      </c>
    </row>
    <row r="179" spans="1:63">
      <c r="A179" s="49"/>
      <c r="B179" s="50" t="s">
        <v>186</v>
      </c>
      <c r="C179" s="51">
        <v>0</v>
      </c>
      <c r="D179" s="51">
        <v>0</v>
      </c>
      <c r="E179" s="51">
        <v>0</v>
      </c>
      <c r="F179" s="51">
        <v>0</v>
      </c>
      <c r="G179" s="51">
        <v>0</v>
      </c>
      <c r="H179" s="51">
        <v>0.3239838839032258</v>
      </c>
      <c r="I179" s="51">
        <v>0</v>
      </c>
      <c r="J179" s="51">
        <v>0</v>
      </c>
      <c r="K179" s="51">
        <v>0</v>
      </c>
      <c r="L179" s="51">
        <v>0.64953669354838706</v>
      </c>
      <c r="M179" s="51">
        <v>0</v>
      </c>
      <c r="N179" s="51">
        <v>0</v>
      </c>
      <c r="O179" s="51">
        <v>0</v>
      </c>
      <c r="P179" s="51">
        <v>0</v>
      </c>
      <c r="Q179" s="51">
        <v>0</v>
      </c>
      <c r="R179" s="51">
        <v>0.31850916912903227</v>
      </c>
      <c r="S179" s="51">
        <v>0</v>
      </c>
      <c r="T179" s="51">
        <v>0</v>
      </c>
      <c r="U179" s="51">
        <v>0</v>
      </c>
      <c r="V179" s="51">
        <v>5.314391129032258E-2</v>
      </c>
      <c r="W179" s="51">
        <v>0</v>
      </c>
      <c r="X179" s="51">
        <v>0</v>
      </c>
      <c r="Y179" s="51">
        <v>0</v>
      </c>
      <c r="Z179" s="51">
        <v>0</v>
      </c>
      <c r="AA179" s="51">
        <v>0</v>
      </c>
      <c r="AB179" s="51">
        <v>1.0562703019354838</v>
      </c>
      <c r="AC179" s="51">
        <v>0</v>
      </c>
      <c r="AD179" s="51">
        <v>0</v>
      </c>
      <c r="AE179" s="51">
        <v>0</v>
      </c>
      <c r="AF179" s="51">
        <v>3.7289541832258069</v>
      </c>
      <c r="AG179" s="51">
        <v>0</v>
      </c>
      <c r="AH179" s="51">
        <v>0</v>
      </c>
      <c r="AI179" s="51">
        <v>0</v>
      </c>
      <c r="AJ179" s="51">
        <v>0</v>
      </c>
      <c r="AK179" s="51">
        <v>0</v>
      </c>
      <c r="AL179" s="51">
        <v>0.71928280870967753</v>
      </c>
      <c r="AM179" s="51">
        <v>8.0020477419354835E-2</v>
      </c>
      <c r="AN179" s="51">
        <v>0</v>
      </c>
      <c r="AO179" s="51">
        <v>0</v>
      </c>
      <c r="AP179" s="51">
        <v>0.46869136774193554</v>
      </c>
      <c r="AQ179" s="51">
        <v>0</v>
      </c>
      <c r="AR179" s="51">
        <v>0</v>
      </c>
      <c r="AS179" s="51">
        <v>0</v>
      </c>
      <c r="AT179" s="51">
        <v>0</v>
      </c>
      <c r="AU179" s="51">
        <v>0</v>
      </c>
      <c r="AV179" s="51">
        <v>14.60659473512902</v>
      </c>
      <c r="AW179" s="51">
        <v>5.7786868129032261</v>
      </c>
      <c r="AX179" s="51">
        <v>0</v>
      </c>
      <c r="AY179" s="51">
        <v>0</v>
      </c>
      <c r="AZ179" s="51">
        <v>42.832027261870977</v>
      </c>
      <c r="BA179" s="51">
        <v>0</v>
      </c>
      <c r="BB179" s="51">
        <v>0</v>
      </c>
      <c r="BC179" s="51">
        <v>0</v>
      </c>
      <c r="BD179" s="51">
        <v>0</v>
      </c>
      <c r="BE179" s="51">
        <v>0</v>
      </c>
      <c r="BF179" s="51">
        <v>8.4673619962258044</v>
      </c>
      <c r="BG179" s="51">
        <v>3.5044818255483863</v>
      </c>
      <c r="BH179" s="51">
        <v>0</v>
      </c>
      <c r="BI179" s="51">
        <v>0</v>
      </c>
      <c r="BJ179" s="51">
        <v>6.190227553419354</v>
      </c>
      <c r="BK179" s="32">
        <f t="shared" si="8"/>
        <v>88.777772981999988</v>
      </c>
    </row>
    <row r="180" spans="1:63">
      <c r="A180" s="49"/>
      <c r="B180" s="50" t="s">
        <v>187</v>
      </c>
      <c r="C180" s="51">
        <v>0</v>
      </c>
      <c r="D180" s="51">
        <v>0</v>
      </c>
      <c r="E180" s="51">
        <v>0</v>
      </c>
      <c r="F180" s="51">
        <v>0</v>
      </c>
      <c r="G180" s="51">
        <v>0</v>
      </c>
      <c r="H180" s="51">
        <v>0.16266314116129033</v>
      </c>
      <c r="I180" s="51">
        <v>0</v>
      </c>
      <c r="J180" s="51">
        <v>0</v>
      </c>
      <c r="K180" s="51">
        <v>0</v>
      </c>
      <c r="L180" s="51">
        <v>0.75181305938709664</v>
      </c>
      <c r="M180" s="51">
        <v>0</v>
      </c>
      <c r="N180" s="51">
        <v>0</v>
      </c>
      <c r="O180" s="51">
        <v>0</v>
      </c>
      <c r="P180" s="51">
        <v>0</v>
      </c>
      <c r="Q180" s="51">
        <v>0</v>
      </c>
      <c r="R180" s="51">
        <v>0.1290582726129032</v>
      </c>
      <c r="S180" s="51">
        <v>0</v>
      </c>
      <c r="T180" s="51">
        <v>0</v>
      </c>
      <c r="U180" s="51">
        <v>0</v>
      </c>
      <c r="V180" s="51">
        <v>0</v>
      </c>
      <c r="W180" s="51">
        <v>0</v>
      </c>
      <c r="X180" s="51">
        <v>0</v>
      </c>
      <c r="Y180" s="51">
        <v>0</v>
      </c>
      <c r="Z180" s="51">
        <v>0</v>
      </c>
      <c r="AA180" s="51">
        <v>0</v>
      </c>
      <c r="AB180" s="51">
        <v>7.0578035344193548</v>
      </c>
      <c r="AC180" s="51">
        <v>0.6216459870967741</v>
      </c>
      <c r="AD180" s="51">
        <v>0</v>
      </c>
      <c r="AE180" s="51">
        <v>0</v>
      </c>
      <c r="AF180" s="51">
        <v>14.110093228451614</v>
      </c>
      <c r="AG180" s="51">
        <v>0</v>
      </c>
      <c r="AH180" s="51">
        <v>0</v>
      </c>
      <c r="AI180" s="51">
        <v>0</v>
      </c>
      <c r="AJ180" s="51">
        <v>0</v>
      </c>
      <c r="AK180" s="51">
        <v>0</v>
      </c>
      <c r="AL180" s="51">
        <v>3.3134023118709672</v>
      </c>
      <c r="AM180" s="51">
        <v>0.17109522580645159</v>
      </c>
      <c r="AN180" s="51">
        <v>0</v>
      </c>
      <c r="AO180" s="51">
        <v>0</v>
      </c>
      <c r="AP180" s="51">
        <v>3.1709648516129025</v>
      </c>
      <c r="AQ180" s="51">
        <v>0</v>
      </c>
      <c r="AR180" s="51">
        <v>0</v>
      </c>
      <c r="AS180" s="51">
        <v>0</v>
      </c>
      <c r="AT180" s="51">
        <v>0</v>
      </c>
      <c r="AU180" s="51">
        <v>0</v>
      </c>
      <c r="AV180" s="51">
        <v>5.6283972636451622</v>
      </c>
      <c r="AW180" s="51">
        <v>0.1967424001612903</v>
      </c>
      <c r="AX180" s="51">
        <v>0</v>
      </c>
      <c r="AY180" s="51">
        <v>0</v>
      </c>
      <c r="AZ180" s="51">
        <v>15.873931620967742</v>
      </c>
      <c r="BA180" s="51">
        <v>0</v>
      </c>
      <c r="BB180" s="51">
        <v>0</v>
      </c>
      <c r="BC180" s="51">
        <v>0</v>
      </c>
      <c r="BD180" s="51">
        <v>0</v>
      </c>
      <c r="BE180" s="51">
        <v>0</v>
      </c>
      <c r="BF180" s="51">
        <v>4.0577440001935505</v>
      </c>
      <c r="BG180" s="51">
        <v>0.48122516967741935</v>
      </c>
      <c r="BH180" s="51">
        <v>5.7031741935483868E-2</v>
      </c>
      <c r="BI180" s="51">
        <v>0</v>
      </c>
      <c r="BJ180" s="51">
        <v>3.1202518249999995</v>
      </c>
      <c r="BK180" s="32">
        <f t="shared" si="8"/>
        <v>58.903863634000004</v>
      </c>
    </row>
    <row r="181" spans="1:63">
      <c r="A181" s="49"/>
      <c r="B181" s="50" t="s">
        <v>188</v>
      </c>
      <c r="C181" s="51">
        <v>0</v>
      </c>
      <c r="D181" s="51">
        <v>0</v>
      </c>
      <c r="E181" s="51">
        <v>0</v>
      </c>
      <c r="F181" s="51">
        <v>0</v>
      </c>
      <c r="G181" s="51">
        <v>0</v>
      </c>
      <c r="H181" s="51">
        <v>10.102209228096768</v>
      </c>
      <c r="I181" s="51">
        <v>0</v>
      </c>
      <c r="J181" s="51">
        <v>0</v>
      </c>
      <c r="K181" s="51">
        <v>0</v>
      </c>
      <c r="L181" s="51">
        <v>0.45373636638709663</v>
      </c>
      <c r="M181" s="51">
        <v>0</v>
      </c>
      <c r="N181" s="51">
        <v>0</v>
      </c>
      <c r="O181" s="51">
        <v>0</v>
      </c>
      <c r="P181" s="51">
        <v>0</v>
      </c>
      <c r="Q181" s="51">
        <v>0</v>
      </c>
      <c r="R181" s="51">
        <v>11.778209486774191</v>
      </c>
      <c r="S181" s="51">
        <v>0</v>
      </c>
      <c r="T181" s="51">
        <v>0</v>
      </c>
      <c r="U181" s="51">
        <v>0</v>
      </c>
      <c r="V181" s="51">
        <v>12.338853794354835</v>
      </c>
      <c r="W181" s="51">
        <v>0</v>
      </c>
      <c r="X181" s="51">
        <v>0</v>
      </c>
      <c r="Y181" s="51">
        <v>0</v>
      </c>
      <c r="Z181" s="51">
        <v>0</v>
      </c>
      <c r="AA181" s="51">
        <v>0</v>
      </c>
      <c r="AB181" s="51">
        <v>5.5166551650645159</v>
      </c>
      <c r="AC181" s="51">
        <v>0</v>
      </c>
      <c r="AD181" s="51">
        <v>0</v>
      </c>
      <c r="AE181" s="51">
        <v>0</v>
      </c>
      <c r="AF181" s="51">
        <v>1.1397304376774193</v>
      </c>
      <c r="AG181" s="51">
        <v>0</v>
      </c>
      <c r="AH181" s="51">
        <v>0</v>
      </c>
      <c r="AI181" s="51">
        <v>0</v>
      </c>
      <c r="AJ181" s="51">
        <v>0</v>
      </c>
      <c r="AK181" s="51">
        <v>0</v>
      </c>
      <c r="AL181" s="51">
        <v>4.8329721072580627</v>
      </c>
      <c r="AM181" s="51">
        <v>0</v>
      </c>
      <c r="AN181" s="51">
        <v>0</v>
      </c>
      <c r="AO181" s="51">
        <v>0</v>
      </c>
      <c r="AP181" s="51">
        <v>0</v>
      </c>
      <c r="AQ181" s="51">
        <v>0</v>
      </c>
      <c r="AR181" s="51">
        <v>0</v>
      </c>
      <c r="AS181" s="51">
        <v>0</v>
      </c>
      <c r="AT181" s="51">
        <v>0</v>
      </c>
      <c r="AU181" s="51">
        <v>0</v>
      </c>
      <c r="AV181" s="51">
        <v>813.5179955893135</v>
      </c>
      <c r="AW181" s="51">
        <v>6.0194128387096764E-3</v>
      </c>
      <c r="AX181" s="51">
        <v>0</v>
      </c>
      <c r="AY181" s="51">
        <v>0</v>
      </c>
      <c r="AZ181" s="51">
        <v>33.842190112359418</v>
      </c>
      <c r="BA181" s="51">
        <v>0</v>
      </c>
      <c r="BB181" s="51">
        <v>0</v>
      </c>
      <c r="BC181" s="51">
        <v>0</v>
      </c>
      <c r="BD181" s="51">
        <v>0</v>
      </c>
      <c r="BE181" s="51">
        <v>0</v>
      </c>
      <c r="BF181" s="51">
        <v>2719.4754481930372</v>
      </c>
      <c r="BG181" s="51">
        <v>0</v>
      </c>
      <c r="BH181" s="51">
        <v>0</v>
      </c>
      <c r="BI181" s="51">
        <v>0</v>
      </c>
      <c r="BJ181" s="51">
        <v>22.676549817838723</v>
      </c>
      <c r="BK181" s="32">
        <f t="shared" si="8"/>
        <v>3635.6805697110003</v>
      </c>
    </row>
    <row r="182" spans="1:63">
      <c r="A182" s="49"/>
      <c r="B182" s="50" t="s">
        <v>189</v>
      </c>
      <c r="C182" s="51">
        <v>0</v>
      </c>
      <c r="D182" s="51">
        <v>0</v>
      </c>
      <c r="E182" s="51">
        <v>0</v>
      </c>
      <c r="F182" s="51">
        <v>0</v>
      </c>
      <c r="G182" s="51">
        <v>0</v>
      </c>
      <c r="H182" s="51">
        <v>1.6888449480645158</v>
      </c>
      <c r="I182" s="51">
        <v>0</v>
      </c>
      <c r="J182" s="51">
        <v>0</v>
      </c>
      <c r="K182" s="51">
        <v>0</v>
      </c>
      <c r="L182" s="51">
        <v>0.33178344200000004</v>
      </c>
      <c r="M182" s="51">
        <v>0</v>
      </c>
      <c r="N182" s="51">
        <v>0</v>
      </c>
      <c r="O182" s="51">
        <v>0</v>
      </c>
      <c r="P182" s="51">
        <v>0</v>
      </c>
      <c r="Q182" s="51">
        <v>0</v>
      </c>
      <c r="R182" s="51">
        <v>1.9938695941935478</v>
      </c>
      <c r="S182" s="51">
        <v>0</v>
      </c>
      <c r="T182" s="51">
        <v>0</v>
      </c>
      <c r="U182" s="51">
        <v>0</v>
      </c>
      <c r="V182" s="51">
        <v>0</v>
      </c>
      <c r="W182" s="51">
        <v>0</v>
      </c>
      <c r="X182" s="51">
        <v>0</v>
      </c>
      <c r="Y182" s="51">
        <v>0</v>
      </c>
      <c r="Z182" s="51">
        <v>0</v>
      </c>
      <c r="AA182" s="51">
        <v>0</v>
      </c>
      <c r="AB182" s="51">
        <v>1.1979125227419354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1">
        <v>0</v>
      </c>
      <c r="AL182" s="51">
        <v>0.52260231829032266</v>
      </c>
      <c r="AM182" s="51">
        <v>0</v>
      </c>
      <c r="AN182" s="51">
        <v>0</v>
      </c>
      <c r="AO182" s="51">
        <v>0</v>
      </c>
      <c r="AP182" s="51">
        <v>0</v>
      </c>
      <c r="AQ182" s="51">
        <v>0</v>
      </c>
      <c r="AR182" s="51">
        <v>0</v>
      </c>
      <c r="AS182" s="51">
        <v>0</v>
      </c>
      <c r="AT182" s="51">
        <v>0</v>
      </c>
      <c r="AU182" s="51">
        <v>0</v>
      </c>
      <c r="AV182" s="51">
        <v>44.21374336161292</v>
      </c>
      <c r="AW182" s="51">
        <v>0</v>
      </c>
      <c r="AX182" s="51">
        <v>0</v>
      </c>
      <c r="AY182" s="51">
        <v>0</v>
      </c>
      <c r="AZ182" s="51">
        <v>3.6238897105802175</v>
      </c>
      <c r="BA182" s="51">
        <v>0</v>
      </c>
      <c r="BB182" s="51">
        <v>0</v>
      </c>
      <c r="BC182" s="51">
        <v>0</v>
      </c>
      <c r="BD182" s="51">
        <v>0</v>
      </c>
      <c r="BE182" s="51">
        <v>0</v>
      </c>
      <c r="BF182" s="51">
        <v>106.56796015496813</v>
      </c>
      <c r="BG182" s="51">
        <v>0</v>
      </c>
      <c r="BH182" s="51">
        <v>0</v>
      </c>
      <c r="BI182" s="51">
        <v>0</v>
      </c>
      <c r="BJ182" s="51">
        <v>3.1759093565483876</v>
      </c>
      <c r="BK182" s="32">
        <f t="shared" si="8"/>
        <v>163.31651540899995</v>
      </c>
    </row>
    <row r="183" spans="1:63">
      <c r="A183" s="49"/>
      <c r="B183" s="50" t="s">
        <v>190</v>
      </c>
      <c r="C183" s="51">
        <v>0</v>
      </c>
      <c r="D183" s="51">
        <v>1.354005018870968</v>
      </c>
      <c r="E183" s="51">
        <v>0</v>
      </c>
      <c r="F183" s="51">
        <v>0</v>
      </c>
      <c r="G183" s="51">
        <v>0</v>
      </c>
      <c r="H183" s="51">
        <v>37.38120705799998</v>
      </c>
      <c r="I183" s="51">
        <v>165.56381478045159</v>
      </c>
      <c r="J183" s="51">
        <v>5.1703299433225807</v>
      </c>
      <c r="K183" s="51">
        <v>0</v>
      </c>
      <c r="L183" s="51">
        <v>101.22968456109676</v>
      </c>
      <c r="M183" s="51">
        <v>0</v>
      </c>
      <c r="N183" s="51">
        <v>0</v>
      </c>
      <c r="O183" s="51">
        <v>0</v>
      </c>
      <c r="P183" s="51">
        <v>0</v>
      </c>
      <c r="Q183" s="51">
        <v>0</v>
      </c>
      <c r="R183" s="51">
        <v>28.297758468612905</v>
      </c>
      <c r="S183" s="51">
        <v>22.472593345322572</v>
      </c>
      <c r="T183" s="51">
        <v>6.7827155552580622</v>
      </c>
      <c r="U183" s="51">
        <v>0</v>
      </c>
      <c r="V183" s="51">
        <v>36.596838186709682</v>
      </c>
      <c r="W183" s="51">
        <v>0</v>
      </c>
      <c r="X183" s="51">
        <v>0</v>
      </c>
      <c r="Y183" s="51">
        <v>0</v>
      </c>
      <c r="Z183" s="51">
        <v>0</v>
      </c>
      <c r="AA183" s="51">
        <v>0</v>
      </c>
      <c r="AB183" s="51">
        <v>1.6585501892580647</v>
      </c>
      <c r="AC183" s="51">
        <v>0.45232336703225812</v>
      </c>
      <c r="AD183" s="51">
        <v>0</v>
      </c>
      <c r="AE183" s="51">
        <v>0</v>
      </c>
      <c r="AF183" s="51">
        <v>1.1208896509354838</v>
      </c>
      <c r="AG183" s="51">
        <v>0</v>
      </c>
      <c r="AH183" s="51">
        <v>0</v>
      </c>
      <c r="AI183" s="51">
        <v>0</v>
      </c>
      <c r="AJ183" s="51">
        <v>0</v>
      </c>
      <c r="AK183" s="51">
        <v>0</v>
      </c>
      <c r="AL183" s="51">
        <v>0.67249949458064517</v>
      </c>
      <c r="AM183" s="51">
        <v>0</v>
      </c>
      <c r="AN183" s="51">
        <v>0</v>
      </c>
      <c r="AO183" s="51">
        <v>0</v>
      </c>
      <c r="AP183" s="51">
        <v>0.24900618406451613</v>
      </c>
      <c r="AQ183" s="51">
        <v>0</v>
      </c>
      <c r="AR183" s="51">
        <v>0</v>
      </c>
      <c r="AS183" s="51">
        <v>0</v>
      </c>
      <c r="AT183" s="51">
        <v>0</v>
      </c>
      <c r="AU183" s="51">
        <v>0</v>
      </c>
      <c r="AV183" s="51">
        <v>396.53999962832216</v>
      </c>
      <c r="AW183" s="51">
        <v>431.46925756429022</v>
      </c>
      <c r="AX183" s="51">
        <v>24.809415543806452</v>
      </c>
      <c r="AY183" s="51">
        <v>0</v>
      </c>
      <c r="AZ183" s="51">
        <v>520.10245247990372</v>
      </c>
      <c r="BA183" s="51">
        <v>0</v>
      </c>
      <c r="BB183" s="51">
        <v>0</v>
      </c>
      <c r="BC183" s="51">
        <v>0</v>
      </c>
      <c r="BD183" s="51">
        <v>0</v>
      </c>
      <c r="BE183" s="51">
        <v>0</v>
      </c>
      <c r="BF183" s="51">
        <v>370.53201754367728</v>
      </c>
      <c r="BG183" s="51">
        <v>93.826196934032268</v>
      </c>
      <c r="BH183" s="51">
        <v>51.250108847322593</v>
      </c>
      <c r="BI183" s="51">
        <v>0</v>
      </c>
      <c r="BJ183" s="51">
        <v>178.10996661312922</v>
      </c>
      <c r="BK183" s="32">
        <f t="shared" si="8"/>
        <v>2475.641630958</v>
      </c>
    </row>
    <row r="184" spans="1:63">
      <c r="A184" s="49"/>
      <c r="B184" s="50" t="s">
        <v>191</v>
      </c>
      <c r="C184" s="51">
        <v>0</v>
      </c>
      <c r="D184" s="51">
        <v>0</v>
      </c>
      <c r="E184" s="51">
        <v>0</v>
      </c>
      <c r="F184" s="51">
        <v>0</v>
      </c>
      <c r="G184" s="51">
        <v>0</v>
      </c>
      <c r="H184" s="51">
        <v>0.33593148135483869</v>
      </c>
      <c r="I184" s="51">
        <v>0</v>
      </c>
      <c r="J184" s="51">
        <v>0</v>
      </c>
      <c r="K184" s="51">
        <v>0</v>
      </c>
      <c r="L184" s="51">
        <v>1.0361149432580645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0.29059940577419352</v>
      </c>
      <c r="S184" s="51">
        <v>0</v>
      </c>
      <c r="T184" s="51">
        <v>0</v>
      </c>
      <c r="U184" s="51">
        <v>0</v>
      </c>
      <c r="V184" s="51">
        <v>0.17191104074193547</v>
      </c>
      <c r="W184" s="51">
        <v>0</v>
      </c>
      <c r="X184" s="51">
        <v>0</v>
      </c>
      <c r="Y184" s="51">
        <v>0</v>
      </c>
      <c r="Z184" s="51">
        <v>0</v>
      </c>
      <c r="AA184" s="51">
        <v>0</v>
      </c>
      <c r="AB184" s="51">
        <v>0.81793719354838701</v>
      </c>
      <c r="AC184" s="51">
        <v>0</v>
      </c>
      <c r="AD184" s="51">
        <v>0</v>
      </c>
      <c r="AE184" s="51">
        <v>0</v>
      </c>
      <c r="AF184" s="51">
        <v>3.1161538277419356</v>
      </c>
      <c r="AG184" s="51">
        <v>0</v>
      </c>
      <c r="AH184" s="51">
        <v>0</v>
      </c>
      <c r="AI184" s="51">
        <v>0</v>
      </c>
      <c r="AJ184" s="51">
        <v>0</v>
      </c>
      <c r="AK184" s="51">
        <v>0</v>
      </c>
      <c r="AL184" s="51">
        <v>0.89168131538709694</v>
      </c>
      <c r="AM184" s="51">
        <v>1.1756958387096774</v>
      </c>
      <c r="AN184" s="51">
        <v>0</v>
      </c>
      <c r="AO184" s="51">
        <v>0</v>
      </c>
      <c r="AP184" s="51">
        <v>0.78379722580645161</v>
      </c>
      <c r="AQ184" s="51">
        <v>0</v>
      </c>
      <c r="AR184" s="51">
        <v>0</v>
      </c>
      <c r="AS184" s="51">
        <v>0</v>
      </c>
      <c r="AT184" s="51">
        <v>0</v>
      </c>
      <c r="AU184" s="51">
        <v>0</v>
      </c>
      <c r="AV184" s="51">
        <v>8.1952695723548334</v>
      </c>
      <c r="AW184" s="51">
        <v>2.0325676298387099</v>
      </c>
      <c r="AX184" s="51">
        <v>0</v>
      </c>
      <c r="AY184" s="51">
        <v>0</v>
      </c>
      <c r="AZ184" s="51">
        <v>10.268558957129038</v>
      </c>
      <c r="BA184" s="51">
        <v>0</v>
      </c>
      <c r="BB184" s="51">
        <v>0</v>
      </c>
      <c r="BC184" s="51">
        <v>0</v>
      </c>
      <c r="BD184" s="51">
        <v>0</v>
      </c>
      <c r="BE184" s="51">
        <v>0</v>
      </c>
      <c r="BF184" s="51">
        <v>12.563458576064516</v>
      </c>
      <c r="BG184" s="51">
        <v>0.61584067741935478</v>
      </c>
      <c r="BH184" s="51">
        <v>1.1756958387096774</v>
      </c>
      <c r="BI184" s="51">
        <v>0</v>
      </c>
      <c r="BJ184" s="51">
        <v>4.7133946861612914</v>
      </c>
      <c r="BK184" s="32">
        <f t="shared" si="8"/>
        <v>48.18460821</v>
      </c>
    </row>
    <row r="185" spans="1:63">
      <c r="A185" s="49"/>
      <c r="B185" s="50" t="s">
        <v>192</v>
      </c>
      <c r="C185" s="51">
        <v>0</v>
      </c>
      <c r="D185" s="51">
        <v>0</v>
      </c>
      <c r="E185" s="51">
        <v>0</v>
      </c>
      <c r="F185" s="51">
        <v>0</v>
      </c>
      <c r="G185" s="51">
        <v>0</v>
      </c>
      <c r="H185" s="51">
        <v>3.4248541435161286</v>
      </c>
      <c r="I185" s="51">
        <v>25.102875286290317</v>
      </c>
      <c r="J185" s="51">
        <v>0</v>
      </c>
      <c r="K185" s="51">
        <v>0</v>
      </c>
      <c r="L185" s="51">
        <v>18.958641794806447</v>
      </c>
      <c r="M185" s="51">
        <v>0</v>
      </c>
      <c r="N185" s="51">
        <v>0</v>
      </c>
      <c r="O185" s="51">
        <v>0</v>
      </c>
      <c r="P185" s="51">
        <v>0</v>
      </c>
      <c r="Q185" s="51">
        <v>0</v>
      </c>
      <c r="R185" s="51">
        <v>0</v>
      </c>
      <c r="S185" s="51">
        <v>4.9696465124516127</v>
      </c>
      <c r="T185" s="51">
        <v>0</v>
      </c>
      <c r="U185" s="51">
        <v>0</v>
      </c>
      <c r="V185" s="51">
        <v>0</v>
      </c>
      <c r="W185" s="51">
        <v>0</v>
      </c>
      <c r="X185" s="51">
        <v>0</v>
      </c>
      <c r="Y185" s="51">
        <v>0</v>
      </c>
      <c r="Z185" s="51">
        <v>0</v>
      </c>
      <c r="AA185" s="51">
        <v>0</v>
      </c>
      <c r="AB185" s="51">
        <v>0</v>
      </c>
      <c r="AC185" s="51">
        <v>3.2999595299354847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1">
        <v>0</v>
      </c>
      <c r="AL185" s="51">
        <v>0</v>
      </c>
      <c r="AM185" s="51">
        <v>2.5833351516129036E-2</v>
      </c>
      <c r="AN185" s="51">
        <v>0</v>
      </c>
      <c r="AO185" s="51">
        <v>0</v>
      </c>
      <c r="AP185" s="51">
        <v>0</v>
      </c>
      <c r="AQ185" s="51">
        <v>0</v>
      </c>
      <c r="AR185" s="51">
        <v>0</v>
      </c>
      <c r="AS185" s="51">
        <v>0</v>
      </c>
      <c r="AT185" s="51">
        <v>0</v>
      </c>
      <c r="AU185" s="51">
        <v>0</v>
      </c>
      <c r="AV185" s="51">
        <v>0.50471567538709672</v>
      </c>
      <c r="AW185" s="51">
        <v>300.72927104616122</v>
      </c>
      <c r="AX185" s="51">
        <v>0</v>
      </c>
      <c r="AY185" s="51">
        <v>0</v>
      </c>
      <c r="AZ185" s="51">
        <v>0.2695168836451613</v>
      </c>
      <c r="BA185" s="51">
        <v>0</v>
      </c>
      <c r="BB185" s="51">
        <v>0</v>
      </c>
      <c r="BC185" s="51">
        <v>0</v>
      </c>
      <c r="BD185" s="51">
        <v>0</v>
      </c>
      <c r="BE185" s="51">
        <v>0</v>
      </c>
      <c r="BF185" s="51">
        <v>0.90031843732286365</v>
      </c>
      <c r="BG185" s="51">
        <v>171.5508389488709</v>
      </c>
      <c r="BH185" s="51">
        <v>1.1537844510967743</v>
      </c>
      <c r="BI185" s="51">
        <v>0</v>
      </c>
      <c r="BJ185" s="51">
        <v>0.67197004700000007</v>
      </c>
      <c r="BK185" s="32">
        <f t="shared" si="8"/>
        <v>531.562226108</v>
      </c>
    </row>
    <row r="186" spans="1:63">
      <c r="A186" s="49"/>
      <c r="B186" s="50" t="s">
        <v>193</v>
      </c>
      <c r="C186" s="51">
        <v>0</v>
      </c>
      <c r="D186" s="51">
        <v>0</v>
      </c>
      <c r="E186" s="51">
        <v>0</v>
      </c>
      <c r="F186" s="51">
        <v>0</v>
      </c>
      <c r="G186" s="51">
        <v>0</v>
      </c>
      <c r="H186" s="51">
        <v>0.33317089364516128</v>
      </c>
      <c r="I186" s="51">
        <v>0</v>
      </c>
      <c r="J186" s="51">
        <v>0</v>
      </c>
      <c r="K186" s="51">
        <v>0</v>
      </c>
      <c r="L186" s="51">
        <v>0.31209865322580643</v>
      </c>
      <c r="M186" s="51">
        <v>0</v>
      </c>
      <c r="N186" s="51">
        <v>0</v>
      </c>
      <c r="O186" s="51">
        <v>0</v>
      </c>
      <c r="P186" s="51">
        <v>0</v>
      </c>
      <c r="Q186" s="51">
        <v>0</v>
      </c>
      <c r="R186" s="51">
        <v>0.23893356587096778</v>
      </c>
      <c r="S186" s="51">
        <v>7.3768772580645153E-2</v>
      </c>
      <c r="T186" s="51">
        <v>0</v>
      </c>
      <c r="U186" s="51">
        <v>0</v>
      </c>
      <c r="V186" s="51">
        <v>0.2032164022580645</v>
      </c>
      <c r="W186" s="51">
        <v>0</v>
      </c>
      <c r="X186" s="51">
        <v>0</v>
      </c>
      <c r="Y186" s="51">
        <v>0</v>
      </c>
      <c r="Z186" s="51">
        <v>0</v>
      </c>
      <c r="AA186" s="51">
        <v>0</v>
      </c>
      <c r="AB186" s="51">
        <v>5.4679024503548384</v>
      </c>
      <c r="AC186" s="51">
        <v>0</v>
      </c>
      <c r="AD186" s="51">
        <v>0</v>
      </c>
      <c r="AE186" s="51">
        <v>0</v>
      </c>
      <c r="AF186" s="51">
        <v>20.119019787741934</v>
      </c>
      <c r="AG186" s="51">
        <v>0</v>
      </c>
      <c r="AH186" s="51">
        <v>0</v>
      </c>
      <c r="AI186" s="51">
        <v>0</v>
      </c>
      <c r="AJ186" s="51">
        <v>0</v>
      </c>
      <c r="AK186" s="51">
        <v>0</v>
      </c>
      <c r="AL186" s="51">
        <v>5.0187774808387084</v>
      </c>
      <c r="AM186" s="51">
        <v>4.4310141935483875E-2</v>
      </c>
      <c r="AN186" s="51">
        <v>0</v>
      </c>
      <c r="AO186" s="51">
        <v>0</v>
      </c>
      <c r="AP186" s="51">
        <v>6.6326743548387102</v>
      </c>
      <c r="AQ186" s="51">
        <v>0</v>
      </c>
      <c r="AR186" s="51">
        <v>0</v>
      </c>
      <c r="AS186" s="51">
        <v>0</v>
      </c>
      <c r="AT186" s="51">
        <v>0</v>
      </c>
      <c r="AU186" s="51">
        <v>0</v>
      </c>
      <c r="AV186" s="51">
        <v>4.3724122814838635</v>
      </c>
      <c r="AW186" s="51">
        <v>2.1217420620967742</v>
      </c>
      <c r="AX186" s="51">
        <v>0</v>
      </c>
      <c r="AY186" s="51">
        <v>0</v>
      </c>
      <c r="AZ186" s="51">
        <v>14.317018893387093</v>
      </c>
      <c r="BA186" s="51">
        <v>0</v>
      </c>
      <c r="BB186" s="51">
        <v>0</v>
      </c>
      <c r="BC186" s="51">
        <v>0</v>
      </c>
      <c r="BD186" s="51">
        <v>0</v>
      </c>
      <c r="BE186" s="51">
        <v>0</v>
      </c>
      <c r="BF186" s="51">
        <v>6.2021686646774157</v>
      </c>
      <c r="BG186" s="51">
        <v>0.60926445161290332</v>
      </c>
      <c r="BH186" s="51">
        <v>0</v>
      </c>
      <c r="BI186" s="51">
        <v>0</v>
      </c>
      <c r="BJ186" s="51">
        <v>4.7561386934516126</v>
      </c>
      <c r="BK186" s="32">
        <f t="shared" si="8"/>
        <v>70.822617549999975</v>
      </c>
    </row>
    <row r="187" spans="1:63">
      <c r="A187" s="49"/>
      <c r="B187" s="50" t="s">
        <v>194</v>
      </c>
      <c r="C187" s="51">
        <v>0</v>
      </c>
      <c r="D187" s="51">
        <v>0</v>
      </c>
      <c r="E187" s="51">
        <v>0</v>
      </c>
      <c r="F187" s="51">
        <v>0</v>
      </c>
      <c r="G187" s="51">
        <v>0</v>
      </c>
      <c r="H187" s="51">
        <v>0.26614589122580645</v>
      </c>
      <c r="I187" s="51">
        <v>0</v>
      </c>
      <c r="J187" s="51">
        <v>0</v>
      </c>
      <c r="K187" s="51">
        <v>0</v>
      </c>
      <c r="L187" s="51">
        <v>0.50820148603225812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0.20116350680645162</v>
      </c>
      <c r="S187" s="51">
        <v>0.46592585161290329</v>
      </c>
      <c r="T187" s="51">
        <v>0</v>
      </c>
      <c r="U187" s="51">
        <v>0</v>
      </c>
      <c r="V187" s="51">
        <v>0.42704178825806449</v>
      </c>
      <c r="W187" s="51">
        <v>0</v>
      </c>
      <c r="X187" s="51">
        <v>0</v>
      </c>
      <c r="Y187" s="51">
        <v>0</v>
      </c>
      <c r="Z187" s="51">
        <v>0</v>
      </c>
      <c r="AA187" s="51">
        <v>0</v>
      </c>
      <c r="AB187" s="51">
        <v>1.6432280330645164</v>
      </c>
      <c r="AC187" s="51">
        <v>0.22232090322580644</v>
      </c>
      <c r="AD187" s="51">
        <v>0</v>
      </c>
      <c r="AE187" s="51">
        <v>0</v>
      </c>
      <c r="AF187" s="51">
        <v>9.5776954133548369</v>
      </c>
      <c r="AG187" s="51">
        <v>0</v>
      </c>
      <c r="AH187" s="51">
        <v>0</v>
      </c>
      <c r="AI187" s="51">
        <v>0</v>
      </c>
      <c r="AJ187" s="51">
        <v>0</v>
      </c>
      <c r="AK187" s="51">
        <v>0</v>
      </c>
      <c r="AL187" s="51">
        <v>1.5149502031612903</v>
      </c>
      <c r="AM187" s="51">
        <v>0</v>
      </c>
      <c r="AN187" s="51">
        <v>0</v>
      </c>
      <c r="AO187" s="51">
        <v>0</v>
      </c>
      <c r="AP187" s="51">
        <v>1.5651389909677418</v>
      </c>
      <c r="AQ187" s="51">
        <v>0</v>
      </c>
      <c r="AR187" s="51">
        <v>0</v>
      </c>
      <c r="AS187" s="51">
        <v>0</v>
      </c>
      <c r="AT187" s="51">
        <v>0</v>
      </c>
      <c r="AU187" s="51">
        <v>0</v>
      </c>
      <c r="AV187" s="51">
        <v>2.4035995807741939</v>
      </c>
      <c r="AW187" s="51">
        <v>0.22232090322580644</v>
      </c>
      <c r="AX187" s="51">
        <v>0</v>
      </c>
      <c r="AY187" s="51">
        <v>0</v>
      </c>
      <c r="AZ187" s="51">
        <v>13.78713073287097</v>
      </c>
      <c r="BA187" s="51">
        <v>0</v>
      </c>
      <c r="BB187" s="51">
        <v>0</v>
      </c>
      <c r="BC187" s="51">
        <v>0</v>
      </c>
      <c r="BD187" s="51">
        <v>0</v>
      </c>
      <c r="BE187" s="51">
        <v>0</v>
      </c>
      <c r="BF187" s="51">
        <v>4.3486483442258006</v>
      </c>
      <c r="BG187" s="51">
        <v>1.1116045161290323E-2</v>
      </c>
      <c r="BH187" s="51">
        <v>0</v>
      </c>
      <c r="BI187" s="51">
        <v>0</v>
      </c>
      <c r="BJ187" s="51">
        <v>3.5065211510322576</v>
      </c>
      <c r="BK187" s="32">
        <f t="shared" si="8"/>
        <v>40.671148824999996</v>
      </c>
    </row>
    <row r="188" spans="1:63">
      <c r="A188" s="49"/>
      <c r="B188" s="50" t="s">
        <v>195</v>
      </c>
      <c r="C188" s="51">
        <v>0</v>
      </c>
      <c r="D188" s="51">
        <v>0</v>
      </c>
      <c r="E188" s="51">
        <v>0</v>
      </c>
      <c r="F188" s="51">
        <v>0</v>
      </c>
      <c r="G188" s="51">
        <v>0</v>
      </c>
      <c r="H188" s="51">
        <v>9.581935548387098E-2</v>
      </c>
      <c r="I188" s="51">
        <v>0</v>
      </c>
      <c r="J188" s="51">
        <v>0</v>
      </c>
      <c r="K188" s="51">
        <v>0</v>
      </c>
      <c r="L188" s="51">
        <v>0.30310905161290325</v>
      </c>
      <c r="M188" s="51">
        <v>0</v>
      </c>
      <c r="N188" s="51">
        <v>0</v>
      </c>
      <c r="O188" s="51">
        <v>0</v>
      </c>
      <c r="P188" s="51">
        <v>0</v>
      </c>
      <c r="Q188" s="51">
        <v>0</v>
      </c>
      <c r="R188" s="51">
        <v>0.16191717861290322</v>
      </c>
      <c r="S188" s="51">
        <v>0</v>
      </c>
      <c r="T188" s="51">
        <v>0</v>
      </c>
      <c r="U188" s="51">
        <v>0</v>
      </c>
      <c r="V188" s="51">
        <v>9.7318361870967721E-2</v>
      </c>
      <c r="W188" s="51">
        <v>0</v>
      </c>
      <c r="X188" s="51">
        <v>0</v>
      </c>
      <c r="Y188" s="51">
        <v>0</v>
      </c>
      <c r="Z188" s="51">
        <v>0</v>
      </c>
      <c r="AA188" s="51">
        <v>0</v>
      </c>
      <c r="AB188" s="51">
        <v>3.4542324897419348</v>
      </c>
      <c r="AC188" s="51">
        <v>2.2448593548387095E-2</v>
      </c>
      <c r="AD188" s="51">
        <v>0</v>
      </c>
      <c r="AE188" s="51">
        <v>0</v>
      </c>
      <c r="AF188" s="51">
        <v>10.298488104870968</v>
      </c>
      <c r="AG188" s="51">
        <v>0</v>
      </c>
      <c r="AH188" s="51">
        <v>0</v>
      </c>
      <c r="AI188" s="51">
        <v>0</v>
      </c>
      <c r="AJ188" s="51">
        <v>0</v>
      </c>
      <c r="AK188" s="51">
        <v>0</v>
      </c>
      <c r="AL188" s="51">
        <v>2.5688150286774198</v>
      </c>
      <c r="AM188" s="51">
        <v>0</v>
      </c>
      <c r="AN188" s="51">
        <v>0</v>
      </c>
      <c r="AO188" s="51">
        <v>0</v>
      </c>
      <c r="AP188" s="51">
        <v>2.497406080645161</v>
      </c>
      <c r="AQ188" s="51">
        <v>0</v>
      </c>
      <c r="AR188" s="51">
        <v>0</v>
      </c>
      <c r="AS188" s="51">
        <v>0</v>
      </c>
      <c r="AT188" s="51">
        <v>0</v>
      </c>
      <c r="AU188" s="51">
        <v>0</v>
      </c>
      <c r="AV188" s="51">
        <v>3.6817421607419352</v>
      </c>
      <c r="AW188" s="51">
        <v>0.28060741935483868</v>
      </c>
      <c r="AX188" s="51">
        <v>0</v>
      </c>
      <c r="AY188" s="51">
        <v>0</v>
      </c>
      <c r="AZ188" s="51">
        <v>8.6951555559032201</v>
      </c>
      <c r="BA188" s="51">
        <v>0</v>
      </c>
      <c r="BB188" s="51">
        <v>0</v>
      </c>
      <c r="BC188" s="51">
        <v>0</v>
      </c>
      <c r="BD188" s="51">
        <v>0</v>
      </c>
      <c r="BE188" s="51">
        <v>0</v>
      </c>
      <c r="BF188" s="51">
        <v>4.8005537730000052</v>
      </c>
      <c r="BG188" s="51">
        <v>1.7412565761935481</v>
      </c>
      <c r="BH188" s="51">
        <v>0</v>
      </c>
      <c r="BI188" s="51">
        <v>0</v>
      </c>
      <c r="BJ188" s="51">
        <v>3.5254295257419361</v>
      </c>
      <c r="BK188" s="32">
        <f t="shared" si="8"/>
        <v>42.224299255999995</v>
      </c>
    </row>
    <row r="189" spans="1:63">
      <c r="A189" s="49"/>
      <c r="B189" s="50" t="s">
        <v>196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51">
        <v>9.5980853387096762E-2</v>
      </c>
      <c r="I189" s="51">
        <v>0</v>
      </c>
      <c r="J189" s="51">
        <v>0</v>
      </c>
      <c r="K189" s="51">
        <v>0</v>
      </c>
      <c r="L189" s="51">
        <v>0.10080069677419355</v>
      </c>
      <c r="M189" s="51">
        <v>0</v>
      </c>
      <c r="N189" s="51">
        <v>0</v>
      </c>
      <c r="O189" s="51">
        <v>0</v>
      </c>
      <c r="P189" s="51">
        <v>0</v>
      </c>
      <c r="Q189" s="51">
        <v>0</v>
      </c>
      <c r="R189" s="51">
        <v>5.8240351774193538E-2</v>
      </c>
      <c r="S189" s="51">
        <v>0</v>
      </c>
      <c r="T189" s="51">
        <v>0</v>
      </c>
      <c r="U189" s="51">
        <v>0</v>
      </c>
      <c r="V189" s="51">
        <v>0</v>
      </c>
      <c r="W189" s="51">
        <v>0</v>
      </c>
      <c r="X189" s="51">
        <v>0</v>
      </c>
      <c r="Y189" s="51">
        <v>0</v>
      </c>
      <c r="Z189" s="51">
        <v>0</v>
      </c>
      <c r="AA189" s="51">
        <v>0</v>
      </c>
      <c r="AB189" s="51">
        <v>4.9751479346774197</v>
      </c>
      <c r="AC189" s="51">
        <v>0.2200176129032258</v>
      </c>
      <c r="AD189" s="51">
        <v>0</v>
      </c>
      <c r="AE189" s="51">
        <v>0</v>
      </c>
      <c r="AF189" s="51">
        <v>11.170931480096774</v>
      </c>
      <c r="AG189" s="51">
        <v>0</v>
      </c>
      <c r="AH189" s="51">
        <v>0</v>
      </c>
      <c r="AI189" s="51">
        <v>0</v>
      </c>
      <c r="AJ189" s="51">
        <v>0</v>
      </c>
      <c r="AK189" s="51">
        <v>0</v>
      </c>
      <c r="AL189" s="51">
        <v>2.8764001655161291</v>
      </c>
      <c r="AM189" s="51">
        <v>0.34102730000000003</v>
      </c>
      <c r="AN189" s="51">
        <v>0</v>
      </c>
      <c r="AO189" s="51">
        <v>0</v>
      </c>
      <c r="AP189" s="51">
        <v>4.4760362768387081</v>
      </c>
      <c r="AQ189" s="51">
        <v>0</v>
      </c>
      <c r="AR189" s="51">
        <v>0</v>
      </c>
      <c r="AS189" s="51">
        <v>0</v>
      </c>
      <c r="AT189" s="51">
        <v>0</v>
      </c>
      <c r="AU189" s="51">
        <v>0</v>
      </c>
      <c r="AV189" s="51">
        <v>1.516160917709678</v>
      </c>
      <c r="AW189" s="51">
        <v>0.27502201612903227</v>
      </c>
      <c r="AX189" s="51">
        <v>0</v>
      </c>
      <c r="AY189" s="51">
        <v>0</v>
      </c>
      <c r="AZ189" s="51">
        <v>3.820520580193548</v>
      </c>
      <c r="BA189" s="51">
        <v>0</v>
      </c>
      <c r="BB189" s="51">
        <v>0</v>
      </c>
      <c r="BC189" s="51">
        <v>0</v>
      </c>
      <c r="BD189" s="51">
        <v>0</v>
      </c>
      <c r="BE189" s="51">
        <v>0</v>
      </c>
      <c r="BF189" s="51">
        <v>0.91034959087096934</v>
      </c>
      <c r="BG189" s="51">
        <v>1.1000864516129032</v>
      </c>
      <c r="BH189" s="51">
        <v>0</v>
      </c>
      <c r="BI189" s="51">
        <v>0</v>
      </c>
      <c r="BJ189" s="51">
        <v>0.56217026451612906</v>
      </c>
      <c r="BK189" s="32">
        <f t="shared" si="8"/>
        <v>32.498892493</v>
      </c>
    </row>
    <row r="190" spans="1:63">
      <c r="A190" s="49"/>
      <c r="B190" s="50" t="s">
        <v>197</v>
      </c>
      <c r="C190" s="51">
        <v>0</v>
      </c>
      <c r="D190" s="51">
        <v>0</v>
      </c>
      <c r="E190" s="51">
        <v>0</v>
      </c>
      <c r="F190" s="51">
        <v>0</v>
      </c>
      <c r="G190" s="51">
        <v>0</v>
      </c>
      <c r="H190" s="51">
        <v>0.15147724341935484</v>
      </c>
      <c r="I190" s="51">
        <v>0</v>
      </c>
      <c r="J190" s="51">
        <v>0</v>
      </c>
      <c r="K190" s="51">
        <v>0</v>
      </c>
      <c r="L190" s="51">
        <v>1.0993512483870966E-2</v>
      </c>
      <c r="M190" s="51">
        <v>0</v>
      </c>
      <c r="N190" s="51">
        <v>0</v>
      </c>
      <c r="O190" s="51">
        <v>0</v>
      </c>
      <c r="P190" s="51">
        <v>0</v>
      </c>
      <c r="Q190" s="51">
        <v>0</v>
      </c>
      <c r="R190" s="51">
        <v>2.2764337419354835E-2</v>
      </c>
      <c r="S190" s="51">
        <v>0</v>
      </c>
      <c r="T190" s="51">
        <v>0</v>
      </c>
      <c r="U190" s="51">
        <v>0</v>
      </c>
      <c r="V190" s="51">
        <v>0</v>
      </c>
      <c r="W190" s="51">
        <v>0</v>
      </c>
      <c r="X190" s="51">
        <v>0</v>
      </c>
      <c r="Y190" s="51">
        <v>0</v>
      </c>
      <c r="Z190" s="51">
        <v>0</v>
      </c>
      <c r="AA190" s="51">
        <v>0</v>
      </c>
      <c r="AB190" s="51">
        <v>2.1533806873870969</v>
      </c>
      <c r="AC190" s="51">
        <v>0.53504664838709681</v>
      </c>
      <c r="AD190" s="51">
        <v>0</v>
      </c>
      <c r="AE190" s="51">
        <v>0</v>
      </c>
      <c r="AF190" s="51">
        <v>6.6880821370967745</v>
      </c>
      <c r="AG190" s="51">
        <v>0</v>
      </c>
      <c r="AH190" s="51">
        <v>0</v>
      </c>
      <c r="AI190" s="51">
        <v>0</v>
      </c>
      <c r="AJ190" s="51">
        <v>0</v>
      </c>
      <c r="AK190" s="51">
        <v>0</v>
      </c>
      <c r="AL190" s="51">
        <v>1.6420472445806451</v>
      </c>
      <c r="AM190" s="51">
        <v>5.4596596774193554E-2</v>
      </c>
      <c r="AN190" s="51">
        <v>0</v>
      </c>
      <c r="AO190" s="51">
        <v>0</v>
      </c>
      <c r="AP190" s="51">
        <v>1.7743893951612906</v>
      </c>
      <c r="AQ190" s="51">
        <v>0</v>
      </c>
      <c r="AR190" s="51">
        <v>0</v>
      </c>
      <c r="AS190" s="51">
        <v>0</v>
      </c>
      <c r="AT190" s="51">
        <v>0</v>
      </c>
      <c r="AU190" s="51">
        <v>0</v>
      </c>
      <c r="AV190" s="51">
        <v>2.5514660327096781</v>
      </c>
      <c r="AW190" s="51">
        <v>2.5223626741935483</v>
      </c>
      <c r="AX190" s="51">
        <v>0</v>
      </c>
      <c r="AY190" s="51">
        <v>0</v>
      </c>
      <c r="AZ190" s="51">
        <v>6.5381836190967748</v>
      </c>
      <c r="BA190" s="51">
        <v>0</v>
      </c>
      <c r="BB190" s="51">
        <v>0</v>
      </c>
      <c r="BC190" s="51">
        <v>0</v>
      </c>
      <c r="BD190" s="51">
        <v>0</v>
      </c>
      <c r="BE190" s="51">
        <v>0</v>
      </c>
      <c r="BF190" s="51">
        <v>0.74161234358065076</v>
      </c>
      <c r="BG190" s="51">
        <v>0.54596596774193551</v>
      </c>
      <c r="BH190" s="51">
        <v>0</v>
      </c>
      <c r="BI190" s="51">
        <v>0</v>
      </c>
      <c r="BJ190" s="51">
        <v>0.4405945359677419</v>
      </c>
      <c r="BK190" s="32">
        <f t="shared" si="8"/>
        <v>26.372962976000004</v>
      </c>
    </row>
    <row r="191" spans="1:63">
      <c r="A191" s="49"/>
      <c r="B191" s="50" t="s">
        <v>198</v>
      </c>
      <c r="C191" s="51">
        <v>0</v>
      </c>
      <c r="D191" s="51">
        <v>0</v>
      </c>
      <c r="E191" s="51">
        <v>0</v>
      </c>
      <c r="F191" s="51">
        <v>0</v>
      </c>
      <c r="G191" s="51">
        <v>0</v>
      </c>
      <c r="H191" s="51">
        <v>0.31092756858064513</v>
      </c>
      <c r="I191" s="51">
        <v>4.1270267741935471E-2</v>
      </c>
      <c r="J191" s="51">
        <v>0</v>
      </c>
      <c r="K191" s="51">
        <v>0</v>
      </c>
      <c r="L191" s="51">
        <v>1.023611245967742</v>
      </c>
      <c r="M191" s="51">
        <v>0</v>
      </c>
      <c r="N191" s="51">
        <v>0</v>
      </c>
      <c r="O191" s="51">
        <v>0</v>
      </c>
      <c r="P191" s="51">
        <v>0</v>
      </c>
      <c r="Q191" s="51">
        <v>0</v>
      </c>
      <c r="R191" s="51">
        <v>0.30011195141935487</v>
      </c>
      <c r="S191" s="51">
        <v>0</v>
      </c>
      <c r="T191" s="51">
        <v>0</v>
      </c>
      <c r="U191" s="51">
        <v>0</v>
      </c>
      <c r="V191" s="51">
        <v>0.26553062193548388</v>
      </c>
      <c r="W191" s="51">
        <v>0</v>
      </c>
      <c r="X191" s="51">
        <v>0</v>
      </c>
      <c r="Y191" s="51">
        <v>0</v>
      </c>
      <c r="Z191" s="51">
        <v>0</v>
      </c>
      <c r="AA191" s="51">
        <v>0</v>
      </c>
      <c r="AB191" s="51">
        <v>3.2500244663870963</v>
      </c>
      <c r="AC191" s="51">
        <v>0.32095625806451611</v>
      </c>
      <c r="AD191" s="51">
        <v>0</v>
      </c>
      <c r="AE191" s="51">
        <v>0</v>
      </c>
      <c r="AF191" s="51">
        <v>14.796083496774193</v>
      </c>
      <c r="AG191" s="51">
        <v>0</v>
      </c>
      <c r="AH191" s="51">
        <v>0</v>
      </c>
      <c r="AI191" s="51">
        <v>0</v>
      </c>
      <c r="AJ191" s="51">
        <v>0</v>
      </c>
      <c r="AK191" s="51">
        <v>0</v>
      </c>
      <c r="AL191" s="51">
        <v>3.017438271741935</v>
      </c>
      <c r="AM191" s="51">
        <v>0</v>
      </c>
      <c r="AN191" s="51">
        <v>0</v>
      </c>
      <c r="AO191" s="51">
        <v>0</v>
      </c>
      <c r="AP191" s="51">
        <v>3.4342319612903229</v>
      </c>
      <c r="AQ191" s="51">
        <v>0</v>
      </c>
      <c r="AR191" s="51">
        <v>0</v>
      </c>
      <c r="AS191" s="51">
        <v>0</v>
      </c>
      <c r="AT191" s="51">
        <v>0</v>
      </c>
      <c r="AU191" s="51">
        <v>0</v>
      </c>
      <c r="AV191" s="51">
        <v>12.558106424903235</v>
      </c>
      <c r="AW191" s="51">
        <v>2.5395971652903224</v>
      </c>
      <c r="AX191" s="51">
        <v>0</v>
      </c>
      <c r="AY191" s="51">
        <v>0</v>
      </c>
      <c r="AZ191" s="51">
        <v>68.415630405451608</v>
      </c>
      <c r="BA191" s="51">
        <v>0</v>
      </c>
      <c r="BB191" s="51">
        <v>0</v>
      </c>
      <c r="BC191" s="51">
        <v>0</v>
      </c>
      <c r="BD191" s="51">
        <v>0</v>
      </c>
      <c r="BE191" s="51">
        <v>0</v>
      </c>
      <c r="BF191" s="51">
        <v>4.8523572151290377</v>
      </c>
      <c r="BG191" s="51">
        <v>2.3968866088064513</v>
      </c>
      <c r="BH191" s="51">
        <v>0</v>
      </c>
      <c r="BI191" s="51">
        <v>0</v>
      </c>
      <c r="BJ191" s="51">
        <v>6.7347731525161292</v>
      </c>
      <c r="BK191" s="32">
        <f t="shared" si="8"/>
        <v>124.257537082</v>
      </c>
    </row>
    <row r="192" spans="1:63">
      <c r="A192" s="49"/>
      <c r="B192" s="50" t="s">
        <v>199</v>
      </c>
      <c r="C192" s="51">
        <v>0</v>
      </c>
      <c r="D192" s="51">
        <v>0</v>
      </c>
      <c r="E192" s="51">
        <v>0</v>
      </c>
      <c r="F192" s="51">
        <v>0</v>
      </c>
      <c r="G192" s="51">
        <v>0</v>
      </c>
      <c r="H192" s="51">
        <v>0.27041527693548389</v>
      </c>
      <c r="I192" s="51">
        <v>1.6125198387096772E-2</v>
      </c>
      <c r="J192" s="51">
        <v>0</v>
      </c>
      <c r="K192" s="51">
        <v>0</v>
      </c>
      <c r="L192" s="51">
        <v>0.21500264516129033</v>
      </c>
      <c r="M192" s="51">
        <v>0</v>
      </c>
      <c r="N192" s="51">
        <v>0</v>
      </c>
      <c r="O192" s="51">
        <v>0</v>
      </c>
      <c r="P192" s="51">
        <v>0</v>
      </c>
      <c r="Q192" s="51">
        <v>0</v>
      </c>
      <c r="R192" s="51">
        <v>0.15210514325806454</v>
      </c>
      <c r="S192" s="51">
        <v>0</v>
      </c>
      <c r="T192" s="51">
        <v>0</v>
      </c>
      <c r="U192" s="51">
        <v>0</v>
      </c>
      <c r="V192" s="51">
        <v>0.10750132258064517</v>
      </c>
      <c r="W192" s="51">
        <v>0</v>
      </c>
      <c r="X192" s="51">
        <v>0</v>
      </c>
      <c r="Y192" s="51">
        <v>0</v>
      </c>
      <c r="Z192" s="51">
        <v>0</v>
      </c>
      <c r="AA192" s="51">
        <v>0</v>
      </c>
      <c r="AB192" s="51">
        <v>10.814410729870966</v>
      </c>
      <c r="AC192" s="51">
        <v>0.10610777419354839</v>
      </c>
      <c r="AD192" s="51">
        <v>0</v>
      </c>
      <c r="AE192" s="51">
        <v>0</v>
      </c>
      <c r="AF192" s="51">
        <v>29.352594584516126</v>
      </c>
      <c r="AG192" s="51">
        <v>0</v>
      </c>
      <c r="AH192" s="51">
        <v>0</v>
      </c>
      <c r="AI192" s="51">
        <v>0</v>
      </c>
      <c r="AJ192" s="51">
        <v>0</v>
      </c>
      <c r="AK192" s="51">
        <v>0</v>
      </c>
      <c r="AL192" s="51">
        <v>11.177198261193549</v>
      </c>
      <c r="AM192" s="51">
        <v>0.92738199483870964</v>
      </c>
      <c r="AN192" s="51">
        <v>0</v>
      </c>
      <c r="AO192" s="51">
        <v>0</v>
      </c>
      <c r="AP192" s="51">
        <v>14.053444575</v>
      </c>
      <c r="AQ192" s="51">
        <v>0</v>
      </c>
      <c r="AR192" s="51">
        <v>0</v>
      </c>
      <c r="AS192" s="51">
        <v>0</v>
      </c>
      <c r="AT192" s="51">
        <v>0</v>
      </c>
      <c r="AU192" s="51">
        <v>0</v>
      </c>
      <c r="AV192" s="51">
        <v>7.83141008077419</v>
      </c>
      <c r="AW192" s="51">
        <v>4.3504187419354842E-2</v>
      </c>
      <c r="AX192" s="51">
        <v>0</v>
      </c>
      <c r="AY192" s="51">
        <v>0</v>
      </c>
      <c r="AZ192" s="51">
        <v>8.8975281529354842</v>
      </c>
      <c r="BA192" s="51">
        <v>0</v>
      </c>
      <c r="BB192" s="51">
        <v>0</v>
      </c>
      <c r="BC192" s="51">
        <v>0</v>
      </c>
      <c r="BD192" s="51">
        <v>0</v>
      </c>
      <c r="BE192" s="51">
        <v>0</v>
      </c>
      <c r="BF192" s="51">
        <v>5.7471738915483792</v>
      </c>
      <c r="BG192" s="51">
        <v>0.3448502709677419</v>
      </c>
      <c r="BH192" s="51">
        <v>1.061077741935484</v>
      </c>
      <c r="BI192" s="51">
        <v>0</v>
      </c>
      <c r="BJ192" s="51">
        <v>4.575327545483872</v>
      </c>
      <c r="BK192" s="32">
        <f t="shared" si="8"/>
        <v>95.693159376999986</v>
      </c>
    </row>
    <row r="193" spans="1:63">
      <c r="A193" s="49"/>
      <c r="B193" s="50" t="s">
        <v>200</v>
      </c>
      <c r="C193" s="51">
        <v>0</v>
      </c>
      <c r="D193" s="51">
        <v>0</v>
      </c>
      <c r="E193" s="51">
        <v>0</v>
      </c>
      <c r="F193" s="51">
        <v>0</v>
      </c>
      <c r="G193" s="51">
        <v>0</v>
      </c>
      <c r="H193" s="51">
        <v>0.75825118170967731</v>
      </c>
      <c r="I193" s="51">
        <v>0</v>
      </c>
      <c r="J193" s="51">
        <v>0</v>
      </c>
      <c r="K193" s="51">
        <v>0</v>
      </c>
      <c r="L193" s="51">
        <v>1.4558680645161288</v>
      </c>
      <c r="M193" s="51">
        <v>0</v>
      </c>
      <c r="N193" s="51">
        <v>0</v>
      </c>
      <c r="O193" s="51">
        <v>0</v>
      </c>
      <c r="P193" s="51">
        <v>0</v>
      </c>
      <c r="Q193" s="51">
        <v>0</v>
      </c>
      <c r="R193" s="51">
        <v>0.15310180874193549</v>
      </c>
      <c r="S193" s="51">
        <v>0</v>
      </c>
      <c r="T193" s="51">
        <v>0</v>
      </c>
      <c r="U193" s="51">
        <v>0</v>
      </c>
      <c r="V193" s="51">
        <v>4.189548387096774E-2</v>
      </c>
      <c r="W193" s="51">
        <v>0</v>
      </c>
      <c r="X193" s="51">
        <v>0</v>
      </c>
      <c r="Y193" s="51">
        <v>0</v>
      </c>
      <c r="Z193" s="51">
        <v>0</v>
      </c>
      <c r="AA193" s="51">
        <v>0</v>
      </c>
      <c r="AB193" s="51">
        <v>10.030230390838714</v>
      </c>
      <c r="AC193" s="51">
        <v>8.2961987096774201E-2</v>
      </c>
      <c r="AD193" s="51">
        <v>0</v>
      </c>
      <c r="AE193" s="51">
        <v>0</v>
      </c>
      <c r="AF193" s="51">
        <v>0.62221490322580641</v>
      </c>
      <c r="AG193" s="51">
        <v>0</v>
      </c>
      <c r="AH193" s="51">
        <v>0</v>
      </c>
      <c r="AI193" s="51">
        <v>0</v>
      </c>
      <c r="AJ193" s="51">
        <v>0</v>
      </c>
      <c r="AK193" s="51">
        <v>0</v>
      </c>
      <c r="AL193" s="51">
        <v>4.7233992543870977</v>
      </c>
      <c r="AM193" s="51">
        <v>1.0370248387096774</v>
      </c>
      <c r="AN193" s="51">
        <v>0</v>
      </c>
      <c r="AO193" s="51">
        <v>0</v>
      </c>
      <c r="AP193" s="51">
        <v>0</v>
      </c>
      <c r="AQ193" s="51">
        <v>0</v>
      </c>
      <c r="AR193" s="51">
        <v>0</v>
      </c>
      <c r="AS193" s="51">
        <v>0</v>
      </c>
      <c r="AT193" s="51">
        <v>0</v>
      </c>
      <c r="AU193" s="51">
        <v>0</v>
      </c>
      <c r="AV193" s="51">
        <v>52.867480355580568</v>
      </c>
      <c r="AW193" s="51">
        <v>0.22814546451612902</v>
      </c>
      <c r="AX193" s="51">
        <v>0</v>
      </c>
      <c r="AY193" s="51">
        <v>0</v>
      </c>
      <c r="AZ193" s="51">
        <v>3.3405575207419349</v>
      </c>
      <c r="BA193" s="51">
        <v>0</v>
      </c>
      <c r="BB193" s="51">
        <v>0</v>
      </c>
      <c r="BC193" s="51">
        <v>0</v>
      </c>
      <c r="BD193" s="51">
        <v>0</v>
      </c>
      <c r="BE193" s="51">
        <v>0</v>
      </c>
      <c r="BF193" s="51">
        <v>7.2023999980323152</v>
      </c>
      <c r="BG193" s="51">
        <v>0.20740496774193548</v>
      </c>
      <c r="BH193" s="51">
        <v>0</v>
      </c>
      <c r="BI193" s="51">
        <v>0</v>
      </c>
      <c r="BJ193" s="51">
        <v>0.33395575329032262</v>
      </c>
      <c r="BK193" s="32">
        <f t="shared" si="8"/>
        <v>83.084891972999998</v>
      </c>
    </row>
    <row r="194" spans="1:63">
      <c r="A194" s="49"/>
      <c r="B194" s="50" t="s">
        <v>201</v>
      </c>
      <c r="C194" s="51">
        <v>0</v>
      </c>
      <c r="D194" s="51">
        <v>0</v>
      </c>
      <c r="E194" s="51">
        <v>0</v>
      </c>
      <c r="F194" s="51">
        <v>0</v>
      </c>
      <c r="G194" s="51">
        <v>0</v>
      </c>
      <c r="H194" s="51">
        <v>1.2751468629032257</v>
      </c>
      <c r="I194" s="51">
        <v>0</v>
      </c>
      <c r="J194" s="51">
        <v>0</v>
      </c>
      <c r="K194" s="51">
        <v>0</v>
      </c>
      <c r="L194" s="51">
        <v>2.6341891505161295</v>
      </c>
      <c r="M194" s="51">
        <v>0</v>
      </c>
      <c r="N194" s="51">
        <v>0</v>
      </c>
      <c r="O194" s="51">
        <v>0</v>
      </c>
      <c r="P194" s="51">
        <v>0</v>
      </c>
      <c r="Q194" s="51">
        <v>0</v>
      </c>
      <c r="R194" s="51">
        <v>1.018536778064516</v>
      </c>
      <c r="S194" s="51">
        <v>2.6996186032258063E-2</v>
      </c>
      <c r="T194" s="51">
        <v>0</v>
      </c>
      <c r="U194" s="51">
        <v>0</v>
      </c>
      <c r="V194" s="51">
        <v>0.45654566322580648</v>
      </c>
      <c r="W194" s="51">
        <v>0</v>
      </c>
      <c r="X194" s="51">
        <v>0</v>
      </c>
      <c r="Y194" s="51">
        <v>0</v>
      </c>
      <c r="Z194" s="51">
        <v>0</v>
      </c>
      <c r="AA194" s="51">
        <v>0</v>
      </c>
      <c r="AB194" s="51">
        <v>1.559411452774194</v>
      </c>
      <c r="AC194" s="51">
        <v>0.58044967741935483</v>
      </c>
      <c r="AD194" s="51">
        <v>0</v>
      </c>
      <c r="AE194" s="51">
        <v>0</v>
      </c>
      <c r="AF194" s="51">
        <v>8.0328036964838709</v>
      </c>
      <c r="AG194" s="51">
        <v>0</v>
      </c>
      <c r="AH194" s="51">
        <v>0</v>
      </c>
      <c r="AI194" s="51">
        <v>0</v>
      </c>
      <c r="AJ194" s="51">
        <v>0</v>
      </c>
      <c r="AK194" s="51">
        <v>0</v>
      </c>
      <c r="AL194" s="51">
        <v>0.45708090296774179</v>
      </c>
      <c r="AM194" s="51">
        <v>0</v>
      </c>
      <c r="AN194" s="51">
        <v>0</v>
      </c>
      <c r="AO194" s="51">
        <v>0</v>
      </c>
      <c r="AP194" s="51">
        <v>0.73542974129032257</v>
      </c>
      <c r="AQ194" s="51">
        <v>0</v>
      </c>
      <c r="AR194" s="51">
        <v>0</v>
      </c>
      <c r="AS194" s="51">
        <v>0</v>
      </c>
      <c r="AT194" s="51">
        <v>0</v>
      </c>
      <c r="AU194" s="51">
        <v>0</v>
      </c>
      <c r="AV194" s="51">
        <v>11.749426393032264</v>
      </c>
      <c r="AW194" s="51">
        <v>3.4781321137741932</v>
      </c>
      <c r="AX194" s="51">
        <v>0</v>
      </c>
      <c r="AY194" s="51">
        <v>0</v>
      </c>
      <c r="AZ194" s="51">
        <v>36.694397142064503</v>
      </c>
      <c r="BA194" s="51">
        <v>0</v>
      </c>
      <c r="BB194" s="51">
        <v>0</v>
      </c>
      <c r="BC194" s="51">
        <v>0</v>
      </c>
      <c r="BD194" s="51">
        <v>0</v>
      </c>
      <c r="BE194" s="51">
        <v>0</v>
      </c>
      <c r="BF194" s="51">
        <v>16.875111383451628</v>
      </c>
      <c r="BG194" s="51">
        <v>0.80492622329032271</v>
      </c>
      <c r="BH194" s="51">
        <v>2.3217987096774195E-2</v>
      </c>
      <c r="BI194" s="51">
        <v>0</v>
      </c>
      <c r="BJ194" s="51">
        <v>7.9241998726129035</v>
      </c>
      <c r="BK194" s="32">
        <f t="shared" si="8"/>
        <v>94.326001227000006</v>
      </c>
    </row>
    <row r="195" spans="1:63">
      <c r="A195" s="49"/>
      <c r="B195" s="50" t="s">
        <v>202</v>
      </c>
      <c r="C195" s="51">
        <v>0</v>
      </c>
      <c r="D195" s="51">
        <v>0</v>
      </c>
      <c r="E195" s="51">
        <v>0</v>
      </c>
      <c r="F195" s="51">
        <v>0</v>
      </c>
      <c r="G195" s="51">
        <v>0</v>
      </c>
      <c r="H195" s="51">
        <v>0.56924222599999985</v>
      </c>
      <c r="I195" s="51">
        <v>0</v>
      </c>
      <c r="J195" s="51">
        <v>0</v>
      </c>
      <c r="K195" s="51">
        <v>0</v>
      </c>
      <c r="L195" s="51">
        <v>0.26128280970967738</v>
      </c>
      <c r="M195" s="51">
        <v>0</v>
      </c>
      <c r="N195" s="51">
        <v>0</v>
      </c>
      <c r="O195" s="51">
        <v>0</v>
      </c>
      <c r="P195" s="51">
        <v>0</v>
      </c>
      <c r="Q195" s="51">
        <v>0</v>
      </c>
      <c r="R195" s="51">
        <v>0.56915861929032263</v>
      </c>
      <c r="S195" s="51">
        <v>4.2395214193548386E-2</v>
      </c>
      <c r="T195" s="51">
        <v>0</v>
      </c>
      <c r="U195" s="51">
        <v>0</v>
      </c>
      <c r="V195" s="51">
        <v>0.32856290999999999</v>
      </c>
      <c r="W195" s="51">
        <v>0</v>
      </c>
      <c r="X195" s="51">
        <v>0</v>
      </c>
      <c r="Y195" s="51">
        <v>0</v>
      </c>
      <c r="Z195" s="51">
        <v>0</v>
      </c>
      <c r="AA195" s="51">
        <v>0</v>
      </c>
      <c r="AB195" s="51">
        <v>3.3596016935483872</v>
      </c>
      <c r="AC195" s="51">
        <v>2.0014648387096772</v>
      </c>
      <c r="AD195" s="51">
        <v>0</v>
      </c>
      <c r="AE195" s="51">
        <v>0</v>
      </c>
      <c r="AF195" s="51">
        <v>6.5527958819354843</v>
      </c>
      <c r="AG195" s="51">
        <v>0</v>
      </c>
      <c r="AH195" s="51">
        <v>0</v>
      </c>
      <c r="AI195" s="51">
        <v>0</v>
      </c>
      <c r="AJ195" s="51">
        <v>0</v>
      </c>
      <c r="AK195" s="51">
        <v>0</v>
      </c>
      <c r="AL195" s="51">
        <v>1.4112214208709677</v>
      </c>
      <c r="AM195" s="51">
        <v>2.2873883870967743E-2</v>
      </c>
      <c r="AN195" s="51">
        <v>0</v>
      </c>
      <c r="AO195" s="51">
        <v>0</v>
      </c>
      <c r="AP195" s="51">
        <v>1.2580636129032259</v>
      </c>
      <c r="AQ195" s="51">
        <v>0</v>
      </c>
      <c r="AR195" s="51">
        <v>0</v>
      </c>
      <c r="AS195" s="51">
        <v>0</v>
      </c>
      <c r="AT195" s="51">
        <v>0</v>
      </c>
      <c r="AU195" s="51">
        <v>0</v>
      </c>
      <c r="AV195" s="51">
        <v>5.8486159445483885</v>
      </c>
      <c r="AW195" s="51">
        <v>1.8584916275806451</v>
      </c>
      <c r="AX195" s="51">
        <v>0</v>
      </c>
      <c r="AY195" s="51">
        <v>0</v>
      </c>
      <c r="AZ195" s="51">
        <v>14.153673862645153</v>
      </c>
      <c r="BA195" s="51">
        <v>0</v>
      </c>
      <c r="BB195" s="51">
        <v>0</v>
      </c>
      <c r="BC195" s="51">
        <v>0</v>
      </c>
      <c r="BD195" s="51">
        <v>0</v>
      </c>
      <c r="BE195" s="51">
        <v>0</v>
      </c>
      <c r="BF195" s="51">
        <v>8.1289290177741993</v>
      </c>
      <c r="BG195" s="51">
        <v>2.144249605580645</v>
      </c>
      <c r="BH195" s="51">
        <v>0</v>
      </c>
      <c r="BI195" s="51">
        <v>0</v>
      </c>
      <c r="BJ195" s="51">
        <v>5.0849035358387091</v>
      </c>
      <c r="BK195" s="32">
        <f t="shared" si="8"/>
        <v>53.595526704999997</v>
      </c>
    </row>
    <row r="196" spans="1:63">
      <c r="A196" s="49"/>
      <c r="B196" s="50" t="s">
        <v>203</v>
      </c>
      <c r="C196" s="51">
        <v>0</v>
      </c>
      <c r="D196" s="51">
        <v>0</v>
      </c>
      <c r="E196" s="51">
        <v>0</v>
      </c>
      <c r="F196" s="51">
        <v>0</v>
      </c>
      <c r="G196" s="51">
        <v>0</v>
      </c>
      <c r="H196" s="51">
        <v>27.927926638806454</v>
      </c>
      <c r="I196" s="51">
        <v>245.28289510103224</v>
      </c>
      <c r="J196" s="51">
        <v>0</v>
      </c>
      <c r="K196" s="51">
        <v>0</v>
      </c>
      <c r="L196" s="51">
        <v>58.399527685677427</v>
      </c>
      <c r="M196" s="51">
        <v>0</v>
      </c>
      <c r="N196" s="51">
        <v>0</v>
      </c>
      <c r="O196" s="51">
        <v>0</v>
      </c>
      <c r="P196" s="51">
        <v>0</v>
      </c>
      <c r="Q196" s="51">
        <v>0</v>
      </c>
      <c r="R196" s="51">
        <v>10.800599065225803</v>
      </c>
      <c r="S196" s="51">
        <v>14.089766601516128</v>
      </c>
      <c r="T196" s="51">
        <v>0.24853755400000005</v>
      </c>
      <c r="U196" s="51">
        <v>0</v>
      </c>
      <c r="V196" s="51">
        <v>6.7792656268064526</v>
      </c>
      <c r="W196" s="51">
        <v>0</v>
      </c>
      <c r="X196" s="51">
        <v>0</v>
      </c>
      <c r="Y196" s="51">
        <v>0</v>
      </c>
      <c r="Z196" s="51">
        <v>0</v>
      </c>
      <c r="AA196" s="51">
        <v>0</v>
      </c>
      <c r="AB196" s="51">
        <v>1.914919682096774</v>
      </c>
      <c r="AC196" s="51">
        <v>1.0968753761612904</v>
      </c>
      <c r="AD196" s="51">
        <v>1.6432433352258067</v>
      </c>
      <c r="AE196" s="51">
        <v>0</v>
      </c>
      <c r="AF196" s="51">
        <v>6.2891265985161269</v>
      </c>
      <c r="AG196" s="51">
        <v>0</v>
      </c>
      <c r="AH196" s="51">
        <v>0</v>
      </c>
      <c r="AI196" s="51">
        <v>0</v>
      </c>
      <c r="AJ196" s="51">
        <v>0</v>
      </c>
      <c r="AK196" s="51">
        <v>0</v>
      </c>
      <c r="AL196" s="51">
        <v>0.25163518258064516</v>
      </c>
      <c r="AM196" s="51">
        <v>1.013694302387097</v>
      </c>
      <c r="AN196" s="51">
        <v>0</v>
      </c>
      <c r="AO196" s="51">
        <v>0</v>
      </c>
      <c r="AP196" s="51">
        <v>0.1765545121935484</v>
      </c>
      <c r="AQ196" s="51">
        <v>0</v>
      </c>
      <c r="AR196" s="51">
        <v>3.072003018419355</v>
      </c>
      <c r="AS196" s="51">
        <v>0</v>
      </c>
      <c r="AT196" s="51">
        <v>0</v>
      </c>
      <c r="AU196" s="51">
        <v>0</v>
      </c>
      <c r="AV196" s="51">
        <v>148.99742161309675</v>
      </c>
      <c r="AW196" s="51">
        <v>352.59538947367747</v>
      </c>
      <c r="AX196" s="51">
        <v>24.854254109580651</v>
      </c>
      <c r="AY196" s="51">
        <v>0</v>
      </c>
      <c r="AZ196" s="51">
        <v>387.28614320758055</v>
      </c>
      <c r="BA196" s="51">
        <v>0</v>
      </c>
      <c r="BB196" s="51">
        <v>0</v>
      </c>
      <c r="BC196" s="51">
        <v>0</v>
      </c>
      <c r="BD196" s="51">
        <v>0</v>
      </c>
      <c r="BE196" s="51">
        <v>0</v>
      </c>
      <c r="BF196" s="51">
        <v>50.259724412516427</v>
      </c>
      <c r="BG196" s="51">
        <v>39.650834481129039</v>
      </c>
      <c r="BH196" s="51">
        <v>3.5683036995806448</v>
      </c>
      <c r="BI196" s="51">
        <v>0</v>
      </c>
      <c r="BJ196" s="51">
        <v>52.703177864193556</v>
      </c>
      <c r="BK196" s="32">
        <f t="shared" si="8"/>
        <v>1438.901819142</v>
      </c>
    </row>
    <row r="197" spans="1:63">
      <c r="A197" s="49"/>
      <c r="B197" s="50" t="s">
        <v>204</v>
      </c>
      <c r="C197" s="51">
        <v>0</v>
      </c>
      <c r="D197" s="51">
        <v>0</v>
      </c>
      <c r="E197" s="51">
        <v>0</v>
      </c>
      <c r="F197" s="51">
        <v>0</v>
      </c>
      <c r="G197" s="51">
        <v>0</v>
      </c>
      <c r="H197" s="51">
        <v>0.22314838329032258</v>
      </c>
      <c r="I197" s="51">
        <v>0</v>
      </c>
      <c r="J197" s="51">
        <v>0</v>
      </c>
      <c r="K197" s="51">
        <v>0</v>
      </c>
      <c r="L197" s="51">
        <v>7.0413522580645163E-2</v>
      </c>
      <c r="M197" s="51">
        <v>0</v>
      </c>
      <c r="N197" s="51">
        <v>0</v>
      </c>
      <c r="O197" s="51">
        <v>0</v>
      </c>
      <c r="P197" s="51">
        <v>0</v>
      </c>
      <c r="Q197" s="51">
        <v>0</v>
      </c>
      <c r="R197" s="51">
        <v>0.17071122751612902</v>
      </c>
      <c r="S197" s="51">
        <v>1.1735587096774193E-2</v>
      </c>
      <c r="T197" s="51">
        <v>0</v>
      </c>
      <c r="U197" s="51">
        <v>0</v>
      </c>
      <c r="V197" s="51">
        <v>8.3322668387096774E-2</v>
      </c>
      <c r="W197" s="51">
        <v>0</v>
      </c>
      <c r="X197" s="51">
        <v>0</v>
      </c>
      <c r="Y197" s="51">
        <v>0</v>
      </c>
      <c r="Z197" s="51">
        <v>0</v>
      </c>
      <c r="AA197" s="51">
        <v>0</v>
      </c>
      <c r="AB197" s="51">
        <v>3.1080198194516124</v>
      </c>
      <c r="AC197" s="51">
        <v>0</v>
      </c>
      <c r="AD197" s="51">
        <v>0</v>
      </c>
      <c r="AE197" s="51">
        <v>0</v>
      </c>
      <c r="AF197" s="51">
        <v>7.5067135316129026</v>
      </c>
      <c r="AG197" s="51">
        <v>0</v>
      </c>
      <c r="AH197" s="51">
        <v>0</v>
      </c>
      <c r="AI197" s="51">
        <v>0</v>
      </c>
      <c r="AJ197" s="51">
        <v>0</v>
      </c>
      <c r="AK197" s="51">
        <v>0</v>
      </c>
      <c r="AL197" s="51">
        <v>1.1053541798709676</v>
      </c>
      <c r="AM197" s="51">
        <v>0</v>
      </c>
      <c r="AN197" s="51">
        <v>0</v>
      </c>
      <c r="AO197" s="51">
        <v>0</v>
      </c>
      <c r="AP197" s="51">
        <v>2.0197690645161286</v>
      </c>
      <c r="AQ197" s="51">
        <v>0</v>
      </c>
      <c r="AR197" s="51">
        <v>0</v>
      </c>
      <c r="AS197" s="51">
        <v>0</v>
      </c>
      <c r="AT197" s="51">
        <v>0</v>
      </c>
      <c r="AU197" s="51">
        <v>0</v>
      </c>
      <c r="AV197" s="51">
        <v>4.363888829322577</v>
      </c>
      <c r="AW197" s="51">
        <v>3.8832407350967744</v>
      </c>
      <c r="AX197" s="51">
        <v>0</v>
      </c>
      <c r="AY197" s="51">
        <v>0</v>
      </c>
      <c r="AZ197" s="51">
        <v>8.63867758519355</v>
      </c>
      <c r="BA197" s="51">
        <v>0</v>
      </c>
      <c r="BB197" s="51">
        <v>0</v>
      </c>
      <c r="BC197" s="51">
        <v>0</v>
      </c>
      <c r="BD197" s="51">
        <v>0</v>
      </c>
      <c r="BE197" s="51">
        <v>0</v>
      </c>
      <c r="BF197" s="51">
        <v>4.767242847645174</v>
      </c>
      <c r="BG197" s="51">
        <v>1.1950065559032257</v>
      </c>
      <c r="BH197" s="51">
        <v>0</v>
      </c>
      <c r="BI197" s="51">
        <v>0</v>
      </c>
      <c r="BJ197" s="51">
        <v>3.0186017565161292</v>
      </c>
      <c r="BK197" s="32">
        <f t="shared" si="8"/>
        <v>40.165846294000005</v>
      </c>
    </row>
    <row r="198" spans="1:63">
      <c r="A198" s="49"/>
      <c r="B198" s="50" t="s">
        <v>205</v>
      </c>
      <c r="C198" s="51">
        <v>0</v>
      </c>
      <c r="D198" s="51">
        <v>0</v>
      </c>
      <c r="E198" s="51">
        <v>0</v>
      </c>
      <c r="F198" s="51">
        <v>0</v>
      </c>
      <c r="G198" s="51">
        <v>0</v>
      </c>
      <c r="H198" s="51">
        <v>0.139523227516129</v>
      </c>
      <c r="I198" s="51">
        <v>1.1394885486129029</v>
      </c>
      <c r="J198" s="51">
        <v>0</v>
      </c>
      <c r="K198" s="51">
        <v>0</v>
      </c>
      <c r="L198" s="51">
        <v>2.2882287580645158E-2</v>
      </c>
      <c r="M198" s="51">
        <v>0</v>
      </c>
      <c r="N198" s="51">
        <v>0</v>
      </c>
      <c r="O198" s="51">
        <v>0</v>
      </c>
      <c r="P198" s="51">
        <v>0</v>
      </c>
      <c r="Q198" s="51">
        <v>0</v>
      </c>
      <c r="R198" s="51">
        <v>0.63851502387096781</v>
      </c>
      <c r="S198" s="51">
        <v>0</v>
      </c>
      <c r="T198" s="51">
        <v>0</v>
      </c>
      <c r="U198" s="51">
        <v>0</v>
      </c>
      <c r="V198" s="51">
        <v>0.1187177495483871</v>
      </c>
      <c r="W198" s="51">
        <v>0</v>
      </c>
      <c r="X198" s="51">
        <v>0</v>
      </c>
      <c r="Y198" s="51">
        <v>0</v>
      </c>
      <c r="Z198" s="51">
        <v>0</v>
      </c>
      <c r="AA198" s="51">
        <v>0</v>
      </c>
      <c r="AB198" s="51">
        <v>1.9042885577096771</v>
      </c>
      <c r="AC198" s="51">
        <v>0</v>
      </c>
      <c r="AD198" s="51">
        <v>0</v>
      </c>
      <c r="AE198" s="51">
        <v>0</v>
      </c>
      <c r="AF198" s="51">
        <v>4.7487240208064518</v>
      </c>
      <c r="AG198" s="51">
        <v>0</v>
      </c>
      <c r="AH198" s="51">
        <v>0</v>
      </c>
      <c r="AI198" s="51">
        <v>0</v>
      </c>
      <c r="AJ198" s="51">
        <v>0</v>
      </c>
      <c r="AK198" s="51">
        <v>0</v>
      </c>
      <c r="AL198" s="51">
        <v>0.87227729767741935</v>
      </c>
      <c r="AM198" s="51">
        <v>0.30713989354838711</v>
      </c>
      <c r="AN198" s="51">
        <v>0</v>
      </c>
      <c r="AO198" s="51">
        <v>0</v>
      </c>
      <c r="AP198" s="51">
        <v>1.734771620967742</v>
      </c>
      <c r="AQ198" s="51">
        <v>0</v>
      </c>
      <c r="AR198" s="51">
        <v>0</v>
      </c>
      <c r="AS198" s="51">
        <v>0</v>
      </c>
      <c r="AT198" s="51">
        <v>0</v>
      </c>
      <c r="AU198" s="51">
        <v>0</v>
      </c>
      <c r="AV198" s="51">
        <v>6.9674283948064515</v>
      </c>
      <c r="AW198" s="51">
        <v>3.0031456258064519</v>
      </c>
      <c r="AX198" s="51">
        <v>0</v>
      </c>
      <c r="AY198" s="51">
        <v>0</v>
      </c>
      <c r="AZ198" s="51">
        <v>31.426703152483871</v>
      </c>
      <c r="BA198" s="51">
        <v>0</v>
      </c>
      <c r="BB198" s="51">
        <v>0</v>
      </c>
      <c r="BC198" s="51">
        <v>0</v>
      </c>
      <c r="BD198" s="51">
        <v>0</v>
      </c>
      <c r="BE198" s="51">
        <v>0</v>
      </c>
      <c r="BF198" s="51">
        <v>3.2064766335483923</v>
      </c>
      <c r="BG198" s="51">
        <v>0.11374414051612905</v>
      </c>
      <c r="BH198" s="51">
        <v>0</v>
      </c>
      <c r="BI198" s="51">
        <v>0</v>
      </c>
      <c r="BJ198" s="51">
        <v>4.4483408569999989</v>
      </c>
      <c r="BK198" s="32">
        <f t="shared" si="8"/>
        <v>60.792167032000002</v>
      </c>
    </row>
    <row r="199" spans="1:63">
      <c r="A199" s="49"/>
      <c r="B199" s="50" t="s">
        <v>206</v>
      </c>
      <c r="C199" s="51">
        <v>0</v>
      </c>
      <c r="D199" s="51">
        <v>0</v>
      </c>
      <c r="E199" s="51">
        <v>0</v>
      </c>
      <c r="F199" s="51">
        <v>0</v>
      </c>
      <c r="G199" s="51">
        <v>0</v>
      </c>
      <c r="H199" s="51">
        <v>0.37484155864516122</v>
      </c>
      <c r="I199" s="51">
        <v>0</v>
      </c>
      <c r="J199" s="51">
        <v>0</v>
      </c>
      <c r="K199" s="51">
        <v>0</v>
      </c>
      <c r="L199" s="51">
        <v>0.29261282258064514</v>
      </c>
      <c r="M199" s="51">
        <v>0</v>
      </c>
      <c r="N199" s="51">
        <v>0</v>
      </c>
      <c r="O199" s="51">
        <v>0</v>
      </c>
      <c r="P199" s="51">
        <v>0</v>
      </c>
      <c r="Q199" s="51">
        <v>0</v>
      </c>
      <c r="R199" s="51">
        <v>0.32276528648387093</v>
      </c>
      <c r="S199" s="51">
        <v>0</v>
      </c>
      <c r="T199" s="51">
        <v>0</v>
      </c>
      <c r="U199" s="51">
        <v>0</v>
      </c>
      <c r="V199" s="51">
        <v>0.35113538709677417</v>
      </c>
      <c r="W199" s="51">
        <v>0</v>
      </c>
      <c r="X199" s="51">
        <v>0</v>
      </c>
      <c r="Y199" s="51">
        <v>0</v>
      </c>
      <c r="Z199" s="51">
        <v>0</v>
      </c>
      <c r="AA199" s="51">
        <v>0</v>
      </c>
      <c r="AB199" s="51">
        <v>2.2986347644516125</v>
      </c>
      <c r="AC199" s="51">
        <v>0.48868452580645161</v>
      </c>
      <c r="AD199" s="51">
        <v>0</v>
      </c>
      <c r="AE199" s="51">
        <v>0</v>
      </c>
      <c r="AF199" s="51">
        <v>10.33737054451613</v>
      </c>
      <c r="AG199" s="51">
        <v>0</v>
      </c>
      <c r="AH199" s="51">
        <v>0</v>
      </c>
      <c r="AI199" s="51">
        <v>0</v>
      </c>
      <c r="AJ199" s="51">
        <v>0</v>
      </c>
      <c r="AK199" s="51">
        <v>0</v>
      </c>
      <c r="AL199" s="51">
        <v>1.0530581141290321</v>
      </c>
      <c r="AM199" s="51">
        <v>0</v>
      </c>
      <c r="AN199" s="51">
        <v>0</v>
      </c>
      <c r="AO199" s="51">
        <v>0</v>
      </c>
      <c r="AP199" s="51">
        <v>1.295581993548387</v>
      </c>
      <c r="AQ199" s="51">
        <v>0</v>
      </c>
      <c r="AR199" s="51">
        <v>0</v>
      </c>
      <c r="AS199" s="51">
        <v>0</v>
      </c>
      <c r="AT199" s="51">
        <v>0</v>
      </c>
      <c r="AU199" s="51">
        <v>0</v>
      </c>
      <c r="AV199" s="51">
        <v>4.5394309971290294</v>
      </c>
      <c r="AW199" s="51">
        <v>1.4984812403225805</v>
      </c>
      <c r="AX199" s="51">
        <v>0</v>
      </c>
      <c r="AY199" s="51">
        <v>0</v>
      </c>
      <c r="AZ199" s="51">
        <v>11.738379925677425</v>
      </c>
      <c r="BA199" s="51">
        <v>0</v>
      </c>
      <c r="BB199" s="51">
        <v>0</v>
      </c>
      <c r="BC199" s="51">
        <v>0</v>
      </c>
      <c r="BD199" s="51">
        <v>0</v>
      </c>
      <c r="BE199" s="51">
        <v>0</v>
      </c>
      <c r="BF199" s="51">
        <v>6.8376302642580633</v>
      </c>
      <c r="BG199" s="51">
        <v>0.51152747009677424</v>
      </c>
      <c r="BH199" s="51">
        <v>0</v>
      </c>
      <c r="BI199" s="51">
        <v>0</v>
      </c>
      <c r="BJ199" s="51">
        <v>4.9130611522580656</v>
      </c>
      <c r="BK199" s="32">
        <f t="shared" si="8"/>
        <v>46.853196047000004</v>
      </c>
    </row>
    <row r="200" spans="1:63">
      <c r="A200" s="49"/>
      <c r="B200" s="50" t="s">
        <v>207</v>
      </c>
      <c r="C200" s="51">
        <v>0</v>
      </c>
      <c r="D200" s="51">
        <v>0</v>
      </c>
      <c r="E200" s="51">
        <v>0</v>
      </c>
      <c r="F200" s="51">
        <v>0</v>
      </c>
      <c r="G200" s="51">
        <v>0</v>
      </c>
      <c r="H200" s="51">
        <v>0.19590535054838712</v>
      </c>
      <c r="I200" s="51">
        <v>0.43956930967741936</v>
      </c>
      <c r="J200" s="51">
        <v>0</v>
      </c>
      <c r="K200" s="51">
        <v>0</v>
      </c>
      <c r="L200" s="51">
        <v>0.24617615148387095</v>
      </c>
      <c r="M200" s="51">
        <v>0</v>
      </c>
      <c r="N200" s="51">
        <v>0</v>
      </c>
      <c r="O200" s="51">
        <v>0</v>
      </c>
      <c r="P200" s="51">
        <v>0</v>
      </c>
      <c r="Q200" s="51">
        <v>0</v>
      </c>
      <c r="R200" s="51">
        <v>0.23906602309677419</v>
      </c>
      <c r="S200" s="51">
        <v>0</v>
      </c>
      <c r="T200" s="51">
        <v>0</v>
      </c>
      <c r="U200" s="51">
        <v>0</v>
      </c>
      <c r="V200" s="51">
        <v>7.1281509677419364E-2</v>
      </c>
      <c r="W200" s="51">
        <v>0</v>
      </c>
      <c r="X200" s="51">
        <v>0</v>
      </c>
      <c r="Y200" s="51">
        <v>0</v>
      </c>
      <c r="Z200" s="51">
        <v>0</v>
      </c>
      <c r="AA200" s="51">
        <v>0</v>
      </c>
      <c r="AB200" s="51">
        <v>29.77070376083871</v>
      </c>
      <c r="AC200" s="51">
        <v>2.2582305899999997</v>
      </c>
      <c r="AD200" s="51">
        <v>0</v>
      </c>
      <c r="AE200" s="51">
        <v>0</v>
      </c>
      <c r="AF200" s="51">
        <v>63.182285733548383</v>
      </c>
      <c r="AG200" s="51">
        <v>0</v>
      </c>
      <c r="AH200" s="51">
        <v>0</v>
      </c>
      <c r="AI200" s="51">
        <v>0</v>
      </c>
      <c r="AJ200" s="51">
        <v>0</v>
      </c>
      <c r="AK200" s="51">
        <v>0</v>
      </c>
      <c r="AL200" s="51">
        <v>27.648074914096771</v>
      </c>
      <c r="AM200" s="51">
        <v>0.64752131612903219</v>
      </c>
      <c r="AN200" s="51">
        <v>0.1156288064516129</v>
      </c>
      <c r="AO200" s="51">
        <v>0</v>
      </c>
      <c r="AP200" s="51">
        <v>22.951160563548388</v>
      </c>
      <c r="AQ200" s="51">
        <v>0</v>
      </c>
      <c r="AR200" s="51">
        <v>0</v>
      </c>
      <c r="AS200" s="51">
        <v>0</v>
      </c>
      <c r="AT200" s="51">
        <v>0</v>
      </c>
      <c r="AU200" s="51">
        <v>0</v>
      </c>
      <c r="AV200" s="51">
        <v>3.3317840070967786</v>
      </c>
      <c r="AW200" s="51">
        <v>1.0233032547741936</v>
      </c>
      <c r="AX200" s="51">
        <v>0</v>
      </c>
      <c r="AY200" s="51">
        <v>0</v>
      </c>
      <c r="AZ200" s="51">
        <v>4.3438824304516146</v>
      </c>
      <c r="BA200" s="51">
        <v>0</v>
      </c>
      <c r="BB200" s="51">
        <v>0</v>
      </c>
      <c r="BC200" s="51">
        <v>0</v>
      </c>
      <c r="BD200" s="51">
        <v>0</v>
      </c>
      <c r="BE200" s="51">
        <v>0</v>
      </c>
      <c r="BF200" s="51">
        <v>7.2363720705806536</v>
      </c>
      <c r="BG200" s="51">
        <v>3.2903857967741937E-2</v>
      </c>
      <c r="BH200" s="51">
        <v>0</v>
      </c>
      <c r="BI200" s="51">
        <v>0</v>
      </c>
      <c r="BJ200" s="51">
        <v>2.8868448930322592</v>
      </c>
      <c r="BK200" s="32">
        <f t="shared" si="8"/>
        <v>166.62069454299998</v>
      </c>
    </row>
    <row r="201" spans="1:63">
      <c r="A201" s="49"/>
      <c r="B201" s="50" t="s">
        <v>208</v>
      </c>
      <c r="C201" s="51">
        <v>0</v>
      </c>
      <c r="D201" s="51">
        <v>0</v>
      </c>
      <c r="E201" s="51">
        <v>0</v>
      </c>
      <c r="F201" s="51">
        <v>0</v>
      </c>
      <c r="G201" s="51">
        <v>0</v>
      </c>
      <c r="H201" s="51">
        <v>0.22722778432258064</v>
      </c>
      <c r="I201" s="51">
        <v>5.8515387096774187</v>
      </c>
      <c r="J201" s="51">
        <v>0</v>
      </c>
      <c r="K201" s="51">
        <v>0</v>
      </c>
      <c r="L201" s="51">
        <v>2.1911028685161296</v>
      </c>
      <c r="M201" s="51">
        <v>0</v>
      </c>
      <c r="N201" s="51">
        <v>0</v>
      </c>
      <c r="O201" s="51">
        <v>0</v>
      </c>
      <c r="P201" s="51">
        <v>0</v>
      </c>
      <c r="Q201" s="51">
        <v>0</v>
      </c>
      <c r="R201" s="51">
        <v>0.16823773693548388</v>
      </c>
      <c r="S201" s="51">
        <v>0</v>
      </c>
      <c r="T201" s="51">
        <v>0</v>
      </c>
      <c r="U201" s="51">
        <v>0</v>
      </c>
      <c r="V201" s="51">
        <v>0.56031205861290323</v>
      </c>
      <c r="W201" s="51">
        <v>0</v>
      </c>
      <c r="X201" s="51">
        <v>0</v>
      </c>
      <c r="Y201" s="51">
        <v>0</v>
      </c>
      <c r="Z201" s="51">
        <v>0</v>
      </c>
      <c r="AA201" s="51">
        <v>0</v>
      </c>
      <c r="AB201" s="51">
        <v>2.2996187096774194E-2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1">
        <v>0</v>
      </c>
      <c r="AL201" s="51">
        <v>6.6688942580645172E-2</v>
      </c>
      <c r="AM201" s="51">
        <v>0</v>
      </c>
      <c r="AN201" s="51">
        <v>0</v>
      </c>
      <c r="AO201" s="51">
        <v>0</v>
      </c>
      <c r="AP201" s="51">
        <v>0</v>
      </c>
      <c r="AQ201" s="51">
        <v>0</v>
      </c>
      <c r="AR201" s="51">
        <v>0</v>
      </c>
      <c r="AS201" s="51">
        <v>0</v>
      </c>
      <c r="AT201" s="51">
        <v>0</v>
      </c>
      <c r="AU201" s="51">
        <v>0</v>
      </c>
      <c r="AV201" s="51">
        <v>2.2579352118387086</v>
      </c>
      <c r="AW201" s="51">
        <v>1.0693226999999998</v>
      </c>
      <c r="AX201" s="51">
        <v>0</v>
      </c>
      <c r="AY201" s="51">
        <v>0</v>
      </c>
      <c r="AZ201" s="51">
        <v>1.7521944758387094</v>
      </c>
      <c r="BA201" s="51">
        <v>0</v>
      </c>
      <c r="BB201" s="51">
        <v>0</v>
      </c>
      <c r="BC201" s="51">
        <v>0</v>
      </c>
      <c r="BD201" s="51">
        <v>0</v>
      </c>
      <c r="BE201" s="51">
        <v>0</v>
      </c>
      <c r="BF201" s="51">
        <v>5.5543987433870976</v>
      </c>
      <c r="BG201" s="51">
        <v>0.68988561290322592</v>
      </c>
      <c r="BH201" s="51">
        <v>0</v>
      </c>
      <c r="BI201" s="51">
        <v>0</v>
      </c>
      <c r="BJ201" s="51">
        <v>3.146151649290323</v>
      </c>
      <c r="BK201" s="32">
        <f t="shared" si="8"/>
        <v>23.557992681000002</v>
      </c>
    </row>
    <row r="202" spans="1:63">
      <c r="A202" s="49"/>
      <c r="B202" s="50" t="s">
        <v>209</v>
      </c>
      <c r="C202" s="51">
        <v>0</v>
      </c>
      <c r="D202" s="51">
        <v>0</v>
      </c>
      <c r="E202" s="51">
        <v>0</v>
      </c>
      <c r="F202" s="51">
        <v>0</v>
      </c>
      <c r="G202" s="51">
        <v>0</v>
      </c>
      <c r="H202" s="51">
        <v>0.26321511841935485</v>
      </c>
      <c r="I202" s="51">
        <v>2.3631232258064516</v>
      </c>
      <c r="J202" s="51">
        <v>0</v>
      </c>
      <c r="K202" s="51">
        <v>0</v>
      </c>
      <c r="L202" s="51">
        <v>3.2926870693548391</v>
      </c>
      <c r="M202" s="51">
        <v>0</v>
      </c>
      <c r="N202" s="51">
        <v>0</v>
      </c>
      <c r="O202" s="51">
        <v>0</v>
      </c>
      <c r="P202" s="51">
        <v>0</v>
      </c>
      <c r="Q202" s="51">
        <v>0</v>
      </c>
      <c r="R202" s="51">
        <v>0.39690054045161277</v>
      </c>
      <c r="S202" s="51">
        <v>9.8069613870967756E-2</v>
      </c>
      <c r="T202" s="51">
        <v>0</v>
      </c>
      <c r="U202" s="51">
        <v>0</v>
      </c>
      <c r="V202" s="51">
        <v>0.27768789029032265</v>
      </c>
      <c r="W202" s="51">
        <v>0</v>
      </c>
      <c r="X202" s="51">
        <v>0</v>
      </c>
      <c r="Y202" s="51">
        <v>0</v>
      </c>
      <c r="Z202" s="51">
        <v>0</v>
      </c>
      <c r="AA202" s="51">
        <v>0</v>
      </c>
      <c r="AB202" s="51">
        <v>0.22775915661290325</v>
      </c>
      <c r="AC202" s="51">
        <v>0</v>
      </c>
      <c r="AD202" s="51">
        <v>0</v>
      </c>
      <c r="AE202" s="51">
        <v>0</v>
      </c>
      <c r="AF202" s="51">
        <v>0.38306997290322581</v>
      </c>
      <c r="AG202" s="51">
        <v>0</v>
      </c>
      <c r="AH202" s="51">
        <v>0</v>
      </c>
      <c r="AI202" s="51">
        <v>0</v>
      </c>
      <c r="AJ202" s="51">
        <v>0</v>
      </c>
      <c r="AK202" s="51">
        <v>0</v>
      </c>
      <c r="AL202" s="51">
        <v>0.3659098632903226</v>
      </c>
      <c r="AM202" s="51">
        <v>0</v>
      </c>
      <c r="AN202" s="51">
        <v>0</v>
      </c>
      <c r="AO202" s="51">
        <v>0</v>
      </c>
      <c r="AP202" s="51">
        <v>0</v>
      </c>
      <c r="AQ202" s="51">
        <v>0</v>
      </c>
      <c r="AR202" s="51">
        <v>0</v>
      </c>
      <c r="AS202" s="51">
        <v>0</v>
      </c>
      <c r="AT202" s="51">
        <v>0</v>
      </c>
      <c r="AU202" s="51">
        <v>0</v>
      </c>
      <c r="AV202" s="51">
        <v>2.081082152967741</v>
      </c>
      <c r="AW202" s="51">
        <v>0.10380878483870969</v>
      </c>
      <c r="AX202" s="51">
        <v>0</v>
      </c>
      <c r="AY202" s="51">
        <v>0</v>
      </c>
      <c r="AZ202" s="51">
        <v>3.3781029764838708</v>
      </c>
      <c r="BA202" s="51">
        <v>0</v>
      </c>
      <c r="BB202" s="51">
        <v>0</v>
      </c>
      <c r="BC202" s="51">
        <v>0</v>
      </c>
      <c r="BD202" s="51">
        <v>0</v>
      </c>
      <c r="BE202" s="51">
        <v>0</v>
      </c>
      <c r="BF202" s="51">
        <v>6.2507790881612948</v>
      </c>
      <c r="BG202" s="51">
        <v>0.64907302861290317</v>
      </c>
      <c r="BH202" s="51">
        <v>0</v>
      </c>
      <c r="BI202" s="51">
        <v>0</v>
      </c>
      <c r="BJ202" s="51">
        <v>3.9610914679354834</v>
      </c>
      <c r="BK202" s="32">
        <f t="shared" si="8"/>
        <v>24.092359950000002</v>
      </c>
    </row>
    <row r="203" spans="1:63">
      <c r="A203" s="49"/>
      <c r="B203" s="50" t="s">
        <v>210</v>
      </c>
      <c r="C203" s="51">
        <v>0</v>
      </c>
      <c r="D203" s="51">
        <v>0</v>
      </c>
      <c r="E203" s="51">
        <v>0</v>
      </c>
      <c r="F203" s="51">
        <v>0</v>
      </c>
      <c r="G203" s="51">
        <v>0</v>
      </c>
      <c r="H203" s="51">
        <v>0.25610694645161292</v>
      </c>
      <c r="I203" s="51">
        <v>0</v>
      </c>
      <c r="J203" s="51">
        <v>0</v>
      </c>
      <c r="K203" s="51">
        <v>0</v>
      </c>
      <c r="L203" s="51">
        <v>0.42018220483870961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0.29007264641935487</v>
      </c>
      <c r="S203" s="51">
        <v>0</v>
      </c>
      <c r="T203" s="51">
        <v>0</v>
      </c>
      <c r="U203" s="51">
        <v>0</v>
      </c>
      <c r="V203" s="51">
        <v>9.9903461290322584E-2</v>
      </c>
      <c r="W203" s="51">
        <v>0</v>
      </c>
      <c r="X203" s="51">
        <v>0</v>
      </c>
      <c r="Y203" s="51">
        <v>0</v>
      </c>
      <c r="Z203" s="51">
        <v>0</v>
      </c>
      <c r="AA203" s="51">
        <v>0</v>
      </c>
      <c r="AB203" s="51">
        <v>24.58023123845161</v>
      </c>
      <c r="AC203" s="51">
        <v>2.5978393806451612</v>
      </c>
      <c r="AD203" s="51">
        <v>0</v>
      </c>
      <c r="AE203" s="51">
        <v>0</v>
      </c>
      <c r="AF203" s="51">
        <v>50.886289272419361</v>
      </c>
      <c r="AG203" s="51">
        <v>0</v>
      </c>
      <c r="AH203" s="51">
        <v>0</v>
      </c>
      <c r="AI203" s="51">
        <v>0</v>
      </c>
      <c r="AJ203" s="51">
        <v>0</v>
      </c>
      <c r="AK203" s="51">
        <v>0</v>
      </c>
      <c r="AL203" s="51">
        <v>24.602046704645165</v>
      </c>
      <c r="AM203" s="51">
        <v>0.66555265548387088</v>
      </c>
      <c r="AN203" s="51">
        <v>1.1494864516129031</v>
      </c>
      <c r="AO203" s="51">
        <v>0</v>
      </c>
      <c r="AP203" s="51">
        <v>21.30228292129032</v>
      </c>
      <c r="AQ203" s="51">
        <v>0</v>
      </c>
      <c r="AR203" s="51">
        <v>0</v>
      </c>
      <c r="AS203" s="51">
        <v>0</v>
      </c>
      <c r="AT203" s="51">
        <v>0</v>
      </c>
      <c r="AU203" s="51">
        <v>0</v>
      </c>
      <c r="AV203" s="51">
        <v>2.6905349668064518</v>
      </c>
      <c r="AW203" s="51">
        <v>1.0658911529677422</v>
      </c>
      <c r="AX203" s="51">
        <v>0</v>
      </c>
      <c r="AY203" s="51">
        <v>0</v>
      </c>
      <c r="AZ203" s="51">
        <v>6.7052828968387095</v>
      </c>
      <c r="BA203" s="51">
        <v>0</v>
      </c>
      <c r="BB203" s="51">
        <v>0</v>
      </c>
      <c r="BC203" s="51">
        <v>0</v>
      </c>
      <c r="BD203" s="51">
        <v>0</v>
      </c>
      <c r="BE203" s="51">
        <v>0</v>
      </c>
      <c r="BF203" s="51">
        <v>5.6592685332258403</v>
      </c>
      <c r="BG203" s="51">
        <v>1.4569625825806449</v>
      </c>
      <c r="BH203" s="51">
        <v>0</v>
      </c>
      <c r="BI203" s="51">
        <v>0</v>
      </c>
      <c r="BJ203" s="51">
        <v>3.3306299450322583</v>
      </c>
      <c r="BK203" s="32">
        <f t="shared" si="8"/>
        <v>147.75856396099999</v>
      </c>
    </row>
    <row r="204" spans="1:63">
      <c r="A204" s="49"/>
      <c r="B204" s="50" t="s">
        <v>211</v>
      </c>
      <c r="C204" s="51">
        <v>0</v>
      </c>
      <c r="D204" s="51">
        <v>0</v>
      </c>
      <c r="E204" s="51">
        <v>0</v>
      </c>
      <c r="F204" s="51">
        <v>0</v>
      </c>
      <c r="G204" s="51">
        <v>0</v>
      </c>
      <c r="H204" s="51">
        <v>0.12140487158064514</v>
      </c>
      <c r="I204" s="51">
        <v>0</v>
      </c>
      <c r="J204" s="51">
        <v>0</v>
      </c>
      <c r="K204" s="51">
        <v>0</v>
      </c>
      <c r="L204" s="51">
        <v>0.25553837419354836</v>
      </c>
      <c r="M204" s="51">
        <v>0</v>
      </c>
      <c r="N204" s="51">
        <v>0</v>
      </c>
      <c r="O204" s="51">
        <v>0</v>
      </c>
      <c r="P204" s="51">
        <v>0</v>
      </c>
      <c r="Q204" s="51">
        <v>0</v>
      </c>
      <c r="R204" s="51">
        <v>3.6602872483870973E-2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1">
        <v>0</v>
      </c>
      <c r="Y204" s="5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1">
        <v>0</v>
      </c>
      <c r="AL204" s="51">
        <v>3.3608154193548383E-3</v>
      </c>
      <c r="AM204" s="51">
        <v>0</v>
      </c>
      <c r="AN204" s="51">
        <v>0</v>
      </c>
      <c r="AO204" s="51">
        <v>0</v>
      </c>
      <c r="AP204" s="51">
        <v>0</v>
      </c>
      <c r="AQ204" s="51">
        <v>0</v>
      </c>
      <c r="AR204" s="51">
        <v>0</v>
      </c>
      <c r="AS204" s="51">
        <v>0</v>
      </c>
      <c r="AT204" s="51">
        <v>0</v>
      </c>
      <c r="AU204" s="51">
        <v>0</v>
      </c>
      <c r="AV204" s="51">
        <v>5.1124450447096716</v>
      </c>
      <c r="AW204" s="51">
        <v>0</v>
      </c>
      <c r="AX204" s="51">
        <v>0</v>
      </c>
      <c r="AY204" s="51">
        <v>0</v>
      </c>
      <c r="AZ204" s="51">
        <v>31.459312601161287</v>
      </c>
      <c r="BA204" s="51">
        <v>0</v>
      </c>
      <c r="BB204" s="51">
        <v>0</v>
      </c>
      <c r="BC204" s="51">
        <v>0</v>
      </c>
      <c r="BD204" s="51">
        <v>0</v>
      </c>
      <c r="BE204" s="51">
        <v>0</v>
      </c>
      <c r="BF204" s="51">
        <v>2.951202241580658</v>
      </c>
      <c r="BG204" s="51">
        <v>0</v>
      </c>
      <c r="BH204" s="51">
        <v>0</v>
      </c>
      <c r="BI204" s="51">
        <v>0</v>
      </c>
      <c r="BJ204" s="51">
        <v>3.2811043848709671</v>
      </c>
      <c r="BK204" s="32">
        <f t="shared" si="8"/>
        <v>43.220971206000002</v>
      </c>
    </row>
    <row r="205" spans="1:63">
      <c r="A205" s="49"/>
      <c r="B205" s="50" t="s">
        <v>212</v>
      </c>
      <c r="C205" s="51">
        <v>0</v>
      </c>
      <c r="D205" s="51">
        <v>0</v>
      </c>
      <c r="E205" s="51">
        <v>0</v>
      </c>
      <c r="F205" s="51">
        <v>0</v>
      </c>
      <c r="G205" s="51">
        <v>0</v>
      </c>
      <c r="H205" s="51">
        <v>4.8200040000000006E-2</v>
      </c>
      <c r="I205" s="51">
        <v>4.5904800000000003</v>
      </c>
      <c r="J205" s="51">
        <v>0</v>
      </c>
      <c r="K205" s="51">
        <v>0</v>
      </c>
      <c r="L205" s="51">
        <v>5.7381000000000001E-2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1.8600081580645165E-2</v>
      </c>
      <c r="S205" s="51">
        <v>0</v>
      </c>
      <c r="T205" s="51">
        <v>0</v>
      </c>
      <c r="U205" s="51">
        <v>0</v>
      </c>
      <c r="V205" s="51">
        <v>1.1476200000000005E-3</v>
      </c>
      <c r="W205" s="51">
        <v>0</v>
      </c>
      <c r="X205" s="51">
        <v>0</v>
      </c>
      <c r="Y205" s="5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1">
        <v>0</v>
      </c>
      <c r="AL205" s="51">
        <v>0</v>
      </c>
      <c r="AM205" s="51">
        <v>0</v>
      </c>
      <c r="AN205" s="51">
        <v>0</v>
      </c>
      <c r="AO205" s="51">
        <v>0</v>
      </c>
      <c r="AP205" s="51">
        <v>0</v>
      </c>
      <c r="AQ205" s="51">
        <v>0</v>
      </c>
      <c r="AR205" s="51">
        <v>0</v>
      </c>
      <c r="AS205" s="51">
        <v>0</v>
      </c>
      <c r="AT205" s="51">
        <v>0</v>
      </c>
      <c r="AU205" s="51">
        <v>0</v>
      </c>
      <c r="AV205" s="51">
        <v>2.3834664500967739</v>
      </c>
      <c r="AW205" s="51">
        <v>0.78999869354838703</v>
      </c>
      <c r="AX205" s="51">
        <v>0</v>
      </c>
      <c r="AY205" s="51">
        <v>0</v>
      </c>
      <c r="AZ205" s="51">
        <v>13.135241727064514</v>
      </c>
      <c r="BA205" s="51">
        <v>0</v>
      </c>
      <c r="BB205" s="51">
        <v>0</v>
      </c>
      <c r="BC205" s="51">
        <v>0</v>
      </c>
      <c r="BD205" s="51">
        <v>0</v>
      </c>
      <c r="BE205" s="51">
        <v>0</v>
      </c>
      <c r="BF205" s="51">
        <v>0.90749315174193745</v>
      </c>
      <c r="BG205" s="51">
        <v>0.56353903225806445</v>
      </c>
      <c r="BH205" s="51">
        <v>0</v>
      </c>
      <c r="BI205" s="51">
        <v>0</v>
      </c>
      <c r="BJ205" s="51">
        <v>1.8715024177096775</v>
      </c>
      <c r="BK205" s="32">
        <f t="shared" si="8"/>
        <v>24.367050214000002</v>
      </c>
    </row>
    <row r="206" spans="1:63">
      <c r="A206" s="49"/>
      <c r="B206" s="50" t="s">
        <v>213</v>
      </c>
      <c r="C206" s="51">
        <v>0</v>
      </c>
      <c r="D206" s="51">
        <v>0</v>
      </c>
      <c r="E206" s="51">
        <v>0</v>
      </c>
      <c r="F206" s="51">
        <v>0</v>
      </c>
      <c r="G206" s="51">
        <v>0</v>
      </c>
      <c r="H206" s="51">
        <v>0.37686766348387091</v>
      </c>
      <c r="I206" s="51">
        <v>0</v>
      </c>
      <c r="J206" s="51">
        <v>0</v>
      </c>
      <c r="K206" s="51">
        <v>0</v>
      </c>
      <c r="L206" s="51">
        <v>2.1773300734838714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0.36247562035483871</v>
      </c>
      <c r="S206" s="51">
        <v>0</v>
      </c>
      <c r="T206" s="51">
        <v>0</v>
      </c>
      <c r="U206" s="51">
        <v>0</v>
      </c>
      <c r="V206" s="51">
        <v>5.3422580645161283E-2</v>
      </c>
      <c r="W206" s="51">
        <v>0</v>
      </c>
      <c r="X206" s="51">
        <v>0</v>
      </c>
      <c r="Y206" s="51">
        <v>0</v>
      </c>
      <c r="Z206" s="51">
        <v>0</v>
      </c>
      <c r="AA206" s="51">
        <v>0</v>
      </c>
      <c r="AB206" s="51">
        <v>1.2088842238387094</v>
      </c>
      <c r="AC206" s="51">
        <v>0.21134154838709679</v>
      </c>
      <c r="AD206" s="51">
        <v>0</v>
      </c>
      <c r="AE206" s="51">
        <v>0</v>
      </c>
      <c r="AF206" s="51">
        <v>3.5087980570967741</v>
      </c>
      <c r="AG206" s="51">
        <v>0</v>
      </c>
      <c r="AH206" s="51">
        <v>0</v>
      </c>
      <c r="AI206" s="51">
        <v>0</v>
      </c>
      <c r="AJ206" s="51">
        <v>0</v>
      </c>
      <c r="AK206" s="51">
        <v>0</v>
      </c>
      <c r="AL206" s="51">
        <v>1.4288273731612904</v>
      </c>
      <c r="AM206" s="51">
        <v>0</v>
      </c>
      <c r="AN206" s="51">
        <v>0</v>
      </c>
      <c r="AO206" s="51">
        <v>0</v>
      </c>
      <c r="AP206" s="51">
        <v>1.5787213664516133</v>
      </c>
      <c r="AQ206" s="51">
        <v>0</v>
      </c>
      <c r="AR206" s="51">
        <v>0</v>
      </c>
      <c r="AS206" s="51">
        <v>0</v>
      </c>
      <c r="AT206" s="51">
        <v>0</v>
      </c>
      <c r="AU206" s="51">
        <v>0</v>
      </c>
      <c r="AV206" s="51">
        <v>8.4099604436774218</v>
      </c>
      <c r="AW206" s="51">
        <v>2.5572168848064516</v>
      </c>
      <c r="AX206" s="51">
        <v>0</v>
      </c>
      <c r="AY206" s="51">
        <v>0</v>
      </c>
      <c r="AZ206" s="51">
        <v>26.721962680419352</v>
      </c>
      <c r="BA206" s="51">
        <v>0</v>
      </c>
      <c r="BB206" s="51">
        <v>0</v>
      </c>
      <c r="BC206" s="51">
        <v>0</v>
      </c>
      <c r="BD206" s="51">
        <v>0</v>
      </c>
      <c r="BE206" s="51">
        <v>0</v>
      </c>
      <c r="BF206" s="51">
        <v>6.5834150090645194</v>
      </c>
      <c r="BG206" s="51">
        <v>1.056707741935484E-2</v>
      </c>
      <c r="BH206" s="51">
        <v>0</v>
      </c>
      <c r="BI206" s="51">
        <v>0</v>
      </c>
      <c r="BJ206" s="51">
        <v>5.0109288777096754</v>
      </c>
      <c r="BK206" s="32">
        <f t="shared" si="8"/>
        <v>60.200719479999997</v>
      </c>
    </row>
    <row r="207" spans="1:63">
      <c r="A207" s="49"/>
      <c r="B207" s="50" t="s">
        <v>214</v>
      </c>
      <c r="C207" s="51">
        <v>0</v>
      </c>
      <c r="D207" s="51">
        <v>0</v>
      </c>
      <c r="E207" s="51">
        <v>0</v>
      </c>
      <c r="F207" s="51">
        <v>0</v>
      </c>
      <c r="G207" s="51">
        <v>0</v>
      </c>
      <c r="H207" s="51">
        <v>0.49342150770967746</v>
      </c>
      <c r="I207" s="51">
        <v>0</v>
      </c>
      <c r="J207" s="51">
        <v>0</v>
      </c>
      <c r="K207" s="51">
        <v>0</v>
      </c>
      <c r="L207" s="51">
        <v>0.21081148387096776</v>
      </c>
      <c r="M207" s="51">
        <v>0</v>
      </c>
      <c r="N207" s="51">
        <v>0</v>
      </c>
      <c r="O207" s="51">
        <v>0</v>
      </c>
      <c r="P207" s="51">
        <v>0</v>
      </c>
      <c r="Q207" s="51">
        <v>0</v>
      </c>
      <c r="R207" s="51">
        <v>0.33947793738709681</v>
      </c>
      <c r="S207" s="51">
        <v>1.7918976129032267E-2</v>
      </c>
      <c r="T207" s="51">
        <v>0</v>
      </c>
      <c r="U207" s="51">
        <v>0</v>
      </c>
      <c r="V207" s="51">
        <v>5.2702870967741941E-2</v>
      </c>
      <c r="W207" s="51">
        <v>0</v>
      </c>
      <c r="X207" s="51">
        <v>0</v>
      </c>
      <c r="Y207" s="51">
        <v>0</v>
      </c>
      <c r="Z207" s="51">
        <v>0</v>
      </c>
      <c r="AA207" s="51">
        <v>0</v>
      </c>
      <c r="AB207" s="51">
        <v>3.2196243603870962</v>
      </c>
      <c r="AC207" s="51">
        <v>0</v>
      </c>
      <c r="AD207" s="51">
        <v>0</v>
      </c>
      <c r="AE207" s="51">
        <v>0</v>
      </c>
      <c r="AF207" s="51">
        <v>0.16925546725806448</v>
      </c>
      <c r="AG207" s="51">
        <v>0</v>
      </c>
      <c r="AH207" s="51">
        <v>0</v>
      </c>
      <c r="AI207" s="51">
        <v>0</v>
      </c>
      <c r="AJ207" s="51">
        <v>0</v>
      </c>
      <c r="AK207" s="51">
        <v>0</v>
      </c>
      <c r="AL207" s="51">
        <v>1.4882775843548386</v>
      </c>
      <c r="AM207" s="51">
        <v>0</v>
      </c>
      <c r="AN207" s="51">
        <v>0</v>
      </c>
      <c r="AO207" s="51">
        <v>0</v>
      </c>
      <c r="AP207" s="51">
        <v>0</v>
      </c>
      <c r="AQ207" s="51">
        <v>0</v>
      </c>
      <c r="AR207" s="51">
        <v>0</v>
      </c>
      <c r="AS207" s="51">
        <v>0</v>
      </c>
      <c r="AT207" s="51">
        <v>0</v>
      </c>
      <c r="AU207" s="51">
        <v>0</v>
      </c>
      <c r="AV207" s="51">
        <v>11.490998379419359</v>
      </c>
      <c r="AW207" s="51">
        <v>0.78321604838709669</v>
      </c>
      <c r="AX207" s="51">
        <v>0</v>
      </c>
      <c r="AY207" s="51">
        <v>0</v>
      </c>
      <c r="AZ207" s="51">
        <v>1.5560011633225805</v>
      </c>
      <c r="BA207" s="51">
        <v>0</v>
      </c>
      <c r="BB207" s="51">
        <v>0</v>
      </c>
      <c r="BC207" s="51">
        <v>0</v>
      </c>
      <c r="BD207" s="51">
        <v>0</v>
      </c>
      <c r="BE207" s="51">
        <v>0</v>
      </c>
      <c r="BF207" s="51">
        <v>6.5444285017741892</v>
      </c>
      <c r="BG207" s="51">
        <v>0.31328641935483875</v>
      </c>
      <c r="BH207" s="51">
        <v>0</v>
      </c>
      <c r="BI207" s="51">
        <v>0</v>
      </c>
      <c r="BJ207" s="51">
        <v>0.35981709567741943</v>
      </c>
      <c r="BK207" s="32">
        <f t="shared" si="8"/>
        <v>27.039237796000002</v>
      </c>
    </row>
    <row r="208" spans="1:63">
      <c r="A208" s="49"/>
      <c r="B208" s="50" t="s">
        <v>215</v>
      </c>
      <c r="C208" s="51">
        <v>0</v>
      </c>
      <c r="D208" s="51">
        <v>0</v>
      </c>
      <c r="E208" s="51">
        <v>0</v>
      </c>
      <c r="F208" s="51">
        <v>0</v>
      </c>
      <c r="G208" s="51">
        <v>0</v>
      </c>
      <c r="H208" s="51">
        <v>0.56644903032258065</v>
      </c>
      <c r="I208" s="51">
        <v>0</v>
      </c>
      <c r="J208" s="51">
        <v>0</v>
      </c>
      <c r="K208" s="51">
        <v>0</v>
      </c>
      <c r="L208" s="51">
        <v>0.16369940645161291</v>
      </c>
      <c r="M208" s="51">
        <v>0</v>
      </c>
      <c r="N208" s="51">
        <v>0</v>
      </c>
      <c r="O208" s="51">
        <v>0</v>
      </c>
      <c r="P208" s="51">
        <v>0</v>
      </c>
      <c r="Q208" s="51">
        <v>0</v>
      </c>
      <c r="R208" s="51">
        <v>0.13367078816129033</v>
      </c>
      <c r="S208" s="51">
        <v>0</v>
      </c>
      <c r="T208" s="51">
        <v>0</v>
      </c>
      <c r="U208" s="51">
        <v>0</v>
      </c>
      <c r="V208" s="51">
        <v>0</v>
      </c>
      <c r="W208" s="51">
        <v>0</v>
      </c>
      <c r="X208" s="51">
        <v>0</v>
      </c>
      <c r="Y208" s="51">
        <v>0</v>
      </c>
      <c r="Z208" s="51">
        <v>0</v>
      </c>
      <c r="AA208" s="51">
        <v>0</v>
      </c>
      <c r="AB208" s="51">
        <v>3.3327473187096777</v>
      </c>
      <c r="AC208" s="51">
        <v>0.50928290322580638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0</v>
      </c>
      <c r="AK208" s="51">
        <v>0</v>
      </c>
      <c r="AL208" s="51">
        <v>2.4710406464516126</v>
      </c>
      <c r="AM208" s="51">
        <v>0</v>
      </c>
      <c r="AN208" s="51">
        <v>0</v>
      </c>
      <c r="AO208" s="51">
        <v>0</v>
      </c>
      <c r="AP208" s="51">
        <v>0</v>
      </c>
      <c r="AQ208" s="51">
        <v>0</v>
      </c>
      <c r="AR208" s="51">
        <v>0</v>
      </c>
      <c r="AS208" s="51">
        <v>0</v>
      </c>
      <c r="AT208" s="51">
        <v>0</v>
      </c>
      <c r="AU208" s="51">
        <v>0</v>
      </c>
      <c r="AV208" s="51">
        <v>28.299463551870986</v>
      </c>
      <c r="AW208" s="51">
        <v>2.9029125483870972</v>
      </c>
      <c r="AX208" s="51">
        <v>0</v>
      </c>
      <c r="AY208" s="51">
        <v>0</v>
      </c>
      <c r="AZ208" s="51">
        <v>1.5069579248709677</v>
      </c>
      <c r="BA208" s="51">
        <v>0</v>
      </c>
      <c r="BB208" s="51">
        <v>0</v>
      </c>
      <c r="BC208" s="51">
        <v>0</v>
      </c>
      <c r="BD208" s="51">
        <v>0</v>
      </c>
      <c r="BE208" s="51">
        <v>0</v>
      </c>
      <c r="BF208" s="51">
        <v>2.4151613499032076</v>
      </c>
      <c r="BG208" s="51">
        <v>1.140783517451613</v>
      </c>
      <c r="BH208" s="51">
        <v>0</v>
      </c>
      <c r="BI208" s="51">
        <v>0</v>
      </c>
      <c r="BJ208" s="51">
        <v>0.34631237419354838</v>
      </c>
      <c r="BK208" s="32">
        <f t="shared" si="8"/>
        <v>43.788481360000013</v>
      </c>
    </row>
    <row r="209" spans="1:63">
      <c r="A209" s="49"/>
      <c r="B209" s="50" t="s">
        <v>216</v>
      </c>
      <c r="C209" s="51">
        <v>0</v>
      </c>
      <c r="D209" s="51">
        <v>0</v>
      </c>
      <c r="E209" s="51">
        <v>0</v>
      </c>
      <c r="F209" s="51">
        <v>0</v>
      </c>
      <c r="G209" s="51">
        <v>0</v>
      </c>
      <c r="H209" s="51">
        <v>0.7774851608064518</v>
      </c>
      <c r="I209" s="51">
        <v>0</v>
      </c>
      <c r="J209" s="51">
        <v>0</v>
      </c>
      <c r="K209" s="51">
        <v>0</v>
      </c>
      <c r="L209" s="51">
        <v>0.12833146587096775</v>
      </c>
      <c r="M209" s="51">
        <v>0</v>
      </c>
      <c r="N209" s="51">
        <v>0</v>
      </c>
      <c r="O209" s="51">
        <v>0</v>
      </c>
      <c r="P209" s="51">
        <v>0</v>
      </c>
      <c r="Q209" s="51">
        <v>0</v>
      </c>
      <c r="R209" s="51">
        <v>0.2947172955806453</v>
      </c>
      <c r="S209" s="51">
        <v>0</v>
      </c>
      <c r="T209" s="51">
        <v>0</v>
      </c>
      <c r="U209" s="51">
        <v>0</v>
      </c>
      <c r="V209" s="51">
        <v>5.8337573290322582E-2</v>
      </c>
      <c r="W209" s="51">
        <v>0</v>
      </c>
      <c r="X209" s="51">
        <v>0</v>
      </c>
      <c r="Y209" s="51">
        <v>0</v>
      </c>
      <c r="Z209" s="51">
        <v>0</v>
      </c>
      <c r="AA209" s="51">
        <v>0</v>
      </c>
      <c r="AB209" s="51">
        <v>12.035051903451613</v>
      </c>
      <c r="AC209" s="51">
        <v>0</v>
      </c>
      <c r="AD209" s="51">
        <v>0</v>
      </c>
      <c r="AE209" s="51">
        <v>0</v>
      </c>
      <c r="AF209" s="51">
        <v>0.14003201935483872</v>
      </c>
      <c r="AG209" s="51">
        <v>0</v>
      </c>
      <c r="AH209" s="51">
        <v>0</v>
      </c>
      <c r="AI209" s="51">
        <v>0</v>
      </c>
      <c r="AJ209" s="51">
        <v>0</v>
      </c>
      <c r="AK209" s="51">
        <v>0</v>
      </c>
      <c r="AL209" s="51">
        <v>9.7989234414516115</v>
      </c>
      <c r="AM209" s="51">
        <v>1.3253030403225807</v>
      </c>
      <c r="AN209" s="51">
        <v>0</v>
      </c>
      <c r="AO209" s="51">
        <v>0</v>
      </c>
      <c r="AP209" s="51">
        <v>0</v>
      </c>
      <c r="AQ209" s="51">
        <v>0</v>
      </c>
      <c r="AR209" s="51">
        <v>0</v>
      </c>
      <c r="AS209" s="51">
        <v>0</v>
      </c>
      <c r="AT209" s="51">
        <v>0</v>
      </c>
      <c r="AU209" s="51">
        <v>0</v>
      </c>
      <c r="AV209" s="51">
        <v>15.698342242451616</v>
      </c>
      <c r="AW209" s="51">
        <v>0.93021270000000011</v>
      </c>
      <c r="AX209" s="51">
        <v>0</v>
      </c>
      <c r="AY209" s="51">
        <v>0</v>
      </c>
      <c r="AZ209" s="51">
        <v>1.3836306692903226</v>
      </c>
      <c r="BA209" s="51">
        <v>0</v>
      </c>
      <c r="BB209" s="51">
        <v>0</v>
      </c>
      <c r="BC209" s="51">
        <v>0</v>
      </c>
      <c r="BD209" s="51">
        <v>0</v>
      </c>
      <c r="BE209" s="51">
        <v>0</v>
      </c>
      <c r="BF209" s="51">
        <v>3.9598174987419323</v>
      </c>
      <c r="BG209" s="51">
        <v>0.78216884883870963</v>
      </c>
      <c r="BH209" s="51">
        <v>0</v>
      </c>
      <c r="BI209" s="51">
        <v>0</v>
      </c>
      <c r="BJ209" s="51">
        <v>0.59080249154838715</v>
      </c>
      <c r="BK209" s="32">
        <f t="shared" si="8"/>
        <v>47.903156350999993</v>
      </c>
    </row>
    <row r="210" spans="1:63">
      <c r="A210" s="49"/>
      <c r="B210" s="50" t="s">
        <v>217</v>
      </c>
      <c r="C210" s="51">
        <v>0</v>
      </c>
      <c r="D210" s="51">
        <v>0</v>
      </c>
      <c r="E210" s="51">
        <v>0</v>
      </c>
      <c r="F210" s="51">
        <v>0</v>
      </c>
      <c r="G210" s="51">
        <v>0</v>
      </c>
      <c r="H210" s="51">
        <v>0.82176216464516139</v>
      </c>
      <c r="I210" s="51">
        <v>0</v>
      </c>
      <c r="J210" s="51">
        <v>0</v>
      </c>
      <c r="K210" s="51">
        <v>0</v>
      </c>
      <c r="L210" s="51">
        <v>9.9852871935483867E-2</v>
      </c>
      <c r="M210" s="51">
        <v>0</v>
      </c>
      <c r="N210" s="51">
        <v>0</v>
      </c>
      <c r="O210" s="51">
        <v>0</v>
      </c>
      <c r="P210" s="51">
        <v>0</v>
      </c>
      <c r="Q210" s="51">
        <v>0</v>
      </c>
      <c r="R210" s="51">
        <v>0.10386708935483872</v>
      </c>
      <c r="S210" s="51">
        <v>0</v>
      </c>
      <c r="T210" s="51">
        <v>0</v>
      </c>
      <c r="U210" s="51">
        <v>0</v>
      </c>
      <c r="V210" s="51">
        <v>0.10035464516129032</v>
      </c>
      <c r="W210" s="51">
        <v>0</v>
      </c>
      <c r="X210" s="51">
        <v>0</v>
      </c>
      <c r="Y210" s="51">
        <v>0</v>
      </c>
      <c r="Z210" s="51">
        <v>0</v>
      </c>
      <c r="AA210" s="51">
        <v>0</v>
      </c>
      <c r="AB210" s="51">
        <v>5.2732289607741931</v>
      </c>
      <c r="AC210" s="51">
        <v>0.30056593548387095</v>
      </c>
      <c r="AD210" s="51">
        <v>0</v>
      </c>
      <c r="AE210" s="51">
        <v>0</v>
      </c>
      <c r="AF210" s="51">
        <v>0.20037729032258064</v>
      </c>
      <c r="AG210" s="51">
        <v>0</v>
      </c>
      <c r="AH210" s="51">
        <v>0</v>
      </c>
      <c r="AI210" s="51">
        <v>0</v>
      </c>
      <c r="AJ210" s="51">
        <v>0</v>
      </c>
      <c r="AK210" s="51">
        <v>0</v>
      </c>
      <c r="AL210" s="51">
        <v>2.3966125809032262</v>
      </c>
      <c r="AM210" s="51">
        <v>0</v>
      </c>
      <c r="AN210" s="51">
        <v>0</v>
      </c>
      <c r="AO210" s="51">
        <v>0</v>
      </c>
      <c r="AP210" s="51">
        <v>0</v>
      </c>
      <c r="AQ210" s="51">
        <v>0</v>
      </c>
      <c r="AR210" s="51">
        <v>0</v>
      </c>
      <c r="AS210" s="51">
        <v>0</v>
      </c>
      <c r="AT210" s="51">
        <v>0</v>
      </c>
      <c r="AU210" s="51">
        <v>0</v>
      </c>
      <c r="AV210" s="51">
        <v>32.372790774258057</v>
      </c>
      <c r="AW210" s="51">
        <v>1.0018864516129031</v>
      </c>
      <c r="AX210" s="51">
        <v>0</v>
      </c>
      <c r="AY210" s="51">
        <v>0</v>
      </c>
      <c r="AZ210" s="51">
        <v>3.4116668850322576</v>
      </c>
      <c r="BA210" s="51">
        <v>0</v>
      </c>
      <c r="BB210" s="51">
        <v>0</v>
      </c>
      <c r="BC210" s="51">
        <v>0</v>
      </c>
      <c r="BD210" s="51">
        <v>0</v>
      </c>
      <c r="BE210" s="51">
        <v>0</v>
      </c>
      <c r="BF210" s="51">
        <v>3.3290562081612984</v>
      </c>
      <c r="BG210" s="51">
        <v>0.66621504803225795</v>
      </c>
      <c r="BH210" s="51">
        <v>0.25047161290322578</v>
      </c>
      <c r="BI210" s="51">
        <v>0</v>
      </c>
      <c r="BJ210" s="51">
        <v>0.62329580041935484</v>
      </c>
      <c r="BK210" s="32">
        <f t="shared" si="8"/>
        <v>50.952004319000004</v>
      </c>
    </row>
    <row r="211" spans="1:63">
      <c r="A211" s="49"/>
      <c r="B211" s="50" t="s">
        <v>218</v>
      </c>
      <c r="C211" s="51">
        <v>0</v>
      </c>
      <c r="D211" s="51">
        <v>0</v>
      </c>
      <c r="E211" s="51">
        <v>0</v>
      </c>
      <c r="F211" s="51">
        <v>0</v>
      </c>
      <c r="G211" s="51">
        <v>0</v>
      </c>
      <c r="H211" s="51">
        <v>0.41657261906451615</v>
      </c>
      <c r="I211" s="51">
        <v>0</v>
      </c>
      <c r="J211" s="51">
        <v>0</v>
      </c>
      <c r="K211" s="51">
        <v>0</v>
      </c>
      <c r="L211" s="51">
        <v>0</v>
      </c>
      <c r="M211" s="51">
        <v>0</v>
      </c>
      <c r="N211" s="51">
        <v>0</v>
      </c>
      <c r="O211" s="51">
        <v>0</v>
      </c>
      <c r="P211" s="51">
        <v>0</v>
      </c>
      <c r="Q211" s="51">
        <v>0</v>
      </c>
      <c r="R211" s="51">
        <v>0.24315338132258066</v>
      </c>
      <c r="S211" s="51">
        <v>0</v>
      </c>
      <c r="T211" s="51">
        <v>0</v>
      </c>
      <c r="U211" s="51">
        <v>0</v>
      </c>
      <c r="V211" s="51">
        <v>2.004905806451613E-2</v>
      </c>
      <c r="W211" s="51">
        <v>0</v>
      </c>
      <c r="X211" s="51">
        <v>0</v>
      </c>
      <c r="Y211" s="51">
        <v>0</v>
      </c>
      <c r="Z211" s="51">
        <v>0</v>
      </c>
      <c r="AA211" s="51">
        <v>0</v>
      </c>
      <c r="AB211" s="51">
        <v>5.1707421203225801</v>
      </c>
      <c r="AC211" s="51">
        <v>0.20118176612903227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1">
        <v>0</v>
      </c>
      <c r="AL211" s="51">
        <v>4.6156907619999998</v>
      </c>
      <c r="AM211" s="51">
        <v>0.15026162903225806</v>
      </c>
      <c r="AN211" s="51">
        <v>0</v>
      </c>
      <c r="AO211" s="51">
        <v>0</v>
      </c>
      <c r="AP211" s="51">
        <v>0</v>
      </c>
      <c r="AQ211" s="51">
        <v>0</v>
      </c>
      <c r="AR211" s="51">
        <v>0</v>
      </c>
      <c r="AS211" s="51">
        <v>0</v>
      </c>
      <c r="AT211" s="51">
        <v>0</v>
      </c>
      <c r="AU211" s="51">
        <v>0</v>
      </c>
      <c r="AV211" s="51">
        <v>2.3912239274516125</v>
      </c>
      <c r="AW211" s="51">
        <v>1.0017441935483871</v>
      </c>
      <c r="AX211" s="51">
        <v>0</v>
      </c>
      <c r="AY211" s="51">
        <v>0</v>
      </c>
      <c r="AZ211" s="51">
        <v>0.20595934354838713</v>
      </c>
      <c r="BA211" s="51">
        <v>0</v>
      </c>
      <c r="BB211" s="51">
        <v>0</v>
      </c>
      <c r="BC211" s="51">
        <v>0</v>
      </c>
      <c r="BD211" s="51">
        <v>0</v>
      </c>
      <c r="BE211" s="51">
        <v>0</v>
      </c>
      <c r="BF211" s="51">
        <v>1.9934059848064476</v>
      </c>
      <c r="BG211" s="51">
        <v>0.12820322190322581</v>
      </c>
      <c r="BH211" s="51">
        <v>0.50087209677419353</v>
      </c>
      <c r="BI211" s="51">
        <v>0</v>
      </c>
      <c r="BJ211" s="51">
        <v>0.24972481003225808</v>
      </c>
      <c r="BK211" s="32">
        <f t="shared" si="8"/>
        <v>17.288784914000001</v>
      </c>
    </row>
    <row r="212" spans="1:63">
      <c r="A212" s="49"/>
      <c r="B212" s="50" t="s">
        <v>219</v>
      </c>
      <c r="C212" s="51">
        <v>0</v>
      </c>
      <c r="D212" s="51">
        <v>0</v>
      </c>
      <c r="E212" s="51">
        <v>245.45913400858058</v>
      </c>
      <c r="F212" s="51">
        <v>0</v>
      </c>
      <c r="G212" s="51">
        <v>0</v>
      </c>
      <c r="H212" s="51">
        <v>201.85343386648384</v>
      </c>
      <c r="I212" s="51">
        <v>1945.334158311548</v>
      </c>
      <c r="J212" s="51">
        <v>75.144862993032262</v>
      </c>
      <c r="K212" s="51">
        <v>0</v>
      </c>
      <c r="L212" s="51">
        <v>171.56352595670967</v>
      </c>
      <c r="M212" s="51">
        <v>0</v>
      </c>
      <c r="N212" s="51">
        <v>0</v>
      </c>
      <c r="O212" s="51">
        <v>0</v>
      </c>
      <c r="P212" s="51">
        <v>0</v>
      </c>
      <c r="Q212" s="51">
        <v>0</v>
      </c>
      <c r="R212" s="51">
        <v>47.278500254419349</v>
      </c>
      <c r="S212" s="51">
        <v>74.200481407935484</v>
      </c>
      <c r="T212" s="51">
        <v>175.38497711783876</v>
      </c>
      <c r="U212" s="51">
        <v>0</v>
      </c>
      <c r="V212" s="51">
        <v>29.221951180225808</v>
      </c>
      <c r="W212" s="51">
        <v>0</v>
      </c>
      <c r="X212" s="51">
        <v>0</v>
      </c>
      <c r="Y212" s="51">
        <v>0</v>
      </c>
      <c r="Z212" s="51">
        <v>0</v>
      </c>
      <c r="AA212" s="51">
        <v>0</v>
      </c>
      <c r="AB212" s="51">
        <v>1.0612991798387093</v>
      </c>
      <c r="AC212" s="51">
        <v>5.0366985104838724</v>
      </c>
      <c r="AD212" s="51">
        <v>0</v>
      </c>
      <c r="AE212" s="51">
        <v>0</v>
      </c>
      <c r="AF212" s="51">
        <v>4.2681463816774192</v>
      </c>
      <c r="AG212" s="51">
        <v>0</v>
      </c>
      <c r="AH212" s="51">
        <v>0</v>
      </c>
      <c r="AI212" s="51">
        <v>0</v>
      </c>
      <c r="AJ212" s="51">
        <v>0</v>
      </c>
      <c r="AK212" s="51">
        <v>0</v>
      </c>
      <c r="AL212" s="51">
        <v>1.9472271997096777</v>
      </c>
      <c r="AM212" s="51">
        <v>0.26307176525806453</v>
      </c>
      <c r="AN212" s="51">
        <v>0.23781344209677424</v>
      </c>
      <c r="AO212" s="51">
        <v>0</v>
      </c>
      <c r="AP212" s="51">
        <v>0.52059898151612893</v>
      </c>
      <c r="AQ212" s="51">
        <v>0</v>
      </c>
      <c r="AR212" s="51">
        <v>0</v>
      </c>
      <c r="AS212" s="51">
        <v>0</v>
      </c>
      <c r="AT212" s="51">
        <v>0</v>
      </c>
      <c r="AU212" s="51">
        <v>0</v>
      </c>
      <c r="AV212" s="51">
        <v>361.56733825538544</v>
      </c>
      <c r="AW212" s="51">
        <v>975.23813102961276</v>
      </c>
      <c r="AX212" s="51">
        <v>26.684649619483871</v>
      </c>
      <c r="AY212" s="51">
        <v>0</v>
      </c>
      <c r="AZ212" s="51">
        <v>456.27390400864516</v>
      </c>
      <c r="BA212" s="51">
        <v>0</v>
      </c>
      <c r="BB212" s="51">
        <v>0</v>
      </c>
      <c r="BC212" s="51">
        <v>0</v>
      </c>
      <c r="BD212" s="51">
        <v>0</v>
      </c>
      <c r="BE212" s="51">
        <v>0</v>
      </c>
      <c r="BF212" s="51">
        <v>554.06367056913064</v>
      </c>
      <c r="BG212" s="51">
        <v>257.0743408344519</v>
      </c>
      <c r="BH212" s="51">
        <v>179.7605439902903</v>
      </c>
      <c r="BI212" s="51">
        <v>0</v>
      </c>
      <c r="BJ212" s="51">
        <v>258.55092216164485</v>
      </c>
      <c r="BK212" s="32">
        <f t="shared" si="8"/>
        <v>6047.989381026</v>
      </c>
    </row>
    <row r="213" spans="1:63">
      <c r="A213" s="49"/>
      <c r="B213" s="50" t="s">
        <v>220</v>
      </c>
      <c r="C213" s="51">
        <v>0</v>
      </c>
      <c r="D213" s="51">
        <v>0</v>
      </c>
      <c r="E213" s="51">
        <v>0</v>
      </c>
      <c r="F213" s="51">
        <v>0</v>
      </c>
      <c r="G213" s="51">
        <v>0</v>
      </c>
      <c r="H213" s="51">
        <v>5.4944452451612902</v>
      </c>
      <c r="I213" s="51">
        <v>4.6856796167741939</v>
      </c>
      <c r="J213" s="51">
        <v>0.14806519829032261</v>
      </c>
      <c r="K213" s="51">
        <v>0</v>
      </c>
      <c r="L213" s="51">
        <v>12.321716139774191</v>
      </c>
      <c r="M213" s="51">
        <v>0</v>
      </c>
      <c r="N213" s="51">
        <v>0</v>
      </c>
      <c r="O213" s="51">
        <v>0</v>
      </c>
      <c r="P213" s="51">
        <v>0</v>
      </c>
      <c r="Q213" s="51">
        <v>0</v>
      </c>
      <c r="R213" s="51">
        <v>13.554233457774194</v>
      </c>
      <c r="S213" s="51">
        <v>1.0056935523870969</v>
      </c>
      <c r="T213" s="51">
        <v>0</v>
      </c>
      <c r="U213" s="51">
        <v>0</v>
      </c>
      <c r="V213" s="51">
        <v>8.517919025806453</v>
      </c>
      <c r="W213" s="51">
        <v>0</v>
      </c>
      <c r="X213" s="51">
        <v>0</v>
      </c>
      <c r="Y213" s="51">
        <v>0</v>
      </c>
      <c r="Z213" s="51">
        <v>0</v>
      </c>
      <c r="AA213" s="51">
        <v>0</v>
      </c>
      <c r="AB213" s="51">
        <v>6.0694912663870966</v>
      </c>
      <c r="AC213" s="51">
        <v>5.1570155322580642E-2</v>
      </c>
      <c r="AD213" s="51">
        <v>0</v>
      </c>
      <c r="AE213" s="51">
        <v>0</v>
      </c>
      <c r="AF213" s="51">
        <v>5.3949328453225815</v>
      </c>
      <c r="AG213" s="51">
        <v>0</v>
      </c>
      <c r="AH213" s="51">
        <v>0</v>
      </c>
      <c r="AI213" s="51">
        <v>0</v>
      </c>
      <c r="AJ213" s="51">
        <v>0</v>
      </c>
      <c r="AK213" s="51">
        <v>0</v>
      </c>
      <c r="AL213" s="51">
        <v>13.784552574387098</v>
      </c>
      <c r="AM213" s="51">
        <v>2.1797343568064513</v>
      </c>
      <c r="AN213" s="51">
        <v>0</v>
      </c>
      <c r="AO213" s="51">
        <v>0</v>
      </c>
      <c r="AP213" s="51">
        <v>0.77459897822580648</v>
      </c>
      <c r="AQ213" s="51">
        <v>0</v>
      </c>
      <c r="AR213" s="51">
        <v>0</v>
      </c>
      <c r="AS213" s="51">
        <v>0</v>
      </c>
      <c r="AT213" s="51">
        <v>0</v>
      </c>
      <c r="AU213" s="51">
        <v>0</v>
      </c>
      <c r="AV213" s="51">
        <v>143.47459906467799</v>
      </c>
      <c r="AW213" s="51">
        <v>19.670196091387094</v>
      </c>
      <c r="AX213" s="51">
        <v>0</v>
      </c>
      <c r="AY213" s="51">
        <v>0</v>
      </c>
      <c r="AZ213" s="51">
        <v>164.80583939374185</v>
      </c>
      <c r="BA213" s="51">
        <v>0</v>
      </c>
      <c r="BB213" s="51">
        <v>0</v>
      </c>
      <c r="BC213" s="51">
        <v>0</v>
      </c>
      <c r="BD213" s="51">
        <v>0</v>
      </c>
      <c r="BE213" s="51">
        <v>0</v>
      </c>
      <c r="BF213" s="51">
        <v>321.68083893977359</v>
      </c>
      <c r="BG213" s="51">
        <v>23.070983429967729</v>
      </c>
      <c r="BH213" s="51">
        <v>1.55600950416129</v>
      </c>
      <c r="BI213" s="51">
        <v>0</v>
      </c>
      <c r="BJ213" s="51">
        <v>154.2119171218711</v>
      </c>
      <c r="BK213" s="32">
        <f t="shared" si="8"/>
        <v>902.45301595800004</v>
      </c>
    </row>
    <row r="214" spans="1:63">
      <c r="A214" s="49"/>
      <c r="B214" s="50" t="s">
        <v>221</v>
      </c>
      <c r="C214" s="51">
        <v>0</v>
      </c>
      <c r="D214" s="51">
        <v>0</v>
      </c>
      <c r="E214" s="51">
        <v>0</v>
      </c>
      <c r="F214" s="51">
        <v>0</v>
      </c>
      <c r="G214" s="51">
        <v>0</v>
      </c>
      <c r="H214" s="51">
        <v>1.017932813903226</v>
      </c>
      <c r="I214" s="51">
        <v>0.68640955235483891</v>
      </c>
      <c r="J214" s="51">
        <v>0</v>
      </c>
      <c r="K214" s="51">
        <v>0</v>
      </c>
      <c r="L214" s="51">
        <v>1.0536196829032258</v>
      </c>
      <c r="M214" s="51">
        <v>0</v>
      </c>
      <c r="N214" s="51">
        <v>0</v>
      </c>
      <c r="O214" s="51">
        <v>0</v>
      </c>
      <c r="P214" s="51">
        <v>0</v>
      </c>
      <c r="Q214" s="51">
        <v>0</v>
      </c>
      <c r="R214" s="51">
        <v>0.72877169806451625</v>
      </c>
      <c r="S214" s="51">
        <v>0.64487625503225821</v>
      </c>
      <c r="T214" s="51">
        <v>0</v>
      </c>
      <c r="U214" s="51">
        <v>0</v>
      </c>
      <c r="V214" s="51">
        <v>0.242509315516129</v>
      </c>
      <c r="W214" s="51">
        <v>0</v>
      </c>
      <c r="X214" s="51">
        <v>0</v>
      </c>
      <c r="Y214" s="51">
        <v>0</v>
      </c>
      <c r="Z214" s="51">
        <v>0</v>
      </c>
      <c r="AA214" s="51">
        <v>0</v>
      </c>
      <c r="AB214" s="51">
        <v>0.69669438193548394</v>
      </c>
      <c r="AC214" s="51">
        <v>6.3903261225806446E-2</v>
      </c>
      <c r="AD214" s="51">
        <v>0</v>
      </c>
      <c r="AE214" s="51">
        <v>0</v>
      </c>
      <c r="AF214" s="51">
        <v>0.66812967958064506</v>
      </c>
      <c r="AG214" s="51">
        <v>0</v>
      </c>
      <c r="AH214" s="51">
        <v>0</v>
      </c>
      <c r="AI214" s="51">
        <v>0</v>
      </c>
      <c r="AJ214" s="51">
        <v>0</v>
      </c>
      <c r="AK214" s="51">
        <v>0</v>
      </c>
      <c r="AL214" s="51">
        <v>0.39077327838709691</v>
      </c>
      <c r="AM214" s="51">
        <v>0</v>
      </c>
      <c r="AN214" s="51">
        <v>0</v>
      </c>
      <c r="AO214" s="51">
        <v>0</v>
      </c>
      <c r="AP214" s="51">
        <v>0.12717509935483873</v>
      </c>
      <c r="AQ214" s="51">
        <v>0</v>
      </c>
      <c r="AR214" s="51">
        <v>0</v>
      </c>
      <c r="AS214" s="51">
        <v>0</v>
      </c>
      <c r="AT214" s="51">
        <v>0</v>
      </c>
      <c r="AU214" s="51">
        <v>0</v>
      </c>
      <c r="AV214" s="51">
        <v>35.614289825516266</v>
      </c>
      <c r="AW214" s="51">
        <v>7.5722615541290317</v>
      </c>
      <c r="AX214" s="51">
        <v>0.66661020864516141</v>
      </c>
      <c r="AY214" s="51">
        <v>0</v>
      </c>
      <c r="AZ214" s="51">
        <v>65.808779096612852</v>
      </c>
      <c r="BA214" s="51">
        <v>0</v>
      </c>
      <c r="BB214" s="51">
        <v>0</v>
      </c>
      <c r="BC214" s="51">
        <v>0</v>
      </c>
      <c r="BD214" s="51">
        <v>0</v>
      </c>
      <c r="BE214" s="51">
        <v>0</v>
      </c>
      <c r="BF214" s="51">
        <v>85.419671833967683</v>
      </c>
      <c r="BG214" s="51">
        <v>35.992296831935484</v>
      </c>
      <c r="BH214" s="51">
        <v>0.54481074441935484</v>
      </c>
      <c r="BI214" s="51">
        <v>0</v>
      </c>
      <c r="BJ214" s="51">
        <v>34.425516933516114</v>
      </c>
      <c r="BK214" s="32">
        <f t="shared" si="8"/>
        <v>272.365032047</v>
      </c>
    </row>
    <row r="215" spans="1:63">
      <c r="A215" s="49"/>
      <c r="B215" s="50" t="s">
        <v>222</v>
      </c>
      <c r="C215" s="51">
        <v>0</v>
      </c>
      <c r="D215" s="51">
        <v>0</v>
      </c>
      <c r="E215" s="51">
        <v>0</v>
      </c>
      <c r="F215" s="51">
        <v>0</v>
      </c>
      <c r="G215" s="51">
        <v>0</v>
      </c>
      <c r="H215" s="51">
        <v>0.85945380883870948</v>
      </c>
      <c r="I215" s="51">
        <v>0</v>
      </c>
      <c r="J215" s="51">
        <v>0</v>
      </c>
      <c r="K215" s="51">
        <v>0</v>
      </c>
      <c r="L215" s="51">
        <v>0.74046817003225807</v>
      </c>
      <c r="M215" s="51">
        <v>0</v>
      </c>
      <c r="N215" s="51">
        <v>0</v>
      </c>
      <c r="O215" s="51">
        <v>0</v>
      </c>
      <c r="P215" s="51">
        <v>0</v>
      </c>
      <c r="Q215" s="51">
        <v>0</v>
      </c>
      <c r="R215" s="51">
        <v>0.46713469767741933</v>
      </c>
      <c r="S215" s="51">
        <v>0</v>
      </c>
      <c r="T215" s="51">
        <v>0</v>
      </c>
      <c r="U215" s="51">
        <v>0</v>
      </c>
      <c r="V215" s="51">
        <v>0</v>
      </c>
      <c r="W215" s="51">
        <v>0</v>
      </c>
      <c r="X215" s="51">
        <v>0</v>
      </c>
      <c r="Y215" s="51">
        <v>0</v>
      </c>
      <c r="Z215" s="51">
        <v>0</v>
      </c>
      <c r="AA215" s="51">
        <v>0</v>
      </c>
      <c r="AB215" s="51">
        <v>1.0844423705806452</v>
      </c>
      <c r="AC215" s="51">
        <v>0</v>
      </c>
      <c r="AD215" s="51">
        <v>0</v>
      </c>
      <c r="AE215" s="51">
        <v>0</v>
      </c>
      <c r="AF215" s="51">
        <v>1.7134626645161292E-2</v>
      </c>
      <c r="AG215" s="51">
        <v>0</v>
      </c>
      <c r="AH215" s="51">
        <v>0</v>
      </c>
      <c r="AI215" s="51">
        <v>0</v>
      </c>
      <c r="AJ215" s="51">
        <v>0</v>
      </c>
      <c r="AK215" s="51">
        <v>0</v>
      </c>
      <c r="AL215" s="51">
        <v>0.89328104577419343</v>
      </c>
      <c r="AM215" s="51">
        <v>0</v>
      </c>
      <c r="AN215" s="51">
        <v>0</v>
      </c>
      <c r="AO215" s="51">
        <v>0</v>
      </c>
      <c r="AP215" s="51">
        <v>0</v>
      </c>
      <c r="AQ215" s="51">
        <v>0</v>
      </c>
      <c r="AR215" s="51">
        <v>0</v>
      </c>
      <c r="AS215" s="51">
        <v>0</v>
      </c>
      <c r="AT215" s="51">
        <v>0</v>
      </c>
      <c r="AU215" s="51">
        <v>0</v>
      </c>
      <c r="AV215" s="51">
        <v>57.146807861902936</v>
      </c>
      <c r="AW215" s="51">
        <v>0</v>
      </c>
      <c r="AX215" s="51">
        <v>0</v>
      </c>
      <c r="AY215" s="51">
        <v>0</v>
      </c>
      <c r="AZ215" s="51">
        <v>12.482132480580649</v>
      </c>
      <c r="BA215" s="51">
        <v>0</v>
      </c>
      <c r="BB215" s="51">
        <v>0</v>
      </c>
      <c r="BC215" s="51">
        <v>0</v>
      </c>
      <c r="BD215" s="51">
        <v>0</v>
      </c>
      <c r="BE215" s="51">
        <v>0</v>
      </c>
      <c r="BF215" s="51">
        <v>111.1879997383874</v>
      </c>
      <c r="BG215" s="51">
        <v>0</v>
      </c>
      <c r="BH215" s="51">
        <v>0</v>
      </c>
      <c r="BI215" s="51">
        <v>0</v>
      </c>
      <c r="BJ215" s="51">
        <v>10.494352817580641</v>
      </c>
      <c r="BK215" s="32">
        <f t="shared" si="8"/>
        <v>195.37320761800004</v>
      </c>
    </row>
    <row r="216" spans="1:63">
      <c r="A216" s="49"/>
      <c r="B216" s="50" t="s">
        <v>223</v>
      </c>
      <c r="C216" s="51">
        <v>0</v>
      </c>
      <c r="D216" s="51">
        <v>0</v>
      </c>
      <c r="E216" s="51">
        <v>0</v>
      </c>
      <c r="F216" s="51">
        <v>0</v>
      </c>
      <c r="G216" s="51">
        <v>0</v>
      </c>
      <c r="H216" s="51">
        <v>1.5802312427741929</v>
      </c>
      <c r="I216" s="51">
        <v>11.209753709612901</v>
      </c>
      <c r="J216" s="51">
        <v>0.32643667741935484</v>
      </c>
      <c r="K216" s="51">
        <v>0</v>
      </c>
      <c r="L216" s="51">
        <v>2.9624485846774191</v>
      </c>
      <c r="M216" s="51">
        <v>0</v>
      </c>
      <c r="N216" s="51">
        <v>0</v>
      </c>
      <c r="O216" s="51">
        <v>0</v>
      </c>
      <c r="P216" s="51">
        <v>0</v>
      </c>
      <c r="Q216" s="51">
        <v>0</v>
      </c>
      <c r="R216" s="51">
        <v>1.2278747342580645</v>
      </c>
      <c r="S216" s="51">
        <v>1.4513318516129034E-2</v>
      </c>
      <c r="T216" s="51">
        <v>1.0491941515161292</v>
      </c>
      <c r="U216" s="51">
        <v>0</v>
      </c>
      <c r="V216" s="51">
        <v>1.2426580871612902</v>
      </c>
      <c r="W216" s="51">
        <v>0</v>
      </c>
      <c r="X216" s="51">
        <v>0</v>
      </c>
      <c r="Y216" s="51">
        <v>0</v>
      </c>
      <c r="Z216" s="51">
        <v>0</v>
      </c>
      <c r="AA216" s="51">
        <v>0</v>
      </c>
      <c r="AB216" s="51">
        <v>25.858861604741936</v>
      </c>
      <c r="AC216" s="51">
        <v>24.900155073064514</v>
      </c>
      <c r="AD216" s="51">
        <v>0</v>
      </c>
      <c r="AE216" s="51">
        <v>0</v>
      </c>
      <c r="AF216" s="51">
        <v>7.3330125416451608</v>
      </c>
      <c r="AG216" s="51">
        <v>0</v>
      </c>
      <c r="AH216" s="51">
        <v>0</v>
      </c>
      <c r="AI216" s="51">
        <v>0</v>
      </c>
      <c r="AJ216" s="51">
        <v>0</v>
      </c>
      <c r="AK216" s="51">
        <v>0</v>
      </c>
      <c r="AL216" s="51">
        <v>3.1146306389677423</v>
      </c>
      <c r="AM216" s="51">
        <v>0.15846626683870965</v>
      </c>
      <c r="AN216" s="51">
        <v>0</v>
      </c>
      <c r="AO216" s="51">
        <v>0</v>
      </c>
      <c r="AP216" s="51">
        <v>0.16721024364516129</v>
      </c>
      <c r="AQ216" s="51">
        <v>0</v>
      </c>
      <c r="AR216" s="51">
        <v>0</v>
      </c>
      <c r="AS216" s="51">
        <v>0</v>
      </c>
      <c r="AT216" s="51">
        <v>0</v>
      </c>
      <c r="AU216" s="51">
        <v>0</v>
      </c>
      <c r="AV216" s="51">
        <v>7.0388879044516024</v>
      </c>
      <c r="AW216" s="51">
        <v>20.397071920516126</v>
      </c>
      <c r="AX216" s="51">
        <v>1.1814427042258064</v>
      </c>
      <c r="AY216" s="51">
        <v>0</v>
      </c>
      <c r="AZ216" s="51">
        <v>11.067723615032262</v>
      </c>
      <c r="BA216" s="51">
        <v>0</v>
      </c>
      <c r="BB216" s="51">
        <v>0</v>
      </c>
      <c r="BC216" s="51">
        <v>0</v>
      </c>
      <c r="BD216" s="51">
        <v>0</v>
      </c>
      <c r="BE216" s="51">
        <v>0</v>
      </c>
      <c r="BF216" s="51">
        <v>11.240386023774203</v>
      </c>
      <c r="BG216" s="51">
        <v>4.344463377612902</v>
      </c>
      <c r="BH216" s="51">
        <v>4.9712521411612904</v>
      </c>
      <c r="BI216" s="51">
        <v>0</v>
      </c>
      <c r="BJ216" s="51">
        <v>7.8884912923870951</v>
      </c>
      <c r="BK216" s="32">
        <f t="shared" si="8"/>
        <v>149.27516585399999</v>
      </c>
    </row>
    <row r="217" spans="1:63">
      <c r="A217" s="49"/>
      <c r="B217" s="50" t="s">
        <v>224</v>
      </c>
      <c r="C217" s="51">
        <v>0</v>
      </c>
      <c r="D217" s="51">
        <v>0</v>
      </c>
      <c r="E217" s="51">
        <v>0</v>
      </c>
      <c r="F217" s="51">
        <v>0</v>
      </c>
      <c r="G217" s="51">
        <v>0</v>
      </c>
      <c r="H217" s="51">
        <v>25.090968305096776</v>
      </c>
      <c r="I217" s="51">
        <v>0</v>
      </c>
      <c r="J217" s="51">
        <v>0</v>
      </c>
      <c r="K217" s="51">
        <v>0</v>
      </c>
      <c r="L217" s="51">
        <v>1.751866655225806</v>
      </c>
      <c r="M217" s="51">
        <v>0</v>
      </c>
      <c r="N217" s="51">
        <v>0</v>
      </c>
      <c r="O217" s="51">
        <v>0</v>
      </c>
      <c r="P217" s="51">
        <v>0</v>
      </c>
      <c r="Q217" s="51">
        <v>0</v>
      </c>
      <c r="R217" s="51">
        <v>24.001863408999995</v>
      </c>
      <c r="S217" s="51">
        <v>0</v>
      </c>
      <c r="T217" s="51">
        <v>0</v>
      </c>
      <c r="U217" s="51">
        <v>0</v>
      </c>
      <c r="V217" s="51">
        <v>2.5773295230645163</v>
      </c>
      <c r="W217" s="51">
        <v>0</v>
      </c>
      <c r="X217" s="51">
        <v>0</v>
      </c>
      <c r="Y217" s="51">
        <v>0</v>
      </c>
      <c r="Z217" s="51">
        <v>0</v>
      </c>
      <c r="AA217" s="51">
        <v>0</v>
      </c>
      <c r="AB217" s="51">
        <v>87.347477477903212</v>
      </c>
      <c r="AC217" s="51">
        <v>0</v>
      </c>
      <c r="AD217" s="51">
        <v>0</v>
      </c>
      <c r="AE217" s="51">
        <v>0</v>
      </c>
      <c r="AF217" s="51">
        <v>0.57891132367741927</v>
      </c>
      <c r="AG217" s="51">
        <v>0</v>
      </c>
      <c r="AH217" s="51">
        <v>0</v>
      </c>
      <c r="AI217" s="51">
        <v>0</v>
      </c>
      <c r="AJ217" s="51">
        <v>0</v>
      </c>
      <c r="AK217" s="51">
        <v>0</v>
      </c>
      <c r="AL217" s="51">
        <v>328.8814594814516</v>
      </c>
      <c r="AM217" s="51">
        <v>0</v>
      </c>
      <c r="AN217" s="51">
        <v>0</v>
      </c>
      <c r="AO217" s="51">
        <v>0</v>
      </c>
      <c r="AP217" s="51">
        <v>3.9968248387096792E-4</v>
      </c>
      <c r="AQ217" s="51">
        <v>0</v>
      </c>
      <c r="AR217" s="51">
        <v>0</v>
      </c>
      <c r="AS217" s="51">
        <v>0</v>
      </c>
      <c r="AT217" s="51">
        <v>0</v>
      </c>
      <c r="AU217" s="51">
        <v>0</v>
      </c>
      <c r="AV217" s="51">
        <v>556.44566542212056</v>
      </c>
      <c r="AW217" s="51">
        <v>8.0348474193548379E-4</v>
      </c>
      <c r="AX217" s="51">
        <v>4.733701558064516E-2</v>
      </c>
      <c r="AY217" s="51">
        <v>0</v>
      </c>
      <c r="AZ217" s="51">
        <v>61.977938629193538</v>
      </c>
      <c r="BA217" s="51">
        <v>0</v>
      </c>
      <c r="BB217" s="51">
        <v>0</v>
      </c>
      <c r="BC217" s="51">
        <v>0</v>
      </c>
      <c r="BD217" s="51">
        <v>0</v>
      </c>
      <c r="BE217" s="51">
        <v>0</v>
      </c>
      <c r="BF217" s="51">
        <v>1026.3283503570731</v>
      </c>
      <c r="BG217" s="51">
        <v>7.1140552580645161E-3</v>
      </c>
      <c r="BH217" s="51">
        <v>0</v>
      </c>
      <c r="BI217" s="51">
        <v>0</v>
      </c>
      <c r="BJ217" s="51">
        <v>61.372764112129047</v>
      </c>
      <c r="BK217" s="32">
        <f t="shared" si="8"/>
        <v>2176.4102489340003</v>
      </c>
    </row>
    <row r="218" spans="1:63">
      <c r="A218" s="49"/>
      <c r="B218" s="50" t="s">
        <v>225</v>
      </c>
      <c r="C218" s="51">
        <v>0</v>
      </c>
      <c r="D218" s="51">
        <v>0</v>
      </c>
      <c r="E218" s="51">
        <v>121.71846915916132</v>
      </c>
      <c r="F218" s="51">
        <v>0</v>
      </c>
      <c r="G218" s="51">
        <v>0</v>
      </c>
      <c r="H218" s="51">
        <v>54.761809925838698</v>
      </c>
      <c r="I218" s="51">
        <v>3944.4674060139032</v>
      </c>
      <c r="J218" s="51">
        <v>861.18171451996784</v>
      </c>
      <c r="K218" s="51">
        <v>0</v>
      </c>
      <c r="L218" s="51">
        <v>176.69727753480649</v>
      </c>
      <c r="M218" s="51">
        <v>0</v>
      </c>
      <c r="N218" s="51">
        <v>3.7973447982258066</v>
      </c>
      <c r="O218" s="51">
        <v>0</v>
      </c>
      <c r="P218" s="51">
        <v>0</v>
      </c>
      <c r="Q218" s="51">
        <v>0</v>
      </c>
      <c r="R218" s="51">
        <v>11.631213966387097</v>
      </c>
      <c r="S218" s="51">
        <v>469.08290880796773</v>
      </c>
      <c r="T218" s="51">
        <v>83.677708907516106</v>
      </c>
      <c r="U218" s="51">
        <v>0</v>
      </c>
      <c r="V218" s="51">
        <v>32.424523476903225</v>
      </c>
      <c r="W218" s="51">
        <v>0</v>
      </c>
      <c r="X218" s="51">
        <v>0</v>
      </c>
      <c r="Y218" s="51">
        <v>0</v>
      </c>
      <c r="Z218" s="51">
        <v>0</v>
      </c>
      <c r="AA218" s="51">
        <v>0</v>
      </c>
      <c r="AB218" s="51">
        <v>45.428338504225799</v>
      </c>
      <c r="AC218" s="51">
        <v>33.50532654696773</v>
      </c>
      <c r="AD218" s="51">
        <v>0</v>
      </c>
      <c r="AE218" s="51">
        <v>0</v>
      </c>
      <c r="AF218" s="51">
        <v>62.010704812354824</v>
      </c>
      <c r="AG218" s="51">
        <v>0</v>
      </c>
      <c r="AH218" s="51">
        <v>0</v>
      </c>
      <c r="AI218" s="51">
        <v>0</v>
      </c>
      <c r="AJ218" s="51">
        <v>0</v>
      </c>
      <c r="AK218" s="51">
        <v>0</v>
      </c>
      <c r="AL218" s="51">
        <v>2.3730639283870962</v>
      </c>
      <c r="AM218" s="51">
        <v>2.2166962337096772</v>
      </c>
      <c r="AN218" s="51">
        <v>0</v>
      </c>
      <c r="AO218" s="51">
        <v>0</v>
      </c>
      <c r="AP218" s="51">
        <v>3.2064997790967746</v>
      </c>
      <c r="AQ218" s="51">
        <v>0</v>
      </c>
      <c r="AR218" s="51">
        <v>0</v>
      </c>
      <c r="AS218" s="51">
        <v>0</v>
      </c>
      <c r="AT218" s="51">
        <v>0</v>
      </c>
      <c r="AU218" s="51">
        <v>0</v>
      </c>
      <c r="AV218" s="51">
        <v>480.32750052683923</v>
      </c>
      <c r="AW218" s="51">
        <v>2134.9508482314841</v>
      </c>
      <c r="AX218" s="51">
        <v>11.192461220838712</v>
      </c>
      <c r="AY218" s="51">
        <v>0</v>
      </c>
      <c r="AZ218" s="51">
        <v>1028.6524152666764</v>
      </c>
      <c r="BA218" s="51">
        <v>0</v>
      </c>
      <c r="BB218" s="51">
        <v>0</v>
      </c>
      <c r="BC218" s="51">
        <v>0</v>
      </c>
      <c r="BD218" s="51">
        <v>0</v>
      </c>
      <c r="BE218" s="51">
        <v>0</v>
      </c>
      <c r="BF218" s="51">
        <v>112.79913229638711</v>
      </c>
      <c r="BG218" s="51">
        <v>125.72191517241937</v>
      </c>
      <c r="BH218" s="51">
        <v>15.746740826677417</v>
      </c>
      <c r="BI218" s="51">
        <v>0</v>
      </c>
      <c r="BJ218" s="51">
        <v>119.40903986425813</v>
      </c>
      <c r="BK218" s="32">
        <f t="shared" si="8"/>
        <v>9936.9810603209989</v>
      </c>
    </row>
    <row r="219" spans="1:63">
      <c r="A219" s="49"/>
      <c r="B219" s="50" t="s">
        <v>226</v>
      </c>
      <c r="C219" s="51">
        <v>0</v>
      </c>
      <c r="D219" s="51">
        <v>0</v>
      </c>
      <c r="E219" s="51">
        <v>0</v>
      </c>
      <c r="F219" s="51">
        <v>0</v>
      </c>
      <c r="G219" s="51">
        <v>0</v>
      </c>
      <c r="H219" s="51">
        <v>11.580743718387094</v>
      </c>
      <c r="I219" s="51">
        <v>0</v>
      </c>
      <c r="J219" s="51">
        <v>0</v>
      </c>
      <c r="K219" s="51">
        <v>0</v>
      </c>
      <c r="L219" s="51">
        <v>2.3549216451612897E-3</v>
      </c>
      <c r="M219" s="51">
        <v>0</v>
      </c>
      <c r="N219" s="51">
        <v>0</v>
      </c>
      <c r="O219" s="51">
        <v>0</v>
      </c>
      <c r="P219" s="51">
        <v>0</v>
      </c>
      <c r="Q219" s="51">
        <v>0</v>
      </c>
      <c r="R219" s="51">
        <v>15.64996342964516</v>
      </c>
      <c r="S219" s="51">
        <v>0</v>
      </c>
      <c r="T219" s="51">
        <v>0</v>
      </c>
      <c r="U219" s="51">
        <v>0</v>
      </c>
      <c r="V219" s="51">
        <v>0</v>
      </c>
      <c r="W219" s="51">
        <v>0</v>
      </c>
      <c r="X219" s="51">
        <v>0</v>
      </c>
      <c r="Y219" s="51">
        <v>0</v>
      </c>
      <c r="Z219" s="51">
        <v>0</v>
      </c>
      <c r="AA219" s="51">
        <v>0</v>
      </c>
      <c r="AB219" s="51">
        <v>6.8671021847096778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1">
        <v>0</v>
      </c>
      <c r="AL219" s="51">
        <v>6.0328700220967733</v>
      </c>
      <c r="AM219" s="51">
        <v>0</v>
      </c>
      <c r="AN219" s="51">
        <v>0</v>
      </c>
      <c r="AO219" s="51">
        <v>0</v>
      </c>
      <c r="AP219" s="51">
        <v>0</v>
      </c>
      <c r="AQ219" s="51">
        <v>0</v>
      </c>
      <c r="AR219" s="51">
        <v>0</v>
      </c>
      <c r="AS219" s="51">
        <v>0</v>
      </c>
      <c r="AT219" s="51">
        <v>0</v>
      </c>
      <c r="AU219" s="51">
        <v>0</v>
      </c>
      <c r="AV219" s="51">
        <v>1289.9042484682973</v>
      </c>
      <c r="AW219" s="51">
        <v>0</v>
      </c>
      <c r="AX219" s="51">
        <v>0</v>
      </c>
      <c r="AY219" s="51">
        <v>0</v>
      </c>
      <c r="AZ219" s="51">
        <v>2.1091427083225809</v>
      </c>
      <c r="BA219" s="51">
        <v>0</v>
      </c>
      <c r="BB219" s="51">
        <v>0</v>
      </c>
      <c r="BC219" s="51">
        <v>0</v>
      </c>
      <c r="BD219" s="51">
        <v>0</v>
      </c>
      <c r="BE219" s="51">
        <v>0</v>
      </c>
      <c r="BF219" s="51">
        <v>2307.3303069392191</v>
      </c>
      <c r="BG219" s="51">
        <v>0</v>
      </c>
      <c r="BH219" s="51">
        <v>0</v>
      </c>
      <c r="BI219" s="51">
        <v>0</v>
      </c>
      <c r="BJ219" s="51">
        <v>1.5904564496774198</v>
      </c>
      <c r="BK219" s="32">
        <f t="shared" si="8"/>
        <v>3641.0671888420002</v>
      </c>
    </row>
    <row r="220" spans="1:63">
      <c r="A220" s="49"/>
      <c r="B220" s="50" t="s">
        <v>227</v>
      </c>
      <c r="C220" s="51">
        <v>0</v>
      </c>
      <c r="D220" s="51">
        <v>0</v>
      </c>
      <c r="E220" s="51">
        <v>0</v>
      </c>
      <c r="F220" s="51">
        <v>0</v>
      </c>
      <c r="G220" s="51">
        <v>0</v>
      </c>
      <c r="H220" s="51">
        <v>0.45797136506451613</v>
      </c>
      <c r="I220" s="51">
        <v>0</v>
      </c>
      <c r="J220" s="51">
        <v>0</v>
      </c>
      <c r="K220" s="51">
        <v>0</v>
      </c>
      <c r="L220" s="51">
        <v>0.15709267741935484</v>
      </c>
      <c r="M220" s="51">
        <v>0</v>
      </c>
      <c r="N220" s="51">
        <v>0</v>
      </c>
      <c r="O220" s="51">
        <v>0</v>
      </c>
      <c r="P220" s="51">
        <v>0</v>
      </c>
      <c r="Q220" s="51">
        <v>0</v>
      </c>
      <c r="R220" s="51">
        <v>8.7173576999999988E-2</v>
      </c>
      <c r="S220" s="51">
        <v>0</v>
      </c>
      <c r="T220" s="51">
        <v>0</v>
      </c>
      <c r="U220" s="51">
        <v>0</v>
      </c>
      <c r="V220" s="51">
        <v>0</v>
      </c>
      <c r="W220" s="51">
        <v>0</v>
      </c>
      <c r="X220" s="51">
        <v>0</v>
      </c>
      <c r="Y220" s="51">
        <v>0</v>
      </c>
      <c r="Z220" s="51">
        <v>0</v>
      </c>
      <c r="AA220" s="51">
        <v>0</v>
      </c>
      <c r="AB220" s="51">
        <v>36.12136448738709</v>
      </c>
      <c r="AC220" s="51">
        <v>0.46732891935483878</v>
      </c>
      <c r="AD220" s="51">
        <v>0</v>
      </c>
      <c r="AE220" s="51">
        <v>0</v>
      </c>
      <c r="AF220" s="51">
        <v>1.4954525419354838</v>
      </c>
      <c r="AG220" s="51">
        <v>0</v>
      </c>
      <c r="AH220" s="51">
        <v>0</v>
      </c>
      <c r="AI220" s="51">
        <v>0</v>
      </c>
      <c r="AJ220" s="51">
        <v>0</v>
      </c>
      <c r="AK220" s="51">
        <v>0</v>
      </c>
      <c r="AL220" s="51">
        <v>24.442600618193552</v>
      </c>
      <c r="AM220" s="51">
        <v>0.34270787419354842</v>
      </c>
      <c r="AN220" s="51">
        <v>0</v>
      </c>
      <c r="AO220" s="51">
        <v>0</v>
      </c>
      <c r="AP220" s="51">
        <v>0.10385087096774194</v>
      </c>
      <c r="AQ220" s="51">
        <v>0</v>
      </c>
      <c r="AR220" s="51">
        <v>0</v>
      </c>
      <c r="AS220" s="51">
        <v>0</v>
      </c>
      <c r="AT220" s="51">
        <v>0</v>
      </c>
      <c r="AU220" s="51">
        <v>0</v>
      </c>
      <c r="AV220" s="51">
        <v>8.2768301942257985</v>
      </c>
      <c r="AW220" s="51">
        <v>0.62310522580645156</v>
      </c>
      <c r="AX220" s="51">
        <v>0</v>
      </c>
      <c r="AY220" s="51">
        <v>0</v>
      </c>
      <c r="AZ220" s="51">
        <v>0.73091605083870959</v>
      </c>
      <c r="BA220" s="51">
        <v>0</v>
      </c>
      <c r="BB220" s="51">
        <v>0</v>
      </c>
      <c r="BC220" s="51">
        <v>0</v>
      </c>
      <c r="BD220" s="51">
        <v>0</v>
      </c>
      <c r="BE220" s="51">
        <v>0</v>
      </c>
      <c r="BF220" s="51">
        <v>3.4942077755483862</v>
      </c>
      <c r="BG220" s="51">
        <v>0</v>
      </c>
      <c r="BH220" s="51">
        <v>0</v>
      </c>
      <c r="BI220" s="51">
        <v>0</v>
      </c>
      <c r="BJ220" s="51">
        <v>0.11423595806451614</v>
      </c>
      <c r="BK220" s="32">
        <f t="shared" si="8"/>
        <v>76.914838136</v>
      </c>
    </row>
    <row r="221" spans="1:63">
      <c r="A221" s="49"/>
      <c r="B221" s="50" t="s">
        <v>228</v>
      </c>
      <c r="C221" s="51">
        <v>0</v>
      </c>
      <c r="D221" s="51">
        <v>0</v>
      </c>
      <c r="E221" s="51">
        <v>0</v>
      </c>
      <c r="F221" s="51">
        <v>0</v>
      </c>
      <c r="G221" s="51">
        <v>0</v>
      </c>
      <c r="H221" s="51">
        <v>0.50738737129032263</v>
      </c>
      <c r="I221" s="51">
        <v>0</v>
      </c>
      <c r="J221" s="51">
        <v>0</v>
      </c>
      <c r="K221" s="51">
        <v>0</v>
      </c>
      <c r="L221" s="51">
        <v>3.1041396774193548E-2</v>
      </c>
      <c r="M221" s="51">
        <v>0</v>
      </c>
      <c r="N221" s="51">
        <v>0</v>
      </c>
      <c r="O221" s="51">
        <v>0</v>
      </c>
      <c r="P221" s="51">
        <v>0</v>
      </c>
      <c r="Q221" s="51">
        <v>0</v>
      </c>
      <c r="R221" s="51">
        <v>0.2004238483548387</v>
      </c>
      <c r="S221" s="51">
        <v>0</v>
      </c>
      <c r="T221" s="51">
        <v>0</v>
      </c>
      <c r="U221" s="51">
        <v>0</v>
      </c>
      <c r="V221" s="51">
        <v>0</v>
      </c>
      <c r="W221" s="51">
        <v>0</v>
      </c>
      <c r="X221" s="51">
        <v>0</v>
      </c>
      <c r="Y221" s="51">
        <v>0</v>
      </c>
      <c r="Z221" s="51">
        <v>0</v>
      </c>
      <c r="AA221" s="51">
        <v>0</v>
      </c>
      <c r="AB221" s="51">
        <v>22.687098629516125</v>
      </c>
      <c r="AC221" s="51">
        <v>0.51346580645161288</v>
      </c>
      <c r="AD221" s="51">
        <v>0</v>
      </c>
      <c r="AE221" s="51">
        <v>0</v>
      </c>
      <c r="AF221" s="51">
        <v>0.17457837419354838</v>
      </c>
      <c r="AG221" s="51">
        <v>0</v>
      </c>
      <c r="AH221" s="51">
        <v>0</v>
      </c>
      <c r="AI221" s="51">
        <v>0</v>
      </c>
      <c r="AJ221" s="51">
        <v>0</v>
      </c>
      <c r="AK221" s="51">
        <v>0</v>
      </c>
      <c r="AL221" s="51">
        <v>15.925550928290328</v>
      </c>
      <c r="AM221" s="51">
        <v>2.6597528774193546</v>
      </c>
      <c r="AN221" s="51">
        <v>0</v>
      </c>
      <c r="AO221" s="51">
        <v>0</v>
      </c>
      <c r="AP221" s="51">
        <v>0</v>
      </c>
      <c r="AQ221" s="51">
        <v>0</v>
      </c>
      <c r="AR221" s="51">
        <v>0</v>
      </c>
      <c r="AS221" s="51">
        <v>0</v>
      </c>
      <c r="AT221" s="51">
        <v>0</v>
      </c>
      <c r="AU221" s="51">
        <v>0</v>
      </c>
      <c r="AV221" s="51">
        <v>40.136702834548394</v>
      </c>
      <c r="AW221" s="51">
        <v>0.64696691612903223</v>
      </c>
      <c r="AX221" s="51">
        <v>0</v>
      </c>
      <c r="AY221" s="51">
        <v>0</v>
      </c>
      <c r="AZ221" s="51">
        <v>7.9736105374193542</v>
      </c>
      <c r="BA221" s="51">
        <v>0</v>
      </c>
      <c r="BB221" s="51">
        <v>0</v>
      </c>
      <c r="BC221" s="51">
        <v>0</v>
      </c>
      <c r="BD221" s="51">
        <v>0</v>
      </c>
      <c r="BE221" s="51">
        <v>0</v>
      </c>
      <c r="BF221" s="51">
        <v>5.0388061385483871</v>
      </c>
      <c r="BG221" s="51">
        <v>11.348151160935485</v>
      </c>
      <c r="BH221" s="51">
        <v>0</v>
      </c>
      <c r="BI221" s="51">
        <v>0</v>
      </c>
      <c r="BJ221" s="51">
        <v>0.37994415812903226</v>
      </c>
      <c r="BK221" s="32">
        <f t="shared" si="8"/>
        <v>108.223480978</v>
      </c>
    </row>
    <row r="222" spans="1:63" ht="15.75" thickBot="1">
      <c r="A222" s="49"/>
      <c r="B222" s="50" t="s">
        <v>229</v>
      </c>
      <c r="C222" s="51">
        <v>0</v>
      </c>
      <c r="D222" s="51">
        <v>0</v>
      </c>
      <c r="E222" s="51">
        <v>0</v>
      </c>
      <c r="F222" s="51">
        <v>0</v>
      </c>
      <c r="G222" s="51">
        <v>0</v>
      </c>
      <c r="H222" s="51">
        <v>0.44246852622580646</v>
      </c>
      <c r="I222" s="51">
        <v>0</v>
      </c>
      <c r="J222" s="51">
        <v>0</v>
      </c>
      <c r="K222" s="51">
        <v>0</v>
      </c>
      <c r="L222" s="51">
        <v>0</v>
      </c>
      <c r="M222" s="51">
        <v>0</v>
      </c>
      <c r="N222" s="51">
        <v>0</v>
      </c>
      <c r="O222" s="51">
        <v>0</v>
      </c>
      <c r="P222" s="51">
        <v>0</v>
      </c>
      <c r="Q222" s="51">
        <v>0</v>
      </c>
      <c r="R222" s="51">
        <v>8.32858121935484E-2</v>
      </c>
      <c r="S222" s="51">
        <v>0</v>
      </c>
      <c r="T222" s="51">
        <v>0</v>
      </c>
      <c r="U222" s="51">
        <v>0</v>
      </c>
      <c r="V222" s="51">
        <v>5.0660467741935486E-2</v>
      </c>
      <c r="W222" s="51">
        <v>0</v>
      </c>
      <c r="X222" s="51">
        <v>0</v>
      </c>
      <c r="Y222" s="51">
        <v>0</v>
      </c>
      <c r="Z222" s="51">
        <v>0</v>
      </c>
      <c r="AA222" s="51">
        <v>0</v>
      </c>
      <c r="AB222" s="51">
        <v>18.945564894193549</v>
      </c>
      <c r="AC222" s="51">
        <v>0.18126836129032259</v>
      </c>
      <c r="AD222" s="51">
        <v>0</v>
      </c>
      <c r="AE222" s="51">
        <v>0</v>
      </c>
      <c r="AF222" s="51">
        <v>3.0211393548387096E-2</v>
      </c>
      <c r="AG222" s="51">
        <v>0</v>
      </c>
      <c r="AH222" s="51">
        <v>0</v>
      </c>
      <c r="AI222" s="51">
        <v>0</v>
      </c>
      <c r="AJ222" s="51">
        <v>0</v>
      </c>
      <c r="AK222" s="51">
        <v>0</v>
      </c>
      <c r="AL222" s="51">
        <v>11.677086283935486</v>
      </c>
      <c r="AM222" s="51">
        <v>0.10070464516129032</v>
      </c>
      <c r="AN222" s="51">
        <v>0</v>
      </c>
      <c r="AO222" s="51">
        <v>0</v>
      </c>
      <c r="AP222" s="51">
        <v>0.18126836129032259</v>
      </c>
      <c r="AQ222" s="51">
        <v>0</v>
      </c>
      <c r="AR222" s="51">
        <v>0</v>
      </c>
      <c r="AS222" s="51">
        <v>0</v>
      </c>
      <c r="AT222" s="51">
        <v>0</v>
      </c>
      <c r="AU222" s="51">
        <v>0</v>
      </c>
      <c r="AV222" s="51">
        <v>4.0188600687096656</v>
      </c>
      <c r="AW222" s="51">
        <v>1.0070464516129032</v>
      </c>
      <c r="AX222" s="51">
        <v>0</v>
      </c>
      <c r="AY222" s="51">
        <v>0</v>
      </c>
      <c r="AZ222" s="51">
        <v>0.43756168322580641</v>
      </c>
      <c r="BA222" s="51">
        <v>0</v>
      </c>
      <c r="BB222" s="51">
        <v>0</v>
      </c>
      <c r="BC222" s="51">
        <v>0</v>
      </c>
      <c r="BD222" s="51">
        <v>0</v>
      </c>
      <c r="BE222" s="51">
        <v>0</v>
      </c>
      <c r="BF222" s="51">
        <v>1.2344972792580651</v>
      </c>
      <c r="BG222" s="51">
        <v>0</v>
      </c>
      <c r="BH222" s="51">
        <v>0</v>
      </c>
      <c r="BI222" s="51">
        <v>0</v>
      </c>
      <c r="BJ222" s="51">
        <v>0.22510398561290323</v>
      </c>
      <c r="BK222" s="32">
        <f t="shared" si="8"/>
        <v>38.615588213999992</v>
      </c>
    </row>
    <row r="223" spans="1:63" ht="15.75" thickBot="1">
      <c r="A223" s="52"/>
      <c r="B223" s="53" t="s">
        <v>230</v>
      </c>
      <c r="C223" s="54">
        <f t="shared" ref="C223:BK223" si="9">SUM(C173:C222)</f>
        <v>0</v>
      </c>
      <c r="D223" s="54">
        <f t="shared" si="9"/>
        <v>87.053510196129025</v>
      </c>
      <c r="E223" s="54">
        <f t="shared" si="9"/>
        <v>978.35577155819351</v>
      </c>
      <c r="F223" s="54">
        <f t="shared" si="9"/>
        <v>0</v>
      </c>
      <c r="G223" s="54">
        <f t="shared" si="9"/>
        <v>0</v>
      </c>
      <c r="H223" s="54">
        <f t="shared" si="9"/>
        <v>475.88523959432263</v>
      </c>
      <c r="I223" s="54">
        <f t="shared" si="9"/>
        <v>13086.316229233355</v>
      </c>
      <c r="J223" s="54">
        <f t="shared" si="9"/>
        <v>1579.6263706572904</v>
      </c>
      <c r="K223" s="54">
        <f t="shared" si="9"/>
        <v>0</v>
      </c>
      <c r="L223" s="54">
        <f t="shared" si="9"/>
        <v>838.54847185319352</v>
      </c>
      <c r="M223" s="54">
        <f t="shared" si="9"/>
        <v>0</v>
      </c>
      <c r="N223" s="54">
        <f t="shared" si="9"/>
        <v>3.7973447982258066</v>
      </c>
      <c r="O223" s="54">
        <f t="shared" si="9"/>
        <v>0</v>
      </c>
      <c r="P223" s="54">
        <f t="shared" si="9"/>
        <v>0</v>
      </c>
      <c r="Q223" s="54">
        <f t="shared" si="9"/>
        <v>0</v>
      </c>
      <c r="R223" s="54">
        <f t="shared" si="9"/>
        <v>205.32286347064507</v>
      </c>
      <c r="S223" s="54">
        <f t="shared" si="9"/>
        <v>1099.4190236866452</v>
      </c>
      <c r="T223" s="54">
        <f t="shared" si="9"/>
        <v>638.18114514354829</v>
      </c>
      <c r="U223" s="54">
        <f t="shared" si="9"/>
        <v>0</v>
      </c>
      <c r="V223" s="54">
        <f t="shared" si="9"/>
        <v>221.78458323106454</v>
      </c>
      <c r="W223" s="54">
        <f t="shared" si="9"/>
        <v>0</v>
      </c>
      <c r="X223" s="54">
        <f t="shared" si="9"/>
        <v>0</v>
      </c>
      <c r="Y223" s="54">
        <f t="shared" si="9"/>
        <v>0</v>
      </c>
      <c r="Z223" s="54">
        <f t="shared" si="9"/>
        <v>0</v>
      </c>
      <c r="AA223" s="54">
        <f t="shared" si="9"/>
        <v>0</v>
      </c>
      <c r="AB223" s="54">
        <f t="shared" si="9"/>
        <v>447.5485533855483</v>
      </c>
      <c r="AC223" s="54">
        <f t="shared" si="9"/>
        <v>131.05310278480644</v>
      </c>
      <c r="AD223" s="54">
        <f t="shared" si="9"/>
        <v>3.5451778539999999</v>
      </c>
      <c r="AE223" s="54">
        <f t="shared" si="9"/>
        <v>0</v>
      </c>
      <c r="AF223" s="54">
        <f t="shared" si="9"/>
        <v>503.68235243887102</v>
      </c>
      <c r="AG223" s="54">
        <f t="shared" si="9"/>
        <v>0</v>
      </c>
      <c r="AH223" s="54">
        <f t="shared" si="9"/>
        <v>0</v>
      </c>
      <c r="AI223" s="54">
        <f t="shared" si="9"/>
        <v>0</v>
      </c>
      <c r="AJ223" s="54">
        <f t="shared" si="9"/>
        <v>0</v>
      </c>
      <c r="AK223" s="54">
        <f t="shared" si="9"/>
        <v>0</v>
      </c>
      <c r="AL223" s="54">
        <f t="shared" si="9"/>
        <v>552.86623853058063</v>
      </c>
      <c r="AM223" s="54">
        <f t="shared" si="9"/>
        <v>17.535082682774195</v>
      </c>
      <c r="AN223" s="54">
        <f t="shared" si="9"/>
        <v>27.278586510548386</v>
      </c>
      <c r="AO223" s="54">
        <f t="shared" si="9"/>
        <v>0</v>
      </c>
      <c r="AP223" s="54">
        <f t="shared" si="9"/>
        <v>114.35384253051616</v>
      </c>
      <c r="AQ223" s="54">
        <f t="shared" si="9"/>
        <v>0</v>
      </c>
      <c r="AR223" s="54">
        <f t="shared" si="9"/>
        <v>12.44787821067742</v>
      </c>
      <c r="AS223" s="54">
        <f t="shared" si="9"/>
        <v>0</v>
      </c>
      <c r="AT223" s="54">
        <f t="shared" si="9"/>
        <v>0</v>
      </c>
      <c r="AU223" s="54">
        <f t="shared" si="9"/>
        <v>0</v>
      </c>
      <c r="AV223" s="54">
        <f t="shared" si="9"/>
        <v>5106.3481475636336</v>
      </c>
      <c r="AW223" s="54">
        <f t="shared" si="9"/>
        <v>6589.6576724702581</v>
      </c>
      <c r="AX223" s="54">
        <f t="shared" si="9"/>
        <v>913.64168784183869</v>
      </c>
      <c r="AY223" s="54">
        <f t="shared" si="9"/>
        <v>0</v>
      </c>
      <c r="AZ223" s="54">
        <f t="shared" si="9"/>
        <v>4522.9376885751963</v>
      </c>
      <c r="BA223" s="54">
        <f t="shared" si="9"/>
        <v>0</v>
      </c>
      <c r="BB223" s="54">
        <f t="shared" si="9"/>
        <v>0</v>
      </c>
      <c r="BC223" s="54">
        <f t="shared" si="9"/>
        <v>1.2259472240967746</v>
      </c>
      <c r="BD223" s="54">
        <f t="shared" si="9"/>
        <v>0</v>
      </c>
      <c r="BE223" s="54">
        <f t="shared" si="9"/>
        <v>0</v>
      </c>
      <c r="BF223" s="54">
        <f t="shared" si="9"/>
        <v>8300.3419458602366</v>
      </c>
      <c r="BG223" s="54">
        <f t="shared" si="9"/>
        <v>1033.8605907003878</v>
      </c>
      <c r="BH223" s="54">
        <f t="shared" si="9"/>
        <v>291.09951308938707</v>
      </c>
      <c r="BI223" s="54">
        <f t="shared" si="9"/>
        <v>0</v>
      </c>
      <c r="BJ223" s="54">
        <f t="shared" si="9"/>
        <v>1258.6804382530322</v>
      </c>
      <c r="BK223" s="39">
        <f t="shared" si="9"/>
        <v>49042.394999928983</v>
      </c>
    </row>
    <row r="224" spans="1:63" ht="15.75" thickBot="1">
      <c r="A224" s="52"/>
      <c r="B224" s="55" t="s">
        <v>231</v>
      </c>
      <c r="C224" s="54">
        <f t="shared" ref="C224:BK224" si="10">C223+C171+C169+C167+C19+C15</f>
        <v>0</v>
      </c>
      <c r="D224" s="54">
        <f t="shared" si="10"/>
        <v>3363.0098337776772</v>
      </c>
      <c r="E224" s="54">
        <f t="shared" si="10"/>
        <v>1424.4705074236451</v>
      </c>
      <c r="F224" s="54">
        <f t="shared" si="10"/>
        <v>0</v>
      </c>
      <c r="G224" s="54">
        <f t="shared" si="10"/>
        <v>0</v>
      </c>
      <c r="H224" s="54">
        <f t="shared" si="10"/>
        <v>2358.5030157425153</v>
      </c>
      <c r="I224" s="54">
        <f t="shared" si="10"/>
        <v>35702.787767011818</v>
      </c>
      <c r="J224" s="54">
        <f t="shared" si="10"/>
        <v>3559.6582457921613</v>
      </c>
      <c r="K224" s="54">
        <f t="shared" si="10"/>
        <v>10.063190055</v>
      </c>
      <c r="L224" s="54">
        <f t="shared" si="10"/>
        <v>1527.7718057523225</v>
      </c>
      <c r="M224" s="54">
        <f t="shared" si="10"/>
        <v>0</v>
      </c>
      <c r="N224" s="54">
        <f t="shared" si="10"/>
        <v>140.26048576596773</v>
      </c>
      <c r="O224" s="54">
        <f t="shared" si="10"/>
        <v>0</v>
      </c>
      <c r="P224" s="54">
        <f t="shared" si="10"/>
        <v>0</v>
      </c>
      <c r="Q224" s="54">
        <f t="shared" si="10"/>
        <v>0</v>
      </c>
      <c r="R224" s="54">
        <f t="shared" si="10"/>
        <v>263.67206853319351</v>
      </c>
      <c r="S224" s="54">
        <f t="shared" si="10"/>
        <v>4725.2423051322257</v>
      </c>
      <c r="T224" s="54">
        <f t="shared" si="10"/>
        <v>1270.8558865992902</v>
      </c>
      <c r="U224" s="54">
        <f t="shared" si="10"/>
        <v>0</v>
      </c>
      <c r="V224" s="54">
        <f t="shared" si="10"/>
        <v>448.73356609122573</v>
      </c>
      <c r="W224" s="54">
        <f t="shared" si="10"/>
        <v>0</v>
      </c>
      <c r="X224" s="54">
        <f t="shared" si="10"/>
        <v>0</v>
      </c>
      <c r="Y224" s="54">
        <f t="shared" si="10"/>
        <v>0</v>
      </c>
      <c r="Z224" s="54">
        <f t="shared" si="10"/>
        <v>0</v>
      </c>
      <c r="AA224" s="54">
        <f t="shared" si="10"/>
        <v>0</v>
      </c>
      <c r="AB224" s="54">
        <f t="shared" si="10"/>
        <v>458.50526505919339</v>
      </c>
      <c r="AC224" s="54">
        <f t="shared" si="10"/>
        <v>220.82051101619354</v>
      </c>
      <c r="AD224" s="54">
        <f t="shared" si="10"/>
        <v>4.9449911841290319</v>
      </c>
      <c r="AE224" s="54">
        <f t="shared" si="10"/>
        <v>0</v>
      </c>
      <c r="AF224" s="54">
        <f t="shared" si="10"/>
        <v>584.14030820693563</v>
      </c>
      <c r="AG224" s="54">
        <f t="shared" si="10"/>
        <v>0</v>
      </c>
      <c r="AH224" s="54">
        <f t="shared" si="10"/>
        <v>0</v>
      </c>
      <c r="AI224" s="54">
        <f t="shared" si="10"/>
        <v>0</v>
      </c>
      <c r="AJ224" s="54">
        <f t="shared" si="10"/>
        <v>0</v>
      </c>
      <c r="AK224" s="54">
        <f t="shared" si="10"/>
        <v>0</v>
      </c>
      <c r="AL224" s="54">
        <f t="shared" si="10"/>
        <v>555.67941701103223</v>
      </c>
      <c r="AM224" s="54">
        <f t="shared" si="10"/>
        <v>521.62446053051599</v>
      </c>
      <c r="AN224" s="54">
        <f t="shared" si="10"/>
        <v>36.96878190306451</v>
      </c>
      <c r="AO224" s="54">
        <f t="shared" si="10"/>
        <v>0</v>
      </c>
      <c r="AP224" s="54">
        <f t="shared" si="10"/>
        <v>117.24765651496777</v>
      </c>
      <c r="AQ224" s="54">
        <f t="shared" si="10"/>
        <v>0</v>
      </c>
      <c r="AR224" s="54">
        <f t="shared" si="10"/>
        <v>211.34157561841937</v>
      </c>
      <c r="AS224" s="54">
        <f t="shared" si="10"/>
        <v>0</v>
      </c>
      <c r="AT224" s="54">
        <f t="shared" si="10"/>
        <v>0</v>
      </c>
      <c r="AU224" s="54">
        <f t="shared" si="10"/>
        <v>0</v>
      </c>
      <c r="AV224" s="54">
        <f t="shared" si="10"/>
        <v>5574.8898780478266</v>
      </c>
      <c r="AW224" s="54">
        <f t="shared" si="10"/>
        <v>12974.960039222582</v>
      </c>
      <c r="AX224" s="54">
        <f t="shared" si="10"/>
        <v>1427.6334072706129</v>
      </c>
      <c r="AY224" s="54">
        <f t="shared" si="10"/>
        <v>0</v>
      </c>
      <c r="AZ224" s="54">
        <f t="shared" si="10"/>
        <v>7179.3520539973579</v>
      </c>
      <c r="BA224" s="54">
        <f t="shared" si="10"/>
        <v>0</v>
      </c>
      <c r="BB224" s="54">
        <f t="shared" si="10"/>
        <v>5.955374193548387</v>
      </c>
      <c r="BC224" s="54">
        <f t="shared" si="10"/>
        <v>1.2259472240967746</v>
      </c>
      <c r="BD224" s="54">
        <f t="shared" si="10"/>
        <v>0</v>
      </c>
      <c r="BE224" s="54">
        <f t="shared" si="10"/>
        <v>0</v>
      </c>
      <c r="BF224" s="54">
        <f t="shared" si="10"/>
        <v>8756.6231197049783</v>
      </c>
      <c r="BG224" s="54">
        <f t="shared" si="10"/>
        <v>1508.3605763609041</v>
      </c>
      <c r="BH224" s="54">
        <f t="shared" si="10"/>
        <v>334.95481472487097</v>
      </c>
      <c r="BI224" s="54">
        <f t="shared" si="10"/>
        <v>0</v>
      </c>
      <c r="BJ224" s="54">
        <f t="shared" si="10"/>
        <v>1719.6848437327419</v>
      </c>
      <c r="BK224" s="56">
        <f t="shared" si="10"/>
        <v>96989.941699200994</v>
      </c>
    </row>
    <row r="225" spans="1:63">
      <c r="A225" s="57"/>
      <c r="B225" s="58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3"/>
    </row>
    <row r="226" spans="1:63">
      <c r="A226" s="25" t="s">
        <v>232</v>
      </c>
      <c r="B226" s="59" t="s">
        <v>233</v>
      </c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1"/>
    </row>
    <row r="227" spans="1:63">
      <c r="A227" s="25" t="s">
        <v>13</v>
      </c>
      <c r="B227" s="26" t="s">
        <v>234</v>
      </c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1"/>
    </row>
    <row r="228" spans="1:63">
      <c r="A228" s="29"/>
      <c r="B228" s="30" t="s">
        <v>235</v>
      </c>
      <c r="C228" s="31">
        <v>0</v>
      </c>
      <c r="D228" s="31">
        <v>0</v>
      </c>
      <c r="E228" s="31">
        <v>0</v>
      </c>
      <c r="F228" s="31">
        <v>0</v>
      </c>
      <c r="G228" s="31">
        <v>0</v>
      </c>
      <c r="H228" s="31">
        <v>13.733213486806452</v>
      </c>
      <c r="I228" s="31">
        <v>1.3069327731935483</v>
      </c>
      <c r="J228" s="31">
        <v>0</v>
      </c>
      <c r="K228" s="31">
        <v>0</v>
      </c>
      <c r="L228" s="31">
        <v>1.3821053489677422</v>
      </c>
      <c r="M228" s="31">
        <v>0</v>
      </c>
      <c r="N228" s="31">
        <v>0</v>
      </c>
      <c r="O228" s="31">
        <v>0</v>
      </c>
      <c r="P228" s="31">
        <v>0</v>
      </c>
      <c r="Q228" s="31">
        <v>0</v>
      </c>
      <c r="R228" s="31">
        <v>16.242670814709683</v>
      </c>
      <c r="S228" s="31">
        <v>0</v>
      </c>
      <c r="T228" s="31">
        <v>0</v>
      </c>
      <c r="U228" s="31">
        <v>0</v>
      </c>
      <c r="V228" s="31">
        <v>0.84542436283870959</v>
      </c>
      <c r="W228" s="31">
        <v>0</v>
      </c>
      <c r="X228" s="31">
        <v>0</v>
      </c>
      <c r="Y228" s="31">
        <v>0</v>
      </c>
      <c r="Z228" s="31">
        <v>0</v>
      </c>
      <c r="AA228" s="31">
        <v>0</v>
      </c>
      <c r="AB228" s="31">
        <v>4.1065993434838726</v>
      </c>
      <c r="AC228" s="31">
        <v>2.1140583870967738E-4</v>
      </c>
      <c r="AD228" s="31">
        <v>0</v>
      </c>
      <c r="AE228" s="31">
        <v>0</v>
      </c>
      <c r="AF228" s="31">
        <v>0.18378856093548385</v>
      </c>
      <c r="AG228" s="31">
        <v>0</v>
      </c>
      <c r="AH228" s="31">
        <v>0</v>
      </c>
      <c r="AI228" s="31">
        <v>0</v>
      </c>
      <c r="AJ228" s="31">
        <v>0</v>
      </c>
      <c r="AK228" s="31">
        <v>0</v>
      </c>
      <c r="AL228" s="31">
        <v>3.1405712272580644</v>
      </c>
      <c r="AM228" s="31">
        <v>0</v>
      </c>
      <c r="AN228" s="31">
        <v>0</v>
      </c>
      <c r="AO228" s="31">
        <v>0</v>
      </c>
      <c r="AP228" s="31">
        <v>8.4326264516129006E-4</v>
      </c>
      <c r="AQ228" s="31">
        <v>0</v>
      </c>
      <c r="AR228" s="31">
        <v>0</v>
      </c>
      <c r="AS228" s="31">
        <v>0</v>
      </c>
      <c r="AT228" s="31">
        <v>0</v>
      </c>
      <c r="AU228" s="31">
        <v>0</v>
      </c>
      <c r="AV228" s="31">
        <v>209.30334938880685</v>
      </c>
      <c r="AW228" s="31">
        <v>3.0324925759354842</v>
      </c>
      <c r="AX228" s="31">
        <v>8.0395789193548339E-2</v>
      </c>
      <c r="AY228" s="31">
        <v>0</v>
      </c>
      <c r="AZ228" s="31">
        <v>17.788868381096773</v>
      </c>
      <c r="BA228" s="31">
        <v>0</v>
      </c>
      <c r="BB228" s="31">
        <v>0</v>
      </c>
      <c r="BC228" s="31">
        <v>0</v>
      </c>
      <c r="BD228" s="31">
        <v>0</v>
      </c>
      <c r="BE228" s="31">
        <v>0</v>
      </c>
      <c r="BF228" s="31">
        <v>447.87934319119307</v>
      </c>
      <c r="BG228" s="31">
        <v>22.079161795258074</v>
      </c>
      <c r="BH228" s="31">
        <v>2.8209083967741935E-2</v>
      </c>
      <c r="BI228" s="31">
        <v>0</v>
      </c>
      <c r="BJ228" s="31">
        <v>22.11699978187097</v>
      </c>
      <c r="BK228" s="32">
        <f t="shared" ref="BK228:BK234" si="11">SUM(C228:BJ228)</f>
        <v>763.25118057400005</v>
      </c>
    </row>
    <row r="229" spans="1:63">
      <c r="A229" s="29"/>
      <c r="B229" s="30" t="s">
        <v>236</v>
      </c>
      <c r="C229" s="31">
        <v>0</v>
      </c>
      <c r="D229" s="31">
        <v>0</v>
      </c>
      <c r="E229" s="31">
        <v>0</v>
      </c>
      <c r="F229" s="31">
        <v>0</v>
      </c>
      <c r="G229" s="31">
        <v>0</v>
      </c>
      <c r="H229" s="31">
        <v>0</v>
      </c>
      <c r="I229" s="31">
        <v>0</v>
      </c>
      <c r="J229" s="31">
        <v>0</v>
      </c>
      <c r="K229" s="31">
        <v>0</v>
      </c>
      <c r="L229" s="31">
        <v>0</v>
      </c>
      <c r="M229" s="31">
        <v>0</v>
      </c>
      <c r="N229" s="31">
        <v>0</v>
      </c>
      <c r="O229" s="31">
        <v>0</v>
      </c>
      <c r="P229" s="31">
        <v>0</v>
      </c>
      <c r="Q229" s="31">
        <v>0</v>
      </c>
      <c r="R229" s="31">
        <v>0</v>
      </c>
      <c r="S229" s="31">
        <v>0</v>
      </c>
      <c r="T229" s="31">
        <v>0</v>
      </c>
      <c r="U229" s="31">
        <v>0</v>
      </c>
      <c r="V229" s="31">
        <v>0</v>
      </c>
      <c r="W229" s="31">
        <v>0</v>
      </c>
      <c r="X229" s="31">
        <v>0</v>
      </c>
      <c r="Y229" s="31">
        <v>0</v>
      </c>
      <c r="Z229" s="31">
        <v>0</v>
      </c>
      <c r="AA229" s="31">
        <v>0</v>
      </c>
      <c r="AB229" s="31">
        <v>2.9701437576774188</v>
      </c>
      <c r="AC229" s="31">
        <v>0</v>
      </c>
      <c r="AD229" s="31">
        <v>0</v>
      </c>
      <c r="AE229" s="31">
        <v>0</v>
      </c>
      <c r="AF229" s="31">
        <v>0.10739153225806451</v>
      </c>
      <c r="AG229" s="31">
        <v>0</v>
      </c>
      <c r="AH229" s="31">
        <v>0</v>
      </c>
      <c r="AI229" s="31">
        <v>0</v>
      </c>
      <c r="AJ229" s="31">
        <v>0</v>
      </c>
      <c r="AK229" s="31">
        <v>0</v>
      </c>
      <c r="AL229" s="31">
        <v>1.4188380669354848</v>
      </c>
      <c r="AM229" s="31">
        <v>4.2956612903225803E-3</v>
      </c>
      <c r="AN229" s="31">
        <v>0</v>
      </c>
      <c r="AO229" s="31">
        <v>0</v>
      </c>
      <c r="AP229" s="31">
        <v>0</v>
      </c>
      <c r="AQ229" s="31">
        <v>0</v>
      </c>
      <c r="AR229" s="31">
        <v>0</v>
      </c>
      <c r="AS229" s="31">
        <v>0</v>
      </c>
      <c r="AT229" s="31">
        <v>0</v>
      </c>
      <c r="AU229" s="31">
        <v>0</v>
      </c>
      <c r="AV229" s="31">
        <v>66.885047781452272</v>
      </c>
      <c r="AW229" s="31">
        <v>0.18755791019354839</v>
      </c>
      <c r="AX229" s="31">
        <v>0</v>
      </c>
      <c r="AY229" s="31">
        <v>0</v>
      </c>
      <c r="AZ229" s="31">
        <v>1.3535872751612903</v>
      </c>
      <c r="BA229" s="31">
        <v>0</v>
      </c>
      <c r="BB229" s="31">
        <v>0</v>
      </c>
      <c r="BC229" s="31">
        <v>0</v>
      </c>
      <c r="BD229" s="31">
        <v>0</v>
      </c>
      <c r="BE229" s="31">
        <v>0</v>
      </c>
      <c r="BF229" s="31">
        <v>120.12723068767674</v>
      </c>
      <c r="BG229" s="31">
        <v>0.31602896012903225</v>
      </c>
      <c r="BH229" s="31">
        <v>0</v>
      </c>
      <c r="BI229" s="31">
        <v>0</v>
      </c>
      <c r="BJ229" s="31">
        <v>1.3713215832258066</v>
      </c>
      <c r="BK229" s="32">
        <f t="shared" si="11"/>
        <v>194.74144321599999</v>
      </c>
    </row>
    <row r="230" spans="1:63">
      <c r="A230" s="29"/>
      <c r="B230" s="30" t="s">
        <v>237</v>
      </c>
      <c r="C230" s="31">
        <v>0</v>
      </c>
      <c r="D230" s="31">
        <v>0</v>
      </c>
      <c r="E230" s="31">
        <v>0</v>
      </c>
      <c r="F230" s="31">
        <v>0</v>
      </c>
      <c r="G230" s="31">
        <v>0</v>
      </c>
      <c r="H230" s="31">
        <v>0</v>
      </c>
      <c r="I230" s="31">
        <v>0</v>
      </c>
      <c r="J230" s="31">
        <v>0</v>
      </c>
      <c r="K230" s="31">
        <v>0</v>
      </c>
      <c r="L230" s="31">
        <v>0</v>
      </c>
      <c r="M230" s="31">
        <v>0</v>
      </c>
      <c r="N230" s="31">
        <v>0</v>
      </c>
      <c r="O230" s="31">
        <v>0</v>
      </c>
      <c r="P230" s="31">
        <v>0</v>
      </c>
      <c r="Q230" s="31">
        <v>0</v>
      </c>
      <c r="R230" s="31">
        <v>0</v>
      </c>
      <c r="S230" s="31">
        <v>0</v>
      </c>
      <c r="T230" s="31">
        <v>0</v>
      </c>
      <c r="U230" s="31">
        <v>0</v>
      </c>
      <c r="V230" s="31">
        <v>0</v>
      </c>
      <c r="W230" s="31">
        <v>0</v>
      </c>
      <c r="X230" s="31">
        <v>0</v>
      </c>
      <c r="Y230" s="31">
        <v>0</v>
      </c>
      <c r="Z230" s="31">
        <v>0</v>
      </c>
      <c r="AA230" s="31">
        <v>0</v>
      </c>
      <c r="AB230" s="31">
        <v>1.542759668774194</v>
      </c>
      <c r="AC230" s="31">
        <v>9.9526477419354872E-3</v>
      </c>
      <c r="AD230" s="31">
        <v>0</v>
      </c>
      <c r="AE230" s="31">
        <v>0</v>
      </c>
      <c r="AF230" s="31">
        <v>0.26774664516129032</v>
      </c>
      <c r="AG230" s="31">
        <v>0</v>
      </c>
      <c r="AH230" s="31">
        <v>0</v>
      </c>
      <c r="AI230" s="31">
        <v>0</v>
      </c>
      <c r="AJ230" s="31">
        <v>0</v>
      </c>
      <c r="AK230" s="31">
        <v>0</v>
      </c>
      <c r="AL230" s="31">
        <v>1.0741021396774191</v>
      </c>
      <c r="AM230" s="31">
        <v>1.0709865806451613E-2</v>
      </c>
      <c r="AN230" s="31">
        <v>0</v>
      </c>
      <c r="AO230" s="31">
        <v>0</v>
      </c>
      <c r="AP230" s="31">
        <v>0</v>
      </c>
      <c r="AQ230" s="31">
        <v>0</v>
      </c>
      <c r="AR230" s="31">
        <v>0</v>
      </c>
      <c r="AS230" s="31">
        <v>0</v>
      </c>
      <c r="AT230" s="31">
        <v>0</v>
      </c>
      <c r="AU230" s="31">
        <v>0</v>
      </c>
      <c r="AV230" s="31">
        <v>51.119415933484213</v>
      </c>
      <c r="AW230" s="31">
        <v>9.6821807741935467E-2</v>
      </c>
      <c r="AX230" s="31">
        <v>0</v>
      </c>
      <c r="AY230" s="31">
        <v>0</v>
      </c>
      <c r="AZ230" s="31">
        <v>1.0605553342258063</v>
      </c>
      <c r="BA230" s="31">
        <v>0</v>
      </c>
      <c r="BB230" s="31">
        <v>0</v>
      </c>
      <c r="BC230" s="31">
        <v>0</v>
      </c>
      <c r="BD230" s="31">
        <v>0</v>
      </c>
      <c r="BE230" s="31">
        <v>0</v>
      </c>
      <c r="BF230" s="31">
        <v>73.090049683644835</v>
      </c>
      <c r="BG230" s="31">
        <v>4.0161996774193548E-3</v>
      </c>
      <c r="BH230" s="31">
        <v>0</v>
      </c>
      <c r="BI230" s="31">
        <v>0</v>
      </c>
      <c r="BJ230" s="31">
        <v>0.30268745206451608</v>
      </c>
      <c r="BK230" s="32">
        <f t="shared" si="11"/>
        <v>128.578817378</v>
      </c>
    </row>
    <row r="231" spans="1:63">
      <c r="A231" s="29"/>
      <c r="B231" s="30" t="s">
        <v>238</v>
      </c>
      <c r="C231" s="31">
        <v>0</v>
      </c>
      <c r="D231" s="31">
        <v>0</v>
      </c>
      <c r="E231" s="31">
        <v>0</v>
      </c>
      <c r="F231" s="31">
        <v>0</v>
      </c>
      <c r="G231" s="31">
        <v>0</v>
      </c>
      <c r="H231" s="31">
        <v>1.9994630549677426</v>
      </c>
      <c r="I231" s="31">
        <v>0.37230822580645162</v>
      </c>
      <c r="J231" s="31">
        <v>0</v>
      </c>
      <c r="K231" s="31">
        <v>0</v>
      </c>
      <c r="L231" s="31">
        <v>5.7364645456129031</v>
      </c>
      <c r="M231" s="31">
        <v>0</v>
      </c>
      <c r="N231" s="31">
        <v>0</v>
      </c>
      <c r="O231" s="31">
        <v>0</v>
      </c>
      <c r="P231" s="31">
        <v>0</v>
      </c>
      <c r="Q231" s="31">
        <v>0</v>
      </c>
      <c r="R231" s="31">
        <v>2.3146567097741944</v>
      </c>
      <c r="S231" s="31">
        <v>1.8615416129032256E-2</v>
      </c>
      <c r="T231" s="31">
        <v>0</v>
      </c>
      <c r="U231" s="31">
        <v>0</v>
      </c>
      <c r="V231" s="31">
        <v>0.37969241832258066</v>
      </c>
      <c r="W231" s="31">
        <v>0</v>
      </c>
      <c r="X231" s="31">
        <v>0</v>
      </c>
      <c r="Y231" s="31">
        <v>0</v>
      </c>
      <c r="Z231" s="31">
        <v>0</v>
      </c>
      <c r="AA231" s="31">
        <v>0</v>
      </c>
      <c r="AB231" s="31">
        <v>2.394561443419355</v>
      </c>
      <c r="AC231" s="31">
        <v>2.124079152741936</v>
      </c>
      <c r="AD231" s="31">
        <v>0</v>
      </c>
      <c r="AE231" s="31">
        <v>0</v>
      </c>
      <c r="AF231" s="31">
        <v>5.0195812647741933</v>
      </c>
      <c r="AG231" s="31">
        <v>0</v>
      </c>
      <c r="AH231" s="31">
        <v>0</v>
      </c>
      <c r="AI231" s="31">
        <v>0</v>
      </c>
      <c r="AJ231" s="31">
        <v>0</v>
      </c>
      <c r="AK231" s="31">
        <v>0</v>
      </c>
      <c r="AL231" s="31">
        <v>6.0878949727096767</v>
      </c>
      <c r="AM231" s="31">
        <v>0.18204676129032263</v>
      </c>
      <c r="AN231" s="31">
        <v>0</v>
      </c>
      <c r="AO231" s="31">
        <v>0</v>
      </c>
      <c r="AP231" s="31">
        <v>4.4280025665806457</v>
      </c>
      <c r="AQ231" s="31">
        <v>0</v>
      </c>
      <c r="AR231" s="31">
        <v>0</v>
      </c>
      <c r="AS231" s="31">
        <v>0</v>
      </c>
      <c r="AT231" s="31">
        <v>0</v>
      </c>
      <c r="AU231" s="31">
        <v>0</v>
      </c>
      <c r="AV231" s="31">
        <v>48.817489091032527</v>
      </c>
      <c r="AW231" s="31">
        <v>14.634111101096781</v>
      </c>
      <c r="AX231" s="31">
        <v>0</v>
      </c>
      <c r="AY231" s="31">
        <v>0</v>
      </c>
      <c r="AZ231" s="31">
        <v>42.489882352709678</v>
      </c>
      <c r="BA231" s="31">
        <v>0</v>
      </c>
      <c r="BB231" s="31">
        <v>0</v>
      </c>
      <c r="BC231" s="31">
        <v>0</v>
      </c>
      <c r="BD231" s="31">
        <v>0</v>
      </c>
      <c r="BE231" s="31">
        <v>0</v>
      </c>
      <c r="BF231" s="31">
        <v>123.24881129212869</v>
      </c>
      <c r="BG231" s="31">
        <v>16.88484722403226</v>
      </c>
      <c r="BH231" s="31">
        <v>2.4307493843870969</v>
      </c>
      <c r="BI231" s="31">
        <v>0</v>
      </c>
      <c r="BJ231" s="31">
        <v>38.198738739483915</v>
      </c>
      <c r="BK231" s="32">
        <f t="shared" si="11"/>
        <v>317.76199571699999</v>
      </c>
    </row>
    <row r="232" spans="1:63">
      <c r="A232" s="29"/>
      <c r="B232" s="30" t="s">
        <v>239</v>
      </c>
      <c r="C232" s="31">
        <v>0</v>
      </c>
      <c r="D232" s="31">
        <v>0</v>
      </c>
      <c r="E232" s="31">
        <v>0</v>
      </c>
      <c r="F232" s="31">
        <v>0</v>
      </c>
      <c r="G232" s="31">
        <v>0</v>
      </c>
      <c r="H232" s="31">
        <v>2.5369269010967743</v>
      </c>
      <c r="I232" s="31">
        <v>0</v>
      </c>
      <c r="J232" s="31">
        <v>0</v>
      </c>
      <c r="K232" s="31">
        <v>0</v>
      </c>
      <c r="L232" s="31">
        <v>1.2307149370645161</v>
      </c>
      <c r="M232" s="31">
        <v>0</v>
      </c>
      <c r="N232" s="31">
        <v>0</v>
      </c>
      <c r="O232" s="31">
        <v>0</v>
      </c>
      <c r="P232" s="31">
        <v>0</v>
      </c>
      <c r="Q232" s="31">
        <v>0</v>
      </c>
      <c r="R232" s="31">
        <v>2.7137951880322579</v>
      </c>
      <c r="S232" s="31">
        <v>0</v>
      </c>
      <c r="T232" s="31">
        <v>0</v>
      </c>
      <c r="U232" s="31">
        <v>0</v>
      </c>
      <c r="V232" s="31">
        <v>0.24897139716129035</v>
      </c>
      <c r="W232" s="31">
        <v>0</v>
      </c>
      <c r="X232" s="31">
        <v>0</v>
      </c>
      <c r="Y232" s="31">
        <v>0</v>
      </c>
      <c r="Z232" s="31">
        <v>0</v>
      </c>
      <c r="AA232" s="31">
        <v>0</v>
      </c>
      <c r="AB232" s="31">
        <v>0.12433949067741937</v>
      </c>
      <c r="AC232" s="31">
        <v>0</v>
      </c>
      <c r="AD232" s="31">
        <v>0</v>
      </c>
      <c r="AE232" s="31">
        <v>0</v>
      </c>
      <c r="AF232" s="31">
        <v>1.503136935483871E-2</v>
      </c>
      <c r="AG232" s="31">
        <v>0</v>
      </c>
      <c r="AH232" s="31">
        <v>0</v>
      </c>
      <c r="AI232" s="31">
        <v>0</v>
      </c>
      <c r="AJ232" s="31">
        <v>0</v>
      </c>
      <c r="AK232" s="31">
        <v>0</v>
      </c>
      <c r="AL232" s="31">
        <v>0.25603445819354842</v>
      </c>
      <c r="AM232" s="31">
        <v>0</v>
      </c>
      <c r="AN232" s="31">
        <v>0</v>
      </c>
      <c r="AO232" s="31">
        <v>0</v>
      </c>
      <c r="AP232" s="31">
        <v>0</v>
      </c>
      <c r="AQ232" s="31">
        <v>0</v>
      </c>
      <c r="AR232" s="31">
        <v>0</v>
      </c>
      <c r="AS232" s="31">
        <v>0</v>
      </c>
      <c r="AT232" s="31">
        <v>0</v>
      </c>
      <c r="AU232" s="31">
        <v>0</v>
      </c>
      <c r="AV232" s="31">
        <v>39.674837900999691</v>
      </c>
      <c r="AW232" s="31">
        <v>1.5587402072580647</v>
      </c>
      <c r="AX232" s="31">
        <v>0</v>
      </c>
      <c r="AY232" s="31">
        <v>0</v>
      </c>
      <c r="AZ232" s="31">
        <v>7.401255695838711</v>
      </c>
      <c r="BA232" s="31">
        <v>0</v>
      </c>
      <c r="BB232" s="31">
        <v>0</v>
      </c>
      <c r="BC232" s="31">
        <v>0</v>
      </c>
      <c r="BD232" s="31">
        <v>0</v>
      </c>
      <c r="BE232" s="31">
        <v>0</v>
      </c>
      <c r="BF232" s="31">
        <v>77.480124655774503</v>
      </c>
      <c r="BG232" s="31">
        <v>8.528633053483869</v>
      </c>
      <c r="BH232" s="31">
        <v>1.5833042387096774</v>
      </c>
      <c r="BI232" s="31">
        <v>0</v>
      </c>
      <c r="BJ232" s="31">
        <v>4.9309257433548401</v>
      </c>
      <c r="BK232" s="32">
        <f t="shared" si="11"/>
        <v>148.283635237</v>
      </c>
    </row>
    <row r="233" spans="1:63">
      <c r="A233" s="29"/>
      <c r="B233" s="30" t="s">
        <v>240</v>
      </c>
      <c r="C233" s="31">
        <v>0</v>
      </c>
      <c r="D233" s="31">
        <v>0</v>
      </c>
      <c r="E233" s="31">
        <v>0</v>
      </c>
      <c r="F233" s="31">
        <v>0</v>
      </c>
      <c r="G233" s="31">
        <v>0</v>
      </c>
      <c r="H233" s="31">
        <v>0.15249867896774191</v>
      </c>
      <c r="I233" s="31">
        <v>0</v>
      </c>
      <c r="J233" s="31">
        <v>0</v>
      </c>
      <c r="K233" s="31">
        <v>0</v>
      </c>
      <c r="L233" s="31">
        <v>1.032258064516129E-2</v>
      </c>
      <c r="M233" s="31">
        <v>0</v>
      </c>
      <c r="N233" s="31">
        <v>0</v>
      </c>
      <c r="O233" s="31">
        <v>0</v>
      </c>
      <c r="P233" s="31">
        <v>0</v>
      </c>
      <c r="Q233" s="31">
        <v>0</v>
      </c>
      <c r="R233" s="31">
        <v>0.16943683358064518</v>
      </c>
      <c r="S233" s="31">
        <v>0</v>
      </c>
      <c r="T233" s="31">
        <v>0</v>
      </c>
      <c r="U233" s="31">
        <v>0</v>
      </c>
      <c r="V233" s="31">
        <v>1.4467021935483869E-2</v>
      </c>
      <c r="W233" s="31">
        <v>0</v>
      </c>
      <c r="X233" s="31">
        <v>0</v>
      </c>
      <c r="Y233" s="31">
        <v>0</v>
      </c>
      <c r="Z233" s="31">
        <v>0</v>
      </c>
      <c r="AA233" s="31">
        <v>0</v>
      </c>
      <c r="AB233" s="31">
        <v>6.4746750903225805E-2</v>
      </c>
      <c r="AC233" s="31">
        <v>0</v>
      </c>
      <c r="AD233" s="31">
        <v>0</v>
      </c>
      <c r="AE233" s="31">
        <v>0</v>
      </c>
      <c r="AF233" s="31">
        <v>0</v>
      </c>
      <c r="AG233" s="31">
        <v>0</v>
      </c>
      <c r="AH233" s="31">
        <v>0</v>
      </c>
      <c r="AI233" s="31">
        <v>0</v>
      </c>
      <c r="AJ233" s="31">
        <v>0</v>
      </c>
      <c r="AK233" s="31">
        <v>0</v>
      </c>
      <c r="AL233" s="31">
        <v>3.2871317483870961E-2</v>
      </c>
      <c r="AM233" s="31">
        <v>0</v>
      </c>
      <c r="AN233" s="31">
        <v>0</v>
      </c>
      <c r="AO233" s="31">
        <v>0</v>
      </c>
      <c r="AP233" s="31">
        <v>0</v>
      </c>
      <c r="AQ233" s="31">
        <v>0</v>
      </c>
      <c r="AR233" s="31">
        <v>0</v>
      </c>
      <c r="AS233" s="31">
        <v>0</v>
      </c>
      <c r="AT233" s="31">
        <v>0</v>
      </c>
      <c r="AU233" s="31">
        <v>0</v>
      </c>
      <c r="AV233" s="31">
        <v>1.7662283631613001</v>
      </c>
      <c r="AW233" s="31">
        <v>0.159603572516129</v>
      </c>
      <c r="AX233" s="31">
        <v>0</v>
      </c>
      <c r="AY233" s="31">
        <v>0</v>
      </c>
      <c r="AZ233" s="31">
        <v>0.6149487810967742</v>
      </c>
      <c r="BA233" s="31">
        <v>0</v>
      </c>
      <c r="BB233" s="31">
        <v>0</v>
      </c>
      <c r="BC233" s="31">
        <v>0</v>
      </c>
      <c r="BD233" s="31">
        <v>0</v>
      </c>
      <c r="BE233" s="31">
        <v>0</v>
      </c>
      <c r="BF233" s="31">
        <v>1.1914897793225707</v>
      </c>
      <c r="BG233" s="31">
        <v>0.58064801335483873</v>
      </c>
      <c r="BH233" s="31">
        <v>0</v>
      </c>
      <c r="BI233" s="31">
        <v>0</v>
      </c>
      <c r="BJ233" s="31">
        <v>0.22228447503225804</v>
      </c>
      <c r="BK233" s="32">
        <f t="shared" si="11"/>
        <v>4.9795461679999997</v>
      </c>
    </row>
    <row r="234" spans="1:63" ht="15.75" thickBot="1">
      <c r="A234" s="29"/>
      <c r="B234" s="30" t="s">
        <v>241</v>
      </c>
      <c r="C234" s="31">
        <v>0</v>
      </c>
      <c r="D234" s="31">
        <v>0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0</v>
      </c>
      <c r="K234" s="31">
        <v>0</v>
      </c>
      <c r="L234" s="31">
        <v>0</v>
      </c>
      <c r="M234" s="31">
        <v>0</v>
      </c>
      <c r="N234" s="31">
        <v>0</v>
      </c>
      <c r="O234" s="31">
        <v>0</v>
      </c>
      <c r="P234" s="31">
        <v>0</v>
      </c>
      <c r="Q234" s="31">
        <v>0</v>
      </c>
      <c r="R234" s="31">
        <v>0</v>
      </c>
      <c r="S234" s="31">
        <v>0</v>
      </c>
      <c r="T234" s="31">
        <v>0</v>
      </c>
      <c r="U234" s="31">
        <v>0</v>
      </c>
      <c r="V234" s="31">
        <v>0</v>
      </c>
      <c r="W234" s="31">
        <v>0</v>
      </c>
      <c r="X234" s="31">
        <v>0</v>
      </c>
      <c r="Y234" s="31">
        <v>0</v>
      </c>
      <c r="Z234" s="31">
        <v>0</v>
      </c>
      <c r="AA234" s="31">
        <v>0</v>
      </c>
      <c r="AB234" s="31">
        <v>2.199393787096774E-2</v>
      </c>
      <c r="AC234" s="31">
        <v>0</v>
      </c>
      <c r="AD234" s="31">
        <v>0</v>
      </c>
      <c r="AE234" s="31">
        <v>0</v>
      </c>
      <c r="AF234" s="31">
        <v>0</v>
      </c>
      <c r="AG234" s="31">
        <v>0</v>
      </c>
      <c r="AH234" s="31">
        <v>0</v>
      </c>
      <c r="AI234" s="31">
        <v>0</v>
      </c>
      <c r="AJ234" s="31">
        <v>0</v>
      </c>
      <c r="AK234" s="31">
        <v>0</v>
      </c>
      <c r="AL234" s="31">
        <v>4.8876638064516108E-3</v>
      </c>
      <c r="AM234" s="31">
        <v>0</v>
      </c>
      <c r="AN234" s="31">
        <v>0</v>
      </c>
      <c r="AO234" s="31">
        <v>0</v>
      </c>
      <c r="AP234" s="31">
        <v>0</v>
      </c>
      <c r="AQ234" s="31">
        <v>0</v>
      </c>
      <c r="AR234" s="31">
        <v>0</v>
      </c>
      <c r="AS234" s="31">
        <v>0</v>
      </c>
      <c r="AT234" s="31">
        <v>0</v>
      </c>
      <c r="AU234" s="31">
        <v>0</v>
      </c>
      <c r="AV234" s="31">
        <v>999.28644711970844</v>
      </c>
      <c r="AW234" s="31">
        <v>2.0608800410967745</v>
      </c>
      <c r="AX234" s="31">
        <v>0</v>
      </c>
      <c r="AY234" s="31">
        <v>0</v>
      </c>
      <c r="AZ234" s="31">
        <v>0.1298782560967742</v>
      </c>
      <c r="BA234" s="31">
        <v>0</v>
      </c>
      <c r="BB234" s="31">
        <v>0</v>
      </c>
      <c r="BC234" s="31">
        <v>0</v>
      </c>
      <c r="BD234" s="31">
        <v>0</v>
      </c>
      <c r="BE234" s="31">
        <v>0</v>
      </c>
      <c r="BF234" s="31">
        <v>745.59497556345275</v>
      </c>
      <c r="BG234" s="31">
        <v>1.9789712908387094</v>
      </c>
      <c r="BH234" s="31">
        <v>0</v>
      </c>
      <c r="BI234" s="31">
        <v>0</v>
      </c>
      <c r="BJ234" s="31">
        <v>7.2534661290322589E-3</v>
      </c>
      <c r="BK234" s="32">
        <f t="shared" si="11"/>
        <v>1749.0852873389999</v>
      </c>
    </row>
    <row r="235" spans="1:63" ht="15.75" thickBot="1">
      <c r="A235" s="36"/>
      <c r="B235" s="37" t="s">
        <v>17</v>
      </c>
      <c r="C235" s="38">
        <f t="shared" ref="C235:BK235" si="12">SUM(C228:C234)</f>
        <v>0</v>
      </c>
      <c r="D235" s="38">
        <f t="shared" si="12"/>
        <v>0</v>
      </c>
      <c r="E235" s="38">
        <f t="shared" si="12"/>
        <v>0</v>
      </c>
      <c r="F235" s="38">
        <f t="shared" si="12"/>
        <v>0</v>
      </c>
      <c r="G235" s="38">
        <f t="shared" si="12"/>
        <v>0</v>
      </c>
      <c r="H235" s="38">
        <f t="shared" si="12"/>
        <v>18.422102121838712</v>
      </c>
      <c r="I235" s="38">
        <f t="shared" si="12"/>
        <v>1.6792409989999999</v>
      </c>
      <c r="J235" s="38">
        <f t="shared" si="12"/>
        <v>0</v>
      </c>
      <c r="K235" s="38">
        <f t="shared" si="12"/>
        <v>0</v>
      </c>
      <c r="L235" s="38">
        <f t="shared" si="12"/>
        <v>8.3596074122903214</v>
      </c>
      <c r="M235" s="38">
        <f t="shared" si="12"/>
        <v>0</v>
      </c>
      <c r="N235" s="38">
        <f t="shared" si="12"/>
        <v>0</v>
      </c>
      <c r="O235" s="38">
        <f t="shared" si="12"/>
        <v>0</v>
      </c>
      <c r="P235" s="38">
        <f t="shared" si="12"/>
        <v>0</v>
      </c>
      <c r="Q235" s="38">
        <f t="shared" si="12"/>
        <v>0</v>
      </c>
      <c r="R235" s="38">
        <f t="shared" si="12"/>
        <v>21.440559546096779</v>
      </c>
      <c r="S235" s="38">
        <f t="shared" si="12"/>
        <v>1.8615416129032256E-2</v>
      </c>
      <c r="T235" s="38">
        <f t="shared" si="12"/>
        <v>0</v>
      </c>
      <c r="U235" s="38">
        <f t="shared" si="12"/>
        <v>0</v>
      </c>
      <c r="V235" s="38">
        <f t="shared" si="12"/>
        <v>1.4885552002580644</v>
      </c>
      <c r="W235" s="38">
        <f t="shared" si="12"/>
        <v>0</v>
      </c>
      <c r="X235" s="38">
        <f t="shared" si="12"/>
        <v>0</v>
      </c>
      <c r="Y235" s="38">
        <f t="shared" si="12"/>
        <v>0</v>
      </c>
      <c r="Z235" s="38">
        <f t="shared" si="12"/>
        <v>0</v>
      </c>
      <c r="AA235" s="38">
        <f t="shared" si="12"/>
        <v>0</v>
      </c>
      <c r="AB235" s="38">
        <f t="shared" si="12"/>
        <v>11.225144392806452</v>
      </c>
      <c r="AC235" s="38">
        <f t="shared" si="12"/>
        <v>2.1342432063225814</v>
      </c>
      <c r="AD235" s="38">
        <f t="shared" si="12"/>
        <v>0</v>
      </c>
      <c r="AE235" s="38">
        <f t="shared" si="12"/>
        <v>0</v>
      </c>
      <c r="AF235" s="38">
        <f t="shared" si="12"/>
        <v>5.5935393724838711</v>
      </c>
      <c r="AG235" s="38">
        <f t="shared" si="12"/>
        <v>0</v>
      </c>
      <c r="AH235" s="38">
        <f t="shared" si="12"/>
        <v>0</v>
      </c>
      <c r="AI235" s="38">
        <f t="shared" si="12"/>
        <v>0</v>
      </c>
      <c r="AJ235" s="38">
        <f t="shared" si="12"/>
        <v>0</v>
      </c>
      <c r="AK235" s="38">
        <f t="shared" si="12"/>
        <v>0</v>
      </c>
      <c r="AL235" s="38">
        <f t="shared" si="12"/>
        <v>12.015199846064515</v>
      </c>
      <c r="AM235" s="38">
        <f t="shared" si="12"/>
        <v>0.19705228838709682</v>
      </c>
      <c r="AN235" s="38">
        <f t="shared" si="12"/>
        <v>0</v>
      </c>
      <c r="AO235" s="38">
        <f t="shared" si="12"/>
        <v>0</v>
      </c>
      <c r="AP235" s="38">
        <f t="shared" si="12"/>
        <v>4.4288458292258071</v>
      </c>
      <c r="AQ235" s="38">
        <f t="shared" si="12"/>
        <v>0</v>
      </c>
      <c r="AR235" s="38">
        <f t="shared" si="12"/>
        <v>0</v>
      </c>
      <c r="AS235" s="38">
        <f t="shared" si="12"/>
        <v>0</v>
      </c>
      <c r="AT235" s="38">
        <f t="shared" si="12"/>
        <v>0</v>
      </c>
      <c r="AU235" s="38">
        <f t="shared" si="12"/>
        <v>0</v>
      </c>
      <c r="AV235" s="38">
        <f t="shared" si="12"/>
        <v>1416.8528155786453</v>
      </c>
      <c r="AW235" s="38">
        <f t="shared" si="12"/>
        <v>21.730207215838718</v>
      </c>
      <c r="AX235" s="38">
        <f t="shared" si="12"/>
        <v>8.0395789193548339E-2</v>
      </c>
      <c r="AY235" s="38">
        <f t="shared" si="12"/>
        <v>0</v>
      </c>
      <c r="AZ235" s="38">
        <f t="shared" si="12"/>
        <v>70.838976076225805</v>
      </c>
      <c r="BA235" s="38">
        <f t="shared" si="12"/>
        <v>0</v>
      </c>
      <c r="BB235" s="38">
        <f t="shared" si="12"/>
        <v>0</v>
      </c>
      <c r="BC235" s="38">
        <f t="shared" si="12"/>
        <v>0</v>
      </c>
      <c r="BD235" s="38">
        <f t="shared" si="12"/>
        <v>0</v>
      </c>
      <c r="BE235" s="38">
        <f t="shared" si="12"/>
        <v>0</v>
      </c>
      <c r="BF235" s="38">
        <f t="shared" si="12"/>
        <v>1588.6120248531931</v>
      </c>
      <c r="BG235" s="38">
        <f t="shared" si="12"/>
        <v>50.372306536774204</v>
      </c>
      <c r="BH235" s="38">
        <f t="shared" si="12"/>
        <v>4.0422627070645163</v>
      </c>
      <c r="BI235" s="38">
        <f t="shared" si="12"/>
        <v>0</v>
      </c>
      <c r="BJ235" s="38">
        <f t="shared" si="12"/>
        <v>67.15021124116133</v>
      </c>
      <c r="BK235" s="39">
        <f t="shared" si="12"/>
        <v>3306.6819056290001</v>
      </c>
    </row>
    <row r="236" spans="1:63">
      <c r="A236" s="40" t="s">
        <v>18</v>
      </c>
      <c r="B236" s="41" t="s">
        <v>242</v>
      </c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3"/>
    </row>
    <row r="237" spans="1:63">
      <c r="A237" s="29"/>
      <c r="B237" s="30" t="s">
        <v>243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42.870394108451606</v>
      </c>
      <c r="I237" s="31">
        <v>5.2078073281935469</v>
      </c>
      <c r="J237" s="31">
        <v>0.16241886825806454</v>
      </c>
      <c r="K237" s="31">
        <v>0.16640132399999999</v>
      </c>
      <c r="L237" s="31">
        <v>25.19197696696774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32.380729485741931</v>
      </c>
      <c r="S237" s="31">
        <v>2.2500635807419354</v>
      </c>
      <c r="T237" s="31">
        <v>0</v>
      </c>
      <c r="U237" s="31">
        <v>0</v>
      </c>
      <c r="V237" s="31">
        <v>10.322516920258064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4.0188944593870968</v>
      </c>
      <c r="AC237" s="31">
        <v>0.24423827416129032</v>
      </c>
      <c r="AD237" s="31">
        <v>0</v>
      </c>
      <c r="AE237" s="31">
        <v>0</v>
      </c>
      <c r="AF237" s="31">
        <v>0.9440206780322582</v>
      </c>
      <c r="AG237" s="31">
        <v>0</v>
      </c>
      <c r="AH237" s="31">
        <v>0</v>
      </c>
      <c r="AI237" s="31">
        <v>0</v>
      </c>
      <c r="AJ237" s="31">
        <v>0</v>
      </c>
      <c r="AK237" s="31">
        <v>0</v>
      </c>
      <c r="AL237" s="31">
        <v>1.7294995491612912</v>
      </c>
      <c r="AM237" s="31">
        <v>5.4062688258064512E-2</v>
      </c>
      <c r="AN237" s="31">
        <v>0</v>
      </c>
      <c r="AO237" s="31">
        <v>0</v>
      </c>
      <c r="AP237" s="31">
        <v>2.915563425806451E-2</v>
      </c>
      <c r="AQ237" s="31">
        <v>0</v>
      </c>
      <c r="AR237" s="31">
        <v>0</v>
      </c>
      <c r="AS237" s="31">
        <v>0</v>
      </c>
      <c r="AT237" s="31">
        <v>0</v>
      </c>
      <c r="AU237" s="31">
        <v>0</v>
      </c>
      <c r="AV237" s="31">
        <v>271.41210811612905</v>
      </c>
      <c r="AW237" s="31">
        <v>48.687721142451608</v>
      </c>
      <c r="AX237" s="31">
        <v>1.8665921580645155E-2</v>
      </c>
      <c r="AY237" s="31">
        <v>0</v>
      </c>
      <c r="AZ237" s="31">
        <v>167.1054143231288</v>
      </c>
      <c r="BA237" s="31">
        <v>0</v>
      </c>
      <c r="BB237" s="31">
        <v>0</v>
      </c>
      <c r="BC237" s="31">
        <v>0</v>
      </c>
      <c r="BD237" s="31">
        <v>0</v>
      </c>
      <c r="BE237" s="31">
        <v>0</v>
      </c>
      <c r="BF237" s="31">
        <v>298.82525325993566</v>
      </c>
      <c r="BG237" s="31">
        <v>21.797299999935486</v>
      </c>
      <c r="BH237" s="31">
        <v>0</v>
      </c>
      <c r="BI237" s="31">
        <v>0</v>
      </c>
      <c r="BJ237" s="31">
        <v>53.615741199967715</v>
      </c>
      <c r="BK237" s="32">
        <f t="shared" ref="BK237:BK255" si="13">SUM(C237:BJ237)</f>
        <v>987.03438382899992</v>
      </c>
    </row>
    <row r="238" spans="1:63">
      <c r="A238" s="29"/>
      <c r="B238" s="30" t="s">
        <v>244</v>
      </c>
      <c r="C238" s="31">
        <v>0</v>
      </c>
      <c r="D238" s="31">
        <v>0</v>
      </c>
      <c r="E238" s="31">
        <v>0</v>
      </c>
      <c r="F238" s="31">
        <v>0</v>
      </c>
      <c r="G238" s="31">
        <v>0</v>
      </c>
      <c r="H238" s="31">
        <v>12.009707185645158</v>
      </c>
      <c r="I238" s="31">
        <v>0.79869396712903229</v>
      </c>
      <c r="J238" s="31">
        <v>0</v>
      </c>
      <c r="K238" s="31">
        <v>0</v>
      </c>
      <c r="L238" s="31">
        <v>4.716863766032259</v>
      </c>
      <c r="M238" s="31">
        <v>0</v>
      </c>
      <c r="N238" s="31">
        <v>0</v>
      </c>
      <c r="O238" s="31">
        <v>0</v>
      </c>
      <c r="P238" s="31">
        <v>0</v>
      </c>
      <c r="Q238" s="31">
        <v>0</v>
      </c>
      <c r="R238" s="31">
        <v>8.554138772677419</v>
      </c>
      <c r="S238" s="31">
        <v>1.3117821331290322</v>
      </c>
      <c r="T238" s="31">
        <v>0</v>
      </c>
      <c r="U238" s="31">
        <v>0</v>
      </c>
      <c r="V238" s="31">
        <v>1.7176950502580648</v>
      </c>
      <c r="W238" s="31">
        <v>0</v>
      </c>
      <c r="X238" s="31">
        <v>0</v>
      </c>
      <c r="Y238" s="31">
        <v>0</v>
      </c>
      <c r="Z238" s="31">
        <v>0</v>
      </c>
      <c r="AA238" s="31">
        <v>0</v>
      </c>
      <c r="AB238" s="31">
        <v>3.711167318161289</v>
      </c>
      <c r="AC238" s="31">
        <v>4.9256696258064503E-2</v>
      </c>
      <c r="AD238" s="31">
        <v>0</v>
      </c>
      <c r="AE238" s="31">
        <v>0</v>
      </c>
      <c r="AF238" s="31">
        <v>0.9438795486774193</v>
      </c>
      <c r="AG238" s="31">
        <v>0</v>
      </c>
      <c r="AH238" s="31">
        <v>0</v>
      </c>
      <c r="AI238" s="31">
        <v>0</v>
      </c>
      <c r="AJ238" s="31">
        <v>0</v>
      </c>
      <c r="AK238" s="31">
        <v>0</v>
      </c>
      <c r="AL238" s="31">
        <v>2.3899035210645168</v>
      </c>
      <c r="AM238" s="31">
        <v>2.4907689645161296E-2</v>
      </c>
      <c r="AN238" s="31">
        <v>0</v>
      </c>
      <c r="AO238" s="31">
        <v>0</v>
      </c>
      <c r="AP238" s="31">
        <v>1.5170693225806454E-3</v>
      </c>
      <c r="AQ238" s="31">
        <v>0</v>
      </c>
      <c r="AR238" s="31">
        <v>0</v>
      </c>
      <c r="AS238" s="31">
        <v>0</v>
      </c>
      <c r="AT238" s="31">
        <v>0</v>
      </c>
      <c r="AU238" s="31">
        <v>0</v>
      </c>
      <c r="AV238" s="31">
        <v>105.4886772749678</v>
      </c>
      <c r="AW238" s="31">
        <v>26.166939432387085</v>
      </c>
      <c r="AX238" s="31">
        <v>9.7914269064516168E-2</v>
      </c>
      <c r="AY238" s="31">
        <v>0</v>
      </c>
      <c r="AZ238" s="31">
        <v>46.137630479387084</v>
      </c>
      <c r="BA238" s="31">
        <v>0</v>
      </c>
      <c r="BB238" s="31">
        <v>0</v>
      </c>
      <c r="BC238" s="31">
        <v>0</v>
      </c>
      <c r="BD238" s="31">
        <v>0</v>
      </c>
      <c r="BE238" s="31">
        <v>0</v>
      </c>
      <c r="BF238" s="31">
        <v>203.79827464535478</v>
      </c>
      <c r="BG238" s="31">
        <v>50.266073938032257</v>
      </c>
      <c r="BH238" s="31">
        <v>0</v>
      </c>
      <c r="BI238" s="31">
        <v>0</v>
      </c>
      <c r="BJ238" s="31">
        <v>48.582640134806461</v>
      </c>
      <c r="BK238" s="32">
        <f t="shared" si="13"/>
        <v>516.76766289199998</v>
      </c>
    </row>
    <row r="239" spans="1:63">
      <c r="A239" s="29"/>
      <c r="B239" s="30" t="s">
        <v>245</v>
      </c>
      <c r="C239" s="31">
        <v>0</v>
      </c>
      <c r="D239" s="31">
        <v>0</v>
      </c>
      <c r="E239" s="31">
        <v>0</v>
      </c>
      <c r="F239" s="31">
        <v>0</v>
      </c>
      <c r="G239" s="31">
        <v>0</v>
      </c>
      <c r="H239" s="31">
        <v>20.622058233967739</v>
      </c>
      <c r="I239" s="31">
        <v>11.127247853516128</v>
      </c>
      <c r="J239" s="31">
        <v>0</v>
      </c>
      <c r="K239" s="31">
        <v>0</v>
      </c>
      <c r="L239" s="31">
        <v>2.6096363728709684</v>
      </c>
      <c r="M239" s="31">
        <v>0</v>
      </c>
      <c r="N239" s="31">
        <v>0</v>
      </c>
      <c r="O239" s="31">
        <v>0</v>
      </c>
      <c r="P239" s="31">
        <v>0</v>
      </c>
      <c r="Q239" s="31">
        <v>0</v>
      </c>
      <c r="R239" s="31">
        <v>15.803554215258062</v>
      </c>
      <c r="S239" s="31">
        <v>1.0383955806129033</v>
      </c>
      <c r="T239" s="31">
        <v>0</v>
      </c>
      <c r="U239" s="31">
        <v>0</v>
      </c>
      <c r="V239" s="31">
        <v>3.6484344510645159</v>
      </c>
      <c r="W239" s="31">
        <v>0</v>
      </c>
      <c r="X239" s="31">
        <v>0</v>
      </c>
      <c r="Y239" s="31">
        <v>0</v>
      </c>
      <c r="Z239" s="31">
        <v>0</v>
      </c>
      <c r="AA239" s="31">
        <v>0</v>
      </c>
      <c r="AB239" s="31">
        <v>38.562820439516145</v>
      </c>
      <c r="AC239" s="31">
        <v>1.0039818509354839</v>
      </c>
      <c r="AD239" s="31">
        <v>0</v>
      </c>
      <c r="AE239" s="31">
        <v>0</v>
      </c>
      <c r="AF239" s="31">
        <v>6.9880236844838688</v>
      </c>
      <c r="AG239" s="31">
        <v>0</v>
      </c>
      <c r="AH239" s="31">
        <v>0</v>
      </c>
      <c r="AI239" s="31">
        <v>0</v>
      </c>
      <c r="AJ239" s="31">
        <v>0</v>
      </c>
      <c r="AK239" s="31">
        <v>0</v>
      </c>
      <c r="AL239" s="31">
        <v>30.031313227451616</v>
      </c>
      <c r="AM239" s="31">
        <v>0.19047596312903226</v>
      </c>
      <c r="AN239" s="31">
        <v>0</v>
      </c>
      <c r="AO239" s="31">
        <v>0</v>
      </c>
      <c r="AP239" s="31">
        <v>0.45313542038709675</v>
      </c>
      <c r="AQ239" s="31">
        <v>0</v>
      </c>
      <c r="AR239" s="31">
        <v>0</v>
      </c>
      <c r="AS239" s="31">
        <v>0</v>
      </c>
      <c r="AT239" s="31">
        <v>0</v>
      </c>
      <c r="AU239" s="31">
        <v>0</v>
      </c>
      <c r="AV239" s="31">
        <v>751.61632035806792</v>
      </c>
      <c r="AW239" s="31">
        <v>106.43210846364512</v>
      </c>
      <c r="AX239" s="31">
        <v>0.43674884532258068</v>
      </c>
      <c r="AY239" s="31">
        <v>0</v>
      </c>
      <c r="AZ239" s="31">
        <v>190.42874304245217</v>
      </c>
      <c r="BA239" s="31">
        <v>0</v>
      </c>
      <c r="BB239" s="31">
        <v>0</v>
      </c>
      <c r="BC239" s="31">
        <v>0</v>
      </c>
      <c r="BD239" s="31">
        <v>0</v>
      </c>
      <c r="BE239" s="31">
        <v>0</v>
      </c>
      <c r="BF239" s="31">
        <v>1380.4868652108028</v>
      </c>
      <c r="BG239" s="31">
        <v>44.354358028032259</v>
      </c>
      <c r="BH239" s="31">
        <v>1.5534446454838704</v>
      </c>
      <c r="BI239" s="31">
        <v>0</v>
      </c>
      <c r="BJ239" s="31">
        <v>96.784779002999898</v>
      </c>
      <c r="BK239" s="32">
        <f t="shared" si="13"/>
        <v>2704.1724448900004</v>
      </c>
    </row>
    <row r="240" spans="1:63">
      <c r="A240" s="29"/>
      <c r="B240" s="30" t="s">
        <v>246</v>
      </c>
      <c r="C240" s="31">
        <v>0</v>
      </c>
      <c r="D240" s="31">
        <v>0</v>
      </c>
      <c r="E240" s="31">
        <v>0</v>
      </c>
      <c r="F240" s="31">
        <v>0</v>
      </c>
      <c r="G240" s="31">
        <v>0</v>
      </c>
      <c r="H240" s="31">
        <v>60.62958804435484</v>
      </c>
      <c r="I240" s="31">
        <v>459.591563441387</v>
      </c>
      <c r="J240" s="31">
        <v>0</v>
      </c>
      <c r="K240" s="31">
        <v>0</v>
      </c>
      <c r="L240" s="31">
        <v>78.104349083741937</v>
      </c>
      <c r="M240" s="31">
        <v>0</v>
      </c>
      <c r="N240" s="31">
        <v>0</v>
      </c>
      <c r="O240" s="31">
        <v>0</v>
      </c>
      <c r="P240" s="31">
        <v>0</v>
      </c>
      <c r="Q240" s="31">
        <v>0</v>
      </c>
      <c r="R240" s="31">
        <v>34.335664273354837</v>
      </c>
      <c r="S240" s="31">
        <v>38.474758566838709</v>
      </c>
      <c r="T240" s="31">
        <v>1.0997278916129032</v>
      </c>
      <c r="U240" s="31">
        <v>0</v>
      </c>
      <c r="V240" s="31">
        <v>8.9446350835806463</v>
      </c>
      <c r="W240" s="31">
        <v>0</v>
      </c>
      <c r="X240" s="31">
        <v>0</v>
      </c>
      <c r="Y240" s="31">
        <v>0</v>
      </c>
      <c r="Z240" s="31">
        <v>0</v>
      </c>
      <c r="AA240" s="31">
        <v>0</v>
      </c>
      <c r="AB240" s="31">
        <v>8.0899118229677391</v>
      </c>
      <c r="AC240" s="31">
        <v>0.48936654183870965</v>
      </c>
      <c r="AD240" s="31">
        <v>0</v>
      </c>
      <c r="AE240" s="31">
        <v>0</v>
      </c>
      <c r="AF240" s="31">
        <v>2.9204860114838715</v>
      </c>
      <c r="AG240" s="31">
        <v>0</v>
      </c>
      <c r="AH240" s="31">
        <v>0</v>
      </c>
      <c r="AI240" s="31">
        <v>0</v>
      </c>
      <c r="AJ240" s="31">
        <v>0</v>
      </c>
      <c r="AK240" s="31">
        <v>0</v>
      </c>
      <c r="AL240" s="31">
        <v>5.8897218753548408</v>
      </c>
      <c r="AM240" s="31">
        <v>0</v>
      </c>
      <c r="AN240" s="31">
        <v>0</v>
      </c>
      <c r="AO240" s="31">
        <v>0</v>
      </c>
      <c r="AP240" s="31">
        <v>0.23761361612903226</v>
      </c>
      <c r="AQ240" s="31">
        <v>0</v>
      </c>
      <c r="AR240" s="31">
        <v>6.9700704870967731E-2</v>
      </c>
      <c r="AS240" s="31">
        <v>9.2363321129032214E-2</v>
      </c>
      <c r="AT240" s="31">
        <v>0</v>
      </c>
      <c r="AU240" s="31">
        <v>0</v>
      </c>
      <c r="AV240" s="31">
        <v>1829.0667899794812</v>
      </c>
      <c r="AW240" s="31">
        <v>195.04342681351605</v>
      </c>
      <c r="AX240" s="31">
        <v>1.1126067117096776</v>
      </c>
      <c r="AY240" s="31">
        <v>0.102524988</v>
      </c>
      <c r="AZ240" s="31">
        <v>464.91136099222621</v>
      </c>
      <c r="BA240" s="31">
        <v>0</v>
      </c>
      <c r="BB240" s="31">
        <v>0</v>
      </c>
      <c r="BC240" s="31">
        <v>0</v>
      </c>
      <c r="BD240" s="31">
        <v>0</v>
      </c>
      <c r="BE240" s="31">
        <v>0</v>
      </c>
      <c r="BF240" s="31">
        <v>1873.2546492023255</v>
      </c>
      <c r="BG240" s="31">
        <v>43.645273419483857</v>
      </c>
      <c r="BH240" s="31">
        <v>4.0082525733548389</v>
      </c>
      <c r="BI240" s="31">
        <v>0</v>
      </c>
      <c r="BJ240" s="31">
        <v>147.82391741025788</v>
      </c>
      <c r="BK240" s="32">
        <f t="shared" si="13"/>
        <v>5257.9382523690001</v>
      </c>
    </row>
    <row r="241" spans="1:63">
      <c r="A241" s="29"/>
      <c r="B241" s="30" t="s">
        <v>247</v>
      </c>
      <c r="C241" s="31">
        <v>0</v>
      </c>
      <c r="D241" s="31">
        <v>0</v>
      </c>
      <c r="E241" s="31">
        <v>0</v>
      </c>
      <c r="F241" s="31">
        <v>0</v>
      </c>
      <c r="G241" s="31">
        <v>0</v>
      </c>
      <c r="H241" s="31">
        <v>5.8707737586774202</v>
      </c>
      <c r="I241" s="31">
        <v>13.8705315</v>
      </c>
      <c r="J241" s="31">
        <v>0</v>
      </c>
      <c r="K241" s="31">
        <v>0</v>
      </c>
      <c r="L241" s="31">
        <v>6.7553135362258061</v>
      </c>
      <c r="M241" s="31">
        <v>0</v>
      </c>
      <c r="N241" s="31">
        <v>0</v>
      </c>
      <c r="O241" s="31">
        <v>0</v>
      </c>
      <c r="P241" s="31">
        <v>0</v>
      </c>
      <c r="Q241" s="31">
        <v>0</v>
      </c>
      <c r="R241" s="31">
        <v>6.8863511989354826</v>
      </c>
      <c r="S241" s="31">
        <v>0.25974821612903232</v>
      </c>
      <c r="T241" s="31">
        <v>0</v>
      </c>
      <c r="U241" s="31">
        <v>0</v>
      </c>
      <c r="V241" s="31">
        <v>4.8897377887741929</v>
      </c>
      <c r="W241" s="31">
        <v>0</v>
      </c>
      <c r="X241" s="31">
        <v>0</v>
      </c>
      <c r="Y241" s="31">
        <v>0</v>
      </c>
      <c r="Z241" s="31">
        <v>0</v>
      </c>
      <c r="AA241" s="31">
        <v>0</v>
      </c>
      <c r="AB241" s="31">
        <v>8.3413965225483881</v>
      </c>
      <c r="AC241" s="31">
        <v>1.1607274067741937</v>
      </c>
      <c r="AD241" s="31">
        <v>0</v>
      </c>
      <c r="AE241" s="31">
        <v>0</v>
      </c>
      <c r="AF241" s="31">
        <v>8.6382971237741923</v>
      </c>
      <c r="AG241" s="31">
        <v>0</v>
      </c>
      <c r="AH241" s="31">
        <v>0</v>
      </c>
      <c r="AI241" s="31">
        <v>0</v>
      </c>
      <c r="AJ241" s="31">
        <v>0</v>
      </c>
      <c r="AK241" s="31">
        <v>0</v>
      </c>
      <c r="AL241" s="31">
        <v>4.7075685425806455</v>
      </c>
      <c r="AM241" s="31">
        <v>3.6795892064516125E-2</v>
      </c>
      <c r="AN241" s="31">
        <v>0</v>
      </c>
      <c r="AO241" s="31">
        <v>0</v>
      </c>
      <c r="AP241" s="31">
        <v>0.99009078612903245</v>
      </c>
      <c r="AQ241" s="31">
        <v>0</v>
      </c>
      <c r="AR241" s="31">
        <v>0.56531645161290323</v>
      </c>
      <c r="AS241" s="31">
        <v>0</v>
      </c>
      <c r="AT241" s="31">
        <v>0</v>
      </c>
      <c r="AU241" s="31">
        <v>0</v>
      </c>
      <c r="AV241" s="31">
        <v>142.84040939945166</v>
      </c>
      <c r="AW241" s="31">
        <v>34.09167155403226</v>
      </c>
      <c r="AX241" s="31">
        <v>0</v>
      </c>
      <c r="AY241" s="31">
        <v>0</v>
      </c>
      <c r="AZ241" s="31">
        <v>222.40723210125782</v>
      </c>
      <c r="BA241" s="31">
        <v>0</v>
      </c>
      <c r="BB241" s="31">
        <v>0</v>
      </c>
      <c r="BC241" s="31">
        <v>0</v>
      </c>
      <c r="BD241" s="31">
        <v>0</v>
      </c>
      <c r="BE241" s="31">
        <v>0</v>
      </c>
      <c r="BF241" s="31">
        <v>308.73358622461308</v>
      </c>
      <c r="BG241" s="31">
        <v>23.289109415612909</v>
      </c>
      <c r="BH241" s="31">
        <v>6.3308417724193546</v>
      </c>
      <c r="BI241" s="31">
        <v>0</v>
      </c>
      <c r="BJ241" s="31">
        <v>112.80597592538695</v>
      </c>
      <c r="BK241" s="32">
        <f t="shared" si="13"/>
        <v>913.47147511699984</v>
      </c>
    </row>
    <row r="242" spans="1:63">
      <c r="A242" s="29"/>
      <c r="B242" s="30" t="s">
        <v>248</v>
      </c>
      <c r="C242" s="31">
        <v>0</v>
      </c>
      <c r="D242" s="31">
        <v>0</v>
      </c>
      <c r="E242" s="31">
        <v>0</v>
      </c>
      <c r="F242" s="31">
        <v>0</v>
      </c>
      <c r="G242" s="31">
        <v>0</v>
      </c>
      <c r="H242" s="31">
        <v>5.6143868380322584</v>
      </c>
      <c r="I242" s="31">
        <v>2.7248326804516134</v>
      </c>
      <c r="J242" s="31">
        <v>0</v>
      </c>
      <c r="K242" s="31">
        <v>0</v>
      </c>
      <c r="L242" s="31">
        <v>7.6543147405161305</v>
      </c>
      <c r="M242" s="31">
        <v>0</v>
      </c>
      <c r="N242" s="31">
        <v>0</v>
      </c>
      <c r="O242" s="31">
        <v>0</v>
      </c>
      <c r="P242" s="31">
        <v>0</v>
      </c>
      <c r="Q242" s="31">
        <v>0</v>
      </c>
      <c r="R242" s="31">
        <v>6.2830970106774213</v>
      </c>
      <c r="S242" s="31">
        <v>0.70501928467741937</v>
      </c>
      <c r="T242" s="31">
        <v>0.5684359677419355</v>
      </c>
      <c r="U242" s="31">
        <v>0</v>
      </c>
      <c r="V242" s="31">
        <v>7.3401892027096762</v>
      </c>
      <c r="W242" s="31">
        <v>0</v>
      </c>
      <c r="X242" s="31">
        <v>0</v>
      </c>
      <c r="Y242" s="31">
        <v>0</v>
      </c>
      <c r="Z242" s="31">
        <v>0</v>
      </c>
      <c r="AA242" s="31">
        <v>0</v>
      </c>
      <c r="AB242" s="31">
        <v>11.442386553064516</v>
      </c>
      <c r="AC242" s="31">
        <v>0.38989684106451616</v>
      </c>
      <c r="AD242" s="31">
        <v>0</v>
      </c>
      <c r="AE242" s="31">
        <v>0</v>
      </c>
      <c r="AF242" s="31">
        <v>11.161848821806451</v>
      </c>
      <c r="AG242" s="31">
        <v>0</v>
      </c>
      <c r="AH242" s="31">
        <v>0</v>
      </c>
      <c r="AI242" s="31">
        <v>0</v>
      </c>
      <c r="AJ242" s="31">
        <v>0</v>
      </c>
      <c r="AK242" s="31">
        <v>0</v>
      </c>
      <c r="AL242" s="31">
        <v>4.210037253935484</v>
      </c>
      <c r="AM242" s="31">
        <v>0</v>
      </c>
      <c r="AN242" s="31">
        <v>0</v>
      </c>
      <c r="AO242" s="31">
        <v>0</v>
      </c>
      <c r="AP242" s="31">
        <v>1.5576490600967741</v>
      </c>
      <c r="AQ242" s="31">
        <v>0</v>
      </c>
      <c r="AR242" s="31">
        <v>0</v>
      </c>
      <c r="AS242" s="31">
        <v>0</v>
      </c>
      <c r="AT242" s="31">
        <v>0</v>
      </c>
      <c r="AU242" s="31">
        <v>0</v>
      </c>
      <c r="AV242" s="31">
        <v>158.68684931629102</v>
      </c>
      <c r="AW242" s="31">
        <v>29.090221094064521</v>
      </c>
      <c r="AX242" s="31">
        <v>0</v>
      </c>
      <c r="AY242" s="31">
        <v>0</v>
      </c>
      <c r="AZ242" s="31">
        <v>210.41031651712785</v>
      </c>
      <c r="BA242" s="31">
        <v>0</v>
      </c>
      <c r="BB242" s="31">
        <v>0</v>
      </c>
      <c r="BC242" s="31">
        <v>0</v>
      </c>
      <c r="BD242" s="31">
        <v>0</v>
      </c>
      <c r="BE242" s="31">
        <v>0</v>
      </c>
      <c r="BF242" s="31">
        <v>339.30806101732321</v>
      </c>
      <c r="BG242" s="31">
        <v>31.544861401064512</v>
      </c>
      <c r="BH242" s="31">
        <v>2.1897993548387094</v>
      </c>
      <c r="BI242" s="31">
        <v>0</v>
      </c>
      <c r="BJ242" s="31">
        <v>141.80882661151585</v>
      </c>
      <c r="BK242" s="32">
        <f t="shared" si="13"/>
        <v>972.69102956699987</v>
      </c>
    </row>
    <row r="243" spans="1:63">
      <c r="A243" s="29"/>
      <c r="B243" s="30" t="s">
        <v>249</v>
      </c>
      <c r="C243" s="31">
        <v>0</v>
      </c>
      <c r="D243" s="31">
        <v>0</v>
      </c>
      <c r="E243" s="31">
        <v>0</v>
      </c>
      <c r="F243" s="31">
        <v>0</v>
      </c>
      <c r="G243" s="31">
        <v>0</v>
      </c>
      <c r="H243" s="31">
        <v>8.8715643035161289</v>
      </c>
      <c r="I243" s="31">
        <v>0.89559513277419334</v>
      </c>
      <c r="J243" s="31">
        <v>0</v>
      </c>
      <c r="K243" s="31">
        <v>0</v>
      </c>
      <c r="L243" s="31">
        <v>4.7041459013548383</v>
      </c>
      <c r="M243" s="31">
        <v>0</v>
      </c>
      <c r="N243" s="31">
        <v>0</v>
      </c>
      <c r="O243" s="31">
        <v>0</v>
      </c>
      <c r="P243" s="31">
        <v>0</v>
      </c>
      <c r="Q243" s="31">
        <v>0</v>
      </c>
      <c r="R243" s="31">
        <v>6.3240991950322574</v>
      </c>
      <c r="S243" s="31">
        <v>6.4416929935483869E-2</v>
      </c>
      <c r="T243" s="31">
        <v>0</v>
      </c>
      <c r="U243" s="31">
        <v>0</v>
      </c>
      <c r="V243" s="31">
        <v>1.3276483410967745</v>
      </c>
      <c r="W243" s="31">
        <v>0</v>
      </c>
      <c r="X243" s="31">
        <v>0</v>
      </c>
      <c r="Y243" s="31">
        <v>0</v>
      </c>
      <c r="Z243" s="31">
        <v>0</v>
      </c>
      <c r="AA243" s="31">
        <v>0</v>
      </c>
      <c r="AB243" s="31">
        <v>1.3878122307096776</v>
      </c>
      <c r="AC243" s="31">
        <v>0</v>
      </c>
      <c r="AD243" s="31">
        <v>0</v>
      </c>
      <c r="AE243" s="31">
        <v>0</v>
      </c>
      <c r="AF243" s="31">
        <v>0.10880802796774194</v>
      </c>
      <c r="AG243" s="31">
        <v>0</v>
      </c>
      <c r="AH243" s="31">
        <v>0</v>
      </c>
      <c r="AI243" s="31">
        <v>0</v>
      </c>
      <c r="AJ243" s="31">
        <v>0</v>
      </c>
      <c r="AK243" s="31">
        <v>0</v>
      </c>
      <c r="AL243" s="31">
        <v>1.0014005680967737</v>
      </c>
      <c r="AM243" s="31">
        <v>1.1192625580645163E-2</v>
      </c>
      <c r="AN243" s="31">
        <v>0</v>
      </c>
      <c r="AO243" s="31">
        <v>0</v>
      </c>
      <c r="AP243" s="31">
        <v>0</v>
      </c>
      <c r="AQ243" s="31">
        <v>0</v>
      </c>
      <c r="AR243" s="31">
        <v>0</v>
      </c>
      <c r="AS243" s="31">
        <v>0</v>
      </c>
      <c r="AT243" s="31">
        <v>0</v>
      </c>
      <c r="AU243" s="31">
        <v>0</v>
      </c>
      <c r="AV243" s="31">
        <v>101.28007396551602</v>
      </c>
      <c r="AW243" s="31">
        <v>14.639477627935486</v>
      </c>
      <c r="AX243" s="31">
        <v>0</v>
      </c>
      <c r="AY243" s="31">
        <v>0</v>
      </c>
      <c r="AZ243" s="31">
        <v>47.776432422322571</v>
      </c>
      <c r="BA243" s="31">
        <v>0</v>
      </c>
      <c r="BB243" s="31">
        <v>0</v>
      </c>
      <c r="BC243" s="31">
        <v>0</v>
      </c>
      <c r="BD243" s="31">
        <v>0</v>
      </c>
      <c r="BE243" s="31">
        <v>0</v>
      </c>
      <c r="BF243" s="31">
        <v>115.8185977641614</v>
      </c>
      <c r="BG243" s="31">
        <v>4.9473941381612896</v>
      </c>
      <c r="BH243" s="31">
        <v>0.45241361109677425</v>
      </c>
      <c r="BI243" s="31">
        <v>0</v>
      </c>
      <c r="BJ243" s="31">
        <v>13.357601864741943</v>
      </c>
      <c r="BK243" s="32">
        <f t="shared" si="13"/>
        <v>322.96867465000003</v>
      </c>
    </row>
    <row r="244" spans="1:63">
      <c r="A244" s="29"/>
      <c r="B244" s="30" t="s">
        <v>250</v>
      </c>
      <c r="C244" s="31">
        <v>0</v>
      </c>
      <c r="D244" s="31">
        <v>0</v>
      </c>
      <c r="E244" s="31">
        <v>0</v>
      </c>
      <c r="F244" s="31">
        <v>0</v>
      </c>
      <c r="G244" s="31">
        <v>0</v>
      </c>
      <c r="H244" s="31">
        <v>4.020719537741936</v>
      </c>
      <c r="I244" s="31">
        <v>1.3508969947419358</v>
      </c>
      <c r="J244" s="31">
        <v>0</v>
      </c>
      <c r="K244" s="31">
        <v>0</v>
      </c>
      <c r="L244" s="31">
        <v>2.7257807538387095</v>
      </c>
      <c r="M244" s="31">
        <v>0</v>
      </c>
      <c r="N244" s="31">
        <v>0</v>
      </c>
      <c r="O244" s="31">
        <v>0</v>
      </c>
      <c r="P244" s="31">
        <v>0</v>
      </c>
      <c r="Q244" s="31">
        <v>0</v>
      </c>
      <c r="R244" s="31">
        <v>3.5700745426451612</v>
      </c>
      <c r="S244" s="31">
        <v>5.6459046354838734E-2</v>
      </c>
      <c r="T244" s="31">
        <v>0</v>
      </c>
      <c r="U244" s="31">
        <v>0</v>
      </c>
      <c r="V244" s="31">
        <v>1.2987554612903223</v>
      </c>
      <c r="W244" s="31">
        <v>0</v>
      </c>
      <c r="X244" s="31">
        <v>1.2116388387096774E-3</v>
      </c>
      <c r="Y244" s="31">
        <v>0</v>
      </c>
      <c r="Z244" s="31">
        <v>0</v>
      </c>
      <c r="AA244" s="31">
        <v>0</v>
      </c>
      <c r="AB244" s="31">
        <v>25.771103493290315</v>
      </c>
      <c r="AC244" s="31">
        <v>2.5650705823225803</v>
      </c>
      <c r="AD244" s="31">
        <v>1.2116384064516129E-2</v>
      </c>
      <c r="AE244" s="31">
        <v>0</v>
      </c>
      <c r="AF244" s="31">
        <v>8.7999115377419361</v>
      </c>
      <c r="AG244" s="31">
        <v>0</v>
      </c>
      <c r="AH244" s="31">
        <v>0</v>
      </c>
      <c r="AI244" s="31">
        <v>0</v>
      </c>
      <c r="AJ244" s="31">
        <v>0</v>
      </c>
      <c r="AK244" s="31">
        <v>0</v>
      </c>
      <c r="AL244" s="31">
        <v>19.443314818645181</v>
      </c>
      <c r="AM244" s="31">
        <v>0.33437700225806444</v>
      </c>
      <c r="AN244" s="31">
        <v>1.9379694193548387E-3</v>
      </c>
      <c r="AO244" s="31">
        <v>0</v>
      </c>
      <c r="AP244" s="31">
        <v>1.5223489178064513</v>
      </c>
      <c r="AQ244" s="31">
        <v>0</v>
      </c>
      <c r="AR244" s="31">
        <v>0</v>
      </c>
      <c r="AS244" s="31">
        <v>0</v>
      </c>
      <c r="AT244" s="31">
        <v>0</v>
      </c>
      <c r="AU244" s="31">
        <v>0</v>
      </c>
      <c r="AV244" s="31">
        <v>487.25262688902507</v>
      </c>
      <c r="AW244" s="31">
        <v>55.991504752483941</v>
      </c>
      <c r="AX244" s="31">
        <v>3.2022786500645171</v>
      </c>
      <c r="AY244" s="31">
        <v>0</v>
      </c>
      <c r="AZ244" s="31">
        <v>54.546932308290373</v>
      </c>
      <c r="BA244" s="31">
        <v>0</v>
      </c>
      <c r="BB244" s="31">
        <v>0</v>
      </c>
      <c r="BC244" s="31">
        <v>0</v>
      </c>
      <c r="BD244" s="31">
        <v>0</v>
      </c>
      <c r="BE244" s="31">
        <v>0</v>
      </c>
      <c r="BF244" s="31">
        <v>800.55001691187783</v>
      </c>
      <c r="BG244" s="31">
        <v>15.701926020580643</v>
      </c>
      <c r="BH244" s="31">
        <v>1.4115535749354846</v>
      </c>
      <c r="BI244" s="31">
        <v>0</v>
      </c>
      <c r="BJ244" s="31">
        <v>27.750380438741928</v>
      </c>
      <c r="BK244" s="32">
        <f t="shared" si="13"/>
        <v>1517.8812982269999</v>
      </c>
    </row>
    <row r="245" spans="1:63">
      <c r="A245" s="29"/>
      <c r="B245" s="30" t="s">
        <v>251</v>
      </c>
      <c r="C245" s="31">
        <v>0</v>
      </c>
      <c r="D245" s="31">
        <v>0</v>
      </c>
      <c r="E245" s="31">
        <v>0</v>
      </c>
      <c r="F245" s="31">
        <v>0</v>
      </c>
      <c r="G245" s="31">
        <v>0</v>
      </c>
      <c r="H245" s="31">
        <v>31.293400047967744</v>
      </c>
      <c r="I245" s="31">
        <v>7.0057031271935495</v>
      </c>
      <c r="J245" s="31">
        <v>0</v>
      </c>
      <c r="K245" s="31">
        <v>0</v>
      </c>
      <c r="L245" s="31">
        <v>68.329038120903235</v>
      </c>
      <c r="M245" s="31">
        <v>0</v>
      </c>
      <c r="N245" s="31">
        <v>0</v>
      </c>
      <c r="O245" s="31">
        <v>0</v>
      </c>
      <c r="P245" s="31">
        <v>0</v>
      </c>
      <c r="Q245" s="31">
        <v>0</v>
      </c>
      <c r="R245" s="31">
        <v>4.4216933729032268</v>
      </c>
      <c r="S245" s="31">
        <v>1.9264110043548388</v>
      </c>
      <c r="T245" s="31">
        <v>0</v>
      </c>
      <c r="U245" s="31">
        <v>0</v>
      </c>
      <c r="V245" s="31">
        <v>1.073192150967742</v>
      </c>
      <c r="W245" s="31">
        <v>0</v>
      </c>
      <c r="X245" s="31">
        <v>0</v>
      </c>
      <c r="Y245" s="31">
        <v>0</v>
      </c>
      <c r="Z245" s="31">
        <v>0</v>
      </c>
      <c r="AA245" s="31">
        <v>0</v>
      </c>
      <c r="AB245" s="31">
        <v>7.1235273050967738</v>
      </c>
      <c r="AC245" s="31">
        <v>0.20094094774193544</v>
      </c>
      <c r="AD245" s="31">
        <v>0</v>
      </c>
      <c r="AE245" s="31">
        <v>0</v>
      </c>
      <c r="AF245" s="31">
        <v>1.3460042527096772</v>
      </c>
      <c r="AG245" s="31">
        <v>0</v>
      </c>
      <c r="AH245" s="31">
        <v>0</v>
      </c>
      <c r="AI245" s="31">
        <v>0</v>
      </c>
      <c r="AJ245" s="31">
        <v>0</v>
      </c>
      <c r="AK245" s="31">
        <v>0</v>
      </c>
      <c r="AL245" s="31">
        <v>6.134133239193547</v>
      </c>
      <c r="AM245" s="31">
        <v>0.13753346390322582</v>
      </c>
      <c r="AN245" s="31">
        <v>0</v>
      </c>
      <c r="AO245" s="31">
        <v>0</v>
      </c>
      <c r="AP245" s="31">
        <v>0.53554564235483881</v>
      </c>
      <c r="AQ245" s="31">
        <v>0</v>
      </c>
      <c r="AR245" s="31">
        <v>127.18825806451613</v>
      </c>
      <c r="AS245" s="31">
        <v>0.10157570090322582</v>
      </c>
      <c r="AT245" s="31">
        <v>0</v>
      </c>
      <c r="AU245" s="31">
        <v>0</v>
      </c>
      <c r="AV245" s="31">
        <v>681.6109259395248</v>
      </c>
      <c r="AW245" s="31">
        <v>32.736358229548379</v>
      </c>
      <c r="AX245" s="31">
        <v>0.17017816803225808</v>
      </c>
      <c r="AY245" s="31">
        <v>2.9373883E-2</v>
      </c>
      <c r="AZ245" s="31">
        <v>66.307685660096809</v>
      </c>
      <c r="BA245" s="31">
        <v>0</v>
      </c>
      <c r="BB245" s="31">
        <v>0</v>
      </c>
      <c r="BC245" s="31">
        <v>0</v>
      </c>
      <c r="BD245" s="31">
        <v>0</v>
      </c>
      <c r="BE245" s="31">
        <v>0</v>
      </c>
      <c r="BF245" s="31">
        <v>806.75755523963653</v>
      </c>
      <c r="BG245" s="31">
        <v>10.691297196677423</v>
      </c>
      <c r="BH245" s="31">
        <v>0.40058230551612911</v>
      </c>
      <c r="BI245" s="31">
        <v>0</v>
      </c>
      <c r="BJ245" s="31">
        <v>37.205623477258065</v>
      </c>
      <c r="BK245" s="32">
        <f t="shared" si="13"/>
        <v>1892.7265365399999</v>
      </c>
    </row>
    <row r="246" spans="1:63">
      <c r="A246" s="29"/>
      <c r="B246" s="30" t="s">
        <v>252</v>
      </c>
      <c r="C246" s="31">
        <v>0</v>
      </c>
      <c r="D246" s="31">
        <v>0</v>
      </c>
      <c r="E246" s="31">
        <v>0</v>
      </c>
      <c r="F246" s="31">
        <v>0</v>
      </c>
      <c r="G246" s="31">
        <v>0</v>
      </c>
      <c r="H246" s="31">
        <v>0.55761954848387096</v>
      </c>
      <c r="I246" s="31">
        <v>0.57955546987096762</v>
      </c>
      <c r="J246" s="31">
        <v>0</v>
      </c>
      <c r="K246" s="31">
        <v>0</v>
      </c>
      <c r="L246" s="31">
        <v>0.23719710167741934</v>
      </c>
      <c r="M246" s="31">
        <v>0</v>
      </c>
      <c r="N246" s="31">
        <v>0</v>
      </c>
      <c r="O246" s="31">
        <v>0</v>
      </c>
      <c r="P246" s="31">
        <v>0</v>
      </c>
      <c r="Q246" s="31">
        <v>0</v>
      </c>
      <c r="R246" s="31">
        <v>0.42107566561290322</v>
      </c>
      <c r="S246" s="31">
        <v>5.4164015806451608E-3</v>
      </c>
      <c r="T246" s="31">
        <v>0</v>
      </c>
      <c r="U246" s="31">
        <v>0</v>
      </c>
      <c r="V246" s="31">
        <v>0.11270315129032255</v>
      </c>
      <c r="W246" s="31">
        <v>0</v>
      </c>
      <c r="X246" s="31">
        <v>0</v>
      </c>
      <c r="Y246" s="31">
        <v>0</v>
      </c>
      <c r="Z246" s="31">
        <v>0</v>
      </c>
      <c r="AA246" s="31">
        <v>0</v>
      </c>
      <c r="AB246" s="31">
        <v>7.3263178450967716</v>
      </c>
      <c r="AC246" s="31">
        <v>0.12108720161290323</v>
      </c>
      <c r="AD246" s="31">
        <v>0</v>
      </c>
      <c r="AE246" s="31">
        <v>0</v>
      </c>
      <c r="AF246" s="31">
        <v>2.4474173129032257</v>
      </c>
      <c r="AG246" s="31">
        <v>0</v>
      </c>
      <c r="AH246" s="31">
        <v>0</v>
      </c>
      <c r="AI246" s="31">
        <v>0</v>
      </c>
      <c r="AJ246" s="31">
        <v>0</v>
      </c>
      <c r="AK246" s="31">
        <v>0</v>
      </c>
      <c r="AL246" s="31">
        <v>3.576552150225806</v>
      </c>
      <c r="AM246" s="31">
        <v>0.16981571677419358</v>
      </c>
      <c r="AN246" s="31">
        <v>0</v>
      </c>
      <c r="AO246" s="31">
        <v>0</v>
      </c>
      <c r="AP246" s="31">
        <v>0.41240658064516134</v>
      </c>
      <c r="AQ246" s="31">
        <v>0</v>
      </c>
      <c r="AR246" s="31">
        <v>0</v>
      </c>
      <c r="AS246" s="31">
        <v>0</v>
      </c>
      <c r="AT246" s="31">
        <v>0</v>
      </c>
      <c r="AU246" s="31">
        <v>0</v>
      </c>
      <c r="AV246" s="31">
        <v>85.204082392227619</v>
      </c>
      <c r="AW246" s="31">
        <v>4.4896566604838704</v>
      </c>
      <c r="AX246" s="31">
        <v>0</v>
      </c>
      <c r="AY246" s="31">
        <v>0</v>
      </c>
      <c r="AZ246" s="31">
        <v>5.044731429709679</v>
      </c>
      <c r="BA246" s="31">
        <v>0</v>
      </c>
      <c r="BB246" s="31">
        <v>0</v>
      </c>
      <c r="BC246" s="31">
        <v>0</v>
      </c>
      <c r="BD246" s="31">
        <v>0</v>
      </c>
      <c r="BE246" s="31">
        <v>0</v>
      </c>
      <c r="BF246" s="31">
        <v>159.41977189493372</v>
      </c>
      <c r="BG246" s="31">
        <v>2.1047740273548392</v>
      </c>
      <c r="BH246" s="31">
        <v>0</v>
      </c>
      <c r="BI246" s="31">
        <v>0</v>
      </c>
      <c r="BJ246" s="31">
        <v>2.1620543965161287</v>
      </c>
      <c r="BK246" s="32">
        <f t="shared" si="13"/>
        <v>274.39223494700002</v>
      </c>
    </row>
    <row r="247" spans="1:63">
      <c r="A247" s="29"/>
      <c r="B247" s="30" t="s">
        <v>253</v>
      </c>
      <c r="C247" s="31">
        <v>0</v>
      </c>
      <c r="D247" s="31">
        <v>0</v>
      </c>
      <c r="E247" s="31">
        <v>0</v>
      </c>
      <c r="F247" s="31">
        <v>0</v>
      </c>
      <c r="G247" s="31">
        <v>0</v>
      </c>
      <c r="H247" s="31">
        <v>86.840280076387103</v>
      </c>
      <c r="I247" s="31">
        <v>56.802318641935479</v>
      </c>
      <c r="J247" s="31">
        <v>0</v>
      </c>
      <c r="K247" s="31">
        <v>0</v>
      </c>
      <c r="L247" s="31">
        <v>34.037405459258061</v>
      </c>
      <c r="M247" s="31">
        <v>0</v>
      </c>
      <c r="N247" s="31">
        <v>0</v>
      </c>
      <c r="O247" s="31">
        <v>0</v>
      </c>
      <c r="P247" s="31">
        <v>0</v>
      </c>
      <c r="Q247" s="31">
        <v>0</v>
      </c>
      <c r="R247" s="31">
        <v>64.742526520612913</v>
      </c>
      <c r="S247" s="31">
        <v>18.475190675</v>
      </c>
      <c r="T247" s="31">
        <v>0.87793715793548399</v>
      </c>
      <c r="U247" s="31">
        <v>0</v>
      </c>
      <c r="V247" s="31">
        <v>16.047311674645162</v>
      </c>
      <c r="W247" s="31">
        <v>0</v>
      </c>
      <c r="X247" s="31">
        <v>5.2968559354838705E-3</v>
      </c>
      <c r="Y247" s="31">
        <v>0</v>
      </c>
      <c r="Z247" s="31">
        <v>0</v>
      </c>
      <c r="AA247" s="31">
        <v>0</v>
      </c>
      <c r="AB247" s="31">
        <v>21.385184099258062</v>
      </c>
      <c r="AC247" s="31">
        <v>1.8602851177741939</v>
      </c>
      <c r="AD247" s="31">
        <v>0</v>
      </c>
      <c r="AE247" s="31">
        <v>0</v>
      </c>
      <c r="AF247" s="31">
        <v>12.834516518548387</v>
      </c>
      <c r="AG247" s="31">
        <v>0</v>
      </c>
      <c r="AH247" s="31">
        <v>0</v>
      </c>
      <c r="AI247" s="31">
        <v>0</v>
      </c>
      <c r="AJ247" s="31">
        <v>0</v>
      </c>
      <c r="AK247" s="31">
        <v>0</v>
      </c>
      <c r="AL247" s="31">
        <v>13.65432446280645</v>
      </c>
      <c r="AM247" s="31">
        <v>0.44213125306451617</v>
      </c>
      <c r="AN247" s="31">
        <v>0</v>
      </c>
      <c r="AO247" s="31">
        <v>0</v>
      </c>
      <c r="AP247" s="31">
        <v>2.2067661548064521</v>
      </c>
      <c r="AQ247" s="31">
        <v>0</v>
      </c>
      <c r="AR247" s="31">
        <v>1.2480147524516128</v>
      </c>
      <c r="AS247" s="31">
        <v>0</v>
      </c>
      <c r="AT247" s="31">
        <v>0</v>
      </c>
      <c r="AU247" s="31">
        <v>0</v>
      </c>
      <c r="AV247" s="31">
        <v>1002.3119447938361</v>
      </c>
      <c r="AW247" s="31">
        <v>191.40089622967739</v>
      </c>
      <c r="AX247" s="31">
        <v>0</v>
      </c>
      <c r="AY247" s="31">
        <v>0</v>
      </c>
      <c r="AZ247" s="31">
        <v>675.81776178845257</v>
      </c>
      <c r="BA247" s="31">
        <v>0</v>
      </c>
      <c r="BB247" s="31">
        <v>0</v>
      </c>
      <c r="BC247" s="31">
        <v>0</v>
      </c>
      <c r="BD247" s="31">
        <v>0</v>
      </c>
      <c r="BE247" s="31">
        <v>0</v>
      </c>
      <c r="BF247" s="31">
        <v>1165.6019936882265</v>
      </c>
      <c r="BG247" s="31">
        <v>130.12318839258074</v>
      </c>
      <c r="BH247" s="31">
        <v>2.0018537910967744</v>
      </c>
      <c r="BI247" s="31">
        <v>0</v>
      </c>
      <c r="BJ247" s="31">
        <v>208.69177447070982</v>
      </c>
      <c r="BK247" s="32">
        <f t="shared" si="13"/>
        <v>3707.408902575</v>
      </c>
    </row>
    <row r="248" spans="1:63">
      <c r="A248" s="29"/>
      <c r="B248" s="30" t="s">
        <v>254</v>
      </c>
      <c r="C248" s="31">
        <v>0</v>
      </c>
      <c r="D248" s="31">
        <v>0</v>
      </c>
      <c r="E248" s="31">
        <v>0</v>
      </c>
      <c r="F248" s="31">
        <v>0</v>
      </c>
      <c r="G248" s="31">
        <v>0</v>
      </c>
      <c r="H248" s="31">
        <v>56.945417106516125</v>
      </c>
      <c r="I248" s="31">
        <v>28.23450661641936</v>
      </c>
      <c r="J248" s="31">
        <v>0</v>
      </c>
      <c r="K248" s="31">
        <v>0</v>
      </c>
      <c r="L248" s="31">
        <v>26.569567725580644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42.664019800935478</v>
      </c>
      <c r="S248" s="31">
        <v>22.240628154064513</v>
      </c>
      <c r="T248" s="31">
        <v>0.1110037380645162</v>
      </c>
      <c r="U248" s="31">
        <v>0</v>
      </c>
      <c r="V248" s="31">
        <v>7.1126251804838718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1">
        <v>7.9191023048064517</v>
      </c>
      <c r="AC248" s="31">
        <v>0.83978418006451616</v>
      </c>
      <c r="AD248" s="31">
        <v>0</v>
      </c>
      <c r="AE248" s="31">
        <v>0</v>
      </c>
      <c r="AF248" s="31">
        <v>1.7490823380967742</v>
      </c>
      <c r="AG248" s="31">
        <v>0</v>
      </c>
      <c r="AH248" s="31">
        <v>0</v>
      </c>
      <c r="AI248" s="31">
        <v>0</v>
      </c>
      <c r="AJ248" s="31">
        <v>0</v>
      </c>
      <c r="AK248" s="31">
        <v>0</v>
      </c>
      <c r="AL248" s="31">
        <v>7.1037876470645189</v>
      </c>
      <c r="AM248" s="31">
        <v>0</v>
      </c>
      <c r="AN248" s="31">
        <v>0</v>
      </c>
      <c r="AO248" s="31">
        <v>0</v>
      </c>
      <c r="AP248" s="31">
        <v>0.24206135503225806</v>
      </c>
      <c r="AQ248" s="31">
        <v>0</v>
      </c>
      <c r="AR248" s="31">
        <v>0</v>
      </c>
      <c r="AS248" s="31">
        <v>0</v>
      </c>
      <c r="AT248" s="31">
        <v>0</v>
      </c>
      <c r="AU248" s="31">
        <v>0</v>
      </c>
      <c r="AV248" s="31">
        <v>560.14528637810145</v>
      </c>
      <c r="AW248" s="31">
        <v>73.916719017838673</v>
      </c>
      <c r="AX248" s="31">
        <v>0</v>
      </c>
      <c r="AY248" s="31">
        <v>0</v>
      </c>
      <c r="AZ248" s="31">
        <v>270.50578952048369</v>
      </c>
      <c r="BA248" s="31">
        <v>0</v>
      </c>
      <c r="BB248" s="31">
        <v>0</v>
      </c>
      <c r="BC248" s="31">
        <v>0</v>
      </c>
      <c r="BD248" s="31">
        <v>0</v>
      </c>
      <c r="BE248" s="31">
        <v>0</v>
      </c>
      <c r="BF248" s="31">
        <v>656.02803656554408</v>
      </c>
      <c r="BG248" s="31">
        <v>43.249024181064485</v>
      </c>
      <c r="BH248" s="31">
        <v>4.202186020354838</v>
      </c>
      <c r="BI248" s="31">
        <v>0</v>
      </c>
      <c r="BJ248" s="31">
        <v>115.92782959548384</v>
      </c>
      <c r="BK248" s="32">
        <f t="shared" si="13"/>
        <v>1925.7064574260003</v>
      </c>
    </row>
    <row r="249" spans="1:63">
      <c r="A249" s="29"/>
      <c r="B249" s="30" t="s">
        <v>255</v>
      </c>
      <c r="C249" s="31">
        <v>0</v>
      </c>
      <c r="D249" s="31">
        <v>0</v>
      </c>
      <c r="E249" s="31">
        <v>0</v>
      </c>
      <c r="F249" s="31">
        <v>0</v>
      </c>
      <c r="G249" s="31">
        <v>0</v>
      </c>
      <c r="H249" s="31">
        <v>5.6520055459999989</v>
      </c>
      <c r="I249" s="31">
        <v>5.0063310024838712</v>
      </c>
      <c r="J249" s="31">
        <v>0</v>
      </c>
      <c r="K249" s="31">
        <v>0</v>
      </c>
      <c r="L249" s="31">
        <v>1.5108171370645163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4.5346531754516128</v>
      </c>
      <c r="S249" s="31">
        <v>5.6024488387096776E-3</v>
      </c>
      <c r="T249" s="31">
        <v>0</v>
      </c>
      <c r="U249" s="31">
        <v>0</v>
      </c>
      <c r="V249" s="31">
        <v>1.2058644765161293</v>
      </c>
      <c r="W249" s="31">
        <v>0</v>
      </c>
      <c r="X249" s="31">
        <v>0</v>
      </c>
      <c r="Y249" s="31">
        <v>0</v>
      </c>
      <c r="Z249" s="31">
        <v>0</v>
      </c>
      <c r="AA249" s="31">
        <v>0</v>
      </c>
      <c r="AB249" s="31">
        <v>3.6856731655161288</v>
      </c>
      <c r="AC249" s="31">
        <v>4.0778340032258067E-2</v>
      </c>
      <c r="AD249" s="31">
        <v>0</v>
      </c>
      <c r="AE249" s="31">
        <v>0</v>
      </c>
      <c r="AF249" s="31">
        <v>1.1225021275483871</v>
      </c>
      <c r="AG249" s="31">
        <v>0</v>
      </c>
      <c r="AH249" s="31">
        <v>0</v>
      </c>
      <c r="AI249" s="31">
        <v>0</v>
      </c>
      <c r="AJ249" s="31">
        <v>0</v>
      </c>
      <c r="AK249" s="31">
        <v>0</v>
      </c>
      <c r="AL249" s="31">
        <v>1.661052078</v>
      </c>
      <c r="AM249" s="31">
        <v>0</v>
      </c>
      <c r="AN249" s="31">
        <v>0</v>
      </c>
      <c r="AO249" s="31">
        <v>0</v>
      </c>
      <c r="AP249" s="31">
        <v>0</v>
      </c>
      <c r="AQ249" s="31">
        <v>0</v>
      </c>
      <c r="AR249" s="31">
        <v>0</v>
      </c>
      <c r="AS249" s="31">
        <v>1.3350638709677416E-3</v>
      </c>
      <c r="AT249" s="31">
        <v>0</v>
      </c>
      <c r="AU249" s="31">
        <v>0</v>
      </c>
      <c r="AV249" s="31">
        <v>291.92177824206414</v>
      </c>
      <c r="AW249" s="31">
        <v>33.977930693290318</v>
      </c>
      <c r="AX249" s="31">
        <v>3.8716852258064524E-2</v>
      </c>
      <c r="AY249" s="31">
        <v>0</v>
      </c>
      <c r="AZ249" s="31">
        <v>56.190388226870908</v>
      </c>
      <c r="BA249" s="31">
        <v>0</v>
      </c>
      <c r="BB249" s="31">
        <v>0</v>
      </c>
      <c r="BC249" s="31">
        <v>0</v>
      </c>
      <c r="BD249" s="31">
        <v>0</v>
      </c>
      <c r="BE249" s="31">
        <v>0</v>
      </c>
      <c r="BF249" s="31">
        <v>406.90775036651661</v>
      </c>
      <c r="BG249" s="31">
        <v>20.655056007032265</v>
      </c>
      <c r="BH249" s="31">
        <v>6.433191912774193</v>
      </c>
      <c r="BI249" s="31">
        <v>0</v>
      </c>
      <c r="BJ249" s="31">
        <v>49.970900739870942</v>
      </c>
      <c r="BK249" s="32">
        <f t="shared" si="13"/>
        <v>890.52232760200002</v>
      </c>
    </row>
    <row r="250" spans="1:63">
      <c r="A250" s="29"/>
      <c r="B250" s="30" t="s">
        <v>256</v>
      </c>
      <c r="C250" s="31">
        <v>0</v>
      </c>
      <c r="D250" s="31">
        <v>0</v>
      </c>
      <c r="E250" s="31">
        <v>0</v>
      </c>
      <c r="F250" s="31">
        <v>0</v>
      </c>
      <c r="G250" s="31">
        <v>0</v>
      </c>
      <c r="H250" s="31">
        <v>51.675088706677421</v>
      </c>
      <c r="I250" s="31">
        <v>33.892618922451618</v>
      </c>
      <c r="J250" s="31">
        <v>0</v>
      </c>
      <c r="K250" s="31">
        <v>0</v>
      </c>
      <c r="L250" s="31">
        <v>17.614908758709674</v>
      </c>
      <c r="M250" s="31">
        <v>0</v>
      </c>
      <c r="N250" s="31">
        <v>0</v>
      </c>
      <c r="O250" s="31">
        <v>0</v>
      </c>
      <c r="P250" s="31">
        <v>0</v>
      </c>
      <c r="Q250" s="31">
        <v>0</v>
      </c>
      <c r="R250" s="31">
        <v>30.231424073999996</v>
      </c>
      <c r="S250" s="31">
        <v>17.856024745387096</v>
      </c>
      <c r="T250" s="31">
        <v>1.0998514371935484</v>
      </c>
      <c r="U250" s="31">
        <v>0</v>
      </c>
      <c r="V250" s="31">
        <v>13.996425549</v>
      </c>
      <c r="W250" s="31">
        <v>0</v>
      </c>
      <c r="X250" s="31">
        <v>0</v>
      </c>
      <c r="Y250" s="31">
        <v>0</v>
      </c>
      <c r="Z250" s="31">
        <v>0</v>
      </c>
      <c r="AA250" s="31">
        <v>0</v>
      </c>
      <c r="AB250" s="31">
        <v>35.301449658612903</v>
      </c>
      <c r="AC250" s="31">
        <v>1.0957007884516128</v>
      </c>
      <c r="AD250" s="31">
        <v>0</v>
      </c>
      <c r="AE250" s="31">
        <v>0</v>
      </c>
      <c r="AF250" s="31">
        <v>5.1285169350322581</v>
      </c>
      <c r="AG250" s="31">
        <v>0</v>
      </c>
      <c r="AH250" s="31">
        <v>0</v>
      </c>
      <c r="AI250" s="31">
        <v>0</v>
      </c>
      <c r="AJ250" s="31">
        <v>0</v>
      </c>
      <c r="AK250" s="31">
        <v>0</v>
      </c>
      <c r="AL250" s="31">
        <v>17.714528338741946</v>
      </c>
      <c r="AM250" s="31">
        <v>0.18651844051612909</v>
      </c>
      <c r="AN250" s="31">
        <v>0</v>
      </c>
      <c r="AO250" s="31">
        <v>0</v>
      </c>
      <c r="AP250" s="31">
        <v>0.56568336729032265</v>
      </c>
      <c r="AQ250" s="31">
        <v>0</v>
      </c>
      <c r="AR250" s="31">
        <v>8.8432603870967734E-3</v>
      </c>
      <c r="AS250" s="31">
        <v>5.5088841935483851E-3</v>
      </c>
      <c r="AT250" s="31">
        <v>0</v>
      </c>
      <c r="AU250" s="31">
        <v>0</v>
      </c>
      <c r="AV250" s="31">
        <v>1640.701901705457</v>
      </c>
      <c r="AW250" s="31">
        <v>139.80272223777416</v>
      </c>
      <c r="AX250" s="31">
        <v>0.18363572312903229</v>
      </c>
      <c r="AY250" s="31">
        <v>0</v>
      </c>
      <c r="AZ250" s="31">
        <v>402.90606656283887</v>
      </c>
      <c r="BA250" s="31">
        <v>0</v>
      </c>
      <c r="BB250" s="31">
        <v>0</v>
      </c>
      <c r="BC250" s="31">
        <v>0</v>
      </c>
      <c r="BD250" s="31">
        <v>0</v>
      </c>
      <c r="BE250" s="31">
        <v>0</v>
      </c>
      <c r="BF250" s="31">
        <v>1251.1671983540589</v>
      </c>
      <c r="BG250" s="31">
        <v>71.661761988677398</v>
      </c>
      <c r="BH250" s="31">
        <v>10.468341568516127</v>
      </c>
      <c r="BI250" s="31">
        <v>0</v>
      </c>
      <c r="BJ250" s="31">
        <v>234.65409188690316</v>
      </c>
      <c r="BK250" s="32">
        <f t="shared" si="13"/>
        <v>3977.9188118939996</v>
      </c>
    </row>
    <row r="251" spans="1:63">
      <c r="A251" s="29"/>
      <c r="B251" s="30" t="s">
        <v>257</v>
      </c>
      <c r="C251" s="31">
        <v>0</v>
      </c>
      <c r="D251" s="31">
        <v>0</v>
      </c>
      <c r="E251" s="31">
        <v>0</v>
      </c>
      <c r="F251" s="31">
        <v>0</v>
      </c>
      <c r="G251" s="31">
        <v>0</v>
      </c>
      <c r="H251" s="31">
        <v>1.5702209578387099</v>
      </c>
      <c r="I251" s="31">
        <v>0.60168361312903218</v>
      </c>
      <c r="J251" s="31">
        <v>0</v>
      </c>
      <c r="K251" s="31">
        <v>0</v>
      </c>
      <c r="L251" s="31">
        <v>0.29965768654838709</v>
      </c>
      <c r="M251" s="31">
        <v>0</v>
      </c>
      <c r="N251" s="31">
        <v>0</v>
      </c>
      <c r="O251" s="31">
        <v>0</v>
      </c>
      <c r="P251" s="31">
        <v>0</v>
      </c>
      <c r="Q251" s="31">
        <v>0</v>
      </c>
      <c r="R251" s="31">
        <v>1.6757246218709683</v>
      </c>
      <c r="S251" s="31">
        <v>1.058926419354839E-3</v>
      </c>
      <c r="T251" s="31">
        <v>0</v>
      </c>
      <c r="U251" s="31">
        <v>0</v>
      </c>
      <c r="V251" s="31">
        <v>0.24424212554838712</v>
      </c>
      <c r="W251" s="31">
        <v>0</v>
      </c>
      <c r="X251" s="31">
        <v>0</v>
      </c>
      <c r="Y251" s="31">
        <v>0</v>
      </c>
      <c r="Z251" s="31">
        <v>0</v>
      </c>
      <c r="AA251" s="31">
        <v>0</v>
      </c>
      <c r="AB251" s="31">
        <v>2.9205322360967734</v>
      </c>
      <c r="AC251" s="31">
        <v>1.1771566580645165E-2</v>
      </c>
      <c r="AD251" s="31">
        <v>0</v>
      </c>
      <c r="AE251" s="31">
        <v>0</v>
      </c>
      <c r="AF251" s="31">
        <v>1.2323708863225808</v>
      </c>
      <c r="AG251" s="31">
        <v>0</v>
      </c>
      <c r="AH251" s="31">
        <v>0</v>
      </c>
      <c r="AI251" s="31">
        <v>0</v>
      </c>
      <c r="AJ251" s="31">
        <v>0</v>
      </c>
      <c r="AK251" s="31">
        <v>0</v>
      </c>
      <c r="AL251" s="31">
        <v>1.4524755190645169</v>
      </c>
      <c r="AM251" s="31">
        <v>0</v>
      </c>
      <c r="AN251" s="31">
        <v>0</v>
      </c>
      <c r="AO251" s="31">
        <v>0</v>
      </c>
      <c r="AP251" s="31">
        <v>0.26073485045161288</v>
      </c>
      <c r="AQ251" s="31">
        <v>0</v>
      </c>
      <c r="AR251" s="31">
        <v>0</v>
      </c>
      <c r="AS251" s="31">
        <v>0</v>
      </c>
      <c r="AT251" s="31">
        <v>0</v>
      </c>
      <c r="AU251" s="31">
        <v>0</v>
      </c>
      <c r="AV251" s="31">
        <v>127.26691104857929</v>
      </c>
      <c r="AW251" s="31">
        <v>6.0765120856451587</v>
      </c>
      <c r="AX251" s="31">
        <v>0</v>
      </c>
      <c r="AY251" s="31">
        <v>0</v>
      </c>
      <c r="AZ251" s="31">
        <v>10.53050086906452</v>
      </c>
      <c r="BA251" s="31">
        <v>0</v>
      </c>
      <c r="BB251" s="31">
        <v>0</v>
      </c>
      <c r="BC251" s="31">
        <v>0</v>
      </c>
      <c r="BD251" s="31">
        <v>0</v>
      </c>
      <c r="BE251" s="31">
        <v>0</v>
      </c>
      <c r="BF251" s="31">
        <v>195.96160987296909</v>
      </c>
      <c r="BG251" s="31">
        <v>4.0592039951290326</v>
      </c>
      <c r="BH251" s="31">
        <v>1.4203096764838707</v>
      </c>
      <c r="BI251" s="31">
        <v>0</v>
      </c>
      <c r="BJ251" s="31">
        <v>8.1320041522580642</v>
      </c>
      <c r="BK251" s="32">
        <f t="shared" si="13"/>
        <v>363.71752469000006</v>
      </c>
    </row>
    <row r="252" spans="1:63">
      <c r="A252" s="29"/>
      <c r="B252" s="30" t="s">
        <v>258</v>
      </c>
      <c r="C252" s="31">
        <v>0</v>
      </c>
      <c r="D252" s="31">
        <v>0</v>
      </c>
      <c r="E252" s="31">
        <v>0</v>
      </c>
      <c r="F252" s="31">
        <v>0</v>
      </c>
      <c r="G252" s="31">
        <v>0</v>
      </c>
      <c r="H252" s="31">
        <v>20.327041003258064</v>
      </c>
      <c r="I252" s="31">
        <v>248.22289445170972</v>
      </c>
      <c r="J252" s="31">
        <v>0</v>
      </c>
      <c r="K252" s="31">
        <v>0</v>
      </c>
      <c r="L252" s="31">
        <v>9.2721380928387074</v>
      </c>
      <c r="M252" s="31">
        <v>0</v>
      </c>
      <c r="N252" s="31">
        <v>0</v>
      </c>
      <c r="O252" s="31">
        <v>0</v>
      </c>
      <c r="P252" s="31">
        <v>0</v>
      </c>
      <c r="Q252" s="31">
        <v>0</v>
      </c>
      <c r="R252" s="31">
        <v>2.8925070924193541</v>
      </c>
      <c r="S252" s="31">
        <v>26.368906913677417</v>
      </c>
      <c r="T252" s="31">
        <v>0</v>
      </c>
      <c r="U252" s="31">
        <v>0</v>
      </c>
      <c r="V252" s="31">
        <v>2.1831337239032256</v>
      </c>
      <c r="W252" s="31">
        <v>0</v>
      </c>
      <c r="X252" s="31">
        <v>0</v>
      </c>
      <c r="Y252" s="31">
        <v>0</v>
      </c>
      <c r="Z252" s="31">
        <v>0</v>
      </c>
      <c r="AA252" s="31">
        <v>0</v>
      </c>
      <c r="AB252" s="31">
        <v>1.2932805844193545</v>
      </c>
      <c r="AC252" s="31">
        <v>1.5451591042580641</v>
      </c>
      <c r="AD252" s="31">
        <v>0</v>
      </c>
      <c r="AE252" s="31">
        <v>0</v>
      </c>
      <c r="AF252" s="31">
        <v>3.7902213886451612</v>
      </c>
      <c r="AG252" s="31">
        <v>0</v>
      </c>
      <c r="AH252" s="31">
        <v>0</v>
      </c>
      <c r="AI252" s="31">
        <v>0</v>
      </c>
      <c r="AJ252" s="31">
        <v>0</v>
      </c>
      <c r="AK252" s="31">
        <v>0</v>
      </c>
      <c r="AL252" s="31">
        <v>0.1995121731612903</v>
      </c>
      <c r="AM252" s="31">
        <v>0</v>
      </c>
      <c r="AN252" s="31">
        <v>0</v>
      </c>
      <c r="AO252" s="31">
        <v>0</v>
      </c>
      <c r="AP252" s="31">
        <v>0</v>
      </c>
      <c r="AQ252" s="31">
        <v>0</v>
      </c>
      <c r="AR252" s="31">
        <v>0</v>
      </c>
      <c r="AS252" s="31">
        <v>0</v>
      </c>
      <c r="AT252" s="31">
        <v>0</v>
      </c>
      <c r="AU252" s="31">
        <v>0</v>
      </c>
      <c r="AV252" s="31">
        <v>63.692563884000059</v>
      </c>
      <c r="AW252" s="31">
        <v>18.932204250580643</v>
      </c>
      <c r="AX252" s="31">
        <v>0</v>
      </c>
      <c r="AY252" s="31">
        <v>0</v>
      </c>
      <c r="AZ252" s="31">
        <v>21.548207331806449</v>
      </c>
      <c r="BA252" s="31">
        <v>0</v>
      </c>
      <c r="BB252" s="31">
        <v>0</v>
      </c>
      <c r="BC252" s="31">
        <v>0</v>
      </c>
      <c r="BD252" s="31">
        <v>0</v>
      </c>
      <c r="BE252" s="31">
        <v>0</v>
      </c>
      <c r="BF252" s="31">
        <v>36.496048719516146</v>
      </c>
      <c r="BG252" s="31">
        <v>0.932442892516129</v>
      </c>
      <c r="BH252" s="31">
        <v>0</v>
      </c>
      <c r="BI252" s="31">
        <v>0</v>
      </c>
      <c r="BJ252" s="31">
        <v>3.3432940952903221</v>
      </c>
      <c r="BK252" s="32">
        <f t="shared" si="13"/>
        <v>461.03955570199997</v>
      </c>
    </row>
    <row r="253" spans="1:63">
      <c r="A253" s="29"/>
      <c r="B253" s="30" t="s">
        <v>259</v>
      </c>
      <c r="C253" s="31">
        <v>0</v>
      </c>
      <c r="D253" s="31">
        <v>0</v>
      </c>
      <c r="E253" s="31">
        <v>0</v>
      </c>
      <c r="F253" s="31">
        <v>0</v>
      </c>
      <c r="G253" s="31">
        <v>0</v>
      </c>
      <c r="H253" s="31">
        <v>82.642950314935504</v>
      </c>
      <c r="I253" s="31">
        <v>333.20456582722585</v>
      </c>
      <c r="J253" s="31">
        <v>0</v>
      </c>
      <c r="K253" s="31">
        <v>0</v>
      </c>
      <c r="L253" s="31">
        <v>66.643702512516143</v>
      </c>
      <c r="M253" s="31">
        <v>0</v>
      </c>
      <c r="N253" s="31">
        <v>0</v>
      </c>
      <c r="O253" s="31">
        <v>0</v>
      </c>
      <c r="P253" s="31">
        <v>0</v>
      </c>
      <c r="Q253" s="31">
        <v>0</v>
      </c>
      <c r="R253" s="31">
        <v>51.365275745774191</v>
      </c>
      <c r="S253" s="31">
        <v>40.589247806258079</v>
      </c>
      <c r="T253" s="31">
        <v>0</v>
      </c>
      <c r="U253" s="31">
        <v>0</v>
      </c>
      <c r="V253" s="31">
        <v>7.538099944967743</v>
      </c>
      <c r="W253" s="31">
        <v>0</v>
      </c>
      <c r="X253" s="31">
        <v>0</v>
      </c>
      <c r="Y253" s="31">
        <v>0</v>
      </c>
      <c r="Z253" s="31">
        <v>0</v>
      </c>
      <c r="AA253" s="31">
        <v>0</v>
      </c>
      <c r="AB253" s="31">
        <v>43.732085228258015</v>
      </c>
      <c r="AC253" s="31">
        <v>0.44810731967741935</v>
      </c>
      <c r="AD253" s="31">
        <v>0</v>
      </c>
      <c r="AE253" s="31">
        <v>0</v>
      </c>
      <c r="AF253" s="31">
        <v>9.2267609014838712</v>
      </c>
      <c r="AG253" s="31">
        <v>0</v>
      </c>
      <c r="AH253" s="31">
        <v>0</v>
      </c>
      <c r="AI253" s="31">
        <v>0</v>
      </c>
      <c r="AJ253" s="31">
        <v>0</v>
      </c>
      <c r="AK253" s="31">
        <v>0</v>
      </c>
      <c r="AL253" s="31">
        <v>29.358352951645156</v>
      </c>
      <c r="AM253" s="31">
        <v>6.9160613161290324E-2</v>
      </c>
      <c r="AN253" s="31">
        <v>0</v>
      </c>
      <c r="AO253" s="31">
        <v>0</v>
      </c>
      <c r="AP253" s="31">
        <v>0.97808293361290322</v>
      </c>
      <c r="AQ253" s="31">
        <v>0</v>
      </c>
      <c r="AR253" s="31">
        <v>0.68219773019354835</v>
      </c>
      <c r="AS253" s="31">
        <v>4.9714678387096766E-3</v>
      </c>
      <c r="AT253" s="31">
        <v>0</v>
      </c>
      <c r="AU253" s="31">
        <v>0</v>
      </c>
      <c r="AV253" s="31">
        <v>1323.2628307715088</v>
      </c>
      <c r="AW253" s="31">
        <v>152.30185006412921</v>
      </c>
      <c r="AX253" s="31">
        <v>2.1795736935483871E-2</v>
      </c>
      <c r="AY253" s="31">
        <v>0.71361787899999995</v>
      </c>
      <c r="AZ253" s="31">
        <v>444.90040556019432</v>
      </c>
      <c r="BA253" s="31">
        <v>0</v>
      </c>
      <c r="BB253" s="31">
        <v>0</v>
      </c>
      <c r="BC253" s="31">
        <v>0</v>
      </c>
      <c r="BD253" s="31">
        <v>0</v>
      </c>
      <c r="BE253" s="31">
        <v>0</v>
      </c>
      <c r="BF253" s="31">
        <v>1683.6979842675544</v>
      </c>
      <c r="BG253" s="31">
        <v>43.551051500612886</v>
      </c>
      <c r="BH253" s="31">
        <v>3.213408272580645</v>
      </c>
      <c r="BI253" s="31">
        <v>0</v>
      </c>
      <c r="BJ253" s="31">
        <v>136.72084450793551</v>
      </c>
      <c r="BK253" s="32">
        <f t="shared" si="13"/>
        <v>4454.8673498580001</v>
      </c>
    </row>
    <row r="254" spans="1:63">
      <c r="A254" s="29"/>
      <c r="B254" s="30" t="s">
        <v>260</v>
      </c>
      <c r="C254" s="31">
        <v>0</v>
      </c>
      <c r="D254" s="31">
        <v>0</v>
      </c>
      <c r="E254" s="31">
        <v>0</v>
      </c>
      <c r="F254" s="31">
        <v>0</v>
      </c>
      <c r="G254" s="31">
        <v>0</v>
      </c>
      <c r="H254" s="31">
        <v>17.193572031387092</v>
      </c>
      <c r="I254" s="31">
        <v>181.94063904790323</v>
      </c>
      <c r="J254" s="31">
        <v>0.30877284167741936</v>
      </c>
      <c r="K254" s="31">
        <v>0</v>
      </c>
      <c r="L254" s="31">
        <v>197.82163896583876</v>
      </c>
      <c r="M254" s="31">
        <v>0</v>
      </c>
      <c r="N254" s="31">
        <v>0</v>
      </c>
      <c r="O254" s="31">
        <v>0</v>
      </c>
      <c r="P254" s="31">
        <v>0</v>
      </c>
      <c r="Q254" s="31">
        <v>0</v>
      </c>
      <c r="R254" s="31">
        <v>15.89682514606452</v>
      </c>
      <c r="S254" s="31">
        <v>29.149246065935476</v>
      </c>
      <c r="T254" s="31">
        <v>0</v>
      </c>
      <c r="U254" s="31">
        <v>0</v>
      </c>
      <c r="V254" s="31">
        <v>22.363553550193554</v>
      </c>
      <c r="W254" s="31">
        <v>0</v>
      </c>
      <c r="X254" s="31">
        <v>0</v>
      </c>
      <c r="Y254" s="31">
        <v>0</v>
      </c>
      <c r="Z254" s="31">
        <v>0</v>
      </c>
      <c r="AA254" s="31">
        <v>0</v>
      </c>
      <c r="AB254" s="31">
        <v>1.5187169891612908</v>
      </c>
      <c r="AC254" s="31">
        <v>0.59032172845161313</v>
      </c>
      <c r="AD254" s="31">
        <v>0</v>
      </c>
      <c r="AE254" s="31">
        <v>0</v>
      </c>
      <c r="AF254" s="31">
        <v>0.42194058416129038</v>
      </c>
      <c r="AG254" s="31">
        <v>0</v>
      </c>
      <c r="AH254" s="31">
        <v>0</v>
      </c>
      <c r="AI254" s="31">
        <v>0</v>
      </c>
      <c r="AJ254" s="31">
        <v>0</v>
      </c>
      <c r="AK254" s="31">
        <v>0</v>
      </c>
      <c r="AL254" s="31">
        <v>0.40201905961290318</v>
      </c>
      <c r="AM254" s="31">
        <v>2.642382467677419</v>
      </c>
      <c r="AN254" s="31">
        <v>0</v>
      </c>
      <c r="AO254" s="31">
        <v>0</v>
      </c>
      <c r="AP254" s="31">
        <v>0.48129106364516133</v>
      </c>
      <c r="AQ254" s="31">
        <v>0</v>
      </c>
      <c r="AR254" s="31">
        <v>0</v>
      </c>
      <c r="AS254" s="31">
        <v>0</v>
      </c>
      <c r="AT254" s="31">
        <v>0</v>
      </c>
      <c r="AU254" s="31">
        <v>0</v>
      </c>
      <c r="AV254" s="31">
        <v>63.312959634322787</v>
      </c>
      <c r="AW254" s="31">
        <v>333.2391198882259</v>
      </c>
      <c r="AX254" s="31">
        <v>0.26081579706451608</v>
      </c>
      <c r="AY254" s="31">
        <v>0</v>
      </c>
      <c r="AZ254" s="31">
        <v>166.87065843296779</v>
      </c>
      <c r="BA254" s="31">
        <v>0</v>
      </c>
      <c r="BB254" s="31">
        <v>0</v>
      </c>
      <c r="BC254" s="31">
        <v>0</v>
      </c>
      <c r="BD254" s="31">
        <v>0</v>
      </c>
      <c r="BE254" s="31">
        <v>0</v>
      </c>
      <c r="BF254" s="31">
        <v>35.422027943129066</v>
      </c>
      <c r="BG254" s="31">
        <v>116.39849710932258</v>
      </c>
      <c r="BH254" s="31">
        <v>6.0392920284193554</v>
      </c>
      <c r="BI254" s="31">
        <v>0</v>
      </c>
      <c r="BJ254" s="31">
        <v>101.17403372383873</v>
      </c>
      <c r="BK254" s="32">
        <f t="shared" si="13"/>
        <v>1293.4483240990003</v>
      </c>
    </row>
    <row r="255" spans="1:63" ht="15.75" thickBot="1">
      <c r="A255" s="29"/>
      <c r="B255" s="30" t="s">
        <v>261</v>
      </c>
      <c r="C255" s="31">
        <v>0</v>
      </c>
      <c r="D255" s="31">
        <v>0</v>
      </c>
      <c r="E255" s="31">
        <v>0</v>
      </c>
      <c r="F255" s="31">
        <v>0</v>
      </c>
      <c r="G255" s="31">
        <v>0</v>
      </c>
      <c r="H255" s="31">
        <v>6.7641431200000008</v>
      </c>
      <c r="I255" s="31">
        <v>0.59970994767741936</v>
      </c>
      <c r="J255" s="31">
        <v>0</v>
      </c>
      <c r="K255" s="31">
        <v>0</v>
      </c>
      <c r="L255" s="31">
        <v>3.3320227817419359</v>
      </c>
      <c r="M255" s="31">
        <v>0</v>
      </c>
      <c r="N255" s="31">
        <v>0</v>
      </c>
      <c r="O255" s="31">
        <v>0</v>
      </c>
      <c r="P255" s="31">
        <v>0</v>
      </c>
      <c r="Q255" s="31">
        <v>0</v>
      </c>
      <c r="R255" s="31">
        <v>5.3979692686129024</v>
      </c>
      <c r="S255" s="31">
        <v>1.5443888346451617</v>
      </c>
      <c r="T255" s="31">
        <v>0</v>
      </c>
      <c r="U255" s="31">
        <v>0</v>
      </c>
      <c r="V255" s="31">
        <v>1.819543707806452</v>
      </c>
      <c r="W255" s="31">
        <v>0</v>
      </c>
      <c r="X255" s="31">
        <v>0</v>
      </c>
      <c r="Y255" s="31">
        <v>0</v>
      </c>
      <c r="Z255" s="31">
        <v>0</v>
      </c>
      <c r="AA255" s="31">
        <v>0</v>
      </c>
      <c r="AB255" s="31">
        <v>10.832585875612903</v>
      </c>
      <c r="AC255" s="31">
        <v>7.6995162645161305E-2</v>
      </c>
      <c r="AD255" s="31">
        <v>0</v>
      </c>
      <c r="AE255" s="31">
        <v>0</v>
      </c>
      <c r="AF255" s="31">
        <v>1.0651868923225807</v>
      </c>
      <c r="AG255" s="31">
        <v>0</v>
      </c>
      <c r="AH255" s="31">
        <v>0</v>
      </c>
      <c r="AI255" s="31">
        <v>0</v>
      </c>
      <c r="AJ255" s="31">
        <v>0</v>
      </c>
      <c r="AK255" s="31">
        <v>0</v>
      </c>
      <c r="AL255" s="31">
        <v>5.8344213281612882</v>
      </c>
      <c r="AM255" s="31">
        <v>0</v>
      </c>
      <c r="AN255" s="31">
        <v>0</v>
      </c>
      <c r="AO255" s="31">
        <v>0</v>
      </c>
      <c r="AP255" s="31">
        <v>7.9041063064516109E-2</v>
      </c>
      <c r="AQ255" s="31">
        <v>0</v>
      </c>
      <c r="AR255" s="31">
        <v>0</v>
      </c>
      <c r="AS255" s="31">
        <v>0</v>
      </c>
      <c r="AT255" s="31">
        <v>0</v>
      </c>
      <c r="AU255" s="31">
        <v>0</v>
      </c>
      <c r="AV255" s="31">
        <v>208.72350079599931</v>
      </c>
      <c r="AW255" s="31">
        <v>45.063369741744474</v>
      </c>
      <c r="AX255" s="31">
        <v>0</v>
      </c>
      <c r="AY255" s="31">
        <v>0</v>
      </c>
      <c r="AZ255" s="31">
        <v>106.63943703280647</v>
      </c>
      <c r="BA255" s="31">
        <v>0</v>
      </c>
      <c r="BB255" s="31">
        <v>0</v>
      </c>
      <c r="BC255" s="31">
        <v>0</v>
      </c>
      <c r="BD255" s="31">
        <v>0</v>
      </c>
      <c r="BE255" s="31">
        <v>0</v>
      </c>
      <c r="BF255" s="31">
        <v>341.00383253893369</v>
      </c>
      <c r="BG255" s="31">
        <v>52.920438041612904</v>
      </c>
      <c r="BH255" s="31">
        <v>1.0187925719354842</v>
      </c>
      <c r="BI255" s="31">
        <v>0</v>
      </c>
      <c r="BJ255" s="31">
        <v>44.792474953677434</v>
      </c>
      <c r="BK255" s="32">
        <f t="shared" si="13"/>
        <v>837.50785365900015</v>
      </c>
    </row>
    <row r="256" spans="1:63" ht="15.75" thickBot="1">
      <c r="A256" s="36"/>
      <c r="B256" s="37" t="s">
        <v>22</v>
      </c>
      <c r="C256" s="38">
        <f t="shared" ref="C256:BK256" si="14">SUM(C237:C255)</f>
        <v>0</v>
      </c>
      <c r="D256" s="38">
        <f t="shared" si="14"/>
        <v>0</v>
      </c>
      <c r="E256" s="38">
        <f t="shared" si="14"/>
        <v>0</v>
      </c>
      <c r="F256" s="38">
        <f t="shared" si="14"/>
        <v>0</v>
      </c>
      <c r="G256" s="38">
        <f t="shared" si="14"/>
        <v>0</v>
      </c>
      <c r="H256" s="38">
        <f t="shared" si="14"/>
        <v>521.97093046983866</v>
      </c>
      <c r="I256" s="38">
        <f t="shared" si="14"/>
        <v>1391.6576955661938</v>
      </c>
      <c r="J256" s="38">
        <f t="shared" si="14"/>
        <v>0.47119170993548387</v>
      </c>
      <c r="K256" s="38">
        <f t="shared" si="14"/>
        <v>0.16640132399999999</v>
      </c>
      <c r="L256" s="38">
        <f t="shared" si="14"/>
        <v>558.13047546422581</v>
      </c>
      <c r="M256" s="38">
        <f t="shared" si="14"/>
        <v>0</v>
      </c>
      <c r="N256" s="38">
        <f t="shared" si="14"/>
        <v>0</v>
      </c>
      <c r="O256" s="38">
        <f t="shared" si="14"/>
        <v>0</v>
      </c>
      <c r="P256" s="38">
        <f t="shared" si="14"/>
        <v>0</v>
      </c>
      <c r="Q256" s="38">
        <f t="shared" si="14"/>
        <v>0</v>
      </c>
      <c r="R256" s="38">
        <f t="shared" si="14"/>
        <v>338.38140317858063</v>
      </c>
      <c r="S256" s="38">
        <f t="shared" si="14"/>
        <v>202.32276531458064</v>
      </c>
      <c r="T256" s="38">
        <f t="shared" si="14"/>
        <v>3.7569561925483876</v>
      </c>
      <c r="U256" s="38">
        <f t="shared" si="14"/>
        <v>0</v>
      </c>
      <c r="V256" s="38">
        <f t="shared" si="14"/>
        <v>113.18630753435482</v>
      </c>
      <c r="W256" s="38">
        <f t="shared" si="14"/>
        <v>0</v>
      </c>
      <c r="X256" s="38">
        <f t="shared" si="14"/>
        <v>6.5084947741935479E-3</v>
      </c>
      <c r="Y256" s="38">
        <f t="shared" si="14"/>
        <v>0</v>
      </c>
      <c r="Z256" s="38">
        <f t="shared" si="14"/>
        <v>0</v>
      </c>
      <c r="AA256" s="38">
        <f t="shared" si="14"/>
        <v>0</v>
      </c>
      <c r="AB256" s="38">
        <f t="shared" si="14"/>
        <v>244.36394813158054</v>
      </c>
      <c r="AC256" s="38">
        <f t="shared" si="14"/>
        <v>12.733469650645159</v>
      </c>
      <c r="AD256" s="38">
        <f t="shared" si="14"/>
        <v>1.2116384064516129E-2</v>
      </c>
      <c r="AE256" s="38">
        <f t="shared" si="14"/>
        <v>0</v>
      </c>
      <c r="AF256" s="38">
        <f t="shared" si="14"/>
        <v>80.869795571741946</v>
      </c>
      <c r="AG256" s="38">
        <f t="shared" si="14"/>
        <v>0</v>
      </c>
      <c r="AH256" s="38">
        <f t="shared" si="14"/>
        <v>0</v>
      </c>
      <c r="AI256" s="38">
        <f t="shared" si="14"/>
        <v>0</v>
      </c>
      <c r="AJ256" s="38">
        <f t="shared" si="14"/>
        <v>0</v>
      </c>
      <c r="AK256" s="38">
        <f t="shared" si="14"/>
        <v>0</v>
      </c>
      <c r="AL256" s="38">
        <f t="shared" si="14"/>
        <v>156.49391830396777</v>
      </c>
      <c r="AM256" s="38">
        <f t="shared" si="14"/>
        <v>4.2993538160322577</v>
      </c>
      <c r="AN256" s="38">
        <f t="shared" si="14"/>
        <v>1.9379694193548387E-3</v>
      </c>
      <c r="AO256" s="38">
        <f t="shared" si="14"/>
        <v>0</v>
      </c>
      <c r="AP256" s="38">
        <f t="shared" si="14"/>
        <v>10.553123515032256</v>
      </c>
      <c r="AQ256" s="38">
        <f t="shared" si="14"/>
        <v>0</v>
      </c>
      <c r="AR256" s="38">
        <f t="shared" si="14"/>
        <v>129.76233096403226</v>
      </c>
      <c r="AS256" s="38">
        <f t="shared" si="14"/>
        <v>0.20575443793548384</v>
      </c>
      <c r="AT256" s="38">
        <f t="shared" si="14"/>
        <v>0</v>
      </c>
      <c r="AU256" s="38">
        <f t="shared" si="14"/>
        <v>0</v>
      </c>
      <c r="AV256" s="38">
        <f t="shared" si="14"/>
        <v>9895.7985408845507</v>
      </c>
      <c r="AW256" s="38">
        <f t="shared" si="14"/>
        <v>1542.0804099794543</v>
      </c>
      <c r="AX256" s="38">
        <f t="shared" si="14"/>
        <v>5.5433566751612915</v>
      </c>
      <c r="AY256" s="38">
        <f t="shared" si="14"/>
        <v>0.84551674999999993</v>
      </c>
      <c r="AZ256" s="38">
        <f t="shared" si="14"/>
        <v>3630.9856946014852</v>
      </c>
      <c r="BA256" s="38">
        <f t="shared" si="14"/>
        <v>0</v>
      </c>
      <c r="BB256" s="38">
        <f t="shared" si="14"/>
        <v>0</v>
      </c>
      <c r="BC256" s="38">
        <f t="shared" si="14"/>
        <v>0</v>
      </c>
      <c r="BD256" s="38">
        <f t="shared" si="14"/>
        <v>0</v>
      </c>
      <c r="BE256" s="38">
        <f t="shared" si="14"/>
        <v>0</v>
      </c>
      <c r="BF256" s="38">
        <f t="shared" si="14"/>
        <v>12059.239113687412</v>
      </c>
      <c r="BG256" s="38">
        <f t="shared" si="14"/>
        <v>731.89303169348375</v>
      </c>
      <c r="BH256" s="38">
        <f t="shared" si="14"/>
        <v>51.144263679806443</v>
      </c>
      <c r="BI256" s="38">
        <f t="shared" si="14"/>
        <v>0</v>
      </c>
      <c r="BJ256" s="38">
        <f t="shared" si="14"/>
        <v>1585.3047885881606</v>
      </c>
      <c r="BK256" s="39">
        <f t="shared" si="14"/>
        <v>33272.181100532995</v>
      </c>
    </row>
    <row r="257" spans="1:63" ht="15.75" thickBot="1">
      <c r="A257" s="36"/>
      <c r="B257" s="62" t="s">
        <v>262</v>
      </c>
      <c r="C257" s="38">
        <f t="shared" ref="C257:BK257" si="15">C256+C235</f>
        <v>0</v>
      </c>
      <c r="D257" s="38">
        <f t="shared" si="15"/>
        <v>0</v>
      </c>
      <c r="E257" s="38">
        <f t="shared" si="15"/>
        <v>0</v>
      </c>
      <c r="F257" s="38">
        <f t="shared" si="15"/>
        <v>0</v>
      </c>
      <c r="G257" s="38">
        <f t="shared" si="15"/>
        <v>0</v>
      </c>
      <c r="H257" s="38">
        <f t="shared" si="15"/>
        <v>540.39303259167741</v>
      </c>
      <c r="I257" s="38">
        <f t="shared" si="15"/>
        <v>1393.3369365651938</v>
      </c>
      <c r="J257" s="38">
        <f t="shared" si="15"/>
        <v>0.47119170993548387</v>
      </c>
      <c r="K257" s="38">
        <f t="shared" si="15"/>
        <v>0.16640132399999999</v>
      </c>
      <c r="L257" s="38">
        <f t="shared" si="15"/>
        <v>566.49008287651611</v>
      </c>
      <c r="M257" s="38">
        <f t="shared" si="15"/>
        <v>0</v>
      </c>
      <c r="N257" s="38">
        <f t="shared" si="15"/>
        <v>0</v>
      </c>
      <c r="O257" s="38">
        <f t="shared" si="15"/>
        <v>0</v>
      </c>
      <c r="P257" s="38">
        <f t="shared" si="15"/>
        <v>0</v>
      </c>
      <c r="Q257" s="38">
        <f t="shared" si="15"/>
        <v>0</v>
      </c>
      <c r="R257" s="38">
        <f t="shared" si="15"/>
        <v>359.82196272467741</v>
      </c>
      <c r="S257" s="38">
        <f t="shared" si="15"/>
        <v>202.34138073070966</v>
      </c>
      <c r="T257" s="38">
        <f t="shared" si="15"/>
        <v>3.7569561925483876</v>
      </c>
      <c r="U257" s="38">
        <f t="shared" si="15"/>
        <v>0</v>
      </c>
      <c r="V257" s="38">
        <f t="shared" si="15"/>
        <v>114.67486273461289</v>
      </c>
      <c r="W257" s="38">
        <f t="shared" si="15"/>
        <v>0</v>
      </c>
      <c r="X257" s="38">
        <f t="shared" si="15"/>
        <v>6.5084947741935479E-3</v>
      </c>
      <c r="Y257" s="38">
        <f t="shared" si="15"/>
        <v>0</v>
      </c>
      <c r="Z257" s="38">
        <f t="shared" si="15"/>
        <v>0</v>
      </c>
      <c r="AA257" s="38">
        <f t="shared" si="15"/>
        <v>0</v>
      </c>
      <c r="AB257" s="38">
        <f t="shared" si="15"/>
        <v>255.58909252438698</v>
      </c>
      <c r="AC257" s="38">
        <f t="shared" si="15"/>
        <v>14.86771285696774</v>
      </c>
      <c r="AD257" s="38">
        <f t="shared" si="15"/>
        <v>1.2116384064516129E-2</v>
      </c>
      <c r="AE257" s="38">
        <f t="shared" si="15"/>
        <v>0</v>
      </c>
      <c r="AF257" s="38">
        <f t="shared" si="15"/>
        <v>86.463334944225821</v>
      </c>
      <c r="AG257" s="38">
        <f t="shared" si="15"/>
        <v>0</v>
      </c>
      <c r="AH257" s="38">
        <f t="shared" si="15"/>
        <v>0</v>
      </c>
      <c r="AI257" s="38">
        <f t="shared" si="15"/>
        <v>0</v>
      </c>
      <c r="AJ257" s="38">
        <f t="shared" si="15"/>
        <v>0</v>
      </c>
      <c r="AK257" s="38">
        <f t="shared" si="15"/>
        <v>0</v>
      </c>
      <c r="AL257" s="38">
        <f t="shared" si="15"/>
        <v>168.50911815003229</v>
      </c>
      <c r="AM257" s="38">
        <f t="shared" si="15"/>
        <v>4.4964061044193544</v>
      </c>
      <c r="AN257" s="38">
        <f t="shared" si="15"/>
        <v>1.9379694193548387E-3</v>
      </c>
      <c r="AO257" s="38">
        <f t="shared" si="15"/>
        <v>0</v>
      </c>
      <c r="AP257" s="38">
        <f t="shared" si="15"/>
        <v>14.981969344258063</v>
      </c>
      <c r="AQ257" s="38">
        <f t="shared" si="15"/>
        <v>0</v>
      </c>
      <c r="AR257" s="38">
        <f t="shared" si="15"/>
        <v>129.76233096403226</v>
      </c>
      <c r="AS257" s="38">
        <f t="shared" si="15"/>
        <v>0.20575443793548384</v>
      </c>
      <c r="AT257" s="38">
        <f t="shared" si="15"/>
        <v>0</v>
      </c>
      <c r="AU257" s="38">
        <f t="shared" si="15"/>
        <v>0</v>
      </c>
      <c r="AV257" s="38">
        <f t="shared" si="15"/>
        <v>11312.651356463197</v>
      </c>
      <c r="AW257" s="38">
        <f t="shared" si="15"/>
        <v>1563.8106171952929</v>
      </c>
      <c r="AX257" s="38">
        <f t="shared" si="15"/>
        <v>5.6237524643548396</v>
      </c>
      <c r="AY257" s="38">
        <f t="shared" si="15"/>
        <v>0.84551674999999993</v>
      </c>
      <c r="AZ257" s="38">
        <f t="shared" si="15"/>
        <v>3701.8246706777109</v>
      </c>
      <c r="BA257" s="38">
        <f t="shared" si="15"/>
        <v>0</v>
      </c>
      <c r="BB257" s="38">
        <f t="shared" si="15"/>
        <v>0</v>
      </c>
      <c r="BC257" s="38">
        <f t="shared" si="15"/>
        <v>0</v>
      </c>
      <c r="BD257" s="38">
        <f t="shared" si="15"/>
        <v>0</v>
      </c>
      <c r="BE257" s="38">
        <f t="shared" si="15"/>
        <v>0</v>
      </c>
      <c r="BF257" s="38">
        <f t="shared" si="15"/>
        <v>13647.851138540605</v>
      </c>
      <c r="BG257" s="38">
        <f t="shared" si="15"/>
        <v>782.26533823025795</v>
      </c>
      <c r="BH257" s="38">
        <f t="shared" si="15"/>
        <v>55.186526386870959</v>
      </c>
      <c r="BI257" s="38">
        <f t="shared" si="15"/>
        <v>0</v>
      </c>
      <c r="BJ257" s="38">
        <f t="shared" si="15"/>
        <v>1652.4549998293219</v>
      </c>
      <c r="BK257" s="39">
        <f t="shared" si="15"/>
        <v>36578.863006161992</v>
      </c>
    </row>
    <row r="258" spans="1:63">
      <c r="A258" s="57"/>
      <c r="B258" s="58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3"/>
    </row>
    <row r="259" spans="1:63">
      <c r="A259" s="25" t="s">
        <v>263</v>
      </c>
      <c r="B259" s="59" t="s">
        <v>264</v>
      </c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1"/>
    </row>
    <row r="260" spans="1:63">
      <c r="A260" s="25" t="s">
        <v>13</v>
      </c>
      <c r="B260" s="63" t="s">
        <v>265</v>
      </c>
      <c r="C260" s="64">
        <v>0</v>
      </c>
      <c r="D260" s="64">
        <v>0</v>
      </c>
      <c r="E260" s="64">
        <v>0</v>
      </c>
      <c r="F260" s="64">
        <v>0</v>
      </c>
      <c r="G260" s="64">
        <v>0</v>
      </c>
      <c r="H260" s="64">
        <v>12.550305346806452</v>
      </c>
      <c r="I260" s="64">
        <v>2.7838440790322583</v>
      </c>
      <c r="J260" s="64">
        <v>0</v>
      </c>
      <c r="K260" s="64">
        <v>0</v>
      </c>
      <c r="L260" s="64">
        <v>4.7031133458387098</v>
      </c>
      <c r="M260" s="64">
        <v>0</v>
      </c>
      <c r="N260" s="64">
        <v>0</v>
      </c>
      <c r="O260" s="64">
        <v>0</v>
      </c>
      <c r="P260" s="64">
        <v>0</v>
      </c>
      <c r="Q260" s="64">
        <v>0</v>
      </c>
      <c r="R260" s="64">
        <v>11.459432674322587</v>
      </c>
      <c r="S260" s="64">
        <v>13.325736818387099</v>
      </c>
      <c r="T260" s="64">
        <v>0</v>
      </c>
      <c r="U260" s="64">
        <v>0</v>
      </c>
      <c r="V260" s="64">
        <v>5.8042551422258057</v>
      </c>
      <c r="W260" s="64">
        <v>0</v>
      </c>
      <c r="X260" s="64">
        <v>0</v>
      </c>
      <c r="Y260" s="64">
        <v>0</v>
      </c>
      <c r="Z260" s="64">
        <v>0</v>
      </c>
      <c r="AA260" s="64">
        <v>0</v>
      </c>
      <c r="AB260" s="64">
        <v>2.445037285290323</v>
      </c>
      <c r="AC260" s="64">
        <v>2.9578709677419356E-6</v>
      </c>
      <c r="AD260" s="64">
        <v>0</v>
      </c>
      <c r="AE260" s="64">
        <v>0</v>
      </c>
      <c r="AF260" s="64">
        <v>1.8110159884838706</v>
      </c>
      <c r="AG260" s="64">
        <v>0</v>
      </c>
      <c r="AH260" s="64">
        <v>0</v>
      </c>
      <c r="AI260" s="64">
        <v>0</v>
      </c>
      <c r="AJ260" s="64">
        <v>0</v>
      </c>
      <c r="AK260" s="64">
        <v>0</v>
      </c>
      <c r="AL260" s="64">
        <v>2.6296319483225812</v>
      </c>
      <c r="AM260" s="64">
        <v>5.7158488258064528E-2</v>
      </c>
      <c r="AN260" s="64">
        <v>0</v>
      </c>
      <c r="AO260" s="64">
        <v>0</v>
      </c>
      <c r="AP260" s="64">
        <v>0.75524140683870966</v>
      </c>
      <c r="AQ260" s="64">
        <v>0</v>
      </c>
      <c r="AR260" s="64">
        <v>30.959647313870967</v>
      </c>
      <c r="AS260" s="64">
        <v>8.1996303870967742E-3</v>
      </c>
      <c r="AT260" s="64">
        <v>0</v>
      </c>
      <c r="AU260" s="64">
        <v>0</v>
      </c>
      <c r="AV260" s="64">
        <v>638.26131726587141</v>
      </c>
      <c r="AW260" s="64">
        <v>81.56715102054838</v>
      </c>
      <c r="AX260" s="64">
        <v>9.1076040193548341E-2</v>
      </c>
      <c r="AY260" s="64">
        <v>0</v>
      </c>
      <c r="AZ260" s="64">
        <v>120.25343328380636</v>
      </c>
      <c r="BA260" s="64">
        <v>0</v>
      </c>
      <c r="BB260" s="64">
        <v>0</v>
      </c>
      <c r="BC260" s="64">
        <v>0</v>
      </c>
      <c r="BD260" s="64">
        <v>0</v>
      </c>
      <c r="BE260" s="64">
        <v>0</v>
      </c>
      <c r="BF260" s="64">
        <v>878.30827917609668</v>
      </c>
      <c r="BG260" s="64">
        <v>65.882238667967769</v>
      </c>
      <c r="BH260" s="64">
        <v>31.663460764032259</v>
      </c>
      <c r="BI260" s="64">
        <v>0</v>
      </c>
      <c r="BJ260" s="64">
        <v>154.59830947554821</v>
      </c>
      <c r="BK260" s="35">
        <f>SUM(C260:BJ260)</f>
        <v>2059.91788812</v>
      </c>
    </row>
    <row r="261" spans="1:63" ht="15.75" thickBot="1">
      <c r="A261" s="33"/>
      <c r="B261" s="65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5"/>
    </row>
    <row r="262" spans="1:63" ht="15.75" thickBot="1">
      <c r="A262" s="36"/>
      <c r="B262" s="62" t="s">
        <v>266</v>
      </c>
      <c r="C262" s="38">
        <f>SUM(C260:C261)</f>
        <v>0</v>
      </c>
      <c r="D262" s="38">
        <f t="shared" ref="D262:BK262" si="16">SUM(D260:D261)</f>
        <v>0</v>
      </c>
      <c r="E262" s="38">
        <f t="shared" si="16"/>
        <v>0</v>
      </c>
      <c r="F262" s="38">
        <f t="shared" si="16"/>
        <v>0</v>
      </c>
      <c r="G262" s="38">
        <f t="shared" si="16"/>
        <v>0</v>
      </c>
      <c r="H262" s="38">
        <f t="shared" si="16"/>
        <v>12.550305346806452</v>
      </c>
      <c r="I262" s="38">
        <f t="shared" si="16"/>
        <v>2.7838440790322583</v>
      </c>
      <c r="J262" s="38">
        <f t="shared" si="16"/>
        <v>0</v>
      </c>
      <c r="K262" s="38">
        <f t="shared" si="16"/>
        <v>0</v>
      </c>
      <c r="L262" s="38">
        <f t="shared" si="16"/>
        <v>4.7031133458387098</v>
      </c>
      <c r="M262" s="38">
        <f t="shared" si="16"/>
        <v>0</v>
      </c>
      <c r="N262" s="38">
        <f t="shared" si="16"/>
        <v>0</v>
      </c>
      <c r="O262" s="38">
        <f t="shared" si="16"/>
        <v>0</v>
      </c>
      <c r="P262" s="38">
        <f t="shared" si="16"/>
        <v>0</v>
      </c>
      <c r="Q262" s="38">
        <f t="shared" si="16"/>
        <v>0</v>
      </c>
      <c r="R262" s="38">
        <f t="shared" si="16"/>
        <v>11.459432674322587</v>
      </c>
      <c r="S262" s="38">
        <f t="shared" si="16"/>
        <v>13.325736818387099</v>
      </c>
      <c r="T262" s="38">
        <f t="shared" si="16"/>
        <v>0</v>
      </c>
      <c r="U262" s="38">
        <f t="shared" si="16"/>
        <v>0</v>
      </c>
      <c r="V262" s="38">
        <f t="shared" si="16"/>
        <v>5.8042551422258057</v>
      </c>
      <c r="W262" s="38">
        <f t="shared" si="16"/>
        <v>0</v>
      </c>
      <c r="X262" s="38">
        <f t="shared" si="16"/>
        <v>0</v>
      </c>
      <c r="Y262" s="38">
        <f t="shared" si="16"/>
        <v>0</v>
      </c>
      <c r="Z262" s="38">
        <f t="shared" si="16"/>
        <v>0</v>
      </c>
      <c r="AA262" s="38">
        <f t="shared" si="16"/>
        <v>0</v>
      </c>
      <c r="AB262" s="38">
        <f t="shared" si="16"/>
        <v>2.445037285290323</v>
      </c>
      <c r="AC262" s="38">
        <f t="shared" si="16"/>
        <v>2.9578709677419356E-6</v>
      </c>
      <c r="AD262" s="38">
        <f t="shared" si="16"/>
        <v>0</v>
      </c>
      <c r="AE262" s="38">
        <f t="shared" si="16"/>
        <v>0</v>
      </c>
      <c r="AF262" s="38">
        <f t="shared" si="16"/>
        <v>1.8110159884838706</v>
      </c>
      <c r="AG262" s="38">
        <f t="shared" si="16"/>
        <v>0</v>
      </c>
      <c r="AH262" s="38">
        <f t="shared" si="16"/>
        <v>0</v>
      </c>
      <c r="AI262" s="38">
        <f t="shared" si="16"/>
        <v>0</v>
      </c>
      <c r="AJ262" s="38">
        <f t="shared" si="16"/>
        <v>0</v>
      </c>
      <c r="AK262" s="38">
        <f t="shared" si="16"/>
        <v>0</v>
      </c>
      <c r="AL262" s="38">
        <f t="shared" si="16"/>
        <v>2.6296319483225812</v>
      </c>
      <c r="AM262" s="38">
        <f t="shared" si="16"/>
        <v>5.7158488258064528E-2</v>
      </c>
      <c r="AN262" s="38">
        <f t="shared" si="16"/>
        <v>0</v>
      </c>
      <c r="AO262" s="38">
        <f t="shared" si="16"/>
        <v>0</v>
      </c>
      <c r="AP262" s="38">
        <f t="shared" si="16"/>
        <v>0.75524140683870966</v>
      </c>
      <c r="AQ262" s="38">
        <f t="shared" si="16"/>
        <v>0</v>
      </c>
      <c r="AR262" s="38">
        <f t="shared" si="16"/>
        <v>30.959647313870967</v>
      </c>
      <c r="AS262" s="38">
        <f t="shared" si="16"/>
        <v>8.1996303870967742E-3</v>
      </c>
      <c r="AT262" s="38">
        <f t="shared" si="16"/>
        <v>0</v>
      </c>
      <c r="AU262" s="38">
        <f t="shared" si="16"/>
        <v>0</v>
      </c>
      <c r="AV262" s="38">
        <f t="shared" si="16"/>
        <v>638.26131726587141</v>
      </c>
      <c r="AW262" s="38">
        <f t="shared" si="16"/>
        <v>81.56715102054838</v>
      </c>
      <c r="AX262" s="38">
        <f t="shared" si="16"/>
        <v>9.1076040193548341E-2</v>
      </c>
      <c r="AY262" s="38">
        <f t="shared" si="16"/>
        <v>0</v>
      </c>
      <c r="AZ262" s="38">
        <f t="shared" si="16"/>
        <v>120.25343328380636</v>
      </c>
      <c r="BA262" s="38">
        <f t="shared" si="16"/>
        <v>0</v>
      </c>
      <c r="BB262" s="38">
        <f t="shared" si="16"/>
        <v>0</v>
      </c>
      <c r="BC262" s="38">
        <f t="shared" si="16"/>
        <v>0</v>
      </c>
      <c r="BD262" s="38">
        <f t="shared" si="16"/>
        <v>0</v>
      </c>
      <c r="BE262" s="38">
        <f t="shared" si="16"/>
        <v>0</v>
      </c>
      <c r="BF262" s="38">
        <f t="shared" si="16"/>
        <v>878.30827917609668</v>
      </c>
      <c r="BG262" s="38">
        <f t="shared" si="16"/>
        <v>65.882238667967769</v>
      </c>
      <c r="BH262" s="38">
        <f t="shared" si="16"/>
        <v>31.663460764032259</v>
      </c>
      <c r="BI262" s="38">
        <f t="shared" si="16"/>
        <v>0</v>
      </c>
      <c r="BJ262" s="38">
        <f t="shared" si="16"/>
        <v>154.59830947554821</v>
      </c>
      <c r="BK262" s="38">
        <f t="shared" si="16"/>
        <v>2059.91788812</v>
      </c>
    </row>
    <row r="263" spans="1:63">
      <c r="A263" s="57"/>
      <c r="B263" s="58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3"/>
    </row>
    <row r="264" spans="1:63">
      <c r="A264" s="25" t="s">
        <v>267</v>
      </c>
      <c r="B264" s="59" t="s">
        <v>268</v>
      </c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2"/>
    </row>
    <row r="265" spans="1:63">
      <c r="A265" s="25" t="s">
        <v>13</v>
      </c>
      <c r="B265" s="26" t="s">
        <v>269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2"/>
    </row>
    <row r="266" spans="1:63" ht="15.75" thickBot="1">
      <c r="A266" s="33"/>
      <c r="B266" s="30" t="s">
        <v>270</v>
      </c>
      <c r="C266" s="34">
        <v>0</v>
      </c>
      <c r="D266" s="34">
        <v>0</v>
      </c>
      <c r="E266" s="34">
        <v>0</v>
      </c>
      <c r="F266" s="34">
        <v>0</v>
      </c>
      <c r="G266" s="34">
        <v>0</v>
      </c>
      <c r="H266" s="34">
        <v>0</v>
      </c>
      <c r="I266" s="34">
        <v>0</v>
      </c>
      <c r="J266" s="34">
        <v>0</v>
      </c>
      <c r="K266" s="34">
        <v>0</v>
      </c>
      <c r="L266" s="34">
        <v>0</v>
      </c>
      <c r="M266" s="34">
        <v>0</v>
      </c>
      <c r="N266" s="34">
        <v>0</v>
      </c>
      <c r="O266" s="34">
        <v>0</v>
      </c>
      <c r="P266" s="34">
        <v>0</v>
      </c>
      <c r="Q266" s="34">
        <v>0</v>
      </c>
      <c r="R266" s="34">
        <v>0</v>
      </c>
      <c r="S266" s="34">
        <v>0</v>
      </c>
      <c r="T266" s="34">
        <v>0</v>
      </c>
      <c r="U266" s="34">
        <v>0</v>
      </c>
      <c r="V266" s="34">
        <v>0</v>
      </c>
      <c r="W266" s="34">
        <v>0</v>
      </c>
      <c r="X266" s="34">
        <v>0</v>
      </c>
      <c r="Y266" s="34">
        <v>0</v>
      </c>
      <c r="Z266" s="34">
        <v>0</v>
      </c>
      <c r="AA266" s="34">
        <v>0</v>
      </c>
      <c r="AB266" s="34">
        <v>0</v>
      </c>
      <c r="AC266" s="34">
        <v>0</v>
      </c>
      <c r="AD266" s="34">
        <v>0</v>
      </c>
      <c r="AE266" s="34">
        <v>0</v>
      </c>
      <c r="AF266" s="34">
        <v>0</v>
      </c>
      <c r="AG266" s="34">
        <v>0</v>
      </c>
      <c r="AH266" s="34">
        <v>0</v>
      </c>
      <c r="AI266" s="34">
        <v>0</v>
      </c>
      <c r="AJ266" s="34">
        <v>0</v>
      </c>
      <c r="AK266" s="34">
        <v>0</v>
      </c>
      <c r="AL266" s="34">
        <v>0</v>
      </c>
      <c r="AM266" s="34">
        <v>0</v>
      </c>
      <c r="AN266" s="34">
        <v>0</v>
      </c>
      <c r="AO266" s="34">
        <v>0</v>
      </c>
      <c r="AP266" s="34">
        <v>0</v>
      </c>
      <c r="AQ266" s="34">
        <v>0</v>
      </c>
      <c r="AR266" s="34">
        <v>5.0000000000000001E-4</v>
      </c>
      <c r="AS266" s="34">
        <v>0</v>
      </c>
      <c r="AT266" s="34">
        <v>0</v>
      </c>
      <c r="AU266" s="34">
        <v>0</v>
      </c>
      <c r="AV266" s="34">
        <v>148.91387285056899</v>
      </c>
      <c r="AW266" s="34">
        <v>122.7111656940001</v>
      </c>
      <c r="AX266" s="34">
        <v>0</v>
      </c>
      <c r="AY266" s="34">
        <v>2.0931000000000002</v>
      </c>
      <c r="AZ266" s="34">
        <v>56.396733392791603</v>
      </c>
      <c r="BA266" s="34">
        <v>0</v>
      </c>
      <c r="BB266" s="34">
        <v>0</v>
      </c>
      <c r="BC266" s="34">
        <v>0</v>
      </c>
      <c r="BD266" s="34">
        <v>0</v>
      </c>
      <c r="BE266" s="34">
        <v>0</v>
      </c>
      <c r="BF266" s="34">
        <v>13.4392439898854</v>
      </c>
      <c r="BG266" s="34">
        <v>0</v>
      </c>
      <c r="BH266" s="34">
        <v>0</v>
      </c>
      <c r="BI266" s="34">
        <v>0</v>
      </c>
      <c r="BJ266" s="34">
        <v>54.473180724754002</v>
      </c>
      <c r="BK266" s="35">
        <f>SUM(C266:BJ266)</f>
        <v>398.02779665200006</v>
      </c>
    </row>
    <row r="267" spans="1:63" ht="15.75" thickBot="1">
      <c r="A267" s="36"/>
      <c r="B267" s="37" t="s">
        <v>17</v>
      </c>
      <c r="C267" s="38">
        <f>SUM(C266)</f>
        <v>0</v>
      </c>
      <c r="D267" s="38">
        <f t="shared" ref="D267:BK267" si="17">SUM(D266)</f>
        <v>0</v>
      </c>
      <c r="E267" s="38">
        <f t="shared" si="17"/>
        <v>0</v>
      </c>
      <c r="F267" s="38">
        <f t="shared" si="17"/>
        <v>0</v>
      </c>
      <c r="G267" s="38">
        <f t="shared" si="17"/>
        <v>0</v>
      </c>
      <c r="H267" s="38">
        <f t="shared" si="17"/>
        <v>0</v>
      </c>
      <c r="I267" s="38">
        <f t="shared" si="17"/>
        <v>0</v>
      </c>
      <c r="J267" s="38">
        <f t="shared" si="17"/>
        <v>0</v>
      </c>
      <c r="K267" s="38">
        <f t="shared" si="17"/>
        <v>0</v>
      </c>
      <c r="L267" s="38">
        <f t="shared" si="17"/>
        <v>0</v>
      </c>
      <c r="M267" s="38">
        <f t="shared" si="17"/>
        <v>0</v>
      </c>
      <c r="N267" s="38">
        <f t="shared" si="17"/>
        <v>0</v>
      </c>
      <c r="O267" s="38">
        <f t="shared" si="17"/>
        <v>0</v>
      </c>
      <c r="P267" s="38">
        <f t="shared" si="17"/>
        <v>0</v>
      </c>
      <c r="Q267" s="38">
        <f t="shared" si="17"/>
        <v>0</v>
      </c>
      <c r="R267" s="38">
        <f t="shared" si="17"/>
        <v>0</v>
      </c>
      <c r="S267" s="38">
        <f t="shared" si="17"/>
        <v>0</v>
      </c>
      <c r="T267" s="38">
        <f t="shared" si="17"/>
        <v>0</v>
      </c>
      <c r="U267" s="38">
        <f t="shared" si="17"/>
        <v>0</v>
      </c>
      <c r="V267" s="38">
        <f t="shared" si="17"/>
        <v>0</v>
      </c>
      <c r="W267" s="38">
        <f t="shared" si="17"/>
        <v>0</v>
      </c>
      <c r="X267" s="38">
        <f t="shared" si="17"/>
        <v>0</v>
      </c>
      <c r="Y267" s="38">
        <f t="shared" si="17"/>
        <v>0</v>
      </c>
      <c r="Z267" s="38">
        <f t="shared" si="17"/>
        <v>0</v>
      </c>
      <c r="AA267" s="38">
        <f t="shared" si="17"/>
        <v>0</v>
      </c>
      <c r="AB267" s="38">
        <f t="shared" si="17"/>
        <v>0</v>
      </c>
      <c r="AC267" s="38">
        <f t="shared" si="17"/>
        <v>0</v>
      </c>
      <c r="AD267" s="38">
        <f t="shared" si="17"/>
        <v>0</v>
      </c>
      <c r="AE267" s="38">
        <f t="shared" si="17"/>
        <v>0</v>
      </c>
      <c r="AF267" s="38">
        <f t="shared" si="17"/>
        <v>0</v>
      </c>
      <c r="AG267" s="38">
        <f t="shared" si="17"/>
        <v>0</v>
      </c>
      <c r="AH267" s="38">
        <f t="shared" si="17"/>
        <v>0</v>
      </c>
      <c r="AI267" s="38">
        <f t="shared" si="17"/>
        <v>0</v>
      </c>
      <c r="AJ267" s="38">
        <f t="shared" si="17"/>
        <v>0</v>
      </c>
      <c r="AK267" s="38">
        <f t="shared" si="17"/>
        <v>0</v>
      </c>
      <c r="AL267" s="38">
        <f t="shared" si="17"/>
        <v>0</v>
      </c>
      <c r="AM267" s="38">
        <f t="shared" si="17"/>
        <v>0</v>
      </c>
      <c r="AN267" s="38">
        <f t="shared" si="17"/>
        <v>0</v>
      </c>
      <c r="AO267" s="38">
        <f t="shared" si="17"/>
        <v>0</v>
      </c>
      <c r="AP267" s="38">
        <f t="shared" si="17"/>
        <v>0</v>
      </c>
      <c r="AQ267" s="38">
        <f t="shared" si="17"/>
        <v>0</v>
      </c>
      <c r="AR267" s="38">
        <f t="shared" si="17"/>
        <v>5.0000000000000001E-4</v>
      </c>
      <c r="AS267" s="38">
        <f t="shared" si="17"/>
        <v>0</v>
      </c>
      <c r="AT267" s="38">
        <f t="shared" si="17"/>
        <v>0</v>
      </c>
      <c r="AU267" s="38">
        <f t="shared" si="17"/>
        <v>0</v>
      </c>
      <c r="AV267" s="38">
        <f t="shared" si="17"/>
        <v>148.91387285056899</v>
      </c>
      <c r="AW267" s="38">
        <f t="shared" si="17"/>
        <v>122.7111656940001</v>
      </c>
      <c r="AX267" s="38">
        <f t="shared" si="17"/>
        <v>0</v>
      </c>
      <c r="AY267" s="38">
        <f t="shared" si="17"/>
        <v>2.0931000000000002</v>
      </c>
      <c r="AZ267" s="38">
        <f t="shared" si="17"/>
        <v>56.396733392791603</v>
      </c>
      <c r="BA267" s="38">
        <f t="shared" si="17"/>
        <v>0</v>
      </c>
      <c r="BB267" s="38">
        <f t="shared" si="17"/>
        <v>0</v>
      </c>
      <c r="BC267" s="38">
        <f t="shared" si="17"/>
        <v>0</v>
      </c>
      <c r="BD267" s="38">
        <f t="shared" si="17"/>
        <v>0</v>
      </c>
      <c r="BE267" s="38">
        <f t="shared" si="17"/>
        <v>0</v>
      </c>
      <c r="BF267" s="38">
        <f t="shared" si="17"/>
        <v>13.4392439898854</v>
      </c>
      <c r="BG267" s="38">
        <f t="shared" si="17"/>
        <v>0</v>
      </c>
      <c r="BH267" s="38">
        <f t="shared" si="17"/>
        <v>0</v>
      </c>
      <c r="BI267" s="38">
        <f t="shared" si="17"/>
        <v>0</v>
      </c>
      <c r="BJ267" s="38">
        <f t="shared" si="17"/>
        <v>54.473180724754002</v>
      </c>
      <c r="BK267" s="39">
        <f t="shared" si="17"/>
        <v>398.02779665200006</v>
      </c>
    </row>
    <row r="268" spans="1:63">
      <c r="A268" s="57"/>
      <c r="B268" s="66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67"/>
      <c r="AR268" s="67"/>
      <c r="AS268" s="67"/>
      <c r="AT268" s="67"/>
      <c r="AU268" s="67"/>
      <c r="AV268" s="67"/>
      <c r="AW268" s="67"/>
      <c r="AX268" s="67"/>
      <c r="AY268" s="67"/>
      <c r="AZ268" s="67"/>
      <c r="BA268" s="67"/>
      <c r="BB268" s="67"/>
      <c r="BC268" s="67"/>
      <c r="BD268" s="67"/>
      <c r="BE268" s="67"/>
      <c r="BF268" s="67"/>
      <c r="BG268" s="67"/>
      <c r="BH268" s="67"/>
      <c r="BI268" s="67"/>
      <c r="BJ268" s="67"/>
      <c r="BK268" s="68"/>
    </row>
    <row r="269" spans="1:63">
      <c r="A269" s="25" t="s">
        <v>18</v>
      </c>
      <c r="B269" s="26" t="s">
        <v>271</v>
      </c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2"/>
    </row>
    <row r="270" spans="1:63">
      <c r="A270" s="69"/>
      <c r="B270" s="30" t="s">
        <v>272</v>
      </c>
      <c r="C270" s="34">
        <v>0</v>
      </c>
      <c r="D270" s="34">
        <v>0</v>
      </c>
      <c r="E270" s="34">
        <v>0</v>
      </c>
      <c r="F270" s="34">
        <v>0</v>
      </c>
      <c r="G270" s="34">
        <v>0</v>
      </c>
      <c r="H270" s="34">
        <v>0</v>
      </c>
      <c r="I270" s="34">
        <v>0</v>
      </c>
      <c r="J270" s="34">
        <v>0</v>
      </c>
      <c r="K270" s="34">
        <v>0</v>
      </c>
      <c r="L270" s="34">
        <v>0</v>
      </c>
      <c r="M270" s="34">
        <v>0</v>
      </c>
      <c r="N270" s="34">
        <v>0</v>
      </c>
      <c r="O270" s="34">
        <v>0</v>
      </c>
      <c r="P270" s="34">
        <v>0</v>
      </c>
      <c r="Q270" s="34">
        <v>0</v>
      </c>
      <c r="R270" s="34">
        <v>0</v>
      </c>
      <c r="S270" s="34">
        <v>0</v>
      </c>
      <c r="T270" s="34">
        <v>0</v>
      </c>
      <c r="U270" s="34">
        <v>0</v>
      </c>
      <c r="V270" s="34">
        <v>0</v>
      </c>
      <c r="W270" s="34">
        <v>0</v>
      </c>
      <c r="X270" s="34">
        <v>0</v>
      </c>
      <c r="Y270" s="34">
        <v>0</v>
      </c>
      <c r="Z270" s="34">
        <v>0</v>
      </c>
      <c r="AA270" s="34">
        <v>0</v>
      </c>
      <c r="AB270" s="34">
        <v>6.6270559000000007E-2</v>
      </c>
      <c r="AC270" s="34">
        <v>0</v>
      </c>
      <c r="AD270" s="34">
        <v>0</v>
      </c>
      <c r="AE270" s="34">
        <v>0</v>
      </c>
      <c r="AF270" s="34">
        <v>0.53720210499999999</v>
      </c>
      <c r="AG270" s="34">
        <v>0</v>
      </c>
      <c r="AH270" s="34">
        <v>0</v>
      </c>
      <c r="AI270" s="34">
        <v>0</v>
      </c>
      <c r="AJ270" s="34">
        <v>0</v>
      </c>
      <c r="AK270" s="34">
        <v>0</v>
      </c>
      <c r="AL270" s="34">
        <v>0.13807064799999999</v>
      </c>
      <c r="AM270" s="34">
        <v>0</v>
      </c>
      <c r="AN270" s="34">
        <v>0</v>
      </c>
      <c r="AO270" s="34">
        <v>0</v>
      </c>
      <c r="AP270" s="34">
        <v>0</v>
      </c>
      <c r="AQ270" s="34">
        <v>0</v>
      </c>
      <c r="AR270" s="34">
        <v>0</v>
      </c>
      <c r="AS270" s="34">
        <v>0</v>
      </c>
      <c r="AT270" s="34">
        <v>0</v>
      </c>
      <c r="AU270" s="34">
        <v>0</v>
      </c>
      <c r="AV270" s="34">
        <v>2.2696111809354802</v>
      </c>
      <c r="AW270" s="34">
        <v>2110.0889312551608</v>
      </c>
      <c r="AX270" s="34">
        <v>0</v>
      </c>
      <c r="AY270" s="34">
        <v>0</v>
      </c>
      <c r="AZ270" s="34">
        <v>0.19997994712903228</v>
      </c>
      <c r="BA270" s="34">
        <v>0</v>
      </c>
      <c r="BB270" s="34">
        <v>0</v>
      </c>
      <c r="BC270" s="34">
        <v>0</v>
      </c>
      <c r="BD270" s="34">
        <v>0</v>
      </c>
      <c r="BE270" s="34">
        <v>0</v>
      </c>
      <c r="BF270" s="34">
        <v>2.5016052198387104</v>
      </c>
      <c r="BG270" s="34">
        <v>2.6464020543870999</v>
      </c>
      <c r="BH270" s="34">
        <v>0</v>
      </c>
      <c r="BI270" s="34">
        <v>0</v>
      </c>
      <c r="BJ270" s="34">
        <v>1.1755353548387098E-2</v>
      </c>
      <c r="BK270" s="35">
        <f>SUM(C270:BJ270)</f>
        <v>2118.4598283229998</v>
      </c>
    </row>
    <row r="271" spans="1:63" ht="15.75" thickBot="1">
      <c r="A271" s="69"/>
      <c r="B271" s="30" t="s">
        <v>273</v>
      </c>
      <c r="C271" s="34">
        <v>0</v>
      </c>
      <c r="D271" s="34">
        <v>0</v>
      </c>
      <c r="E271" s="34">
        <v>0</v>
      </c>
      <c r="F271" s="34">
        <v>0</v>
      </c>
      <c r="G271" s="34">
        <v>0</v>
      </c>
      <c r="H271" s="34">
        <v>0</v>
      </c>
      <c r="I271" s="34">
        <v>0</v>
      </c>
      <c r="J271" s="34">
        <v>0</v>
      </c>
      <c r="K271" s="34">
        <v>0</v>
      </c>
      <c r="L271" s="34">
        <v>0</v>
      </c>
      <c r="M271" s="34">
        <v>0</v>
      </c>
      <c r="N271" s="34">
        <v>0</v>
      </c>
      <c r="O271" s="34">
        <v>0</v>
      </c>
      <c r="P271" s="34">
        <v>0</v>
      </c>
      <c r="Q271" s="34">
        <v>0</v>
      </c>
      <c r="R271" s="34">
        <v>0</v>
      </c>
      <c r="S271" s="34">
        <v>0</v>
      </c>
      <c r="T271" s="34">
        <v>0</v>
      </c>
      <c r="U271" s="34">
        <v>0</v>
      </c>
      <c r="V271" s="34">
        <v>0</v>
      </c>
      <c r="W271" s="34">
        <v>0</v>
      </c>
      <c r="X271" s="34">
        <v>0</v>
      </c>
      <c r="Y271" s="34">
        <v>0</v>
      </c>
      <c r="Z271" s="34">
        <v>0</v>
      </c>
      <c r="AA271" s="34">
        <v>0</v>
      </c>
      <c r="AB271" s="34">
        <v>5.0225598000000003E-2</v>
      </c>
      <c r="AC271" s="34">
        <v>0</v>
      </c>
      <c r="AD271" s="34">
        <v>0</v>
      </c>
      <c r="AE271" s="34">
        <v>0</v>
      </c>
      <c r="AF271" s="34">
        <v>0.63149275599999999</v>
      </c>
      <c r="AG271" s="34">
        <v>0</v>
      </c>
      <c r="AH271" s="34">
        <v>0</v>
      </c>
      <c r="AI271" s="34">
        <v>0</v>
      </c>
      <c r="AJ271" s="34">
        <v>0</v>
      </c>
      <c r="AK271" s="34">
        <v>0</v>
      </c>
      <c r="AL271" s="34">
        <v>3.6239408999999993E-2</v>
      </c>
      <c r="AM271" s="34">
        <v>0</v>
      </c>
      <c r="AN271" s="34">
        <v>0</v>
      </c>
      <c r="AO271" s="34">
        <v>0</v>
      </c>
      <c r="AP271" s="34">
        <v>0</v>
      </c>
      <c r="AQ271" s="34">
        <v>0</v>
      </c>
      <c r="AR271" s="34">
        <v>0</v>
      </c>
      <c r="AS271" s="34">
        <v>0</v>
      </c>
      <c r="AT271" s="34">
        <v>0</v>
      </c>
      <c r="AU271" s="34">
        <v>0</v>
      </c>
      <c r="AV271" s="34">
        <v>1.1904951485161288</v>
      </c>
      <c r="AW271" s="34">
        <v>575.01558593812911</v>
      </c>
      <c r="AX271" s="34">
        <v>0</v>
      </c>
      <c r="AY271" s="34">
        <v>0</v>
      </c>
      <c r="AZ271" s="34">
        <v>3.7467571129032262E-2</v>
      </c>
      <c r="BA271" s="34">
        <v>0</v>
      </c>
      <c r="BB271" s="34">
        <v>0</v>
      </c>
      <c r="BC271" s="34">
        <v>0</v>
      </c>
      <c r="BD271" s="34">
        <v>0</v>
      </c>
      <c r="BE271" s="34">
        <v>0</v>
      </c>
      <c r="BF271" s="34">
        <v>1.33256791032258</v>
      </c>
      <c r="BG271" s="34">
        <v>0.21554907429032255</v>
      </c>
      <c r="BH271" s="34">
        <v>0</v>
      </c>
      <c r="BI271" s="34">
        <v>0</v>
      </c>
      <c r="BJ271" s="34">
        <v>2.1094156129032255E-3</v>
      </c>
      <c r="BK271" s="35">
        <f>SUM(C271:BJ271)</f>
        <v>578.51173282100012</v>
      </c>
    </row>
    <row r="272" spans="1:63" ht="15.75" thickBot="1">
      <c r="A272" s="48"/>
      <c r="B272" s="70" t="s">
        <v>22</v>
      </c>
      <c r="C272" s="71">
        <f>SUM(C270:C271)</f>
        <v>0</v>
      </c>
      <c r="D272" s="38">
        <f t="shared" ref="D272:BK272" si="18">SUM(D270:D271)</f>
        <v>0</v>
      </c>
      <c r="E272" s="38">
        <f t="shared" si="18"/>
        <v>0</v>
      </c>
      <c r="F272" s="38">
        <f t="shared" si="18"/>
        <v>0</v>
      </c>
      <c r="G272" s="38">
        <f t="shared" si="18"/>
        <v>0</v>
      </c>
      <c r="H272" s="38">
        <f t="shared" si="18"/>
        <v>0</v>
      </c>
      <c r="I272" s="38">
        <f t="shared" si="18"/>
        <v>0</v>
      </c>
      <c r="J272" s="38">
        <f t="shared" si="18"/>
        <v>0</v>
      </c>
      <c r="K272" s="38">
        <f t="shared" si="18"/>
        <v>0</v>
      </c>
      <c r="L272" s="38">
        <f t="shared" si="18"/>
        <v>0</v>
      </c>
      <c r="M272" s="38">
        <f t="shared" si="18"/>
        <v>0</v>
      </c>
      <c r="N272" s="38">
        <f t="shared" si="18"/>
        <v>0</v>
      </c>
      <c r="O272" s="38">
        <f t="shared" si="18"/>
        <v>0</v>
      </c>
      <c r="P272" s="38">
        <f t="shared" si="18"/>
        <v>0</v>
      </c>
      <c r="Q272" s="38">
        <f t="shared" si="18"/>
        <v>0</v>
      </c>
      <c r="R272" s="38">
        <f t="shared" si="18"/>
        <v>0</v>
      </c>
      <c r="S272" s="38">
        <f t="shared" si="18"/>
        <v>0</v>
      </c>
      <c r="T272" s="38">
        <f t="shared" si="18"/>
        <v>0</v>
      </c>
      <c r="U272" s="38">
        <f t="shared" si="18"/>
        <v>0</v>
      </c>
      <c r="V272" s="38">
        <f t="shared" si="18"/>
        <v>0</v>
      </c>
      <c r="W272" s="38">
        <f t="shared" si="18"/>
        <v>0</v>
      </c>
      <c r="X272" s="38">
        <f t="shared" si="18"/>
        <v>0</v>
      </c>
      <c r="Y272" s="38">
        <f t="shared" si="18"/>
        <v>0</v>
      </c>
      <c r="Z272" s="38">
        <f t="shared" si="18"/>
        <v>0</v>
      </c>
      <c r="AA272" s="38">
        <f t="shared" si="18"/>
        <v>0</v>
      </c>
      <c r="AB272" s="38">
        <f t="shared" si="18"/>
        <v>0.11649615700000002</v>
      </c>
      <c r="AC272" s="38">
        <f t="shared" si="18"/>
        <v>0</v>
      </c>
      <c r="AD272" s="38">
        <f t="shared" si="18"/>
        <v>0</v>
      </c>
      <c r="AE272" s="38">
        <f t="shared" si="18"/>
        <v>0</v>
      </c>
      <c r="AF272" s="38">
        <f t="shared" si="18"/>
        <v>1.1686948610000001</v>
      </c>
      <c r="AG272" s="38">
        <f t="shared" si="18"/>
        <v>0</v>
      </c>
      <c r="AH272" s="38">
        <f t="shared" si="18"/>
        <v>0</v>
      </c>
      <c r="AI272" s="38">
        <f t="shared" si="18"/>
        <v>0</v>
      </c>
      <c r="AJ272" s="38">
        <f t="shared" si="18"/>
        <v>0</v>
      </c>
      <c r="AK272" s="38">
        <f t="shared" si="18"/>
        <v>0</v>
      </c>
      <c r="AL272" s="38">
        <f t="shared" si="18"/>
        <v>0.17431005699999999</v>
      </c>
      <c r="AM272" s="38">
        <f t="shared" si="18"/>
        <v>0</v>
      </c>
      <c r="AN272" s="38">
        <f t="shared" si="18"/>
        <v>0</v>
      </c>
      <c r="AO272" s="38">
        <f t="shared" si="18"/>
        <v>0</v>
      </c>
      <c r="AP272" s="38">
        <f t="shared" si="18"/>
        <v>0</v>
      </c>
      <c r="AQ272" s="38">
        <f t="shared" si="18"/>
        <v>0</v>
      </c>
      <c r="AR272" s="38">
        <f t="shared" si="18"/>
        <v>0</v>
      </c>
      <c r="AS272" s="38">
        <f t="shared" si="18"/>
        <v>0</v>
      </c>
      <c r="AT272" s="38">
        <f t="shared" si="18"/>
        <v>0</v>
      </c>
      <c r="AU272" s="38">
        <f t="shared" si="18"/>
        <v>0</v>
      </c>
      <c r="AV272" s="38">
        <f t="shared" si="18"/>
        <v>3.4601063294516088</v>
      </c>
      <c r="AW272" s="38">
        <f t="shared" si="18"/>
        <v>2685.1045171932901</v>
      </c>
      <c r="AX272" s="38">
        <f t="shared" si="18"/>
        <v>0</v>
      </c>
      <c r="AY272" s="38">
        <f t="shared" si="18"/>
        <v>0</v>
      </c>
      <c r="AZ272" s="38">
        <f t="shared" si="18"/>
        <v>0.23744751825806454</v>
      </c>
      <c r="BA272" s="38">
        <f t="shared" si="18"/>
        <v>0</v>
      </c>
      <c r="BB272" s="38">
        <f t="shared" si="18"/>
        <v>0</v>
      </c>
      <c r="BC272" s="38">
        <f t="shared" si="18"/>
        <v>0</v>
      </c>
      <c r="BD272" s="38">
        <f t="shared" si="18"/>
        <v>0</v>
      </c>
      <c r="BE272" s="38">
        <f t="shared" si="18"/>
        <v>0</v>
      </c>
      <c r="BF272" s="38">
        <f t="shared" si="18"/>
        <v>3.8341731301612905</v>
      </c>
      <c r="BG272" s="38">
        <f t="shared" si="18"/>
        <v>2.8619511286774224</v>
      </c>
      <c r="BH272" s="38">
        <f t="shared" si="18"/>
        <v>0</v>
      </c>
      <c r="BI272" s="38">
        <f t="shared" si="18"/>
        <v>0</v>
      </c>
      <c r="BJ272" s="38">
        <f t="shared" si="18"/>
        <v>1.3864769161290324E-2</v>
      </c>
      <c r="BK272" s="72">
        <f t="shared" si="18"/>
        <v>2696.9715611439997</v>
      </c>
    </row>
    <row r="273" spans="1:63" ht="15.75" thickBot="1">
      <c r="A273" s="36"/>
      <c r="B273" s="62" t="s">
        <v>262</v>
      </c>
      <c r="C273" s="38">
        <f>C272+C267</f>
        <v>0</v>
      </c>
      <c r="D273" s="38">
        <f t="shared" ref="D273:BK273" si="19">D272+D267</f>
        <v>0</v>
      </c>
      <c r="E273" s="38">
        <f t="shared" si="19"/>
        <v>0</v>
      </c>
      <c r="F273" s="38">
        <f t="shared" si="19"/>
        <v>0</v>
      </c>
      <c r="G273" s="38">
        <f t="shared" si="19"/>
        <v>0</v>
      </c>
      <c r="H273" s="38">
        <f t="shared" si="19"/>
        <v>0</v>
      </c>
      <c r="I273" s="38">
        <f t="shared" si="19"/>
        <v>0</v>
      </c>
      <c r="J273" s="38">
        <f t="shared" si="19"/>
        <v>0</v>
      </c>
      <c r="K273" s="38">
        <f t="shared" si="19"/>
        <v>0</v>
      </c>
      <c r="L273" s="38">
        <f t="shared" si="19"/>
        <v>0</v>
      </c>
      <c r="M273" s="38">
        <f t="shared" si="19"/>
        <v>0</v>
      </c>
      <c r="N273" s="38">
        <f t="shared" si="19"/>
        <v>0</v>
      </c>
      <c r="O273" s="38">
        <f t="shared" si="19"/>
        <v>0</v>
      </c>
      <c r="P273" s="38">
        <f t="shared" si="19"/>
        <v>0</v>
      </c>
      <c r="Q273" s="38">
        <f t="shared" si="19"/>
        <v>0</v>
      </c>
      <c r="R273" s="38">
        <f t="shared" si="19"/>
        <v>0</v>
      </c>
      <c r="S273" s="38">
        <f t="shared" si="19"/>
        <v>0</v>
      </c>
      <c r="T273" s="38">
        <f t="shared" si="19"/>
        <v>0</v>
      </c>
      <c r="U273" s="38">
        <f t="shared" si="19"/>
        <v>0</v>
      </c>
      <c r="V273" s="38">
        <f t="shared" si="19"/>
        <v>0</v>
      </c>
      <c r="W273" s="38">
        <f t="shared" si="19"/>
        <v>0</v>
      </c>
      <c r="X273" s="38">
        <f t="shared" si="19"/>
        <v>0</v>
      </c>
      <c r="Y273" s="38">
        <f t="shared" si="19"/>
        <v>0</v>
      </c>
      <c r="Z273" s="38">
        <f t="shared" si="19"/>
        <v>0</v>
      </c>
      <c r="AA273" s="38">
        <f t="shared" si="19"/>
        <v>0</v>
      </c>
      <c r="AB273" s="38">
        <f t="shared" si="19"/>
        <v>0.11649615700000002</v>
      </c>
      <c r="AC273" s="38">
        <f t="shared" si="19"/>
        <v>0</v>
      </c>
      <c r="AD273" s="38">
        <f t="shared" si="19"/>
        <v>0</v>
      </c>
      <c r="AE273" s="38">
        <f t="shared" si="19"/>
        <v>0</v>
      </c>
      <c r="AF273" s="38">
        <f t="shared" si="19"/>
        <v>1.1686948610000001</v>
      </c>
      <c r="AG273" s="38">
        <f t="shared" si="19"/>
        <v>0</v>
      </c>
      <c r="AH273" s="38">
        <f t="shared" si="19"/>
        <v>0</v>
      </c>
      <c r="AI273" s="38">
        <f t="shared" si="19"/>
        <v>0</v>
      </c>
      <c r="AJ273" s="38">
        <f t="shared" si="19"/>
        <v>0</v>
      </c>
      <c r="AK273" s="38">
        <f t="shared" si="19"/>
        <v>0</v>
      </c>
      <c r="AL273" s="38">
        <f t="shared" si="19"/>
        <v>0.17431005699999999</v>
      </c>
      <c r="AM273" s="38">
        <f t="shared" si="19"/>
        <v>0</v>
      </c>
      <c r="AN273" s="38">
        <f t="shared" si="19"/>
        <v>0</v>
      </c>
      <c r="AO273" s="38">
        <f t="shared" si="19"/>
        <v>0</v>
      </c>
      <c r="AP273" s="38">
        <f t="shared" si="19"/>
        <v>0</v>
      </c>
      <c r="AQ273" s="38">
        <f t="shared" si="19"/>
        <v>0</v>
      </c>
      <c r="AR273" s="38">
        <f t="shared" si="19"/>
        <v>5.0000000000000001E-4</v>
      </c>
      <c r="AS273" s="38">
        <f t="shared" si="19"/>
        <v>0</v>
      </c>
      <c r="AT273" s="38">
        <f t="shared" si="19"/>
        <v>0</v>
      </c>
      <c r="AU273" s="38">
        <f t="shared" si="19"/>
        <v>0</v>
      </c>
      <c r="AV273" s="38">
        <f t="shared" si="19"/>
        <v>152.3739791800206</v>
      </c>
      <c r="AW273" s="38">
        <f t="shared" si="19"/>
        <v>2807.8156828872902</v>
      </c>
      <c r="AX273" s="38">
        <f t="shared" si="19"/>
        <v>0</v>
      </c>
      <c r="AY273" s="38">
        <f t="shared" si="19"/>
        <v>2.0931000000000002</v>
      </c>
      <c r="AZ273" s="38">
        <f t="shared" si="19"/>
        <v>56.634180911049668</v>
      </c>
      <c r="BA273" s="38">
        <f t="shared" si="19"/>
        <v>0</v>
      </c>
      <c r="BB273" s="38">
        <f t="shared" si="19"/>
        <v>0</v>
      </c>
      <c r="BC273" s="38">
        <f t="shared" si="19"/>
        <v>0</v>
      </c>
      <c r="BD273" s="38">
        <f t="shared" si="19"/>
        <v>0</v>
      </c>
      <c r="BE273" s="38">
        <f t="shared" si="19"/>
        <v>0</v>
      </c>
      <c r="BF273" s="38">
        <f t="shared" si="19"/>
        <v>17.273417120046691</v>
      </c>
      <c r="BG273" s="38">
        <f t="shared" si="19"/>
        <v>2.8619511286774224</v>
      </c>
      <c r="BH273" s="38">
        <f t="shared" si="19"/>
        <v>0</v>
      </c>
      <c r="BI273" s="38">
        <f t="shared" si="19"/>
        <v>0</v>
      </c>
      <c r="BJ273" s="38">
        <f t="shared" si="19"/>
        <v>54.487045493915289</v>
      </c>
      <c r="BK273" s="39">
        <f t="shared" si="19"/>
        <v>3094.9993577959999</v>
      </c>
    </row>
    <row r="274" spans="1:63">
      <c r="A274" s="57"/>
      <c r="B274" s="73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/>
      <c r="AN274" s="67"/>
      <c r="AO274" s="67"/>
      <c r="AP274" s="67"/>
      <c r="AQ274" s="67"/>
      <c r="AR274" s="67"/>
      <c r="AS274" s="67"/>
      <c r="AT274" s="67"/>
      <c r="AU274" s="67"/>
      <c r="AV274" s="67"/>
      <c r="AW274" s="67"/>
      <c r="AX274" s="67"/>
      <c r="AY274" s="67"/>
      <c r="AZ274" s="67"/>
      <c r="BA274" s="67"/>
      <c r="BB274" s="67"/>
      <c r="BC274" s="67"/>
      <c r="BD274" s="67"/>
      <c r="BE274" s="67"/>
      <c r="BF274" s="67"/>
      <c r="BG274" s="67"/>
      <c r="BH274" s="67"/>
      <c r="BI274" s="67"/>
      <c r="BJ274" s="67"/>
      <c r="BK274" s="68"/>
    </row>
    <row r="275" spans="1:63">
      <c r="A275" s="25" t="s">
        <v>274</v>
      </c>
      <c r="B275" s="59" t="s">
        <v>275</v>
      </c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2"/>
    </row>
    <row r="276" spans="1:63" ht="15.75" thickBot="1">
      <c r="A276" s="69" t="s">
        <v>13</v>
      </c>
      <c r="B276" s="74" t="s">
        <v>276</v>
      </c>
      <c r="C276" s="34">
        <v>0</v>
      </c>
      <c r="D276" s="34">
        <v>0</v>
      </c>
      <c r="E276" s="34">
        <v>0</v>
      </c>
      <c r="F276" s="34">
        <v>0</v>
      </c>
      <c r="G276" s="34">
        <v>0</v>
      </c>
      <c r="H276" s="34">
        <v>0</v>
      </c>
      <c r="I276" s="34">
        <v>0</v>
      </c>
      <c r="J276" s="34">
        <v>0</v>
      </c>
      <c r="K276" s="34">
        <v>0</v>
      </c>
      <c r="L276" s="34">
        <v>0</v>
      </c>
      <c r="M276" s="34">
        <v>0</v>
      </c>
      <c r="N276" s="34">
        <v>0</v>
      </c>
      <c r="O276" s="34">
        <v>0</v>
      </c>
      <c r="P276" s="34">
        <v>0</v>
      </c>
      <c r="Q276" s="34">
        <v>0</v>
      </c>
      <c r="R276" s="34">
        <v>0</v>
      </c>
      <c r="S276" s="34">
        <v>0</v>
      </c>
      <c r="T276" s="34">
        <v>0</v>
      </c>
      <c r="U276" s="34">
        <v>0</v>
      </c>
      <c r="V276" s="34">
        <v>0</v>
      </c>
      <c r="W276" s="34">
        <v>0</v>
      </c>
      <c r="X276" s="34">
        <v>0</v>
      </c>
      <c r="Y276" s="34">
        <v>0</v>
      </c>
      <c r="Z276" s="34">
        <v>0</v>
      </c>
      <c r="AA276" s="34">
        <v>0</v>
      </c>
      <c r="AB276" s="34">
        <v>0</v>
      </c>
      <c r="AC276" s="34">
        <v>0</v>
      </c>
      <c r="AD276" s="34">
        <v>0</v>
      </c>
      <c r="AE276" s="34">
        <v>0</v>
      </c>
      <c r="AF276" s="34">
        <v>0</v>
      </c>
      <c r="AG276" s="34">
        <v>0</v>
      </c>
      <c r="AH276" s="34">
        <v>0</v>
      </c>
      <c r="AI276" s="34">
        <v>0</v>
      </c>
      <c r="AJ276" s="34">
        <v>0</v>
      </c>
      <c r="AK276" s="34">
        <v>0</v>
      </c>
      <c r="AL276" s="34">
        <v>0</v>
      </c>
      <c r="AM276" s="34">
        <v>0</v>
      </c>
      <c r="AN276" s="34">
        <v>0</v>
      </c>
      <c r="AO276" s="34">
        <v>0</v>
      </c>
      <c r="AP276" s="34">
        <v>0</v>
      </c>
      <c r="AQ276" s="34">
        <v>0</v>
      </c>
      <c r="AR276" s="34">
        <v>0</v>
      </c>
      <c r="AS276" s="34">
        <v>0</v>
      </c>
      <c r="AT276" s="34">
        <v>0</v>
      </c>
      <c r="AU276" s="34">
        <v>0</v>
      </c>
      <c r="AV276" s="34">
        <v>0</v>
      </c>
      <c r="AW276" s="34">
        <v>0</v>
      </c>
      <c r="AX276" s="34">
        <v>0</v>
      </c>
      <c r="AY276" s="34">
        <v>0</v>
      </c>
      <c r="AZ276" s="34">
        <v>0</v>
      </c>
      <c r="BA276" s="34">
        <v>0</v>
      </c>
      <c r="BB276" s="34">
        <v>0</v>
      </c>
      <c r="BC276" s="34">
        <v>0</v>
      </c>
      <c r="BD276" s="34">
        <v>0</v>
      </c>
      <c r="BE276" s="34">
        <v>0</v>
      </c>
      <c r="BF276" s="34">
        <v>0</v>
      </c>
      <c r="BG276" s="34">
        <v>0</v>
      </c>
      <c r="BH276" s="34">
        <v>0</v>
      </c>
      <c r="BI276" s="34">
        <v>0</v>
      </c>
      <c r="BJ276" s="34">
        <v>0</v>
      </c>
      <c r="BK276" s="35">
        <v>0</v>
      </c>
    </row>
    <row r="277" spans="1:63" ht="15.75" thickBot="1">
      <c r="A277" s="36"/>
      <c r="B277" s="62" t="s">
        <v>266</v>
      </c>
      <c r="C277" s="38">
        <f>SUM(C276)</f>
        <v>0</v>
      </c>
      <c r="D277" s="38">
        <f t="shared" ref="D277:BK277" si="20">SUM(D276)</f>
        <v>0</v>
      </c>
      <c r="E277" s="38">
        <f t="shared" si="20"/>
        <v>0</v>
      </c>
      <c r="F277" s="38">
        <f t="shared" si="20"/>
        <v>0</v>
      </c>
      <c r="G277" s="38">
        <f t="shared" si="20"/>
        <v>0</v>
      </c>
      <c r="H277" s="38">
        <f t="shared" si="20"/>
        <v>0</v>
      </c>
      <c r="I277" s="38">
        <f t="shared" si="20"/>
        <v>0</v>
      </c>
      <c r="J277" s="38">
        <f t="shared" si="20"/>
        <v>0</v>
      </c>
      <c r="K277" s="38">
        <f t="shared" si="20"/>
        <v>0</v>
      </c>
      <c r="L277" s="38">
        <f t="shared" si="20"/>
        <v>0</v>
      </c>
      <c r="M277" s="38">
        <f t="shared" si="20"/>
        <v>0</v>
      </c>
      <c r="N277" s="38">
        <f t="shared" si="20"/>
        <v>0</v>
      </c>
      <c r="O277" s="38">
        <f t="shared" si="20"/>
        <v>0</v>
      </c>
      <c r="P277" s="38">
        <f t="shared" si="20"/>
        <v>0</v>
      </c>
      <c r="Q277" s="38">
        <f t="shared" si="20"/>
        <v>0</v>
      </c>
      <c r="R277" s="38">
        <f t="shared" si="20"/>
        <v>0</v>
      </c>
      <c r="S277" s="38">
        <f t="shared" si="20"/>
        <v>0</v>
      </c>
      <c r="T277" s="38">
        <f t="shared" si="20"/>
        <v>0</v>
      </c>
      <c r="U277" s="38">
        <f t="shared" si="20"/>
        <v>0</v>
      </c>
      <c r="V277" s="38">
        <f t="shared" si="20"/>
        <v>0</v>
      </c>
      <c r="W277" s="38">
        <f t="shared" si="20"/>
        <v>0</v>
      </c>
      <c r="X277" s="38">
        <f t="shared" si="20"/>
        <v>0</v>
      </c>
      <c r="Y277" s="38">
        <f t="shared" si="20"/>
        <v>0</v>
      </c>
      <c r="Z277" s="38">
        <f t="shared" si="20"/>
        <v>0</v>
      </c>
      <c r="AA277" s="38">
        <f t="shared" si="20"/>
        <v>0</v>
      </c>
      <c r="AB277" s="38">
        <f t="shared" si="20"/>
        <v>0</v>
      </c>
      <c r="AC277" s="38">
        <f t="shared" si="20"/>
        <v>0</v>
      </c>
      <c r="AD277" s="38">
        <f t="shared" si="20"/>
        <v>0</v>
      </c>
      <c r="AE277" s="38">
        <f t="shared" si="20"/>
        <v>0</v>
      </c>
      <c r="AF277" s="38">
        <f t="shared" si="20"/>
        <v>0</v>
      </c>
      <c r="AG277" s="38">
        <f t="shared" si="20"/>
        <v>0</v>
      </c>
      <c r="AH277" s="38">
        <f t="shared" si="20"/>
        <v>0</v>
      </c>
      <c r="AI277" s="38">
        <f t="shared" si="20"/>
        <v>0</v>
      </c>
      <c r="AJ277" s="38">
        <f t="shared" si="20"/>
        <v>0</v>
      </c>
      <c r="AK277" s="38">
        <f t="shared" si="20"/>
        <v>0</v>
      </c>
      <c r="AL277" s="38">
        <f t="shared" si="20"/>
        <v>0</v>
      </c>
      <c r="AM277" s="38">
        <f t="shared" si="20"/>
        <v>0</v>
      </c>
      <c r="AN277" s="38">
        <f t="shared" si="20"/>
        <v>0</v>
      </c>
      <c r="AO277" s="38">
        <f t="shared" si="20"/>
        <v>0</v>
      </c>
      <c r="AP277" s="38">
        <f t="shared" si="20"/>
        <v>0</v>
      </c>
      <c r="AQ277" s="38">
        <f t="shared" si="20"/>
        <v>0</v>
      </c>
      <c r="AR277" s="38">
        <f t="shared" si="20"/>
        <v>0</v>
      </c>
      <c r="AS277" s="38">
        <f t="shared" si="20"/>
        <v>0</v>
      </c>
      <c r="AT277" s="38">
        <f t="shared" si="20"/>
        <v>0</v>
      </c>
      <c r="AU277" s="38">
        <f t="shared" si="20"/>
        <v>0</v>
      </c>
      <c r="AV277" s="38">
        <f t="shared" si="20"/>
        <v>0</v>
      </c>
      <c r="AW277" s="38">
        <f t="shared" si="20"/>
        <v>0</v>
      </c>
      <c r="AX277" s="38">
        <f t="shared" si="20"/>
        <v>0</v>
      </c>
      <c r="AY277" s="38">
        <f t="shared" si="20"/>
        <v>0</v>
      </c>
      <c r="AZ277" s="38">
        <f t="shared" si="20"/>
        <v>0</v>
      </c>
      <c r="BA277" s="38">
        <f t="shared" si="20"/>
        <v>0</v>
      </c>
      <c r="BB277" s="38">
        <f t="shared" si="20"/>
        <v>0</v>
      </c>
      <c r="BC277" s="38">
        <f t="shared" si="20"/>
        <v>0</v>
      </c>
      <c r="BD277" s="38">
        <f t="shared" si="20"/>
        <v>0</v>
      </c>
      <c r="BE277" s="38">
        <f t="shared" si="20"/>
        <v>0</v>
      </c>
      <c r="BF277" s="38">
        <f t="shared" si="20"/>
        <v>0</v>
      </c>
      <c r="BG277" s="38">
        <f t="shared" si="20"/>
        <v>0</v>
      </c>
      <c r="BH277" s="38">
        <f t="shared" si="20"/>
        <v>0</v>
      </c>
      <c r="BI277" s="38">
        <f t="shared" si="20"/>
        <v>0</v>
      </c>
      <c r="BJ277" s="38">
        <f t="shared" si="20"/>
        <v>0</v>
      </c>
      <c r="BK277" s="39">
        <f t="shared" si="20"/>
        <v>0</v>
      </c>
    </row>
    <row r="278" spans="1:63" ht="15.75" thickBot="1">
      <c r="A278" s="75"/>
      <c r="B278" s="7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7"/>
    </row>
    <row r="279" spans="1:63" ht="15.75" thickBot="1">
      <c r="A279" s="36"/>
      <c r="B279" s="77" t="s">
        <v>277</v>
      </c>
      <c r="C279" s="38">
        <f t="shared" ref="C279:BK279" si="21">C277+C273+C262+C257+C224</f>
        <v>0</v>
      </c>
      <c r="D279" s="38">
        <f t="shared" si="21"/>
        <v>3363.0098337776772</v>
      </c>
      <c r="E279" s="38">
        <f t="shared" si="21"/>
        <v>1424.4705074236451</v>
      </c>
      <c r="F279" s="38">
        <f t="shared" si="21"/>
        <v>0</v>
      </c>
      <c r="G279" s="38">
        <f t="shared" si="21"/>
        <v>0</v>
      </c>
      <c r="H279" s="38">
        <f t="shared" si="21"/>
        <v>2911.446353680999</v>
      </c>
      <c r="I279" s="38">
        <f t="shared" si="21"/>
        <v>37098.908547656043</v>
      </c>
      <c r="J279" s="38">
        <f t="shared" si="21"/>
        <v>3560.1294375020966</v>
      </c>
      <c r="K279" s="38">
        <f t="shared" si="21"/>
        <v>10.229591379</v>
      </c>
      <c r="L279" s="38">
        <f t="shared" si="21"/>
        <v>2098.9650019746773</v>
      </c>
      <c r="M279" s="38">
        <f t="shared" si="21"/>
        <v>0</v>
      </c>
      <c r="N279" s="38">
        <f t="shared" si="21"/>
        <v>140.26048576596773</v>
      </c>
      <c r="O279" s="38">
        <f t="shared" si="21"/>
        <v>0</v>
      </c>
      <c r="P279" s="38">
        <f t="shared" si="21"/>
        <v>0</v>
      </c>
      <c r="Q279" s="38">
        <f t="shared" si="21"/>
        <v>0</v>
      </c>
      <c r="R279" s="38">
        <f t="shared" si="21"/>
        <v>634.95346393219347</v>
      </c>
      <c r="S279" s="38">
        <f t="shared" si="21"/>
        <v>4940.9094226813222</v>
      </c>
      <c r="T279" s="38">
        <f t="shared" si="21"/>
        <v>1274.6128427918386</v>
      </c>
      <c r="U279" s="38">
        <f t="shared" si="21"/>
        <v>0</v>
      </c>
      <c r="V279" s="38">
        <f t="shared" si="21"/>
        <v>569.21268396806443</v>
      </c>
      <c r="W279" s="38">
        <f t="shared" si="21"/>
        <v>0</v>
      </c>
      <c r="X279" s="38">
        <f t="shared" si="21"/>
        <v>6.5084947741935479E-3</v>
      </c>
      <c r="Y279" s="38">
        <f t="shared" si="21"/>
        <v>0</v>
      </c>
      <c r="Z279" s="38">
        <f t="shared" si="21"/>
        <v>0</v>
      </c>
      <c r="AA279" s="38">
        <f t="shared" si="21"/>
        <v>0</v>
      </c>
      <c r="AB279" s="38">
        <f t="shared" si="21"/>
        <v>716.65589102587069</v>
      </c>
      <c r="AC279" s="38">
        <f t="shared" si="21"/>
        <v>235.68822683103224</v>
      </c>
      <c r="AD279" s="38">
        <f t="shared" si="21"/>
        <v>4.9571075681935479</v>
      </c>
      <c r="AE279" s="38">
        <f t="shared" si="21"/>
        <v>0</v>
      </c>
      <c r="AF279" s="38">
        <f t="shared" si="21"/>
        <v>673.58335400064527</v>
      </c>
      <c r="AG279" s="38">
        <f t="shared" si="21"/>
        <v>0</v>
      </c>
      <c r="AH279" s="38">
        <f t="shared" si="21"/>
        <v>0</v>
      </c>
      <c r="AI279" s="38">
        <f t="shared" si="21"/>
        <v>0</v>
      </c>
      <c r="AJ279" s="38">
        <f t="shared" si="21"/>
        <v>0</v>
      </c>
      <c r="AK279" s="38">
        <f t="shared" si="21"/>
        <v>0</v>
      </c>
      <c r="AL279" s="38">
        <f t="shared" si="21"/>
        <v>726.99247716638706</v>
      </c>
      <c r="AM279" s="38">
        <f t="shared" si="21"/>
        <v>526.17802512319338</v>
      </c>
      <c r="AN279" s="38">
        <f t="shared" si="21"/>
        <v>36.970719872483862</v>
      </c>
      <c r="AO279" s="38">
        <f t="shared" si="21"/>
        <v>0</v>
      </c>
      <c r="AP279" s="38">
        <f t="shared" si="21"/>
        <v>132.98486726606455</v>
      </c>
      <c r="AQ279" s="38">
        <f t="shared" si="21"/>
        <v>0</v>
      </c>
      <c r="AR279" s="38">
        <f t="shared" si="21"/>
        <v>372.0640538963226</v>
      </c>
      <c r="AS279" s="38">
        <f t="shared" si="21"/>
        <v>0.21395406832258063</v>
      </c>
      <c r="AT279" s="38">
        <f t="shared" si="21"/>
        <v>0</v>
      </c>
      <c r="AU279" s="38">
        <f t="shared" si="21"/>
        <v>0</v>
      </c>
      <c r="AV279" s="38">
        <f t="shared" si="21"/>
        <v>17678.176530956916</v>
      </c>
      <c r="AW279" s="38">
        <f t="shared" si="21"/>
        <v>17428.153490325712</v>
      </c>
      <c r="AX279" s="38">
        <f t="shared" si="21"/>
        <v>1433.3482357751614</v>
      </c>
      <c r="AY279" s="38">
        <f t="shared" si="21"/>
        <v>2.93861675</v>
      </c>
      <c r="AZ279" s="38">
        <f t="shared" si="21"/>
        <v>11058.064338869925</v>
      </c>
      <c r="BA279" s="38">
        <f t="shared" si="21"/>
        <v>0</v>
      </c>
      <c r="BB279" s="38">
        <f t="shared" si="21"/>
        <v>5.955374193548387</v>
      </c>
      <c r="BC279" s="38">
        <f t="shared" si="21"/>
        <v>1.2259472240967746</v>
      </c>
      <c r="BD279" s="38">
        <f t="shared" si="21"/>
        <v>0</v>
      </c>
      <c r="BE279" s="38">
        <f t="shared" si="21"/>
        <v>0</v>
      </c>
      <c r="BF279" s="38">
        <f t="shared" si="21"/>
        <v>23300.055954541727</v>
      </c>
      <c r="BG279" s="38">
        <f t="shared" si="21"/>
        <v>2359.3701043878073</v>
      </c>
      <c r="BH279" s="38">
        <f t="shared" si="21"/>
        <v>421.80480187577416</v>
      </c>
      <c r="BI279" s="38">
        <f t="shared" si="21"/>
        <v>0</v>
      </c>
      <c r="BJ279" s="38">
        <f t="shared" si="21"/>
        <v>3581.225198531527</v>
      </c>
      <c r="BK279" s="39">
        <f t="shared" si="21"/>
        <v>138723.72195127897</v>
      </c>
    </row>
    <row r="280" spans="1:63">
      <c r="A280" s="57"/>
      <c r="B280" s="73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67"/>
      <c r="AR280" s="67"/>
      <c r="AS280" s="67"/>
      <c r="AT280" s="67"/>
      <c r="AU280" s="67"/>
      <c r="AV280" s="67"/>
      <c r="AW280" s="67"/>
      <c r="AX280" s="67"/>
      <c r="AY280" s="67"/>
      <c r="AZ280" s="67"/>
      <c r="BA280" s="67"/>
      <c r="BB280" s="67"/>
      <c r="BC280" s="67"/>
      <c r="BD280" s="67"/>
      <c r="BE280" s="67"/>
      <c r="BF280" s="67"/>
      <c r="BG280" s="67"/>
      <c r="BH280" s="67"/>
      <c r="BI280" s="67"/>
      <c r="BJ280" s="67"/>
      <c r="BK280" s="68"/>
    </row>
    <row r="281" spans="1:63" ht="17.25" thickBot="1">
      <c r="A281" s="69" t="s">
        <v>278</v>
      </c>
      <c r="B281" s="78" t="s">
        <v>279</v>
      </c>
      <c r="C281" s="34">
        <v>0</v>
      </c>
      <c r="D281" s="34">
        <v>0</v>
      </c>
      <c r="E281" s="34">
        <v>0</v>
      </c>
      <c r="F281" s="34">
        <v>0</v>
      </c>
      <c r="G281" s="34">
        <v>0</v>
      </c>
      <c r="H281" s="34">
        <v>0</v>
      </c>
      <c r="I281" s="34">
        <v>0</v>
      </c>
      <c r="J281" s="34">
        <v>0</v>
      </c>
      <c r="K281" s="34">
        <v>0</v>
      </c>
      <c r="L281" s="34">
        <v>0</v>
      </c>
      <c r="M281" s="34">
        <v>0</v>
      </c>
      <c r="N281" s="34">
        <v>0</v>
      </c>
      <c r="O281" s="34">
        <v>0</v>
      </c>
      <c r="P281" s="34">
        <v>0</v>
      </c>
      <c r="Q281" s="34">
        <v>0</v>
      </c>
      <c r="R281" s="34">
        <v>0</v>
      </c>
      <c r="S281" s="34">
        <v>0</v>
      </c>
      <c r="T281" s="34">
        <v>0</v>
      </c>
      <c r="U281" s="34">
        <v>0</v>
      </c>
      <c r="V281" s="34">
        <v>0</v>
      </c>
      <c r="W281" s="34">
        <v>0</v>
      </c>
      <c r="X281" s="34">
        <v>0</v>
      </c>
      <c r="Y281" s="34">
        <v>0</v>
      </c>
      <c r="Z281" s="34">
        <v>0</v>
      </c>
      <c r="AA281" s="34">
        <v>0</v>
      </c>
      <c r="AB281" s="34">
        <v>0</v>
      </c>
      <c r="AC281" s="34">
        <v>0</v>
      </c>
      <c r="AD281" s="34">
        <v>0</v>
      </c>
      <c r="AE281" s="34">
        <v>0</v>
      </c>
      <c r="AF281" s="34">
        <v>0</v>
      </c>
      <c r="AG281" s="34">
        <v>0</v>
      </c>
      <c r="AH281" s="34">
        <v>0</v>
      </c>
      <c r="AI281" s="34">
        <v>0</v>
      </c>
      <c r="AJ281" s="34">
        <v>0</v>
      </c>
      <c r="AK281" s="34">
        <v>0</v>
      </c>
      <c r="AL281" s="34">
        <v>0</v>
      </c>
      <c r="AM281" s="34">
        <v>0</v>
      </c>
      <c r="AN281" s="34">
        <v>0</v>
      </c>
      <c r="AO281" s="34">
        <v>0</v>
      </c>
      <c r="AP281" s="34">
        <v>0</v>
      </c>
      <c r="AQ281" s="34">
        <v>0</v>
      </c>
      <c r="AR281" s="34">
        <v>0</v>
      </c>
      <c r="AS281" s="34">
        <v>0</v>
      </c>
      <c r="AT281" s="34">
        <v>0</v>
      </c>
      <c r="AU281" s="34">
        <v>0</v>
      </c>
      <c r="AV281" s="34">
        <v>0</v>
      </c>
      <c r="AW281" s="34">
        <v>0</v>
      </c>
      <c r="AX281" s="34">
        <v>0</v>
      </c>
      <c r="AY281" s="34">
        <v>0</v>
      </c>
      <c r="AZ281" s="34">
        <v>0</v>
      </c>
      <c r="BA281" s="34">
        <v>0</v>
      </c>
      <c r="BB281" s="34">
        <v>0</v>
      </c>
      <c r="BC281" s="34">
        <v>0</v>
      </c>
      <c r="BD281" s="34">
        <v>0</v>
      </c>
      <c r="BE281" s="34">
        <v>0</v>
      </c>
      <c r="BF281" s="34">
        <v>0</v>
      </c>
      <c r="BG281" s="34">
        <v>0</v>
      </c>
      <c r="BH281" s="34">
        <v>0</v>
      </c>
      <c r="BI281" s="34">
        <v>0</v>
      </c>
      <c r="BJ281" s="34">
        <v>0</v>
      </c>
      <c r="BK281" s="35">
        <v>0</v>
      </c>
    </row>
    <row r="282" spans="1:63" ht="15.75" thickBot="1">
      <c r="A282" s="36"/>
      <c r="B282" s="62" t="s">
        <v>266</v>
      </c>
      <c r="C282" s="38">
        <f>SUM(C281)</f>
        <v>0</v>
      </c>
      <c r="D282" s="38">
        <f t="shared" ref="D282:BK282" si="22">SUM(D281)</f>
        <v>0</v>
      </c>
      <c r="E282" s="38">
        <f t="shared" si="22"/>
        <v>0</v>
      </c>
      <c r="F282" s="38">
        <f t="shared" si="22"/>
        <v>0</v>
      </c>
      <c r="G282" s="38">
        <f t="shared" si="22"/>
        <v>0</v>
      </c>
      <c r="H282" s="38">
        <f t="shared" si="22"/>
        <v>0</v>
      </c>
      <c r="I282" s="38">
        <f t="shared" si="22"/>
        <v>0</v>
      </c>
      <c r="J282" s="38">
        <f t="shared" si="22"/>
        <v>0</v>
      </c>
      <c r="K282" s="38">
        <f t="shared" si="22"/>
        <v>0</v>
      </c>
      <c r="L282" s="38">
        <f t="shared" si="22"/>
        <v>0</v>
      </c>
      <c r="M282" s="38">
        <f t="shared" si="22"/>
        <v>0</v>
      </c>
      <c r="N282" s="38">
        <f t="shared" si="22"/>
        <v>0</v>
      </c>
      <c r="O282" s="38">
        <f t="shared" si="22"/>
        <v>0</v>
      </c>
      <c r="P282" s="38">
        <f t="shared" si="22"/>
        <v>0</v>
      </c>
      <c r="Q282" s="38">
        <f t="shared" si="22"/>
        <v>0</v>
      </c>
      <c r="R282" s="38">
        <f t="shared" si="22"/>
        <v>0</v>
      </c>
      <c r="S282" s="38">
        <f t="shared" si="22"/>
        <v>0</v>
      </c>
      <c r="T282" s="38">
        <f t="shared" si="22"/>
        <v>0</v>
      </c>
      <c r="U282" s="38">
        <f t="shared" si="22"/>
        <v>0</v>
      </c>
      <c r="V282" s="38">
        <f t="shared" si="22"/>
        <v>0</v>
      </c>
      <c r="W282" s="38">
        <f t="shared" si="22"/>
        <v>0</v>
      </c>
      <c r="X282" s="38">
        <f t="shared" si="22"/>
        <v>0</v>
      </c>
      <c r="Y282" s="38">
        <f t="shared" si="22"/>
        <v>0</v>
      </c>
      <c r="Z282" s="38">
        <f t="shared" si="22"/>
        <v>0</v>
      </c>
      <c r="AA282" s="38">
        <f t="shared" si="22"/>
        <v>0</v>
      </c>
      <c r="AB282" s="38">
        <f t="shared" si="22"/>
        <v>0</v>
      </c>
      <c r="AC282" s="38">
        <f t="shared" si="22"/>
        <v>0</v>
      </c>
      <c r="AD282" s="38">
        <f t="shared" si="22"/>
        <v>0</v>
      </c>
      <c r="AE282" s="38">
        <f t="shared" si="22"/>
        <v>0</v>
      </c>
      <c r="AF282" s="38">
        <f t="shared" si="22"/>
        <v>0</v>
      </c>
      <c r="AG282" s="38">
        <f t="shared" si="22"/>
        <v>0</v>
      </c>
      <c r="AH282" s="38">
        <f t="shared" si="22"/>
        <v>0</v>
      </c>
      <c r="AI282" s="38">
        <f t="shared" si="22"/>
        <v>0</v>
      </c>
      <c r="AJ282" s="38">
        <f t="shared" si="22"/>
        <v>0</v>
      </c>
      <c r="AK282" s="38">
        <f t="shared" si="22"/>
        <v>0</v>
      </c>
      <c r="AL282" s="38">
        <f t="shared" si="22"/>
        <v>0</v>
      </c>
      <c r="AM282" s="38">
        <f t="shared" si="22"/>
        <v>0</v>
      </c>
      <c r="AN282" s="38">
        <f t="shared" si="22"/>
        <v>0</v>
      </c>
      <c r="AO282" s="38">
        <f t="shared" si="22"/>
        <v>0</v>
      </c>
      <c r="AP282" s="38">
        <f t="shared" si="22"/>
        <v>0</v>
      </c>
      <c r="AQ282" s="38">
        <f t="shared" si="22"/>
        <v>0</v>
      </c>
      <c r="AR282" s="38">
        <f t="shared" si="22"/>
        <v>0</v>
      </c>
      <c r="AS282" s="38">
        <f t="shared" si="22"/>
        <v>0</v>
      </c>
      <c r="AT282" s="38">
        <f t="shared" si="22"/>
        <v>0</v>
      </c>
      <c r="AU282" s="38">
        <f t="shared" si="22"/>
        <v>0</v>
      </c>
      <c r="AV282" s="38">
        <f t="shared" si="22"/>
        <v>0</v>
      </c>
      <c r="AW282" s="38">
        <f t="shared" si="22"/>
        <v>0</v>
      </c>
      <c r="AX282" s="38">
        <f t="shared" si="22"/>
        <v>0</v>
      </c>
      <c r="AY282" s="38">
        <f t="shared" si="22"/>
        <v>0</v>
      </c>
      <c r="AZ282" s="38">
        <f t="shared" si="22"/>
        <v>0</v>
      </c>
      <c r="BA282" s="38">
        <f t="shared" si="22"/>
        <v>0</v>
      </c>
      <c r="BB282" s="38">
        <f t="shared" si="22"/>
        <v>0</v>
      </c>
      <c r="BC282" s="38">
        <f t="shared" si="22"/>
        <v>0</v>
      </c>
      <c r="BD282" s="38">
        <f t="shared" si="22"/>
        <v>0</v>
      </c>
      <c r="BE282" s="38">
        <f t="shared" si="22"/>
        <v>0</v>
      </c>
      <c r="BF282" s="38">
        <f t="shared" si="22"/>
        <v>0</v>
      </c>
      <c r="BG282" s="38">
        <f t="shared" si="22"/>
        <v>0</v>
      </c>
      <c r="BH282" s="38">
        <f t="shared" si="22"/>
        <v>0</v>
      </c>
      <c r="BI282" s="38">
        <f t="shared" si="22"/>
        <v>0</v>
      </c>
      <c r="BJ282" s="38">
        <f t="shared" si="22"/>
        <v>0</v>
      </c>
      <c r="BK282" s="39">
        <f t="shared" si="22"/>
        <v>0</v>
      </c>
    </row>
    <row r="283" spans="1:63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  <c r="AN283" s="79"/>
      <c r="AO283" s="79"/>
      <c r="AP283" s="79"/>
      <c r="AQ283" s="79"/>
      <c r="AR283" s="79"/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79"/>
      <c r="BD283" s="79"/>
      <c r="BE283" s="79"/>
      <c r="BF283" s="79"/>
      <c r="BG283" s="79"/>
      <c r="BH283" s="79"/>
      <c r="BI283" s="79"/>
      <c r="BJ283" s="79"/>
      <c r="BK283" s="79"/>
    </row>
    <row r="284" spans="1:63">
      <c r="A284" s="79"/>
      <c r="B284" s="79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0"/>
      <c r="BJ284" s="80"/>
      <c r="BK284" s="80"/>
    </row>
    <row r="285" spans="1:63">
      <c r="A285" s="79"/>
      <c r="B285" s="79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79"/>
      <c r="BD285" s="79"/>
      <c r="BE285" s="79"/>
      <c r="BF285" s="79"/>
      <c r="BG285" s="79"/>
      <c r="BH285" s="79"/>
      <c r="BI285" s="79"/>
      <c r="BJ285" s="79"/>
      <c r="BK285" s="79"/>
    </row>
    <row r="286" spans="1:63">
      <c r="A286" s="79"/>
      <c r="B286" s="82" t="s">
        <v>280</v>
      </c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P286" s="79"/>
      <c r="AQ286" s="79"/>
      <c r="AR286" s="79"/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79"/>
      <c r="BD286" s="79"/>
      <c r="BE286" s="79"/>
      <c r="BF286" s="79"/>
      <c r="BG286" s="79"/>
      <c r="BH286" s="79"/>
      <c r="BI286" s="79"/>
      <c r="BJ286" s="79"/>
      <c r="BK286" s="79"/>
    </row>
    <row r="287" spans="1:63">
      <c r="A287" s="79"/>
      <c r="B287" s="82" t="s">
        <v>281</v>
      </c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M287" s="79"/>
      <c r="AN287" s="79"/>
      <c r="AO287" s="79"/>
      <c r="AP287" s="79"/>
      <c r="AQ287" s="79"/>
      <c r="AR287" s="79"/>
      <c r="AS287" s="79"/>
      <c r="AT287" s="79"/>
      <c r="AU287" s="79"/>
      <c r="AV287" s="79"/>
      <c r="AW287" s="79"/>
      <c r="AX287" s="79"/>
      <c r="AY287" s="79"/>
      <c r="AZ287" s="79"/>
      <c r="BA287" s="79"/>
      <c r="BB287" s="79"/>
      <c r="BC287" s="79"/>
      <c r="BD287" s="79"/>
      <c r="BE287" s="79"/>
      <c r="BF287" s="79"/>
      <c r="BG287" s="79"/>
      <c r="BH287" s="79"/>
      <c r="BI287" s="79"/>
      <c r="BJ287" s="79"/>
      <c r="BK287" s="79"/>
    </row>
    <row r="288" spans="1:63">
      <c r="A288" s="79"/>
      <c r="B288" s="83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79"/>
      <c r="BD288" s="79"/>
      <c r="BE288" s="79"/>
      <c r="BF288" s="79"/>
      <c r="BG288" s="79"/>
      <c r="BH288" s="79"/>
      <c r="BI288" s="79"/>
      <c r="BJ288" s="79"/>
      <c r="BK288" s="79"/>
    </row>
    <row r="289" spans="1:63">
      <c r="A289" s="79"/>
      <c r="B289" s="82" t="s">
        <v>282</v>
      </c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79"/>
      <c r="BD289" s="79"/>
      <c r="BE289" s="79"/>
      <c r="BF289" s="79"/>
      <c r="BG289" s="79"/>
      <c r="BH289" s="79"/>
      <c r="BI289" s="79"/>
      <c r="BJ289" s="79"/>
      <c r="BK289" s="79"/>
    </row>
    <row r="290" spans="1:63">
      <c r="A290" s="79"/>
      <c r="B290" s="82" t="s">
        <v>283</v>
      </c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79"/>
      <c r="AW290" s="79"/>
      <c r="AX290" s="79"/>
      <c r="AY290" s="79"/>
      <c r="AZ290" s="79"/>
      <c r="BA290" s="79"/>
      <c r="BB290" s="79"/>
      <c r="BC290" s="79"/>
      <c r="BD290" s="79"/>
      <c r="BE290" s="79"/>
      <c r="BF290" s="79"/>
      <c r="BG290" s="79"/>
      <c r="BH290" s="79"/>
      <c r="BI290" s="79"/>
      <c r="BJ290" s="79"/>
      <c r="BK290" s="79"/>
    </row>
    <row r="291" spans="1:63">
      <c r="A291" s="79"/>
      <c r="B291" s="82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79"/>
      <c r="AW291" s="79"/>
      <c r="AX291" s="79"/>
      <c r="AY291" s="79"/>
      <c r="AZ291" s="79"/>
      <c r="BA291" s="79"/>
      <c r="BB291" s="79"/>
      <c r="BC291" s="79"/>
      <c r="BD291" s="79"/>
      <c r="BE291" s="79"/>
      <c r="BF291" s="79"/>
      <c r="BG291" s="79"/>
      <c r="BH291" s="79"/>
      <c r="BI291" s="79"/>
      <c r="BJ291" s="79"/>
      <c r="BK291" s="79"/>
    </row>
    <row r="292" spans="1:63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79"/>
      <c r="AW292" s="79"/>
      <c r="AX292" s="79"/>
      <c r="AY292" s="79"/>
      <c r="AZ292" s="79"/>
      <c r="BA292" s="79"/>
      <c r="BB292" s="79"/>
      <c r="BC292" s="79"/>
      <c r="BD292" s="79"/>
      <c r="BE292" s="79"/>
      <c r="BF292" s="79"/>
      <c r="BG292" s="79"/>
      <c r="BH292" s="79"/>
      <c r="BI292" s="79"/>
      <c r="BJ292" s="79"/>
      <c r="BK292" s="79"/>
    </row>
    <row r="293" spans="1:63">
      <c r="A293" s="79"/>
      <c r="B293" s="82" t="s">
        <v>284</v>
      </c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/>
      <c r="AN293" s="79"/>
      <c r="AO293" s="79"/>
      <c r="AP293" s="79"/>
      <c r="AQ293" s="79"/>
      <c r="AR293" s="79"/>
      <c r="AS293" s="79"/>
      <c r="AT293" s="79"/>
      <c r="AU293" s="79"/>
      <c r="AV293" s="79"/>
      <c r="AW293" s="79"/>
      <c r="AX293" s="79"/>
      <c r="AY293" s="79"/>
      <c r="AZ293" s="79"/>
      <c r="BA293" s="79"/>
      <c r="BB293" s="79"/>
      <c r="BC293" s="79"/>
      <c r="BD293" s="79"/>
      <c r="BE293" s="79"/>
      <c r="BF293" s="79"/>
      <c r="BG293" s="79"/>
      <c r="BH293" s="79"/>
      <c r="BI293" s="79"/>
      <c r="BJ293" s="79"/>
      <c r="BK293" s="79"/>
    </row>
    <row r="294" spans="1:63">
      <c r="A294" s="79"/>
      <c r="B294" s="82" t="s">
        <v>285</v>
      </c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79"/>
      <c r="AY294" s="79"/>
      <c r="AZ294" s="79"/>
      <c r="BA294" s="79"/>
      <c r="BB294" s="79"/>
      <c r="BC294" s="79"/>
      <c r="BD294" s="79"/>
      <c r="BE294" s="79"/>
      <c r="BF294" s="79"/>
      <c r="BG294" s="79"/>
      <c r="BH294" s="79"/>
      <c r="BI294" s="79"/>
      <c r="BJ294" s="79"/>
      <c r="BK294" s="79"/>
    </row>
    <row r="295" spans="1:63">
      <c r="A295" s="79"/>
      <c r="B295" s="82" t="s">
        <v>286</v>
      </c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  <c r="AN295" s="79"/>
      <c r="AO295" s="79"/>
      <c r="AP295" s="79"/>
      <c r="AQ295" s="79"/>
      <c r="AR295" s="79"/>
      <c r="AS295" s="79"/>
      <c r="AT295" s="79"/>
      <c r="AU295" s="79"/>
      <c r="AV295" s="79"/>
      <c r="AW295" s="79"/>
      <c r="AX295" s="79"/>
      <c r="AY295" s="79"/>
      <c r="AZ295" s="79"/>
      <c r="BA295" s="79"/>
      <c r="BB295" s="79"/>
      <c r="BC295" s="79"/>
      <c r="BD295" s="79"/>
      <c r="BE295" s="79"/>
      <c r="BF295" s="79"/>
      <c r="BG295" s="79"/>
      <c r="BH295" s="79"/>
      <c r="BI295" s="79"/>
      <c r="BJ295" s="79"/>
      <c r="BK295" s="79"/>
    </row>
    <row r="296" spans="1:63">
      <c r="A296" s="79"/>
      <c r="B296" s="82" t="s">
        <v>287</v>
      </c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  <c r="AN296" s="79"/>
      <c r="AO296" s="79"/>
      <c r="AP296" s="79"/>
      <c r="AQ296" s="79"/>
      <c r="AR296" s="79"/>
      <c r="AS296" s="79"/>
      <c r="AT296" s="79"/>
      <c r="AU296" s="79"/>
      <c r="AV296" s="79"/>
      <c r="AW296" s="79"/>
      <c r="AX296" s="79"/>
      <c r="AY296" s="79"/>
      <c r="AZ296" s="79"/>
      <c r="BA296" s="79"/>
      <c r="BB296" s="79"/>
      <c r="BC296" s="79"/>
      <c r="BD296" s="79"/>
      <c r="BE296" s="79"/>
      <c r="BF296" s="79"/>
      <c r="BG296" s="79"/>
      <c r="BH296" s="79"/>
      <c r="BI296" s="79"/>
      <c r="BJ296" s="79"/>
      <c r="BK296" s="79"/>
    </row>
    <row r="297" spans="1:63">
      <c r="A297" s="79"/>
      <c r="B297" s="82" t="s">
        <v>288</v>
      </c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  <c r="AN297" s="79"/>
      <c r="AO297" s="79"/>
      <c r="AP297" s="79"/>
      <c r="AQ297" s="79"/>
      <c r="AR297" s="79"/>
      <c r="AS297" s="79"/>
      <c r="AT297" s="79"/>
      <c r="AU297" s="79"/>
      <c r="AV297" s="79"/>
      <c r="AW297" s="79"/>
      <c r="AX297" s="79"/>
      <c r="AY297" s="79"/>
      <c r="AZ297" s="79"/>
      <c r="BA297" s="79"/>
      <c r="BB297" s="79"/>
      <c r="BC297" s="79"/>
      <c r="BD297" s="79"/>
      <c r="BE297" s="79"/>
      <c r="BF297" s="79"/>
      <c r="BG297" s="79"/>
      <c r="BH297" s="79"/>
      <c r="BI297" s="79"/>
      <c r="BJ297" s="79"/>
      <c r="BK297" s="79"/>
    </row>
    <row r="298" spans="1:63">
      <c r="A298" s="79"/>
      <c r="B298" s="82" t="s">
        <v>289</v>
      </c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  <c r="AU298" s="79"/>
      <c r="AV298" s="79"/>
      <c r="AW298" s="79"/>
      <c r="AX298" s="79"/>
      <c r="AY298" s="79"/>
      <c r="AZ298" s="79"/>
      <c r="BA298" s="79"/>
      <c r="BB298" s="79"/>
      <c r="BC298" s="79"/>
      <c r="BD298" s="79"/>
      <c r="BE298" s="79"/>
      <c r="BF298" s="79"/>
      <c r="BG298" s="79"/>
      <c r="BH298" s="79"/>
      <c r="BI298" s="79"/>
      <c r="BJ298" s="79"/>
      <c r="BK298" s="79"/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7FB3F748740B4B93F7F90148DC56D0" ma:contentTypeVersion="1" ma:contentTypeDescription="Create a new document." ma:contentTypeScope="" ma:versionID="58c3ee7aee20db2394318d4dbfa63c5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6f9746fe128b0ca74698fd9d7c13d39e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BE1BE52-D3B8-4EC2-9EA7-2086BA525610}"/>
</file>

<file path=customXml/itemProps2.xml><?xml version="1.0" encoding="utf-8"?>
<ds:datastoreItem xmlns:ds="http://schemas.openxmlformats.org/officeDocument/2006/customXml" ds:itemID="{67723064-67E8-4B75-8F5B-524FD3D5BCC2}"/>
</file>

<file path=customXml/itemProps3.xml><?xml version="1.0" encoding="utf-8"?>
<ds:datastoreItem xmlns:ds="http://schemas.openxmlformats.org/officeDocument/2006/customXml" ds:itemID="{97DA8E26-1AB0-4DB6-95BE-34040A6B5E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2017-04-10T12:33:35Z</dcterms:created>
  <dcterms:modified xsi:type="dcterms:W3CDTF">2017-04-10T12:34:19Z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0x010100587FB3F748740B4B93F7F90148DC56D0</vt:lpwstr>
  </property>
</Properties>
</file>