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79" i="1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K274"/>
  <c r="BJ274"/>
  <c r="BI274"/>
  <c r="BH274"/>
  <c r="BG274"/>
  <c r="BG276" s="1"/>
  <c r="BF274"/>
  <c r="BE274"/>
  <c r="BD274"/>
  <c r="BC274"/>
  <c r="BC276" s="1"/>
  <c r="BB274"/>
  <c r="BA274"/>
  <c r="AZ274"/>
  <c r="AY274"/>
  <c r="AY276" s="1"/>
  <c r="AX274"/>
  <c r="AW274"/>
  <c r="AV274"/>
  <c r="AU274"/>
  <c r="AU276" s="1"/>
  <c r="AT274"/>
  <c r="AS274"/>
  <c r="AR274"/>
  <c r="AQ274"/>
  <c r="AQ276" s="1"/>
  <c r="AP274"/>
  <c r="AO274"/>
  <c r="AN274"/>
  <c r="AM274"/>
  <c r="AM276" s="1"/>
  <c r="AL274"/>
  <c r="AK274"/>
  <c r="AJ274"/>
  <c r="AI274"/>
  <c r="AI276" s="1"/>
  <c r="AH274"/>
  <c r="AG274"/>
  <c r="AF274"/>
  <c r="AE274"/>
  <c r="AE276" s="1"/>
  <c r="AD274"/>
  <c r="AC274"/>
  <c r="AB274"/>
  <c r="AA274"/>
  <c r="AA276" s="1"/>
  <c r="Z274"/>
  <c r="Y274"/>
  <c r="X274"/>
  <c r="W274"/>
  <c r="W276" s="1"/>
  <c r="V274"/>
  <c r="U274"/>
  <c r="T274"/>
  <c r="S274"/>
  <c r="S276" s="1"/>
  <c r="R274"/>
  <c r="Q274"/>
  <c r="P274"/>
  <c r="O274"/>
  <c r="O276" s="1"/>
  <c r="N274"/>
  <c r="M274"/>
  <c r="L274"/>
  <c r="K274"/>
  <c r="K276" s="1"/>
  <c r="J274"/>
  <c r="I274"/>
  <c r="H274"/>
  <c r="G274"/>
  <c r="G276" s="1"/>
  <c r="F274"/>
  <c r="E274"/>
  <c r="D274"/>
  <c r="C274"/>
  <c r="C276" s="1"/>
  <c r="BH270"/>
  <c r="BG270"/>
  <c r="BD270"/>
  <c r="BC270"/>
  <c r="AZ270"/>
  <c r="AY270"/>
  <c r="AV270"/>
  <c r="AU270"/>
  <c r="AR270"/>
  <c r="AQ270"/>
  <c r="AN270"/>
  <c r="AM270"/>
  <c r="AJ270"/>
  <c r="AI270"/>
  <c r="AF270"/>
  <c r="AE270"/>
  <c r="AB270"/>
  <c r="AA270"/>
  <c r="X270"/>
  <c r="W270"/>
  <c r="T270"/>
  <c r="S270"/>
  <c r="P270"/>
  <c r="O270"/>
  <c r="L270"/>
  <c r="K270"/>
  <c r="H270"/>
  <c r="G270"/>
  <c r="D270"/>
  <c r="C270"/>
  <c r="BJ269"/>
  <c r="BJ270" s="1"/>
  <c r="BI269"/>
  <c r="BI270" s="1"/>
  <c r="BI276" s="1"/>
  <c r="BH269"/>
  <c r="BG269"/>
  <c r="BF269"/>
  <c r="BF270" s="1"/>
  <c r="BE269"/>
  <c r="BE270" s="1"/>
  <c r="BE276" s="1"/>
  <c r="BD269"/>
  <c r="BC269"/>
  <c r="BB269"/>
  <c r="BB270" s="1"/>
  <c r="BA269"/>
  <c r="BA270" s="1"/>
  <c r="BA276" s="1"/>
  <c r="AZ269"/>
  <c r="AY269"/>
  <c r="AX269"/>
  <c r="AX270" s="1"/>
  <c r="AW269"/>
  <c r="AW270" s="1"/>
  <c r="AW276" s="1"/>
  <c r="AV269"/>
  <c r="AU269"/>
  <c r="AT269"/>
  <c r="AT270" s="1"/>
  <c r="AS269"/>
  <c r="AS270" s="1"/>
  <c r="AS276" s="1"/>
  <c r="AR269"/>
  <c r="AQ269"/>
  <c r="AP269"/>
  <c r="AP270" s="1"/>
  <c r="AO269"/>
  <c r="AO270" s="1"/>
  <c r="AO276" s="1"/>
  <c r="AN269"/>
  <c r="AM269"/>
  <c r="AL269"/>
  <c r="AL270" s="1"/>
  <c r="AK269"/>
  <c r="AK270" s="1"/>
  <c r="AK276" s="1"/>
  <c r="AJ269"/>
  <c r="AI269"/>
  <c r="AH269"/>
  <c r="AH270" s="1"/>
  <c r="AG269"/>
  <c r="AG270" s="1"/>
  <c r="AG276" s="1"/>
  <c r="AF269"/>
  <c r="AE269"/>
  <c r="AD269"/>
  <c r="AD270" s="1"/>
  <c r="AC269"/>
  <c r="AC270" s="1"/>
  <c r="AC276" s="1"/>
  <c r="AB269"/>
  <c r="AA269"/>
  <c r="Z269"/>
  <c r="Z270" s="1"/>
  <c r="Y269"/>
  <c r="Y270" s="1"/>
  <c r="Y276" s="1"/>
  <c r="X269"/>
  <c r="W269"/>
  <c r="V269"/>
  <c r="V270" s="1"/>
  <c r="U269"/>
  <c r="U270" s="1"/>
  <c r="U276" s="1"/>
  <c r="T269"/>
  <c r="S269"/>
  <c r="R269"/>
  <c r="R270" s="1"/>
  <c r="Q269"/>
  <c r="Q270" s="1"/>
  <c r="Q276" s="1"/>
  <c r="P269"/>
  <c r="O269"/>
  <c r="N269"/>
  <c r="N270" s="1"/>
  <c r="M269"/>
  <c r="M270" s="1"/>
  <c r="M276" s="1"/>
  <c r="L269"/>
  <c r="K269"/>
  <c r="J269"/>
  <c r="J270" s="1"/>
  <c r="I269"/>
  <c r="I270" s="1"/>
  <c r="I276" s="1"/>
  <c r="H269"/>
  <c r="G269"/>
  <c r="F269"/>
  <c r="F270" s="1"/>
  <c r="E269"/>
  <c r="E270" s="1"/>
  <c r="E276" s="1"/>
  <c r="D269"/>
  <c r="C269"/>
  <c r="BK268"/>
  <c r="BK267"/>
  <c r="BK266"/>
  <c r="BK269" s="1"/>
  <c r="BK270" s="1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K262"/>
  <c r="BK263" s="1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K256"/>
  <c r="BI253"/>
  <c r="BE253"/>
  <c r="BA253"/>
  <c r="AW253"/>
  <c r="AS253"/>
  <c r="AO253"/>
  <c r="AK253"/>
  <c r="AG253"/>
  <c r="AC253"/>
  <c r="Y253"/>
  <c r="U253"/>
  <c r="Q253"/>
  <c r="M253"/>
  <c r="I253"/>
  <c r="E253"/>
  <c r="BJ252"/>
  <c r="BJ253" s="1"/>
  <c r="BI252"/>
  <c r="BH252"/>
  <c r="BG252"/>
  <c r="BG253" s="1"/>
  <c r="BF252"/>
  <c r="BF253" s="1"/>
  <c r="BE252"/>
  <c r="BD252"/>
  <c r="BC252"/>
  <c r="BC253" s="1"/>
  <c r="BB252"/>
  <c r="BB253" s="1"/>
  <c r="BA252"/>
  <c r="AZ252"/>
  <c r="AY252"/>
  <c r="AY253" s="1"/>
  <c r="AX252"/>
  <c r="AX253" s="1"/>
  <c r="AW252"/>
  <c r="AV252"/>
  <c r="AU252"/>
  <c r="AU253" s="1"/>
  <c r="AT252"/>
  <c r="AT253" s="1"/>
  <c r="AS252"/>
  <c r="AR252"/>
  <c r="AQ252"/>
  <c r="AQ253" s="1"/>
  <c r="AP252"/>
  <c r="AP253" s="1"/>
  <c r="AO252"/>
  <c r="AN252"/>
  <c r="AM252"/>
  <c r="AM253" s="1"/>
  <c r="AL252"/>
  <c r="AL253" s="1"/>
  <c r="AK252"/>
  <c r="AJ252"/>
  <c r="AI252"/>
  <c r="AI253" s="1"/>
  <c r="AH252"/>
  <c r="AH253" s="1"/>
  <c r="AG252"/>
  <c r="AF252"/>
  <c r="AE252"/>
  <c r="AE253" s="1"/>
  <c r="AD252"/>
  <c r="AD253" s="1"/>
  <c r="AC252"/>
  <c r="AB252"/>
  <c r="AA252"/>
  <c r="AA253" s="1"/>
  <c r="Z252"/>
  <c r="Z253" s="1"/>
  <c r="Y252"/>
  <c r="X252"/>
  <c r="W252"/>
  <c r="W253" s="1"/>
  <c r="V252"/>
  <c r="V253" s="1"/>
  <c r="U252"/>
  <c r="T252"/>
  <c r="S252"/>
  <c r="S253" s="1"/>
  <c r="R252"/>
  <c r="R253" s="1"/>
  <c r="Q252"/>
  <c r="P252"/>
  <c r="O252"/>
  <c r="O253" s="1"/>
  <c r="N252"/>
  <c r="N253" s="1"/>
  <c r="M252"/>
  <c r="L252"/>
  <c r="K252"/>
  <c r="K253" s="1"/>
  <c r="J252"/>
  <c r="J253" s="1"/>
  <c r="I252"/>
  <c r="H252"/>
  <c r="G252"/>
  <c r="G253" s="1"/>
  <c r="F252"/>
  <c r="F253" s="1"/>
  <c r="E252"/>
  <c r="D252"/>
  <c r="C252"/>
  <c r="C253" s="1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52" s="1"/>
  <c r="BJ229"/>
  <c r="BI229"/>
  <c r="BH229"/>
  <c r="BH253" s="1"/>
  <c r="BG229"/>
  <c r="BF229"/>
  <c r="BE229"/>
  <c r="BD229"/>
  <c r="BD253" s="1"/>
  <c r="BC229"/>
  <c r="BB229"/>
  <c r="BA229"/>
  <c r="AZ229"/>
  <c r="AZ253" s="1"/>
  <c r="AY229"/>
  <c r="AX229"/>
  <c r="AW229"/>
  <c r="AV229"/>
  <c r="AV253" s="1"/>
  <c r="AU229"/>
  <c r="AT229"/>
  <c r="AS229"/>
  <c r="AR229"/>
  <c r="AR253" s="1"/>
  <c r="AQ229"/>
  <c r="AP229"/>
  <c r="AO229"/>
  <c r="AN229"/>
  <c r="AN253" s="1"/>
  <c r="AM229"/>
  <c r="AL229"/>
  <c r="AK229"/>
  <c r="AJ229"/>
  <c r="AJ253" s="1"/>
  <c r="AI229"/>
  <c r="AH229"/>
  <c r="AG229"/>
  <c r="AF229"/>
  <c r="AF253" s="1"/>
  <c r="AE229"/>
  <c r="AD229"/>
  <c r="AC229"/>
  <c r="AB229"/>
  <c r="AB253" s="1"/>
  <c r="AA229"/>
  <c r="Z229"/>
  <c r="Y229"/>
  <c r="X229"/>
  <c r="X253" s="1"/>
  <c r="W229"/>
  <c r="V229"/>
  <c r="U229"/>
  <c r="T229"/>
  <c r="T253" s="1"/>
  <c r="S229"/>
  <c r="R229"/>
  <c r="Q229"/>
  <c r="P229"/>
  <c r="P253" s="1"/>
  <c r="O229"/>
  <c r="N229"/>
  <c r="M229"/>
  <c r="L229"/>
  <c r="L253" s="1"/>
  <c r="K229"/>
  <c r="J229"/>
  <c r="I229"/>
  <c r="H229"/>
  <c r="H253" s="1"/>
  <c r="G229"/>
  <c r="F229"/>
  <c r="E229"/>
  <c r="D229"/>
  <c r="D253" s="1"/>
  <c r="C229"/>
  <c r="BK228"/>
  <c r="BK227"/>
  <c r="BK226"/>
  <c r="BK225"/>
  <c r="BK229" s="1"/>
  <c r="BK224"/>
  <c r="BK223"/>
  <c r="BJ219"/>
  <c r="BG219"/>
  <c r="BF219"/>
  <c r="BC219"/>
  <c r="BB219"/>
  <c r="AY219"/>
  <c r="AX219"/>
  <c r="AU219"/>
  <c r="AT219"/>
  <c r="AQ219"/>
  <c r="AP219"/>
  <c r="AM219"/>
  <c r="AL219"/>
  <c r="AI219"/>
  <c r="AH219"/>
  <c r="AE219"/>
  <c r="AD219"/>
  <c r="AA219"/>
  <c r="Z219"/>
  <c r="W219"/>
  <c r="V219"/>
  <c r="S219"/>
  <c r="R219"/>
  <c r="O219"/>
  <c r="N219"/>
  <c r="K219"/>
  <c r="J219"/>
  <c r="G219"/>
  <c r="F219"/>
  <c r="C219"/>
  <c r="BJ218"/>
  <c r="BI218"/>
  <c r="BI219" s="1"/>
  <c r="BH218"/>
  <c r="BH219" s="1"/>
  <c r="BG218"/>
  <c r="BF218"/>
  <c r="BE218"/>
  <c r="BE219" s="1"/>
  <c r="BD218"/>
  <c r="BD219" s="1"/>
  <c r="BC218"/>
  <c r="BB218"/>
  <c r="BA218"/>
  <c r="BA219" s="1"/>
  <c r="AZ218"/>
  <c r="AZ219" s="1"/>
  <c r="AY218"/>
  <c r="AX218"/>
  <c r="AW218"/>
  <c r="AW219" s="1"/>
  <c r="AV218"/>
  <c r="AV219" s="1"/>
  <c r="AU218"/>
  <c r="AT218"/>
  <c r="AS218"/>
  <c r="AS219" s="1"/>
  <c r="AR218"/>
  <c r="AR219" s="1"/>
  <c r="AQ218"/>
  <c r="AP218"/>
  <c r="AO218"/>
  <c r="AO219" s="1"/>
  <c r="AN218"/>
  <c r="AN219" s="1"/>
  <c r="AM218"/>
  <c r="AL218"/>
  <c r="AK218"/>
  <c r="AK219" s="1"/>
  <c r="AJ218"/>
  <c r="AJ219" s="1"/>
  <c r="AI218"/>
  <c r="AH218"/>
  <c r="AG218"/>
  <c r="AG219" s="1"/>
  <c r="AF218"/>
  <c r="AF219" s="1"/>
  <c r="AE218"/>
  <c r="AD218"/>
  <c r="AC218"/>
  <c r="AC219" s="1"/>
  <c r="AB218"/>
  <c r="AB219" s="1"/>
  <c r="AA218"/>
  <c r="Z218"/>
  <c r="Y218"/>
  <c r="Y219" s="1"/>
  <c r="X218"/>
  <c r="X219" s="1"/>
  <c r="W218"/>
  <c r="V218"/>
  <c r="U218"/>
  <c r="U219" s="1"/>
  <c r="T218"/>
  <c r="T219" s="1"/>
  <c r="S218"/>
  <c r="R218"/>
  <c r="Q218"/>
  <c r="Q219" s="1"/>
  <c r="P218"/>
  <c r="P219" s="1"/>
  <c r="O218"/>
  <c r="N218"/>
  <c r="M218"/>
  <c r="M219" s="1"/>
  <c r="L218"/>
  <c r="L219" s="1"/>
  <c r="K218"/>
  <c r="J218"/>
  <c r="I218"/>
  <c r="I219" s="1"/>
  <c r="H218"/>
  <c r="H219" s="1"/>
  <c r="G218"/>
  <c r="F218"/>
  <c r="E218"/>
  <c r="E219" s="1"/>
  <c r="D218"/>
  <c r="D219" s="1"/>
  <c r="C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218" s="1"/>
  <c r="BK219" s="1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0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7"/>
  <c r="BK19" s="1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BK253" l="1"/>
  <c r="BK276"/>
  <c r="F276"/>
  <c r="J276"/>
  <c r="N276"/>
  <c r="R276"/>
  <c r="V276"/>
  <c r="Z276"/>
  <c r="AD276"/>
  <c r="AH276"/>
  <c r="AL276"/>
  <c r="AP276"/>
  <c r="AT276"/>
  <c r="AX276"/>
  <c r="BB276"/>
  <c r="BF276"/>
  <c r="BJ276"/>
  <c r="D276"/>
  <c r="H276"/>
  <c r="L276"/>
  <c r="P276"/>
  <c r="T276"/>
  <c r="X276"/>
  <c r="AB276"/>
  <c r="AF276"/>
  <c r="AJ276"/>
  <c r="AN276"/>
  <c r="AR276"/>
  <c r="AV276"/>
  <c r="AZ276"/>
  <c r="BD276"/>
  <c r="BH276"/>
</calcChain>
</file>

<file path=xl/sharedStrings.xml><?xml version="1.0" encoding="utf-8"?>
<sst xmlns="http://schemas.openxmlformats.org/spreadsheetml/2006/main" count="314" uniqueCount="287">
  <si>
    <t>Sl. No.</t>
  </si>
  <si>
    <t>Scheme Category/ Scheme Name</t>
  </si>
  <si>
    <t>UTI - Mutual Fund: AVG.Net Assets Under Management (AAUM) as on 31ST DEC-2017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</si>
  <si>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</si>
  <si>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</si>
  <si>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</si>
  <si>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</si>
  <si>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</si>
  <si>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</si>
  <si>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</si>
  <si>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</si>
  <si>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</si>
  <si>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</si>
  <si>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</si>
  <si>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</si>
  <si>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</si>
  <si>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</si>
  <si>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</si>
  <si>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</si>
  <si>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</si>
  <si>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</si>
  <si>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</si>
  <si>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</si>
  <si>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</si>
  <si>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</si>
  <si>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</si>
  <si>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</si>
  <si>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</si>
  <si>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</si>
  <si>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</si>
  <si>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</si>
  <si>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</si>
  <si>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</si>
  <si>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</si>
  <si>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</si>
  <si>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</si>
  <si>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</si>
  <si>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</si>
  <si>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</si>
  <si>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</si>
  <si>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</si>
  <si>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</si>
  <si>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</si>
  <si>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</si>
  <si>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</si>
  <si>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</si>
  <si>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</si>
  <si>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</si>
  <si>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</si>
  <si>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</si>
  <si>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</si>
  <si>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</si>
  <si>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</si>
  <si>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</si>
  <si>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</si>
  <si>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</si>
  <si>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</si>
  <si>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</si>
  <si>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</si>
  <si>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</si>
  <si>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</si>
  <si>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</si>
  <si>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</si>
  <si>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</si>
  <si>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</si>
  <si>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</si>
  <si>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</si>
  <si>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</si>
  <si>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</si>
  <si>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</si>
  <si>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</si>
  <si>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</si>
  <si>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</si>
  <si>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</si>
  <si>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</si>
  <si>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</si>
  <si>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</si>
  <si>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</si>
  <si>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</si>
  <si>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</si>
  <si>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</si>
  <si>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</si>
  <si>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</si>
  <si>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</si>
  <si>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</si>
  <si>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</si>
  <si>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</si>
  <si>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</si>
  <si>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</si>
  <si>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</si>
  <si>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</si>
  <si>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</si>
  <si>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</si>
  <si>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</si>
  <si>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</si>
  <si>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</si>
  <si>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</si>
  <si>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</si>
  <si>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</si>
  <si>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</si>
  <si>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</si>
  <si>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</si>
  <si>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</si>
  <si>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</si>
  <si>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</si>
  <si>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</si>
  <si>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</si>
  <si>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</si>
  <si>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</si>
  <si>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</si>
  <si>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</si>
  <si>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</si>
  <si>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</si>
  <si>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</si>
  <si>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</si>
  <si>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</si>
  <si>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</si>
  <si>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</si>
  <si>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</si>
  <si>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</si>
  <si>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</si>
  <si>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</si>
  <si>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</si>
  <si>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</si>
  <si>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</si>
  <si>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</si>
  <si>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</si>
  <si>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</si>
  <si>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</si>
  <si>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</si>
  <si>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</si>
  <si>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</si>
  <si>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</si>
  <si>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</si>
  <si>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</si>
  <si>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</si>
  <si>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</si>
  <si>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</si>
  <si>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</si>
  <si>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</si>
  <si>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</si>
  <si>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</si>
  <si>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</si>
  <si>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</si>
  <si>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</si>
  <si>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</si>
  <si>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</si>
  <si>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</si>
  <si>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</si>
  <si>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</si>
  <si>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</si>
  <si>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</si>
  <si>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</si>
  <si>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</si>
  <si>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</si>
  <si>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</si>
  <si>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</si>
  <si>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</si>
  <si>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</si>
  <si>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</si>
  <si>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UTI-FIXED TERM INCOME FUND – SERIES XXVIII – I (1230 DAYS)</t>
  </si>
  <si>
    <t>UTI-FIXED TERM INCOME FUND – SERIES XXVIII – II (1210 DAYS)</t>
  </si>
  <si>
    <t>UTI-FIXED TERM INCOME FUND – SERIES XXVIII – III (1203 DAYS)</t>
  </si>
  <si>
    <t>UTI-FIXED TERM INCOME FUND – SERIES XXVIII – IV (1204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</si>
  <si>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</si>
  <si>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</si>
  <si>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</si>
  <si>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</si>
  <si>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</si>
  <si>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</si>
  <si>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</si>
  <si>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</si>
  <si>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</si>
  <si>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</si>
  <si>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</si>
  <si>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</si>
  <si>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</si>
  <si>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</si>
  <si>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</si>
  <si>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</si>
  <si>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</si>
  <si>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</si>
  <si>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</si>
  <si>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</si>
  <si>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</si>
  <si>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</si>
  <si>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</si>
  <si>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</si>
  <si>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</si>
  <si>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</si>
  <si>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</si>
  <si>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</si>
  <si>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</si>
  <si>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</si>
  <si>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</si>
  <si>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</si>
  <si>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</si>
  <si>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</si>
  <si>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</si>
  <si>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</si>
  <si>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</si>
  <si>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</si>
  <si>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</si>
  <si>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</si>
  <si>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</si>
  <si>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</si>
  <si>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</si>
  <si>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</si>
  <si>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</si>
  <si>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</si>
  <si>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</si>
  <si>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</si>
  <si>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</si>
  <si>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</si>
  <si>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</si>
  <si>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</si>
  <si>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</si>
  <si>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</si>
  <si>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</si>
  <si>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</si>
  <si>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</si>
  <si>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</si>
  <si>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</si>
  <si>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</si>
  <si>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</si>
  <si>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</si>
  <si>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</si>
  <si>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</si>
  <si>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</si>
  <si>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</si>
  <si>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</si>
  <si>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</si>
  <si>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</si>
  <si>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</si>
  <si>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</si>
  <si>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</si>
  <si>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</si>
  <si>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</si>
  <si>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</si>
  <si>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</si>
  <si>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</si>
  <si>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</si>
  <si>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II (1102 DAYS)</t>
  </si>
  <si>
    <t>UTI-FOCUSSED EQUITY FUND-SERIES IV (1104 DAYS)</t>
  </si>
  <si>
    <t>UTI-FOCUSSED EQUITY FUND-SERIES V (1102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</si>
  <si>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</si>
  <si>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</si>
  <si>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</si>
  <si>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</si>
  <si>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</si>
  <si>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</si>
  <si>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</si>
  <si>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</si>
  <si>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</si>
  <si>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</si>
  <si>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</si>
  <si>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</si>
  <si>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</si>
  <si>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</si>
  <si>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</si>
  <si>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</si>
  <si>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</si>
  <si>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</si>
  <si>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</si>
  <si>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</si>
  <si>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</si>
  <si>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</si>
  <si>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</si>
  <si>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</si>
  <si>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</si>
  <si>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 (UTI NIFTY NEXT 50 ETF)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</si>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</sst>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5"/>
  <sheetViews>
    <sheetView tabSelected="1" topLeftCell="A260" workbookViewId="0">
      <selection activeCell="A270" sqref="A270"/>
    </sheetView>
  </sheetViews>
  <sheetFormatPr defaultRowHeight="12.75"/>
  <cols>
    <col min="1" max="1" width="7" style="1" bestFit="1" customWidth="1"/>
    <col min="2" max="2" width="66.710937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6.5703125" style="1" bestFit="1" customWidth="1"/>
    <col min="52" max="52" width="10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2298.447938149161</v>
      </c>
      <c r="E13" s="32">
        <v>350.17310146096764</v>
      </c>
      <c r="F13" s="32">
        <v>0</v>
      </c>
      <c r="G13" s="32">
        <v>0</v>
      </c>
      <c r="H13" s="32">
        <v>45.525309356419363</v>
      </c>
      <c r="I13" s="32">
        <v>9433.2093308069234</v>
      </c>
      <c r="J13" s="32">
        <v>407.2798686709678</v>
      </c>
      <c r="K13" s="32">
        <v>0</v>
      </c>
      <c r="L13" s="32">
        <v>107.47515853596774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114.45954515022576</v>
      </c>
      <c r="S13" s="32">
        <v>3672.7042164271602</v>
      </c>
      <c r="T13" s="32">
        <v>441.96620050096766</v>
      </c>
      <c r="U13" s="32">
        <v>0</v>
      </c>
      <c r="V13" s="32">
        <v>7.6239521693870955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0.10224274267741937</v>
      </c>
      <c r="AC13" s="32">
        <v>3.786584465548386</v>
      </c>
      <c r="AD13" s="32">
        <v>0</v>
      </c>
      <c r="AE13" s="32">
        <v>0</v>
      </c>
      <c r="AF13" s="32">
        <v>0.19344864067741935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1.402799777419355E-2</v>
      </c>
      <c r="AM13" s="32">
        <v>0</v>
      </c>
      <c r="AN13" s="32">
        <v>8.7545625373870966</v>
      </c>
      <c r="AO13" s="32">
        <v>0</v>
      </c>
      <c r="AP13" s="32">
        <v>0</v>
      </c>
      <c r="AQ13" s="32">
        <v>0</v>
      </c>
      <c r="AR13" s="32">
        <v>1.6129032217096775</v>
      </c>
      <c r="AS13" s="32">
        <v>0</v>
      </c>
      <c r="AT13" s="32">
        <v>0</v>
      </c>
      <c r="AU13" s="32">
        <v>0</v>
      </c>
      <c r="AV13" s="32">
        <v>94.195230922613035</v>
      </c>
      <c r="AW13" s="32">
        <v>2257.237162168095</v>
      </c>
      <c r="AX13" s="32">
        <v>303.25976685296774</v>
      </c>
      <c r="AY13" s="32">
        <v>0</v>
      </c>
      <c r="AZ13" s="32">
        <v>183.81828463406458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31.811686102387064</v>
      </c>
      <c r="BG13" s="32">
        <v>98.731307244032294</v>
      </c>
      <c r="BH13" s="32">
        <v>138.58784614370973</v>
      </c>
      <c r="BI13" s="32">
        <v>0</v>
      </c>
      <c r="BJ13" s="32">
        <v>22.735726964806453</v>
      </c>
      <c r="BK13" s="33">
        <f>SUM(C13:BJ13)</f>
        <v>20023.705401866599</v>
      </c>
    </row>
    <row r="14" spans="1:63" ht="13.5" thickBot="1">
      <c r="A14" s="34"/>
      <c r="B14" s="31" t="s">
        <v>16</v>
      </c>
      <c r="C14" s="35">
        <v>0</v>
      </c>
      <c r="D14" s="35">
        <v>209.36467043893549</v>
      </c>
      <c r="E14" s="35">
        <v>179.54956635532255</v>
      </c>
      <c r="F14" s="35">
        <v>0</v>
      </c>
      <c r="G14" s="35">
        <v>0</v>
      </c>
      <c r="H14" s="35">
        <v>46.338763106935488</v>
      </c>
      <c r="I14" s="35">
        <v>10070.542907830624</v>
      </c>
      <c r="J14" s="35">
        <v>1908.4670750090968</v>
      </c>
      <c r="K14" s="35">
        <v>0</v>
      </c>
      <c r="L14" s="35">
        <v>41.990323269612901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119.23554032216127</v>
      </c>
      <c r="S14" s="35">
        <v>602.57379263864516</v>
      </c>
      <c r="T14" s="35">
        <v>407.32326840277415</v>
      </c>
      <c r="U14" s="35">
        <v>0</v>
      </c>
      <c r="V14" s="35">
        <v>14.931040304322583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0.20298704612903226</v>
      </c>
      <c r="AC14" s="35">
        <v>5.3086059129032262E-2</v>
      </c>
      <c r="AD14" s="35">
        <v>0</v>
      </c>
      <c r="AE14" s="35">
        <v>0</v>
      </c>
      <c r="AF14" s="35">
        <v>0.15727230361290323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7.9368932967741931E-2</v>
      </c>
      <c r="AM14" s="35">
        <v>7.4504634516129015E-2</v>
      </c>
      <c r="AN14" s="35">
        <v>0</v>
      </c>
      <c r="AO14" s="35">
        <v>0</v>
      </c>
      <c r="AP14" s="35">
        <v>0</v>
      </c>
      <c r="AQ14" s="35">
        <v>0</v>
      </c>
      <c r="AR14" s="35">
        <v>190.8432596731613</v>
      </c>
      <c r="AS14" s="35">
        <v>0</v>
      </c>
      <c r="AT14" s="35">
        <v>0</v>
      </c>
      <c r="AU14" s="35">
        <v>0</v>
      </c>
      <c r="AV14" s="35">
        <v>49.813630176580624</v>
      </c>
      <c r="AW14" s="35">
        <v>1663.654845069613</v>
      </c>
      <c r="AX14" s="35">
        <v>103.12211139254836</v>
      </c>
      <c r="AY14" s="35">
        <v>0</v>
      </c>
      <c r="AZ14" s="35">
        <v>76.999776935903228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47.577094338967754</v>
      </c>
      <c r="BG14" s="35">
        <v>81.054253824129034</v>
      </c>
      <c r="BH14" s="35">
        <v>14.709506131387098</v>
      </c>
      <c r="BI14" s="35">
        <v>0</v>
      </c>
      <c r="BJ14" s="35">
        <v>17.498185705096766</v>
      </c>
      <c r="BK14" s="36">
        <f>SUM(C14:BJ14)</f>
        <v>15846.156829902171</v>
      </c>
    </row>
    <row r="15" spans="1:63" ht="13.5" thickBot="1">
      <c r="A15" s="37"/>
      <c r="B15" s="38" t="s">
        <v>17</v>
      </c>
      <c r="C15" s="39">
        <f>SUM(C13:C14)</f>
        <v>0</v>
      </c>
      <c r="D15" s="39">
        <f t="shared" ref="D15:BK15" si="0">SUM(D13:D14)</f>
        <v>2507.8126085880967</v>
      </c>
      <c r="E15" s="39">
        <f t="shared" si="0"/>
        <v>529.72266781629014</v>
      </c>
      <c r="F15" s="39">
        <f t="shared" si="0"/>
        <v>0</v>
      </c>
      <c r="G15" s="39">
        <f t="shared" si="0"/>
        <v>0</v>
      </c>
      <c r="H15" s="39">
        <f t="shared" si="0"/>
        <v>91.864072463354859</v>
      </c>
      <c r="I15" s="39">
        <f t="shared" si="0"/>
        <v>19503.752238637549</v>
      </c>
      <c r="J15" s="39">
        <f t="shared" si="0"/>
        <v>2315.7469436800648</v>
      </c>
      <c r="K15" s="39">
        <f t="shared" si="0"/>
        <v>0</v>
      </c>
      <c r="L15" s="39">
        <f t="shared" si="0"/>
        <v>149.46548180558062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233.69508547238703</v>
      </c>
      <c r="S15" s="39">
        <f t="shared" si="0"/>
        <v>4275.2780090658052</v>
      </c>
      <c r="T15" s="39">
        <f t="shared" si="0"/>
        <v>849.28946890374186</v>
      </c>
      <c r="U15" s="39">
        <f t="shared" si="0"/>
        <v>0</v>
      </c>
      <c r="V15" s="39">
        <f t="shared" si="0"/>
        <v>22.554992473709678</v>
      </c>
      <c r="W15" s="39">
        <f t="shared" si="0"/>
        <v>0</v>
      </c>
      <c r="X15" s="39">
        <f t="shared" si="0"/>
        <v>0</v>
      </c>
      <c r="Y15" s="39">
        <f t="shared" si="0"/>
        <v>0</v>
      </c>
      <c r="Z15" s="39">
        <f t="shared" si="0"/>
        <v>0</v>
      </c>
      <c r="AA15" s="39">
        <f t="shared" si="0"/>
        <v>0</v>
      </c>
      <c r="AB15" s="39">
        <f t="shared" si="0"/>
        <v>0.30522978880645163</v>
      </c>
      <c r="AC15" s="39">
        <f t="shared" si="0"/>
        <v>3.8396705246774183</v>
      </c>
      <c r="AD15" s="39">
        <f t="shared" si="0"/>
        <v>0</v>
      </c>
      <c r="AE15" s="39">
        <f t="shared" si="0"/>
        <v>0</v>
      </c>
      <c r="AF15" s="39">
        <f t="shared" si="0"/>
        <v>0.35072094429032258</v>
      </c>
      <c r="AG15" s="39">
        <f t="shared" si="0"/>
        <v>0</v>
      </c>
      <c r="AH15" s="39">
        <f t="shared" si="0"/>
        <v>0</v>
      </c>
      <c r="AI15" s="39">
        <f t="shared" si="0"/>
        <v>0</v>
      </c>
      <c r="AJ15" s="39">
        <f t="shared" si="0"/>
        <v>0</v>
      </c>
      <c r="AK15" s="39">
        <f t="shared" si="0"/>
        <v>0</v>
      </c>
      <c r="AL15" s="39">
        <f t="shared" si="0"/>
        <v>9.3396930741935474E-2</v>
      </c>
      <c r="AM15" s="39">
        <f t="shared" si="0"/>
        <v>7.4504634516129015E-2</v>
      </c>
      <c r="AN15" s="39">
        <f t="shared" si="0"/>
        <v>8.7545625373870966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192.45616289487097</v>
      </c>
      <c r="AS15" s="39">
        <f t="shared" si="0"/>
        <v>0</v>
      </c>
      <c r="AT15" s="39">
        <f t="shared" si="0"/>
        <v>0</v>
      </c>
      <c r="AU15" s="39">
        <f t="shared" si="0"/>
        <v>0</v>
      </c>
      <c r="AV15" s="39">
        <f t="shared" si="0"/>
        <v>144.00886109919367</v>
      </c>
      <c r="AW15" s="39">
        <f t="shared" si="0"/>
        <v>3920.8920072377077</v>
      </c>
      <c r="AX15" s="39">
        <f t="shared" si="0"/>
        <v>406.38187824551608</v>
      </c>
      <c r="AY15" s="39">
        <f t="shared" si="0"/>
        <v>0</v>
      </c>
      <c r="AZ15" s="39">
        <f t="shared" si="0"/>
        <v>260.81806156996782</v>
      </c>
      <c r="BA15" s="39">
        <f t="shared" si="0"/>
        <v>0</v>
      </c>
      <c r="BB15" s="39">
        <f t="shared" si="0"/>
        <v>0</v>
      </c>
      <c r="BC15" s="39">
        <f t="shared" si="0"/>
        <v>0</v>
      </c>
      <c r="BD15" s="39">
        <f t="shared" si="0"/>
        <v>0</v>
      </c>
      <c r="BE15" s="39">
        <f t="shared" si="0"/>
        <v>0</v>
      </c>
      <c r="BF15" s="39">
        <f t="shared" si="0"/>
        <v>79.388780441354811</v>
      </c>
      <c r="BG15" s="39">
        <f t="shared" si="0"/>
        <v>179.78556106816131</v>
      </c>
      <c r="BH15" s="39">
        <f t="shared" si="0"/>
        <v>153.29735227509681</v>
      </c>
      <c r="BI15" s="39">
        <f t="shared" si="0"/>
        <v>0</v>
      </c>
      <c r="BJ15" s="39">
        <f t="shared" si="0"/>
        <v>40.233912669903219</v>
      </c>
      <c r="BK15" s="39">
        <f t="shared" si="0"/>
        <v>35869.86223176877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30"/>
      <c r="B17" s="31" t="s">
        <v>20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0.43301501470967757</v>
      </c>
      <c r="I17" s="32">
        <v>8.2713307856657998</v>
      </c>
      <c r="J17" s="32">
        <v>0</v>
      </c>
      <c r="K17" s="32">
        <v>0</v>
      </c>
      <c r="L17" s="32">
        <v>2.0968250419354836E-2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0.13455879029032256</v>
      </c>
      <c r="S17" s="32">
        <v>2.9473697517419302</v>
      </c>
      <c r="T17" s="32">
        <v>0</v>
      </c>
      <c r="U17" s="32">
        <v>0</v>
      </c>
      <c r="V17" s="32">
        <v>7.704623670967746E-2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1.0411400967741933E-3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2.0157416129032253E-3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1.2173819887419399</v>
      </c>
      <c r="AW17" s="32">
        <v>2.0858971005161302</v>
      </c>
      <c r="AX17" s="32">
        <v>0</v>
      </c>
      <c r="AY17" s="32">
        <v>0</v>
      </c>
      <c r="AZ17" s="32">
        <v>0.11901982419354841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4.4899353359032297</v>
      </c>
      <c r="BG17" s="32">
        <v>1.53272898732258</v>
      </c>
      <c r="BH17" s="32">
        <v>0</v>
      </c>
      <c r="BI17" s="32">
        <v>0</v>
      </c>
      <c r="BJ17" s="32">
        <v>2.2992323803871</v>
      </c>
      <c r="BK17" s="33">
        <f>SUM(C17:BJ17)</f>
        <v>23.631541328310966</v>
      </c>
    </row>
    <row r="18" spans="1:63" ht="13.5" thickBot="1">
      <c r="A18" s="34"/>
      <c r="B18" s="31" t="s">
        <v>21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31.584913183161301</v>
      </c>
      <c r="I18" s="35">
        <v>90.225483772967706</v>
      </c>
      <c r="J18" s="35">
        <v>0</v>
      </c>
      <c r="K18" s="35">
        <v>43.996054557000001</v>
      </c>
      <c r="L18" s="35">
        <v>46.333645932419302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5.752843716032257</v>
      </c>
      <c r="S18" s="35">
        <v>110.94198842163345</v>
      </c>
      <c r="T18" s="35">
        <v>0</v>
      </c>
      <c r="U18" s="35">
        <v>0</v>
      </c>
      <c r="V18" s="35">
        <v>0.37777213312903218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0.39206002335483869</v>
      </c>
      <c r="AC18" s="35">
        <v>9.1020933851935499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5.6990595419354848E-2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0.62654955429032244</v>
      </c>
      <c r="AS18" s="35">
        <v>0</v>
      </c>
      <c r="AT18" s="35">
        <v>0</v>
      </c>
      <c r="AU18" s="35">
        <v>0</v>
      </c>
      <c r="AV18" s="35">
        <v>36.7737670064516</v>
      </c>
      <c r="AW18" s="35">
        <v>232.770702110645</v>
      </c>
      <c r="AX18" s="35">
        <v>7.0853043520645151</v>
      </c>
      <c r="AY18" s="35">
        <v>0</v>
      </c>
      <c r="AZ18" s="35">
        <v>31.640366612709673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13.321668466806443</v>
      </c>
      <c r="BG18" s="35">
        <v>66.718942483871004</v>
      </c>
      <c r="BH18" s="35">
        <v>3.9867161290322586E-4</v>
      </c>
      <c r="BI18" s="35">
        <v>0</v>
      </c>
      <c r="BJ18" s="35">
        <v>5.0631716809032259</v>
      </c>
      <c r="BK18" s="36">
        <f>SUM(C18:BJ18)</f>
        <v>732.7647166596654</v>
      </c>
    </row>
    <row r="19" spans="1:63" ht="13.5" thickBot="1">
      <c r="A19" s="37"/>
      <c r="B19" s="38" t="s">
        <v>22</v>
      </c>
      <c r="C19" s="39">
        <f>SUM(C17:C18)</f>
        <v>0</v>
      </c>
      <c r="D19" s="39">
        <f t="shared" ref="D19:BK19" si="1">SUM(D17:D18)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32.01792819787098</v>
      </c>
      <c r="I19" s="39">
        <f t="shared" si="1"/>
        <v>98.496814558633503</v>
      </c>
      <c r="J19" s="39">
        <f t="shared" si="1"/>
        <v>0</v>
      </c>
      <c r="K19" s="39">
        <f t="shared" si="1"/>
        <v>43.996054557000001</v>
      </c>
      <c r="L19" s="39">
        <f t="shared" si="1"/>
        <v>46.35461418283866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5.8874025063225792</v>
      </c>
      <c r="S19" s="39">
        <f t="shared" si="1"/>
        <v>113.88935817337538</v>
      </c>
      <c r="T19" s="39">
        <f t="shared" si="1"/>
        <v>0</v>
      </c>
      <c r="U19" s="39">
        <f t="shared" si="1"/>
        <v>0</v>
      </c>
      <c r="V19" s="39">
        <f t="shared" si="1"/>
        <v>0.45481836983870966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0.39310116345161289</v>
      </c>
      <c r="AC19" s="39">
        <f t="shared" si="1"/>
        <v>9.1020933851935499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5.900633703225807E-2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0.62654955429032244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37.991148995193541</v>
      </c>
      <c r="AW19" s="39">
        <f t="shared" si="1"/>
        <v>234.85659921116113</v>
      </c>
      <c r="AX19" s="39">
        <f t="shared" si="1"/>
        <v>7.0853043520645151</v>
      </c>
      <c r="AY19" s="39">
        <f t="shared" si="1"/>
        <v>0</v>
      </c>
      <c r="AZ19" s="39">
        <f t="shared" si="1"/>
        <v>31.75938643690322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17.811603802709673</v>
      </c>
      <c r="BG19" s="39">
        <f t="shared" si="1"/>
        <v>68.251671471193589</v>
      </c>
      <c r="BH19" s="39">
        <f t="shared" si="1"/>
        <v>3.9867161290322586E-4</v>
      </c>
      <c r="BI19" s="39">
        <f t="shared" si="1"/>
        <v>0</v>
      </c>
      <c r="BJ19" s="39">
        <f t="shared" si="1"/>
        <v>7.3624040612903254</v>
      </c>
      <c r="BK19" s="39">
        <f t="shared" si="1"/>
        <v>756.39625798797636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0.11286955354838707</v>
      </c>
      <c r="I21" s="32">
        <v>0</v>
      </c>
      <c r="J21" s="32">
        <v>0</v>
      </c>
      <c r="K21" s="32">
        <v>0</v>
      </c>
      <c r="L21" s="32">
        <v>0.80621109677419356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5.9933616032258066E-2</v>
      </c>
      <c r="S21" s="32">
        <v>0</v>
      </c>
      <c r="T21" s="32">
        <v>0</v>
      </c>
      <c r="U21" s="32">
        <v>0</v>
      </c>
      <c r="V21" s="32">
        <v>6.7184258064516139E-2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9.3412674193548387E-2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0.20496281354838711</v>
      </c>
      <c r="AW21" s="32">
        <v>0.33361669354838708</v>
      </c>
      <c r="AX21" s="32">
        <v>0</v>
      </c>
      <c r="AY21" s="32">
        <v>0</v>
      </c>
      <c r="AZ21" s="32">
        <v>4.149090998320438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5.2044204193548389E-2</v>
      </c>
      <c r="BG21" s="32">
        <v>8.0068006451612911E-2</v>
      </c>
      <c r="BH21" s="32">
        <v>0</v>
      </c>
      <c r="BI21" s="32">
        <v>0</v>
      </c>
      <c r="BJ21" s="32">
        <v>0.19040815541935488</v>
      </c>
      <c r="BK21" s="33">
        <f t="shared" ref="BK21:BK123" si="2">SUM(C21:BJ21)</f>
        <v>6.1498020700946325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0.14386586845161292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1.7964325161290321E-2</v>
      </c>
      <c r="S22" s="32">
        <v>0.8813924958709678</v>
      </c>
      <c r="T22" s="32">
        <v>0</v>
      </c>
      <c r="U22" s="32">
        <v>0</v>
      </c>
      <c r="V22" s="32">
        <v>2.3936516129032263E-5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0.11699776106451613</v>
      </c>
      <c r="AC22" s="32">
        <v>0</v>
      </c>
      <c r="AD22" s="32">
        <v>0</v>
      </c>
      <c r="AE22" s="32">
        <v>0</v>
      </c>
      <c r="AF22" s="32">
        <v>0.55435432822580644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0.94965567767741943</v>
      </c>
      <c r="AW22" s="32">
        <v>0.94089571232258096</v>
      </c>
      <c r="AX22" s="32">
        <v>0</v>
      </c>
      <c r="AY22" s="32">
        <v>0</v>
      </c>
      <c r="AZ22" s="32">
        <v>2.9571370397239058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1.2840738986129037</v>
      </c>
      <c r="BG22" s="32">
        <v>0.36914369161290328</v>
      </c>
      <c r="BH22" s="32">
        <v>0</v>
      </c>
      <c r="BI22" s="32">
        <v>0</v>
      </c>
      <c r="BJ22" s="32">
        <v>0.87332101587096789</v>
      </c>
      <c r="BK22" s="33">
        <f t="shared" si="2"/>
        <v>9.0888257511110044</v>
      </c>
    </row>
    <row r="23" spans="1:63">
      <c r="A23" s="30"/>
      <c r="B23" s="31" t="s">
        <v>27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0.12945672967741936</v>
      </c>
      <c r="I23" s="32">
        <v>0</v>
      </c>
      <c r="J23" s="32">
        <v>0</v>
      </c>
      <c r="K23" s="32">
        <v>0</v>
      </c>
      <c r="L23" s="32">
        <v>0.17892175038709679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0.33465604825806461</v>
      </c>
      <c r="S23" s="32">
        <v>0</v>
      </c>
      <c r="T23" s="32">
        <v>0</v>
      </c>
      <c r="U23" s="32">
        <v>0</v>
      </c>
      <c r="V23" s="32">
        <v>7.8158767322580647E-2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8.9034510387096769E-2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2.7649503225806449E-2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0.96463264422580663</v>
      </c>
      <c r="AW23" s="32">
        <v>0.46972652935483872</v>
      </c>
      <c r="AX23" s="32">
        <v>0</v>
      </c>
      <c r="AY23" s="32">
        <v>0</v>
      </c>
      <c r="AZ23" s="32">
        <v>0.80105919519062252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1.0116909423225806</v>
      </c>
      <c r="BG23" s="32">
        <v>0.31890719577419352</v>
      </c>
      <c r="BH23" s="32">
        <v>0</v>
      </c>
      <c r="BI23" s="32">
        <v>0</v>
      </c>
      <c r="BJ23" s="32">
        <v>0.42838344599999983</v>
      </c>
      <c r="BK23" s="33">
        <f t="shared" si="2"/>
        <v>4.8322772621261061</v>
      </c>
    </row>
    <row r="24" spans="1:63">
      <c r="A24" s="30"/>
      <c r="B24" s="31" t="s">
        <v>28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0.11900173125806454</v>
      </c>
      <c r="I24" s="32">
        <v>0.30112321303225792</v>
      </c>
      <c r="J24" s="32">
        <v>0</v>
      </c>
      <c r="K24" s="32">
        <v>0</v>
      </c>
      <c r="L24" s="32">
        <v>0.80477754199999985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0.36636333409677424</v>
      </c>
      <c r="S24" s="32">
        <v>0.21958896145161291</v>
      </c>
      <c r="T24" s="32">
        <v>0</v>
      </c>
      <c r="U24" s="32">
        <v>0</v>
      </c>
      <c r="V24" s="32">
        <v>6.0971189142903217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1.3834865548387096E-2</v>
      </c>
      <c r="AC24" s="32">
        <v>0</v>
      </c>
      <c r="AD24" s="32">
        <v>0</v>
      </c>
      <c r="AE24" s="32">
        <v>0</v>
      </c>
      <c r="AF24" s="32">
        <v>7.8631410096774199E-2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1.5499555697419354</v>
      </c>
      <c r="AW24" s="32">
        <v>2.1336535622258066</v>
      </c>
      <c r="AX24" s="32">
        <v>0</v>
      </c>
      <c r="AY24" s="32">
        <v>0</v>
      </c>
      <c r="AZ24" s="32">
        <v>6.8603119181316199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6.3344718656451633</v>
      </c>
      <c r="BG24" s="32">
        <v>0.84047115758064528</v>
      </c>
      <c r="BH24" s="32">
        <v>0</v>
      </c>
      <c r="BI24" s="32">
        <v>0</v>
      </c>
      <c r="BJ24" s="32">
        <v>4.0557440354193544</v>
      </c>
      <c r="BK24" s="33">
        <f t="shared" si="2"/>
        <v>29.775048080518719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0.15303793087096773</v>
      </c>
      <c r="I25" s="32">
        <v>4.3097488619032269</v>
      </c>
      <c r="J25" s="32">
        <v>0</v>
      </c>
      <c r="K25" s="32">
        <v>0</v>
      </c>
      <c r="L25" s="32">
        <v>3.631690048387097E-2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0.11586625783870967</v>
      </c>
      <c r="S25" s="32">
        <v>0</v>
      </c>
      <c r="T25" s="32">
        <v>0</v>
      </c>
      <c r="U25" s="32">
        <v>0</v>
      </c>
      <c r="V25" s="32">
        <v>0.29957072570967747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9.0551459032258072E-3</v>
      </c>
      <c r="AC25" s="32">
        <v>0</v>
      </c>
      <c r="AD25" s="32">
        <v>0</v>
      </c>
      <c r="AE25" s="32">
        <v>0</v>
      </c>
      <c r="AF25" s="32">
        <v>4.3144019448064519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1.6377695054516126</v>
      </c>
      <c r="AW25" s="32">
        <v>0.54330868635483864</v>
      </c>
      <c r="AX25" s="32">
        <v>0</v>
      </c>
      <c r="AY25" s="32">
        <v>0</v>
      </c>
      <c r="AZ25" s="32">
        <v>4.7556314415946339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1.1244667454838708</v>
      </c>
      <c r="BG25" s="32">
        <v>1.5375057806451617E-2</v>
      </c>
      <c r="BH25" s="32">
        <v>0</v>
      </c>
      <c r="BI25" s="32">
        <v>0</v>
      </c>
      <c r="BJ25" s="32">
        <v>0.57939089325806437</v>
      </c>
      <c r="BK25" s="33">
        <f t="shared" si="2"/>
        <v>17.893940097465602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8.6386185935483875E-2</v>
      </c>
      <c r="I26" s="32">
        <v>5.7778441228709676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0.1459743510967742</v>
      </c>
      <c r="S26" s="32">
        <v>0</v>
      </c>
      <c r="T26" s="32">
        <v>0</v>
      </c>
      <c r="U26" s="32">
        <v>0</v>
      </c>
      <c r="V26" s="32">
        <v>0.26002172577419352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1.3833415032258066E-2</v>
      </c>
      <c r="AC26" s="32">
        <v>0</v>
      </c>
      <c r="AD26" s="32">
        <v>0</v>
      </c>
      <c r="AE26" s="32">
        <v>0</v>
      </c>
      <c r="AF26" s="32">
        <v>0.37314006803225813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0.9583603465483872</v>
      </c>
      <c r="AW26" s="32">
        <v>3.7846605452903246</v>
      </c>
      <c r="AX26" s="32">
        <v>0</v>
      </c>
      <c r="AY26" s="32">
        <v>0</v>
      </c>
      <c r="AZ26" s="32">
        <v>2.3039118450639791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1.2531647295161292</v>
      </c>
      <c r="BG26" s="32">
        <v>0</v>
      </c>
      <c r="BH26" s="32">
        <v>0</v>
      </c>
      <c r="BI26" s="32">
        <v>0</v>
      </c>
      <c r="BJ26" s="32">
        <v>1.5857459200322583</v>
      </c>
      <c r="BK26" s="33">
        <f t="shared" si="2"/>
        <v>16.543043255193016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1.1062360451612904E-2</v>
      </c>
      <c r="I27" s="32">
        <v>0</v>
      </c>
      <c r="J27" s="32">
        <v>0</v>
      </c>
      <c r="K27" s="32">
        <v>0</v>
      </c>
      <c r="L27" s="32">
        <v>0.13902248393548386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8.2237469354838697E-3</v>
      </c>
      <c r="S27" s="32">
        <v>0</v>
      </c>
      <c r="T27" s="32">
        <v>0.36145845919354835</v>
      </c>
      <c r="U27" s="32">
        <v>0</v>
      </c>
      <c r="V27" s="32">
        <v>0.15866080245161288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4.6322954161290335E-2</v>
      </c>
      <c r="AC27" s="32">
        <v>0</v>
      </c>
      <c r="AD27" s="32">
        <v>0</v>
      </c>
      <c r="AE27" s="32">
        <v>0</v>
      </c>
      <c r="AF27" s="32">
        <v>0.37199122454838707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0.90482601983870958</v>
      </c>
      <c r="AW27" s="32">
        <v>2.8552337026129022</v>
      </c>
      <c r="AX27" s="32">
        <v>0</v>
      </c>
      <c r="AY27" s="32">
        <v>0</v>
      </c>
      <c r="AZ27" s="32">
        <v>3.2878156364764712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2.8486317967741925</v>
      </c>
      <c r="BG27" s="32">
        <v>0</v>
      </c>
      <c r="BH27" s="32">
        <v>0</v>
      </c>
      <c r="BI27" s="32">
        <v>0</v>
      </c>
      <c r="BJ27" s="32">
        <v>0.35269854751612906</v>
      </c>
      <c r="BK27" s="33">
        <f t="shared" si="2"/>
        <v>11.345947734895823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0.12933426887096774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3.1807383451612901E-2</v>
      </c>
      <c r="S28" s="32">
        <v>0</v>
      </c>
      <c r="T28" s="32">
        <v>0</v>
      </c>
      <c r="U28" s="32">
        <v>0</v>
      </c>
      <c r="V28" s="32">
        <v>0.12104870803225803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0.23123173458064511</v>
      </c>
      <c r="AC28" s="32">
        <v>0</v>
      </c>
      <c r="AD28" s="32">
        <v>0</v>
      </c>
      <c r="AE28" s="32">
        <v>0</v>
      </c>
      <c r="AF28" s="32">
        <v>0.89667449767741936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0.85388709661290352</v>
      </c>
      <c r="AW28" s="32">
        <v>1.1379327911290322</v>
      </c>
      <c r="AX28" s="32">
        <v>0</v>
      </c>
      <c r="AY28" s="32">
        <v>0</v>
      </c>
      <c r="AZ28" s="32">
        <v>1.532045527111747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1.6309296068064512</v>
      </c>
      <c r="BG28" s="32">
        <v>0.13792021809677421</v>
      </c>
      <c r="BH28" s="32">
        <v>0</v>
      </c>
      <c r="BI28" s="32">
        <v>0</v>
      </c>
      <c r="BJ28" s="32">
        <v>0.8975845949677419</v>
      </c>
      <c r="BK28" s="33">
        <f t="shared" si="2"/>
        <v>7.6003964273375528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1.3845310580645162E-2</v>
      </c>
      <c r="I29" s="32">
        <v>0</v>
      </c>
      <c r="J29" s="32">
        <v>0</v>
      </c>
      <c r="K29" s="32">
        <v>0</v>
      </c>
      <c r="L29" s="32">
        <v>5.7489392903225814E-2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7.8957237096774179E-3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2.3698483064516135E-2</v>
      </c>
      <c r="AC29" s="32">
        <v>0</v>
      </c>
      <c r="AD29" s="32">
        <v>0</v>
      </c>
      <c r="AE29" s="32">
        <v>0</v>
      </c>
      <c r="AF29" s="32">
        <v>7.3689023000000006E-2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1.6273144290322585E-2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0.42275568770967742</v>
      </c>
      <c r="AW29" s="32">
        <v>0</v>
      </c>
      <c r="AX29" s="32">
        <v>0</v>
      </c>
      <c r="AY29" s="32">
        <v>0</v>
      </c>
      <c r="AZ29" s="32">
        <v>7.508146149989299E-2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0.24673008416129033</v>
      </c>
      <c r="BG29" s="32">
        <v>0.30147161899999997</v>
      </c>
      <c r="BH29" s="32">
        <v>0</v>
      </c>
      <c r="BI29" s="32">
        <v>0</v>
      </c>
      <c r="BJ29" s="32">
        <v>0</v>
      </c>
      <c r="BK29" s="33">
        <f t="shared" si="2"/>
        <v>1.2389299299192478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0.10984949054838711</v>
      </c>
      <c r="I30" s="32">
        <v>0</v>
      </c>
      <c r="J30" s="32">
        <v>0</v>
      </c>
      <c r="K30" s="32">
        <v>0</v>
      </c>
      <c r="L30" s="32">
        <v>0.1015728044193548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6.2495494548387098E-2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1.0025847193548392E-2</v>
      </c>
      <c r="AC30" s="32">
        <v>0</v>
      </c>
      <c r="AD30" s="32">
        <v>0</v>
      </c>
      <c r="AE30" s="32">
        <v>0</v>
      </c>
      <c r="AF30" s="32">
        <v>0.41477624480645164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1.7136188387096775E-3</v>
      </c>
      <c r="AM30" s="32">
        <v>0</v>
      </c>
      <c r="AN30" s="32">
        <v>0</v>
      </c>
      <c r="AO30" s="32">
        <v>0</v>
      </c>
      <c r="AP30" s="32">
        <v>7.7170198290322581E-2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0.72507841725806443</v>
      </c>
      <c r="AW30" s="32">
        <v>0.3503702349354838</v>
      </c>
      <c r="AX30" s="32">
        <v>0</v>
      </c>
      <c r="AY30" s="32">
        <v>0</v>
      </c>
      <c r="AZ30" s="32">
        <v>0.52987215101331997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1.3918662842258063</v>
      </c>
      <c r="BG30" s="32">
        <v>0.23394276654838708</v>
      </c>
      <c r="BH30" s="32">
        <v>0</v>
      </c>
      <c r="BI30" s="32">
        <v>0</v>
      </c>
      <c r="BJ30" s="32">
        <v>0.44670623116129038</v>
      </c>
      <c r="BK30" s="33">
        <f t="shared" si="2"/>
        <v>4.4554397837875133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3.326616935483871E-3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2.5042153387096783E-2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0.24026553051612906</v>
      </c>
      <c r="AW31" s="32">
        <v>0</v>
      </c>
      <c r="AX31" s="32">
        <v>0</v>
      </c>
      <c r="AY31" s="32">
        <v>0</v>
      </c>
      <c r="AZ31" s="32">
        <v>0.2650126499564211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0.23985705241935484</v>
      </c>
      <c r="BG31" s="32">
        <v>0.38510720716129032</v>
      </c>
      <c r="BH31" s="32">
        <v>0</v>
      </c>
      <c r="BI31" s="32">
        <v>0</v>
      </c>
      <c r="BJ31" s="32">
        <v>4.7411764129032266E-2</v>
      </c>
      <c r="BK31" s="33">
        <f t="shared" si="2"/>
        <v>1.2060229745048083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0.14679590645161292</v>
      </c>
      <c r="I32" s="32">
        <v>0</v>
      </c>
      <c r="J32" s="32">
        <v>0</v>
      </c>
      <c r="K32" s="32">
        <v>0</v>
      </c>
      <c r="L32" s="32">
        <v>0.90584197503225816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8.7833576774193553E-2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5.9915773483870963E-2</v>
      </c>
      <c r="AC32" s="32">
        <v>0</v>
      </c>
      <c r="AD32" s="32">
        <v>0</v>
      </c>
      <c r="AE32" s="32">
        <v>0</v>
      </c>
      <c r="AF32" s="32">
        <v>0.21156797390322568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1.9228601193548391E-2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1.1169260587096776</v>
      </c>
      <c r="AW32" s="32">
        <v>4.8619073281290319</v>
      </c>
      <c r="AX32" s="32">
        <v>0</v>
      </c>
      <c r="AY32" s="32">
        <v>0</v>
      </c>
      <c r="AZ32" s="32">
        <v>2.259273049455969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0.96985118448387131</v>
      </c>
      <c r="BG32" s="32">
        <v>0</v>
      </c>
      <c r="BH32" s="32">
        <v>0</v>
      </c>
      <c r="BI32" s="32">
        <v>0</v>
      </c>
      <c r="BJ32" s="32">
        <v>1.2320949281612903</v>
      </c>
      <c r="BK32" s="33">
        <f t="shared" si="2"/>
        <v>11.871236355778549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0.14222453103225807</v>
      </c>
      <c r="I33" s="32">
        <v>0</v>
      </c>
      <c r="J33" s="32">
        <v>0</v>
      </c>
      <c r="K33" s="32">
        <v>0</v>
      </c>
      <c r="L33" s="32">
        <v>0.24951435932258073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2.4140968999999998E-2</v>
      </c>
      <c r="S33" s="32">
        <v>0</v>
      </c>
      <c r="T33" s="32">
        <v>0</v>
      </c>
      <c r="U33" s="32">
        <v>0</v>
      </c>
      <c r="V33" s="32">
        <v>6.3863143774193554E-2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4.9443482483870961E-2</v>
      </c>
      <c r="AC33" s="32">
        <v>0</v>
      </c>
      <c r="AD33" s="32">
        <v>0</v>
      </c>
      <c r="AE33" s="32">
        <v>0</v>
      </c>
      <c r="AF33" s="32">
        <v>5.6430101483870967E-2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1.3559453158064518</v>
      </c>
      <c r="AW33" s="32">
        <v>0.61479061000000024</v>
      </c>
      <c r="AX33" s="32">
        <v>0</v>
      </c>
      <c r="AY33" s="32">
        <v>0</v>
      </c>
      <c r="AZ33" s="32">
        <v>0.92412821082946728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1.1745887035806455</v>
      </c>
      <c r="BG33" s="32">
        <v>0</v>
      </c>
      <c r="BH33" s="32">
        <v>0</v>
      </c>
      <c r="BI33" s="32">
        <v>0</v>
      </c>
      <c r="BJ33" s="32">
        <v>0.77252592480645166</v>
      </c>
      <c r="BK33" s="33">
        <f t="shared" si="2"/>
        <v>5.4275953521197904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0.39716089467741944</v>
      </c>
      <c r="I34" s="32">
        <v>1.1322719483870968E-2</v>
      </c>
      <c r="J34" s="32">
        <v>0</v>
      </c>
      <c r="K34" s="32">
        <v>0</v>
      </c>
      <c r="L34" s="32">
        <v>0.19158686987096779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0.11465852500000001</v>
      </c>
      <c r="S34" s="32">
        <v>0.24370698941935481</v>
      </c>
      <c r="T34" s="32">
        <v>0</v>
      </c>
      <c r="U34" s="32">
        <v>0</v>
      </c>
      <c r="V34" s="32">
        <v>0.15526079058064512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0.12173415400000001</v>
      </c>
      <c r="AC34" s="32">
        <v>1.5060179032258064E-2</v>
      </c>
      <c r="AD34" s="32">
        <v>0</v>
      </c>
      <c r="AE34" s="32">
        <v>0</v>
      </c>
      <c r="AF34" s="32">
        <v>0.20356594054838706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1.2857985789999999</v>
      </c>
      <c r="AW34" s="32">
        <v>7.9737941344193546</v>
      </c>
      <c r="AX34" s="32">
        <v>0</v>
      </c>
      <c r="AY34" s="32">
        <v>0</v>
      </c>
      <c r="AZ34" s="32">
        <v>14.219507654414862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1.546028010225807</v>
      </c>
      <c r="BG34" s="32">
        <v>0.19761501154838709</v>
      </c>
      <c r="BH34" s="32">
        <v>0</v>
      </c>
      <c r="BI34" s="32">
        <v>0</v>
      </c>
      <c r="BJ34" s="32">
        <v>0.21747822735483871</v>
      </c>
      <c r="BK34" s="33">
        <f t="shared" si="2"/>
        <v>26.894278679576153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9.1338591741935482E-2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0.12272928990322582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1.0122274193548386E-2</v>
      </c>
      <c r="AC35" s="32">
        <v>0</v>
      </c>
      <c r="AD35" s="32">
        <v>0</v>
      </c>
      <c r="AE35" s="32">
        <v>0</v>
      </c>
      <c r="AF35" s="32">
        <v>0.24900995648387092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0.540249285032258</v>
      </c>
      <c r="AW35" s="32">
        <v>0.23499712370967735</v>
      </c>
      <c r="AX35" s="32">
        <v>0</v>
      </c>
      <c r="AY35" s="32">
        <v>0</v>
      </c>
      <c r="AZ35" s="32">
        <v>2.7339794402976318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1.1715954407419356</v>
      </c>
      <c r="BG35" s="32">
        <v>1.6060691322580645E-2</v>
      </c>
      <c r="BH35" s="32">
        <v>0</v>
      </c>
      <c r="BI35" s="32">
        <v>0</v>
      </c>
      <c r="BJ35" s="32">
        <v>0.49537338416129045</v>
      </c>
      <c r="BK35" s="33">
        <f t="shared" si="2"/>
        <v>5.6654554775879546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0.29140510603225811</v>
      </c>
      <c r="I36" s="32">
        <v>0</v>
      </c>
      <c r="J36" s="32">
        <v>0</v>
      </c>
      <c r="K36" s="32">
        <v>0</v>
      </c>
      <c r="L36" s="32">
        <v>9.5892977419354833E-2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7.6714381935483869E-2</v>
      </c>
      <c r="S36" s="32">
        <v>0</v>
      </c>
      <c r="T36" s="32">
        <v>0</v>
      </c>
      <c r="U36" s="32">
        <v>0</v>
      </c>
      <c r="V36" s="32">
        <v>5.4795987096774197E-2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0.14025809032258063</v>
      </c>
      <c r="AW36" s="32">
        <v>0</v>
      </c>
      <c r="AX36" s="32">
        <v>0</v>
      </c>
      <c r="AY36" s="32">
        <v>0</v>
      </c>
      <c r="AZ36" s="32">
        <v>1.1029868987636853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3.3568109677419355E-2</v>
      </c>
      <c r="BG36" s="32">
        <v>0</v>
      </c>
      <c r="BH36" s="32">
        <v>0</v>
      </c>
      <c r="BI36" s="32">
        <v>0</v>
      </c>
      <c r="BJ36" s="32">
        <v>0</v>
      </c>
      <c r="BK36" s="33">
        <f t="shared" si="2"/>
        <v>1.7956215512475562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0.10217571774193548</v>
      </c>
      <c r="I37" s="32">
        <v>0</v>
      </c>
      <c r="J37" s="32">
        <v>0</v>
      </c>
      <c r="K37" s="32">
        <v>0</v>
      </c>
      <c r="L37" s="32">
        <v>0.34058572580645163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0.13623429032258066</v>
      </c>
      <c r="S37" s="32">
        <v>0.13623429032258066</v>
      </c>
      <c r="T37" s="32">
        <v>0</v>
      </c>
      <c r="U37" s="32">
        <v>0</v>
      </c>
      <c r="V37" s="32">
        <v>0.13623429032258066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6.6162667064516137E-2</v>
      </c>
      <c r="AW37" s="32">
        <v>0</v>
      </c>
      <c r="AX37" s="32">
        <v>0</v>
      </c>
      <c r="AY37" s="32">
        <v>0</v>
      </c>
      <c r="AZ37" s="32">
        <v>1.5571051934571598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5.878345754838709E-2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2.5335156325861923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8.0584208387096762E-2</v>
      </c>
      <c r="I38" s="32">
        <v>0</v>
      </c>
      <c r="J38" s="32">
        <v>0</v>
      </c>
      <c r="K38" s="32">
        <v>0</v>
      </c>
      <c r="L38" s="32">
        <v>6.9469145161290324E-2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0.10342362522580645</v>
      </c>
      <c r="S38" s="32">
        <v>0</v>
      </c>
      <c r="T38" s="32">
        <v>0</v>
      </c>
      <c r="U38" s="32">
        <v>0</v>
      </c>
      <c r="V38" s="32">
        <v>2.0925927870967739E-2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5.4658669096774193E-2</v>
      </c>
      <c r="AW38" s="32">
        <v>0</v>
      </c>
      <c r="AX38" s="32">
        <v>0</v>
      </c>
      <c r="AY38" s="32">
        <v>0</v>
      </c>
      <c r="AZ38" s="32">
        <v>1.6923886371220673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9.7767738741935492E-2</v>
      </c>
      <c r="BG38" s="32">
        <v>6.868516129032258E-2</v>
      </c>
      <c r="BH38" s="32">
        <v>0</v>
      </c>
      <c r="BI38" s="32">
        <v>0</v>
      </c>
      <c r="BJ38" s="32">
        <v>0.2492666156129032</v>
      </c>
      <c r="BK38" s="33">
        <f t="shared" si="2"/>
        <v>2.437169728509164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0.18428499103225812</v>
      </c>
      <c r="I39" s="32">
        <v>0</v>
      </c>
      <c r="J39" s="32">
        <v>0</v>
      </c>
      <c r="K39" s="32">
        <v>0</v>
      </c>
      <c r="L39" s="32">
        <v>1.2103761022903223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5.4562503225806448E-2</v>
      </c>
      <c r="S39" s="32">
        <v>0</v>
      </c>
      <c r="T39" s="32">
        <v>0</v>
      </c>
      <c r="U39" s="32">
        <v>0</v>
      </c>
      <c r="V39" s="32">
        <v>0.57680324958064533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0.11235871606451611</v>
      </c>
      <c r="AW39" s="32">
        <v>0.13550438709677418</v>
      </c>
      <c r="AX39" s="32">
        <v>0</v>
      </c>
      <c r="AY39" s="32">
        <v>0</v>
      </c>
      <c r="AZ39" s="32">
        <v>1.6160042905343506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0.16006785119354836</v>
      </c>
      <c r="BG39" s="32">
        <v>0</v>
      </c>
      <c r="BH39" s="32">
        <v>0</v>
      </c>
      <c r="BI39" s="32">
        <v>0</v>
      </c>
      <c r="BJ39" s="32">
        <v>0.14024704064516133</v>
      </c>
      <c r="BK39" s="33">
        <f t="shared" si="2"/>
        <v>4.1902091316633827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0.18679252654838713</v>
      </c>
      <c r="I40" s="32">
        <v>0</v>
      </c>
      <c r="J40" s="32">
        <v>0</v>
      </c>
      <c r="K40" s="32">
        <v>0</v>
      </c>
      <c r="L40" s="32">
        <v>0.54312090322580642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2.4440440645161283E-2</v>
      </c>
      <c r="S40" s="32">
        <v>0</v>
      </c>
      <c r="T40" s="32">
        <v>0</v>
      </c>
      <c r="U40" s="32">
        <v>0</v>
      </c>
      <c r="V40" s="32">
        <v>9.504615806451612E-2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4.849890967741935E-2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0.34944239154838708</v>
      </c>
      <c r="AW40" s="32">
        <v>0</v>
      </c>
      <c r="AX40" s="32">
        <v>0</v>
      </c>
      <c r="AY40" s="32">
        <v>0</v>
      </c>
      <c r="AZ40" s="32">
        <v>2.0438716848645946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0.12091775629032256</v>
      </c>
      <c r="BG40" s="32">
        <v>0</v>
      </c>
      <c r="BH40" s="32">
        <v>0</v>
      </c>
      <c r="BI40" s="32">
        <v>0</v>
      </c>
      <c r="BJ40" s="32">
        <v>0.37566682867741935</v>
      </c>
      <c r="BK40" s="33">
        <f t="shared" si="2"/>
        <v>3.7877975995420141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0.94456478912903219</v>
      </c>
      <c r="I41" s="32">
        <v>0</v>
      </c>
      <c r="J41" s="32">
        <v>0</v>
      </c>
      <c r="K41" s="32">
        <v>0</v>
      </c>
      <c r="L41" s="32">
        <v>28.369951114193547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0.82676269112903211</v>
      </c>
      <c r="S41" s="32">
        <v>0.58257367741935484</v>
      </c>
      <c r="T41" s="32">
        <v>0</v>
      </c>
      <c r="U41" s="32">
        <v>0</v>
      </c>
      <c r="V41" s="32">
        <v>4.2501681904838717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0.12962687993548386</v>
      </c>
      <c r="AC41" s="32">
        <v>0</v>
      </c>
      <c r="AD41" s="32">
        <v>0</v>
      </c>
      <c r="AE41" s="32">
        <v>0</v>
      </c>
      <c r="AF41" s="32">
        <v>0.57926519354838713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1.4128419354838708E-2</v>
      </c>
      <c r="AM41" s="32">
        <v>0</v>
      </c>
      <c r="AN41" s="32">
        <v>0</v>
      </c>
      <c r="AO41" s="32">
        <v>0</v>
      </c>
      <c r="AP41" s="32">
        <v>9.8898935483870964E-2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15.478279032387089</v>
      </c>
      <c r="AW41" s="32">
        <v>15.289485672967745</v>
      </c>
      <c r="AX41" s="32">
        <v>0</v>
      </c>
      <c r="AY41" s="32">
        <v>0</v>
      </c>
      <c r="AZ41" s="32">
        <v>124.13538056040312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23.40138689403226</v>
      </c>
      <c r="BG41" s="32">
        <v>3.3060360005483873</v>
      </c>
      <c r="BH41" s="32">
        <v>0.21192885583870974</v>
      </c>
      <c r="BI41" s="32">
        <v>0</v>
      </c>
      <c r="BJ41" s="32">
        <v>14.467423259838698</v>
      </c>
      <c r="BK41" s="33">
        <f t="shared" si="2"/>
        <v>232.08586016669346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2.6037318064516132E-2</v>
      </c>
      <c r="I42" s="32">
        <v>0</v>
      </c>
      <c r="J42" s="32">
        <v>0</v>
      </c>
      <c r="K42" s="32">
        <v>0</v>
      </c>
      <c r="L42" s="32">
        <v>0.21926162580645164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4.5222710322580642E-2</v>
      </c>
      <c r="S42" s="32">
        <v>6.8519258064516128E-2</v>
      </c>
      <c r="T42" s="32">
        <v>0</v>
      </c>
      <c r="U42" s="32">
        <v>0</v>
      </c>
      <c r="V42" s="32">
        <v>0.13397023474193553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7.4836654838709687E-2</v>
      </c>
      <c r="AW42" s="32">
        <v>0</v>
      </c>
      <c r="AX42" s="32">
        <v>0</v>
      </c>
      <c r="AY42" s="32">
        <v>0</v>
      </c>
      <c r="AZ42" s="32">
        <v>9.7794092065148247E-2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0.19629214196774192</v>
      </c>
      <c r="BG42" s="32">
        <v>0</v>
      </c>
      <c r="BH42" s="32">
        <v>0</v>
      </c>
      <c r="BI42" s="32">
        <v>0</v>
      </c>
      <c r="BJ42" s="32">
        <v>3.1345977645161283E-2</v>
      </c>
      <c r="BK42" s="33">
        <f t="shared" si="2"/>
        <v>0.89328001351676112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1.3649267741935485E-3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0.15244432193548388</v>
      </c>
      <c r="AW43" s="32">
        <v>0</v>
      </c>
      <c r="AX43" s="32">
        <v>0</v>
      </c>
      <c r="AY43" s="32">
        <v>0</v>
      </c>
      <c r="AZ43" s="32">
        <v>2.4389297419354836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2.5927389906451612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0.19987314638709672</v>
      </c>
      <c r="I44" s="32">
        <v>0</v>
      </c>
      <c r="J44" s="32">
        <v>0</v>
      </c>
      <c r="K44" s="32">
        <v>0</v>
      </c>
      <c r="L44" s="32">
        <v>0.84295181451612899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7.0133590967741938E-2</v>
      </c>
      <c r="S44" s="32">
        <v>0</v>
      </c>
      <c r="T44" s="32">
        <v>0</v>
      </c>
      <c r="U44" s="32">
        <v>0</v>
      </c>
      <c r="V44" s="32">
        <v>6.7436145161290331E-2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6.6972580645161288E-3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0.37764846645161293</v>
      </c>
      <c r="AW44" s="32">
        <v>0</v>
      </c>
      <c r="AX44" s="32">
        <v>0</v>
      </c>
      <c r="AY44" s="32">
        <v>0</v>
      </c>
      <c r="AZ44" s="32">
        <v>0.22100951576181688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0.10393129758064515</v>
      </c>
      <c r="BG44" s="32">
        <v>0</v>
      </c>
      <c r="BH44" s="32">
        <v>0</v>
      </c>
      <c r="BI44" s="32">
        <v>0</v>
      </c>
      <c r="BJ44" s="32">
        <v>3.3466198612903238E-2</v>
      </c>
      <c r="BK44" s="33">
        <f t="shared" si="2"/>
        <v>1.9231474335037522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0.42578973177419355</v>
      </c>
      <c r="I45" s="32">
        <v>4.3254270967741943E-3</v>
      </c>
      <c r="J45" s="32">
        <v>0</v>
      </c>
      <c r="K45" s="32">
        <v>0</v>
      </c>
      <c r="L45" s="32">
        <v>8.8803781096451608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0.46722567658064523</v>
      </c>
      <c r="S45" s="32">
        <v>0</v>
      </c>
      <c r="T45" s="32">
        <v>0</v>
      </c>
      <c r="U45" s="32">
        <v>0</v>
      </c>
      <c r="V45" s="32">
        <v>8.7288661548387089E-2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6.0519558096774201E-2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14.894791823064525</v>
      </c>
      <c r="AW45" s="32">
        <v>6.205198450451614</v>
      </c>
      <c r="AX45" s="32">
        <v>0</v>
      </c>
      <c r="AY45" s="32">
        <v>0</v>
      </c>
      <c r="AZ45" s="32">
        <v>70.546898345720152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17.521265275903229</v>
      </c>
      <c r="BG45" s="32">
        <v>5.5970761290322579E-2</v>
      </c>
      <c r="BH45" s="32">
        <v>0</v>
      </c>
      <c r="BI45" s="32">
        <v>0</v>
      </c>
      <c r="BJ45" s="32">
        <v>9.3194790673225789</v>
      </c>
      <c r="BK45" s="33">
        <f t="shared" si="2"/>
        <v>128.46913088849436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6.7298354838709663E-4</v>
      </c>
      <c r="I46" s="32">
        <v>0</v>
      </c>
      <c r="J46" s="32">
        <v>0</v>
      </c>
      <c r="K46" s="32">
        <v>0</v>
      </c>
      <c r="L46" s="32">
        <v>2.0189506451612903E-2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5.3648081290322572E-2</v>
      </c>
      <c r="AW46" s="32">
        <v>0</v>
      </c>
      <c r="AX46" s="32">
        <v>0</v>
      </c>
      <c r="AY46" s="32">
        <v>0</v>
      </c>
      <c r="AZ46" s="32">
        <v>0.19975464683644195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2.5489210967741944E-2</v>
      </c>
      <c r="BG46" s="32">
        <v>0</v>
      </c>
      <c r="BH46" s="32">
        <v>0</v>
      </c>
      <c r="BI46" s="32">
        <v>0</v>
      </c>
      <c r="BJ46" s="32">
        <v>0</v>
      </c>
      <c r="BK46" s="33">
        <f t="shared" si="2"/>
        <v>0.29975442909450645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0.23476178822580646</v>
      </c>
      <c r="I47" s="32">
        <v>1.3416019354838708E-2</v>
      </c>
      <c r="J47" s="32">
        <v>0</v>
      </c>
      <c r="K47" s="32">
        <v>0</v>
      </c>
      <c r="L47" s="32">
        <v>0.9372004619354839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9.3912135483870968E-3</v>
      </c>
      <c r="S47" s="32">
        <v>0</v>
      </c>
      <c r="T47" s="32">
        <v>0</v>
      </c>
      <c r="U47" s="32">
        <v>0</v>
      </c>
      <c r="V47" s="32">
        <v>0.39619771383870966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5.5341765161290322E-2</v>
      </c>
      <c r="AW47" s="32">
        <v>6.6825225806451611E-3</v>
      </c>
      <c r="AX47" s="32">
        <v>0</v>
      </c>
      <c r="AY47" s="32">
        <v>0</v>
      </c>
      <c r="AZ47" s="32">
        <v>0.33412612938884129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6.8878441419354841E-2</v>
      </c>
      <c r="BG47" s="32">
        <v>0</v>
      </c>
      <c r="BH47" s="32">
        <v>0</v>
      </c>
      <c r="BI47" s="32">
        <v>0</v>
      </c>
      <c r="BJ47" s="32">
        <v>0.11627589290322579</v>
      </c>
      <c r="BK47" s="33">
        <f t="shared" si="2"/>
        <v>2.1722719483565833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0.18467963129032261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1.2707834354838708E-2</v>
      </c>
      <c r="S48" s="32">
        <v>0</v>
      </c>
      <c r="T48" s="32">
        <v>0</v>
      </c>
      <c r="U48" s="32">
        <v>0</v>
      </c>
      <c r="V48" s="32">
        <v>6.6883338709677415E-2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7.5288127258064511E-2</v>
      </c>
      <c r="AW48" s="32">
        <v>0</v>
      </c>
      <c r="AX48" s="32">
        <v>0</v>
      </c>
      <c r="AY48" s="32">
        <v>0</v>
      </c>
      <c r="AZ48" s="32">
        <v>6.5995523518600754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0.10088100954838708</v>
      </c>
      <c r="BG48" s="32">
        <v>0</v>
      </c>
      <c r="BH48" s="32">
        <v>0</v>
      </c>
      <c r="BI48" s="32">
        <v>0</v>
      </c>
      <c r="BJ48" s="32">
        <v>0.66625328748387103</v>
      </c>
      <c r="BK48" s="33">
        <f t="shared" si="2"/>
        <v>7.7062455805052368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0.17027130322580647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1.3381558064516127E-3</v>
      </c>
      <c r="S49" s="32">
        <v>0</v>
      </c>
      <c r="T49" s="32">
        <v>0</v>
      </c>
      <c r="U49" s="32">
        <v>0</v>
      </c>
      <c r="V49" s="32">
        <v>0.12871360483870967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7.774024096774193E-2</v>
      </c>
      <c r="AW49" s="32">
        <v>0</v>
      </c>
      <c r="AX49" s="32">
        <v>0</v>
      </c>
      <c r="AY49" s="32">
        <v>0</v>
      </c>
      <c r="AZ49" s="32">
        <v>0.13316183828027947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0.12289039122580647</v>
      </c>
      <c r="BG49" s="32">
        <v>0</v>
      </c>
      <c r="BH49" s="32">
        <v>0</v>
      </c>
      <c r="BI49" s="32">
        <v>0</v>
      </c>
      <c r="BJ49" s="32">
        <v>6.6580919354838716E-2</v>
      </c>
      <c r="BK49" s="33">
        <f t="shared" si="2"/>
        <v>0.70069645369963429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5.5340358565806467</v>
      </c>
      <c r="I50" s="32">
        <v>0</v>
      </c>
      <c r="J50" s="32">
        <v>0</v>
      </c>
      <c r="K50" s="32">
        <v>0</v>
      </c>
      <c r="L50" s="32">
        <v>7.5501173685483876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3.0134518677419356E-2</v>
      </c>
      <c r="S50" s="32">
        <v>0</v>
      </c>
      <c r="T50" s="32">
        <v>0</v>
      </c>
      <c r="U50" s="32">
        <v>0</v>
      </c>
      <c r="V50" s="32">
        <v>7.7434548935483863E-2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0.75763057806451628</v>
      </c>
      <c r="AW50" s="32">
        <v>0</v>
      </c>
      <c r="AX50" s="32">
        <v>0</v>
      </c>
      <c r="AY50" s="32">
        <v>0</v>
      </c>
      <c r="AZ50" s="32">
        <v>1.2211881353187128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0.1392272685483871</v>
      </c>
      <c r="BG50" s="32">
        <v>0</v>
      </c>
      <c r="BH50" s="32">
        <v>0</v>
      </c>
      <c r="BI50" s="32">
        <v>0</v>
      </c>
      <c r="BJ50" s="32">
        <v>1.7209927451612903</v>
      </c>
      <c r="BK50" s="33">
        <f t="shared" si="2"/>
        <v>17.030761019834845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0.28970902496774198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2.2018419677419358E-2</v>
      </c>
      <c r="S51" s="32">
        <v>0</v>
      </c>
      <c r="T51" s="32">
        <v>0</v>
      </c>
      <c r="U51" s="32">
        <v>0</v>
      </c>
      <c r="V51" s="32">
        <v>0.13344496774193548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7.7225934935483839E-2</v>
      </c>
      <c r="AW51" s="32">
        <v>0</v>
      </c>
      <c r="AX51" s="32">
        <v>0</v>
      </c>
      <c r="AY51" s="32">
        <v>0</v>
      </c>
      <c r="AZ51" s="32">
        <v>3.4241040607575299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0.12331750148387094</v>
      </c>
      <c r="BG51" s="32">
        <v>0.34744965309677428</v>
      </c>
      <c r="BH51" s="32">
        <v>0</v>
      </c>
      <c r="BI51" s="32">
        <v>0</v>
      </c>
      <c r="BJ51" s="32">
        <v>1.4608411612903227</v>
      </c>
      <c r="BK51" s="33">
        <f t="shared" si="2"/>
        <v>5.8781107239510781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5.8312349258064514E-2</v>
      </c>
      <c r="I52" s="32">
        <v>0</v>
      </c>
      <c r="J52" s="32">
        <v>0</v>
      </c>
      <c r="K52" s="32">
        <v>0</v>
      </c>
      <c r="L52" s="32">
        <v>4.7905606451612903E-2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0.19625805980645161</v>
      </c>
      <c r="S52" s="32">
        <v>0</v>
      </c>
      <c r="T52" s="32">
        <v>0</v>
      </c>
      <c r="U52" s="32">
        <v>0</v>
      </c>
      <c r="V52" s="32">
        <v>0.30112095483870965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0.26956124412903226</v>
      </c>
      <c r="AW52" s="32">
        <v>0</v>
      </c>
      <c r="AX52" s="32">
        <v>0</v>
      </c>
      <c r="AY52" s="32">
        <v>0</v>
      </c>
      <c r="AZ52" s="32">
        <v>0.92468750599006699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0.23801567587096775</v>
      </c>
      <c r="BG52" s="32">
        <v>0</v>
      </c>
      <c r="BH52" s="32">
        <v>0</v>
      </c>
      <c r="BI52" s="32">
        <v>0</v>
      </c>
      <c r="BJ52" s="32">
        <v>0.8788139419354839</v>
      </c>
      <c r="BK52" s="33">
        <f t="shared" si="2"/>
        <v>2.9146753382803898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3.4474459870967734E-2</v>
      </c>
      <c r="I53" s="32">
        <v>0</v>
      </c>
      <c r="J53" s="32">
        <v>0</v>
      </c>
      <c r="K53" s="32">
        <v>0</v>
      </c>
      <c r="L53" s="32">
        <v>0.54735253138709661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3.1966660645161286E-2</v>
      </c>
      <c r="S53" s="32">
        <v>0</v>
      </c>
      <c r="T53" s="32">
        <v>0</v>
      </c>
      <c r="U53" s="32">
        <v>0</v>
      </c>
      <c r="V53" s="32">
        <v>5.3277767741935482E-2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0.16690694783870968</v>
      </c>
      <c r="AW53" s="32">
        <v>0</v>
      </c>
      <c r="AX53" s="32">
        <v>0</v>
      </c>
      <c r="AY53" s="32">
        <v>0</v>
      </c>
      <c r="AZ53" s="32">
        <v>3.8198858973525893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8.155914987096774E-2</v>
      </c>
      <c r="BG53" s="32">
        <v>0</v>
      </c>
      <c r="BH53" s="32">
        <v>0</v>
      </c>
      <c r="BI53" s="32">
        <v>0</v>
      </c>
      <c r="BJ53" s="32">
        <v>0.16964002587096774</v>
      </c>
      <c r="BK53" s="33">
        <f t="shared" si="2"/>
        <v>4.9050634405783953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0.10678928219354838</v>
      </c>
      <c r="I54" s="32">
        <v>0</v>
      </c>
      <c r="J54" s="32">
        <v>0</v>
      </c>
      <c r="K54" s="32">
        <v>0</v>
      </c>
      <c r="L54" s="32">
        <v>0.85516282806451605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6.6497887096774191E-2</v>
      </c>
      <c r="S54" s="32">
        <v>0</v>
      </c>
      <c r="T54" s="32">
        <v>0</v>
      </c>
      <c r="U54" s="32">
        <v>0</v>
      </c>
      <c r="V54" s="32">
        <v>6.6497887096774191E-2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7.9495103225806444E-3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0.17300040758064517</v>
      </c>
      <c r="AW54" s="32">
        <v>0</v>
      </c>
      <c r="AX54" s="32">
        <v>0</v>
      </c>
      <c r="AY54" s="32">
        <v>0</v>
      </c>
      <c r="AZ54" s="32">
        <v>1.9078824773979972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0.17252526687096781</v>
      </c>
      <c r="BG54" s="32">
        <v>0</v>
      </c>
      <c r="BH54" s="32">
        <v>0</v>
      </c>
      <c r="BI54" s="32">
        <v>0</v>
      </c>
      <c r="BJ54" s="32">
        <v>0.34446553138709679</v>
      </c>
      <c r="BK54" s="33">
        <f t="shared" si="2"/>
        <v>3.7007710780109004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0.10382828145161291</v>
      </c>
      <c r="I55" s="32">
        <v>0</v>
      </c>
      <c r="J55" s="32">
        <v>0</v>
      </c>
      <c r="K55" s="32">
        <v>0</v>
      </c>
      <c r="L55" s="32">
        <v>6.6471370967741944E-2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1.6617842741935486E-2</v>
      </c>
      <c r="S55" s="32">
        <v>0</v>
      </c>
      <c r="T55" s="32">
        <v>0</v>
      </c>
      <c r="U55" s="32">
        <v>0</v>
      </c>
      <c r="V55" s="32">
        <v>6.6471370967741944E-2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6.6268564516129029E-3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0.1017885151935484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0.13386250022580659</v>
      </c>
      <c r="BK55" s="33">
        <f t="shared" si="2"/>
        <v>0.49566673800000016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3.5711519612903225E-2</v>
      </c>
      <c r="I56" s="32">
        <v>0</v>
      </c>
      <c r="J56" s="32">
        <v>0</v>
      </c>
      <c r="K56" s="32">
        <v>0</v>
      </c>
      <c r="L56" s="32">
        <v>0.31549999219354841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7.9253167741935512E-3</v>
      </c>
      <c r="S56" s="32">
        <v>0</v>
      </c>
      <c r="T56" s="32">
        <v>0</v>
      </c>
      <c r="U56" s="32">
        <v>0</v>
      </c>
      <c r="V56" s="32">
        <v>0.12085799916129031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0.21322548854838708</v>
      </c>
      <c r="AW56" s="32">
        <v>0</v>
      </c>
      <c r="AX56" s="32">
        <v>0</v>
      </c>
      <c r="AY56" s="32">
        <v>0</v>
      </c>
      <c r="AZ56" s="32">
        <v>1.3697144279470621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1.316827741935484E-2</v>
      </c>
      <c r="BG56" s="32">
        <v>0</v>
      </c>
      <c r="BH56" s="32">
        <v>0</v>
      </c>
      <c r="BI56" s="32">
        <v>0</v>
      </c>
      <c r="BJ56" s="32">
        <v>0</v>
      </c>
      <c r="BK56" s="33">
        <f t="shared" si="2"/>
        <v>2.0761030216567398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8.1107822032258081E-2</v>
      </c>
      <c r="I57" s="32">
        <v>0</v>
      </c>
      <c r="J57" s="32">
        <v>0</v>
      </c>
      <c r="K57" s="32">
        <v>0</v>
      </c>
      <c r="L57" s="32">
        <v>0.73936348387096773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1.3202919354838709E-2</v>
      </c>
      <c r="S57" s="32">
        <v>0</v>
      </c>
      <c r="T57" s="32">
        <v>0</v>
      </c>
      <c r="U57" s="32">
        <v>0</v>
      </c>
      <c r="V57" s="32">
        <v>7.9217516129032259E-2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0.10923435599999998</v>
      </c>
      <c r="AW57" s="32">
        <v>0</v>
      </c>
      <c r="AX57" s="32">
        <v>0</v>
      </c>
      <c r="AY57" s="32">
        <v>0</v>
      </c>
      <c r="AZ57" s="32">
        <v>1.4346831631207633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2.6324703225806455E-2</v>
      </c>
      <c r="BG57" s="32">
        <v>0</v>
      </c>
      <c r="BH57" s="32">
        <v>0</v>
      </c>
      <c r="BI57" s="32">
        <v>0</v>
      </c>
      <c r="BJ57" s="32">
        <v>0</v>
      </c>
      <c r="BK57" s="33">
        <f t="shared" si="2"/>
        <v>2.4831339637336662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0.22471950048387096</v>
      </c>
      <c r="I58" s="32">
        <v>0</v>
      </c>
      <c r="J58" s="32">
        <v>0</v>
      </c>
      <c r="K58" s="32">
        <v>0</v>
      </c>
      <c r="L58" s="32">
        <v>0.40108761451612907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0.16587352193548388</v>
      </c>
      <c r="S58" s="32">
        <v>0</v>
      </c>
      <c r="T58" s="32">
        <v>0</v>
      </c>
      <c r="U58" s="32">
        <v>0</v>
      </c>
      <c r="V58" s="32">
        <v>0.31271237741935487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0.86968287261290333</v>
      </c>
      <c r="AW58" s="32">
        <v>1.3245693548387096</v>
      </c>
      <c r="AX58" s="32">
        <v>0</v>
      </c>
      <c r="AY58" s="32">
        <v>0</v>
      </c>
      <c r="AZ58" s="32">
        <v>1.6067001866519837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0.77454468506451601</v>
      </c>
      <c r="BG58" s="32">
        <v>0</v>
      </c>
      <c r="BH58" s="32">
        <v>0</v>
      </c>
      <c r="BI58" s="32">
        <v>0</v>
      </c>
      <c r="BJ58" s="32">
        <v>0.58281051612903223</v>
      </c>
      <c r="BK58" s="33">
        <f t="shared" si="2"/>
        <v>6.2627006296519836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2.6339167741935485E-2</v>
      </c>
      <c r="I59" s="32">
        <v>0</v>
      </c>
      <c r="J59" s="32">
        <v>0</v>
      </c>
      <c r="K59" s="32">
        <v>0</v>
      </c>
      <c r="L59" s="32">
        <v>0.57946169032258066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0.15110299758064519</v>
      </c>
      <c r="AW59" s="32">
        <v>0</v>
      </c>
      <c r="AX59" s="32">
        <v>0</v>
      </c>
      <c r="AY59" s="32">
        <v>0</v>
      </c>
      <c r="AZ59" s="32">
        <v>2.179433277557004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1.3130560258064512E-2</v>
      </c>
      <c r="BG59" s="32">
        <v>0</v>
      </c>
      <c r="BH59" s="32">
        <v>0</v>
      </c>
      <c r="BI59" s="32">
        <v>0</v>
      </c>
      <c r="BJ59" s="32">
        <v>1.5759003379677421</v>
      </c>
      <c r="BK59" s="33">
        <f t="shared" si="2"/>
        <v>4.5253680314279716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9.9772116516128995E-2</v>
      </c>
      <c r="I60" s="32">
        <v>0</v>
      </c>
      <c r="J60" s="32">
        <v>0</v>
      </c>
      <c r="K60" s="32">
        <v>0</v>
      </c>
      <c r="L60" s="32">
        <v>2.4999752580645164E-2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3.55259641935484E-2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9.8364673290322585E-2</v>
      </c>
      <c r="AW60" s="32">
        <v>0</v>
      </c>
      <c r="AX60" s="32">
        <v>0</v>
      </c>
      <c r="AY60" s="32">
        <v>0</v>
      </c>
      <c r="AZ60" s="32">
        <v>0.73455416773484239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0.26234077419354834</v>
      </c>
      <c r="BK60" s="33">
        <f t="shared" si="2"/>
        <v>1.2555574485090359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9.0161514258064526E-2</v>
      </c>
      <c r="I61" s="32">
        <v>0</v>
      </c>
      <c r="J61" s="32">
        <v>0</v>
      </c>
      <c r="K61" s="32">
        <v>0</v>
      </c>
      <c r="L61" s="32">
        <v>0.47197888599999999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2.2033978258064517E-2</v>
      </c>
      <c r="S61" s="32">
        <v>0</v>
      </c>
      <c r="T61" s="32">
        <v>0</v>
      </c>
      <c r="U61" s="32">
        <v>0</v>
      </c>
      <c r="V61" s="32">
        <v>6.3841320967741935E-2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3.0836758064516127E-2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0.34663965112903217</v>
      </c>
      <c r="AW61" s="32">
        <v>1.7743038875806454</v>
      </c>
      <c r="AX61" s="32">
        <v>0</v>
      </c>
      <c r="AY61" s="32">
        <v>0</v>
      </c>
      <c r="AZ61" s="32">
        <v>2.5488879124088712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0.11513028603225806</v>
      </c>
      <c r="BG61" s="32">
        <v>6.7840867741935484E-2</v>
      </c>
      <c r="BH61" s="32">
        <v>0</v>
      </c>
      <c r="BI61" s="32">
        <v>0</v>
      </c>
      <c r="BJ61" s="32">
        <v>0.59206267112903221</v>
      </c>
      <c r="BK61" s="33">
        <f t="shared" si="2"/>
        <v>6.123717733570162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0.1943126619354838</v>
      </c>
      <c r="I62" s="32">
        <v>0</v>
      </c>
      <c r="J62" s="32">
        <v>0</v>
      </c>
      <c r="K62" s="32">
        <v>0</v>
      </c>
      <c r="L62" s="32">
        <v>2.7252648199354836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6.1047225096774203E-2</v>
      </c>
      <c r="S62" s="32">
        <v>0</v>
      </c>
      <c r="T62" s="32">
        <v>0</v>
      </c>
      <c r="U62" s="32">
        <v>0</v>
      </c>
      <c r="V62" s="32">
        <v>0.20022601290322581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0.89443368316129013</v>
      </c>
      <c r="AW62" s="32">
        <v>1.2888234967741936</v>
      </c>
      <c r="AX62" s="32">
        <v>0</v>
      </c>
      <c r="AY62" s="32">
        <v>0</v>
      </c>
      <c r="AZ62" s="32">
        <v>7.3881144037677116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0.59145097241935463</v>
      </c>
      <c r="BG62" s="32">
        <v>0.29498957419354843</v>
      </c>
      <c r="BH62" s="32">
        <v>0</v>
      </c>
      <c r="BI62" s="32">
        <v>0</v>
      </c>
      <c r="BJ62" s="32">
        <v>0.82778394009677414</v>
      </c>
      <c r="BK62" s="33">
        <f t="shared" si="2"/>
        <v>14.466446790283841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0.30644901738709679</v>
      </c>
      <c r="I63" s="32">
        <v>4.2076051612903225</v>
      </c>
      <c r="J63" s="32">
        <v>0</v>
      </c>
      <c r="K63" s="32">
        <v>0</v>
      </c>
      <c r="L63" s="32">
        <v>0.50688917351612917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5.2899474741935473E-2</v>
      </c>
      <c r="S63" s="32">
        <v>0</v>
      </c>
      <c r="T63" s="32">
        <v>0</v>
      </c>
      <c r="U63" s="32">
        <v>0</v>
      </c>
      <c r="V63" s="32">
        <v>0.86361095935483878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0.64484467990322591</v>
      </c>
      <c r="AW63" s="32">
        <v>3.751126923580645</v>
      </c>
      <c r="AX63" s="32">
        <v>0</v>
      </c>
      <c r="AY63" s="32">
        <v>0</v>
      </c>
      <c r="AZ63" s="32">
        <v>8.9771618620247189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0.67170770219354847</v>
      </c>
      <c r="BG63" s="32">
        <v>4.6497730645161293E-2</v>
      </c>
      <c r="BH63" s="32">
        <v>0</v>
      </c>
      <c r="BI63" s="32">
        <v>0</v>
      </c>
      <c r="BJ63" s="32">
        <v>1.4550388424193548</v>
      </c>
      <c r="BK63" s="33">
        <f t="shared" si="2"/>
        <v>21.483831527056978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0.37191268325806448</v>
      </c>
      <c r="I64" s="32">
        <v>0.13010393548387095</v>
      </c>
      <c r="J64" s="32">
        <v>0</v>
      </c>
      <c r="K64" s="32">
        <v>0</v>
      </c>
      <c r="L64" s="32">
        <v>8.112240978354837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3.7093161193548385E-2</v>
      </c>
      <c r="S64" s="32">
        <v>0</v>
      </c>
      <c r="T64" s="32">
        <v>0</v>
      </c>
      <c r="U64" s="32">
        <v>0</v>
      </c>
      <c r="V64" s="32">
        <v>1.3010393548387098E-3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0.90571447999999977</v>
      </c>
      <c r="AW64" s="32">
        <v>0.26838657096774199</v>
      </c>
      <c r="AX64" s="32">
        <v>0</v>
      </c>
      <c r="AY64" s="32">
        <v>0</v>
      </c>
      <c r="AZ64" s="32">
        <v>18.047483719926902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0.37847809180645159</v>
      </c>
      <c r="BG64" s="32">
        <v>0.25560625806451615</v>
      </c>
      <c r="BH64" s="32">
        <v>0</v>
      </c>
      <c r="BI64" s="32">
        <v>0</v>
      </c>
      <c r="BJ64" s="32">
        <v>0.85353384006451605</v>
      </c>
      <c r="BK64" s="33">
        <f t="shared" si="2"/>
        <v>29.361854758475285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0.27682022503225806</v>
      </c>
      <c r="I65" s="32">
        <v>7.7637445161290319</v>
      </c>
      <c r="J65" s="32">
        <v>0</v>
      </c>
      <c r="K65" s="32">
        <v>0</v>
      </c>
      <c r="L65" s="32">
        <v>1.9615072052580647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0.15701286312903226</v>
      </c>
      <c r="S65" s="32">
        <v>0</v>
      </c>
      <c r="T65" s="32">
        <v>0</v>
      </c>
      <c r="U65" s="32">
        <v>0</v>
      </c>
      <c r="V65" s="32">
        <v>0.3881872258064516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2.0836832793548394</v>
      </c>
      <c r="AW65" s="32">
        <v>1.6250207960967742</v>
      </c>
      <c r="AX65" s="32">
        <v>0</v>
      </c>
      <c r="AY65" s="32">
        <v>0</v>
      </c>
      <c r="AZ65" s="32">
        <v>9.96571810087217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0.78569101470967762</v>
      </c>
      <c r="BG65" s="32">
        <v>7.6502167741935481E-2</v>
      </c>
      <c r="BH65" s="32">
        <v>0</v>
      </c>
      <c r="BI65" s="32">
        <v>0</v>
      </c>
      <c r="BJ65" s="32">
        <v>2.0181390008064515</v>
      </c>
      <c r="BK65" s="33">
        <f t="shared" si="2"/>
        <v>27.102026394936686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0.65416373387096771</v>
      </c>
      <c r="I66" s="32">
        <v>0.12885674193548388</v>
      </c>
      <c r="J66" s="32">
        <v>1.2885674193548387</v>
      </c>
      <c r="K66" s="32">
        <v>0</v>
      </c>
      <c r="L66" s="32">
        <v>4.1780104107741929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0.2261053751935484</v>
      </c>
      <c r="S66" s="32">
        <v>0.64428370967741933</v>
      </c>
      <c r="T66" s="32">
        <v>6.4686084451612906</v>
      </c>
      <c r="U66" s="32">
        <v>0</v>
      </c>
      <c r="V66" s="32">
        <v>0.49609845645161293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1.0729009565161287</v>
      </c>
      <c r="AW66" s="32">
        <v>0.6922592402903226</v>
      </c>
      <c r="AX66" s="32">
        <v>0</v>
      </c>
      <c r="AY66" s="32">
        <v>0</v>
      </c>
      <c r="AZ66" s="32">
        <v>9.6394947040812866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1.5954589979999998</v>
      </c>
      <c r="BG66" s="32">
        <v>6.3498370967741941E-2</v>
      </c>
      <c r="BH66" s="32">
        <v>0</v>
      </c>
      <c r="BI66" s="32">
        <v>0</v>
      </c>
      <c r="BJ66" s="32">
        <v>2.231884305096774</v>
      </c>
      <c r="BK66" s="33">
        <f t="shared" si="2"/>
        <v>29.380190867371606</v>
      </c>
    </row>
    <row r="67" spans="1:63">
      <c r="A67" s="30"/>
      <c r="B67" s="31" t="s">
        <v>71</v>
      </c>
      <c r="C67" s="32">
        <v>0</v>
      </c>
      <c r="D67" s="32">
        <v>6.4188782612903221</v>
      </c>
      <c r="E67" s="32">
        <v>0</v>
      </c>
      <c r="F67" s="32">
        <v>0</v>
      </c>
      <c r="G67" s="32">
        <v>0</v>
      </c>
      <c r="H67" s="32">
        <v>0.20782167967741938</v>
      </c>
      <c r="I67" s="32">
        <v>16.65577193548387</v>
      </c>
      <c r="J67" s="32">
        <v>0.64060661290322585</v>
      </c>
      <c r="K67" s="32">
        <v>0</v>
      </c>
      <c r="L67" s="32">
        <v>1.1215740578709676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0.19110578625806451</v>
      </c>
      <c r="S67" s="32">
        <v>0.65341874516129039</v>
      </c>
      <c r="T67" s="32">
        <v>0</v>
      </c>
      <c r="U67" s="32">
        <v>0</v>
      </c>
      <c r="V67" s="32">
        <v>0.14990194741935484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5.8365846451612885E-2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0.88660364032258088</v>
      </c>
      <c r="AW67" s="32">
        <v>15.003355470967742</v>
      </c>
      <c r="AX67" s="32">
        <v>0</v>
      </c>
      <c r="AY67" s="32">
        <v>0</v>
      </c>
      <c r="AZ67" s="32">
        <v>7.6988282300190303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1.020411696</v>
      </c>
      <c r="BG67" s="32">
        <v>6.3145435483870971E-2</v>
      </c>
      <c r="BH67" s="32">
        <v>0</v>
      </c>
      <c r="BI67" s="32">
        <v>0</v>
      </c>
      <c r="BJ67" s="32">
        <v>1.2906202073870965</v>
      </c>
      <c r="BK67" s="33">
        <f t="shared" si="2"/>
        <v>52.060409552696441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0.21060903577419354</v>
      </c>
      <c r="I68" s="32">
        <v>6.6503995227419352</v>
      </c>
      <c r="J68" s="32">
        <v>0.25603380645161289</v>
      </c>
      <c r="K68" s="32">
        <v>0</v>
      </c>
      <c r="L68" s="32">
        <v>0.76025718367741935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0.21343615293548382</v>
      </c>
      <c r="S68" s="32">
        <v>0</v>
      </c>
      <c r="T68" s="32">
        <v>0</v>
      </c>
      <c r="U68" s="32">
        <v>0</v>
      </c>
      <c r="V68" s="32">
        <v>0.2483527922580645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1.0571853534838709</v>
      </c>
      <c r="AW68" s="32">
        <v>1.3479076412903226</v>
      </c>
      <c r="AX68" s="32">
        <v>0</v>
      </c>
      <c r="AY68" s="32">
        <v>0</v>
      </c>
      <c r="AZ68" s="32">
        <v>16.491829942698917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0.91950058445161287</v>
      </c>
      <c r="BG68" s="32">
        <v>0.26503801935483873</v>
      </c>
      <c r="BH68" s="32">
        <v>0</v>
      </c>
      <c r="BI68" s="32">
        <v>0</v>
      </c>
      <c r="BJ68" s="32">
        <v>0.5302022472903225</v>
      </c>
      <c r="BK68" s="33">
        <f t="shared" si="2"/>
        <v>28.950752282408594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0.27473230329032255</v>
      </c>
      <c r="I69" s="32">
        <v>8.3243066370967735</v>
      </c>
      <c r="J69" s="32">
        <v>1.2757558064516128</v>
      </c>
      <c r="K69" s="32">
        <v>0</v>
      </c>
      <c r="L69" s="32">
        <v>6.378779032258064E-2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0.12663458306451611</v>
      </c>
      <c r="S69" s="32">
        <v>0</v>
      </c>
      <c r="T69" s="32">
        <v>0</v>
      </c>
      <c r="U69" s="32">
        <v>0</v>
      </c>
      <c r="V69" s="32">
        <v>1.361930529096774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0.12578912903225806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0.77614439032258054</v>
      </c>
      <c r="AW69" s="32">
        <v>0</v>
      </c>
      <c r="AX69" s="32">
        <v>0</v>
      </c>
      <c r="AY69" s="32">
        <v>0</v>
      </c>
      <c r="AZ69" s="32">
        <v>17.718256164943099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0.85220728287096748</v>
      </c>
      <c r="BG69" s="32">
        <v>0</v>
      </c>
      <c r="BH69" s="32">
        <v>0</v>
      </c>
      <c r="BI69" s="32">
        <v>0</v>
      </c>
      <c r="BJ69" s="32">
        <v>0.24213470200000001</v>
      </c>
      <c r="BK69" s="33">
        <f t="shared" si="2"/>
        <v>31.141679318491487</v>
      </c>
    </row>
    <row r="70" spans="1:63">
      <c r="A70" s="30"/>
      <c r="B70" s="31" t="s">
        <v>74</v>
      </c>
      <c r="C70" s="32">
        <v>0</v>
      </c>
      <c r="D70" s="32">
        <v>0.38186806451612904</v>
      </c>
      <c r="E70" s="32">
        <v>0</v>
      </c>
      <c r="F70" s="32">
        <v>0</v>
      </c>
      <c r="G70" s="32">
        <v>0</v>
      </c>
      <c r="H70" s="32">
        <v>0.19782344193548385</v>
      </c>
      <c r="I70" s="32">
        <v>14.256407741935483</v>
      </c>
      <c r="J70" s="32">
        <v>0.95467016129032267</v>
      </c>
      <c r="K70" s="32">
        <v>0</v>
      </c>
      <c r="L70" s="32">
        <v>0.42769223225806452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0.2481486293548387</v>
      </c>
      <c r="S70" s="32">
        <v>2.5457870967741936E-2</v>
      </c>
      <c r="T70" s="32">
        <v>0</v>
      </c>
      <c r="U70" s="32">
        <v>0</v>
      </c>
      <c r="V70" s="32">
        <v>3.4279023258064516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0.98189485693548373</v>
      </c>
      <c r="AW70" s="32">
        <v>0.7531455483870968</v>
      </c>
      <c r="AX70" s="32">
        <v>0</v>
      </c>
      <c r="AY70" s="32">
        <v>0</v>
      </c>
      <c r="AZ70" s="32">
        <v>4.4402956701621372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1.068713415193548</v>
      </c>
      <c r="BG70" s="32">
        <v>0</v>
      </c>
      <c r="BH70" s="32">
        <v>0</v>
      </c>
      <c r="BI70" s="32">
        <v>0</v>
      </c>
      <c r="BJ70" s="32">
        <v>1.370706069548387</v>
      </c>
      <c r="BK70" s="33">
        <f t="shared" si="2"/>
        <v>28.534726028291164</v>
      </c>
    </row>
    <row r="71" spans="1:63">
      <c r="A71" s="30"/>
      <c r="B71" s="31" t="s">
        <v>75</v>
      </c>
      <c r="C71" s="32">
        <v>0</v>
      </c>
      <c r="D71" s="32">
        <v>6.3375822580645158</v>
      </c>
      <c r="E71" s="32">
        <v>0</v>
      </c>
      <c r="F71" s="32">
        <v>0</v>
      </c>
      <c r="G71" s="32">
        <v>0</v>
      </c>
      <c r="H71" s="32">
        <v>9.2490831387096767E-2</v>
      </c>
      <c r="I71" s="32">
        <v>8.3022327580645161</v>
      </c>
      <c r="J71" s="32">
        <v>0</v>
      </c>
      <c r="K71" s="32">
        <v>0</v>
      </c>
      <c r="L71" s="32">
        <v>3.3849026840322578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0.31727497138709676</v>
      </c>
      <c r="S71" s="32">
        <v>0</v>
      </c>
      <c r="T71" s="32">
        <v>2.5350329032258062E-2</v>
      </c>
      <c r="U71" s="32">
        <v>0</v>
      </c>
      <c r="V71" s="32">
        <v>0.52463086141935478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0.12500593548387096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0.97376177174193579</v>
      </c>
      <c r="AW71" s="32">
        <v>5.0189883096774199</v>
      </c>
      <c r="AX71" s="32">
        <v>0.62502967741935489</v>
      </c>
      <c r="AY71" s="32">
        <v>0</v>
      </c>
      <c r="AZ71" s="32">
        <v>5.6191157301139043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1.4454314901290317</v>
      </c>
      <c r="BG71" s="32">
        <v>0.33213526661290321</v>
      </c>
      <c r="BH71" s="32">
        <v>0</v>
      </c>
      <c r="BI71" s="32">
        <v>0</v>
      </c>
      <c r="BJ71" s="32">
        <v>0.54515082454838704</v>
      </c>
      <c r="BK71" s="33">
        <f t="shared" si="2"/>
        <v>33.669083699113898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0.18110829483870963</v>
      </c>
      <c r="I72" s="32">
        <v>6.5501885032258063</v>
      </c>
      <c r="J72" s="32">
        <v>0</v>
      </c>
      <c r="K72" s="32">
        <v>0</v>
      </c>
      <c r="L72" s="32">
        <v>2.8454781543548386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0.18892100529032263</v>
      </c>
      <c r="S72" s="32">
        <v>0.39308160177419349</v>
      </c>
      <c r="T72" s="32">
        <v>0</v>
      </c>
      <c r="U72" s="32">
        <v>0</v>
      </c>
      <c r="V72" s="32">
        <v>0.55531463225806454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2.3216696289677432</v>
      </c>
      <c r="AW72" s="32">
        <v>1.5934092387096774</v>
      </c>
      <c r="AX72" s="32">
        <v>0</v>
      </c>
      <c r="AY72" s="32">
        <v>0</v>
      </c>
      <c r="AZ72" s="32">
        <v>33.981916817914978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1.0185067325161299</v>
      </c>
      <c r="BG72" s="32">
        <v>2.3540007316451614</v>
      </c>
      <c r="BH72" s="32">
        <v>0</v>
      </c>
      <c r="BI72" s="32">
        <v>0</v>
      </c>
      <c r="BJ72" s="32">
        <v>0.65528853619354832</v>
      </c>
      <c r="BK72" s="33">
        <f t="shared" si="2"/>
        <v>52.638883877689175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3.7595429032258056E-3</v>
      </c>
      <c r="I73" s="32">
        <v>332.81980141290325</v>
      </c>
      <c r="J73" s="32">
        <v>0</v>
      </c>
      <c r="K73" s="32">
        <v>0</v>
      </c>
      <c r="L73" s="32">
        <v>1.2531809677419352E-3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1.0631319354838706E-3</v>
      </c>
      <c r="S73" s="32">
        <v>100.25447741935484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0</v>
      </c>
      <c r="AW73" s="32">
        <v>0</v>
      </c>
      <c r="AX73" s="32">
        <v>0</v>
      </c>
      <c r="AY73" s="32">
        <v>0</v>
      </c>
      <c r="AZ73" s="32">
        <v>0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9.629029928136916E-2</v>
      </c>
      <c r="BG73" s="32">
        <v>0</v>
      </c>
      <c r="BH73" s="32">
        <v>0</v>
      </c>
      <c r="BI73" s="32">
        <v>0</v>
      </c>
      <c r="BJ73" s="32">
        <v>1.8720377419354839E-2</v>
      </c>
      <c r="BK73" s="33">
        <f t="shared" si="2"/>
        <v>433.19536536476528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0.18368833161290321</v>
      </c>
      <c r="I74" s="32">
        <v>12.810270511612904</v>
      </c>
      <c r="J74" s="32">
        <v>0.3799378064516129</v>
      </c>
      <c r="K74" s="32">
        <v>0</v>
      </c>
      <c r="L74" s="32">
        <v>0.6484271896774193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0.17580340483870968</v>
      </c>
      <c r="S74" s="32">
        <v>0</v>
      </c>
      <c r="T74" s="32">
        <v>1.3591427870967737E-2</v>
      </c>
      <c r="U74" s="32">
        <v>0</v>
      </c>
      <c r="V74" s="32">
        <v>2.0200026709677421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0.12492725806451613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0.38727692706451611</v>
      </c>
      <c r="AW74" s="32">
        <v>2.8108633064516129</v>
      </c>
      <c r="AX74" s="32">
        <v>0</v>
      </c>
      <c r="AY74" s="32">
        <v>0</v>
      </c>
      <c r="AZ74" s="32">
        <v>7.1017863717905634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0.8740577720645154</v>
      </c>
      <c r="BG74" s="32">
        <v>0</v>
      </c>
      <c r="BH74" s="32">
        <v>0</v>
      </c>
      <c r="BI74" s="32">
        <v>0</v>
      </c>
      <c r="BJ74" s="32">
        <v>0.61678582767741941</v>
      </c>
      <c r="BK74" s="33">
        <f t="shared" si="2"/>
        <v>28.147418806145399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0.23905111967741932</v>
      </c>
      <c r="I75" s="32">
        <v>14.193340903225806</v>
      </c>
      <c r="J75" s="32">
        <v>0</v>
      </c>
      <c r="K75" s="32">
        <v>0</v>
      </c>
      <c r="L75" s="32">
        <v>0.6412348658064515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0.11739534416129034</v>
      </c>
      <c r="S75" s="32">
        <v>1.2672625806451614</v>
      </c>
      <c r="T75" s="32">
        <v>0</v>
      </c>
      <c r="U75" s="32">
        <v>0</v>
      </c>
      <c r="V75" s="32">
        <v>2.7689687387096775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3.7449629032258069E-2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0.31479450609677417</v>
      </c>
      <c r="AW75" s="32">
        <v>5.2429480645161295</v>
      </c>
      <c r="AX75" s="32">
        <v>0</v>
      </c>
      <c r="AY75" s="32">
        <v>0</v>
      </c>
      <c r="AZ75" s="32">
        <v>8.7005474811401413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0.54107921058064523</v>
      </c>
      <c r="BG75" s="32">
        <v>0</v>
      </c>
      <c r="BH75" s="32">
        <v>0</v>
      </c>
      <c r="BI75" s="32">
        <v>0</v>
      </c>
      <c r="BJ75" s="32">
        <v>0.32080600545161286</v>
      </c>
      <c r="BK75" s="33">
        <f t="shared" si="2"/>
        <v>34.384878449043377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0.73128719480645166</v>
      </c>
      <c r="I76" s="32">
        <v>12.418946963451615</v>
      </c>
      <c r="J76" s="32">
        <v>0</v>
      </c>
      <c r="K76" s="32">
        <v>0</v>
      </c>
      <c r="L76" s="32">
        <v>2.4350031103870964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0.34194617554838713</v>
      </c>
      <c r="S76" s="32">
        <v>0</v>
      </c>
      <c r="T76" s="32">
        <v>0</v>
      </c>
      <c r="U76" s="32">
        <v>0</v>
      </c>
      <c r="V76" s="32">
        <v>0.79564343525806447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6.194116129032258E-2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1.6033617419354842E-3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2.1244209695161302</v>
      </c>
      <c r="AW76" s="32">
        <v>8.1762332903225801</v>
      </c>
      <c r="AX76" s="32">
        <v>0</v>
      </c>
      <c r="AY76" s="32">
        <v>0</v>
      </c>
      <c r="AZ76" s="32">
        <v>16.34165291106336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2.0976733826129048</v>
      </c>
      <c r="BG76" s="32">
        <v>8.671762580645162E-2</v>
      </c>
      <c r="BH76" s="32">
        <v>0</v>
      </c>
      <c r="BI76" s="32">
        <v>0</v>
      </c>
      <c r="BJ76" s="32">
        <v>1.6801706094516127</v>
      </c>
      <c r="BK76" s="33">
        <f t="shared" si="2"/>
        <v>47.29324019125692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0.20898899922580644</v>
      </c>
      <c r="I77" s="32">
        <v>11.300357838709679</v>
      </c>
      <c r="J77" s="32">
        <v>0</v>
      </c>
      <c r="K77" s="32">
        <v>0</v>
      </c>
      <c r="L77" s="32">
        <v>3.6887555788387094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0.20967099622580643</v>
      </c>
      <c r="S77" s="32">
        <v>0</v>
      </c>
      <c r="T77" s="32">
        <v>0</v>
      </c>
      <c r="U77" s="32">
        <v>0</v>
      </c>
      <c r="V77" s="32">
        <v>0.46354017741935488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0.13642778387096771</v>
      </c>
      <c r="AC77" s="32">
        <v>0</v>
      </c>
      <c r="AD77" s="32">
        <v>0</v>
      </c>
      <c r="AE77" s="32">
        <v>0</v>
      </c>
      <c r="AF77" s="32">
        <v>6.2012629032258064E-2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1.4054345347741928</v>
      </c>
      <c r="AW77" s="32">
        <v>2.9296006207419354</v>
      </c>
      <c r="AX77" s="32">
        <v>0</v>
      </c>
      <c r="AY77" s="32">
        <v>0</v>
      </c>
      <c r="AZ77" s="32">
        <v>14.028263518390638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1.8828773850967742</v>
      </c>
      <c r="BG77" s="32">
        <v>0.37207577419354837</v>
      </c>
      <c r="BH77" s="32">
        <v>0</v>
      </c>
      <c r="BI77" s="32">
        <v>0</v>
      </c>
      <c r="BJ77" s="32">
        <v>2.8185051460322579</v>
      </c>
      <c r="BK77" s="33">
        <f t="shared" si="2"/>
        <v>39.506510982551937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0.38618599983870971</v>
      </c>
      <c r="I78" s="32">
        <v>2.4878967161290327E-2</v>
      </c>
      <c r="J78" s="32">
        <v>0</v>
      </c>
      <c r="K78" s="32">
        <v>0</v>
      </c>
      <c r="L78" s="32">
        <v>0.92532772119354856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0.23898093574193549</v>
      </c>
      <c r="S78" s="32">
        <v>1.8752990322580647E-2</v>
      </c>
      <c r="T78" s="32">
        <v>0</v>
      </c>
      <c r="U78" s="32">
        <v>0</v>
      </c>
      <c r="V78" s="32">
        <v>0.97313789370967752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1.3303698993548392</v>
      </c>
      <c r="AW78" s="32">
        <v>2.5126122000000004</v>
      </c>
      <c r="AX78" s="32">
        <v>0</v>
      </c>
      <c r="AY78" s="32">
        <v>0</v>
      </c>
      <c r="AZ78" s="32">
        <v>23.581120595628381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1.4853398838064535</v>
      </c>
      <c r="BG78" s="32">
        <v>0</v>
      </c>
      <c r="BH78" s="32">
        <v>0</v>
      </c>
      <c r="BI78" s="32">
        <v>0</v>
      </c>
      <c r="BJ78" s="32">
        <v>1.3058637044193546</v>
      </c>
      <c r="BK78" s="33">
        <f t="shared" si="2"/>
        <v>32.782570791176767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0.41501311132258056</v>
      </c>
      <c r="I79" s="32">
        <v>37.353290322580648</v>
      </c>
      <c r="J79" s="32">
        <v>0</v>
      </c>
      <c r="K79" s="32">
        <v>0</v>
      </c>
      <c r="L79" s="32">
        <v>0.86037078709677417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0.28262698277419357</v>
      </c>
      <c r="S79" s="32">
        <v>0</v>
      </c>
      <c r="T79" s="32">
        <v>0</v>
      </c>
      <c r="U79" s="32">
        <v>0</v>
      </c>
      <c r="V79" s="32">
        <v>3.5612129548709675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8.6286425806451614E-2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2.7109616315806448</v>
      </c>
      <c r="AW79" s="32">
        <v>32.644206272129033</v>
      </c>
      <c r="AX79" s="32">
        <v>0</v>
      </c>
      <c r="AY79" s="32">
        <v>0</v>
      </c>
      <c r="AZ79" s="32">
        <v>62.736224796336408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2.8186436863548359</v>
      </c>
      <c r="BG79" s="32">
        <v>0.24653264516129034</v>
      </c>
      <c r="BH79" s="32">
        <v>0</v>
      </c>
      <c r="BI79" s="32">
        <v>0</v>
      </c>
      <c r="BJ79" s="32">
        <v>2.9034713563225805</v>
      </c>
      <c r="BK79" s="33">
        <f t="shared" si="2"/>
        <v>146.61884097233641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0.48697160580645166</v>
      </c>
      <c r="I80" s="32">
        <v>0</v>
      </c>
      <c r="J80" s="32">
        <v>0</v>
      </c>
      <c r="K80" s="32">
        <v>0</v>
      </c>
      <c r="L80" s="32">
        <v>2.0313226077741935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9.8674235258064513E-2</v>
      </c>
      <c r="S80" s="32">
        <v>0</v>
      </c>
      <c r="T80" s="32">
        <v>0</v>
      </c>
      <c r="U80" s="32">
        <v>0</v>
      </c>
      <c r="V80" s="32">
        <v>1.8090864930645163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8.613782258064516E-2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1.2548911306774202</v>
      </c>
      <c r="AW80" s="32">
        <v>4.583762701612903</v>
      </c>
      <c r="AX80" s="32">
        <v>0</v>
      </c>
      <c r="AY80" s="32">
        <v>0</v>
      </c>
      <c r="AZ80" s="32">
        <v>11.358388949463194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2.644016056419356</v>
      </c>
      <c r="BG80" s="32">
        <v>3.4447655996774182</v>
      </c>
      <c r="BH80" s="32">
        <v>0</v>
      </c>
      <c r="BI80" s="32">
        <v>0</v>
      </c>
      <c r="BJ80" s="32">
        <v>1.4205920457419354</v>
      </c>
      <c r="BK80" s="33">
        <f t="shared" si="2"/>
        <v>29.218609248076095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0.34567787780645154</v>
      </c>
      <c r="I81" s="32">
        <v>0</v>
      </c>
      <c r="J81" s="32">
        <v>0</v>
      </c>
      <c r="K81" s="32">
        <v>0</v>
      </c>
      <c r="L81" s="32">
        <v>0.60742547100000011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0.24669074129032256</v>
      </c>
      <c r="S81" s="32">
        <v>0</v>
      </c>
      <c r="T81" s="32">
        <v>0.12403996774193549</v>
      </c>
      <c r="U81" s="32">
        <v>0</v>
      </c>
      <c r="V81" s="32">
        <v>0.63074323596774196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2.4560961290322581E-2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1.8026209652580645</v>
      </c>
      <c r="AW81" s="32">
        <v>2.0262793064516127</v>
      </c>
      <c r="AX81" s="32">
        <v>0</v>
      </c>
      <c r="AY81" s="32">
        <v>0</v>
      </c>
      <c r="AZ81" s="32">
        <v>11.890315099070019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3.5052496433225806</v>
      </c>
      <c r="BG81" s="32">
        <v>7.3682883870967748</v>
      </c>
      <c r="BH81" s="32">
        <v>0</v>
      </c>
      <c r="BI81" s="32">
        <v>0</v>
      </c>
      <c r="BJ81" s="32">
        <v>1.6690433944193548</v>
      </c>
      <c r="BK81" s="33">
        <f t="shared" si="2"/>
        <v>30.240935050715184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9.0067155290322568E-2</v>
      </c>
      <c r="I82" s="32">
        <v>0</v>
      </c>
      <c r="J82" s="32">
        <v>0</v>
      </c>
      <c r="K82" s="32">
        <v>0</v>
      </c>
      <c r="L82" s="32">
        <v>0.33751564516129035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4.6083866935483865E-2</v>
      </c>
      <c r="S82" s="32">
        <v>0</v>
      </c>
      <c r="T82" s="32">
        <v>0</v>
      </c>
      <c r="U82" s="32">
        <v>0</v>
      </c>
      <c r="V82" s="32">
        <v>0.32453427419354836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6.338941935483871</v>
      </c>
      <c r="AS82" s="32">
        <v>0</v>
      </c>
      <c r="AT82" s="32">
        <v>0</v>
      </c>
      <c r="AU82" s="32">
        <v>0</v>
      </c>
      <c r="AV82" s="32">
        <v>11.410766234161287</v>
      </c>
      <c r="AW82" s="32">
        <v>146.8202208862258</v>
      </c>
      <c r="AX82" s="32">
        <v>0</v>
      </c>
      <c r="AY82" s="32">
        <v>0</v>
      </c>
      <c r="AZ82" s="32">
        <v>267.95284830135847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0.16991765590322583</v>
      </c>
      <c r="BG82" s="32">
        <v>12.371586196645159</v>
      </c>
      <c r="BH82" s="32">
        <v>0</v>
      </c>
      <c r="BI82" s="32">
        <v>0</v>
      </c>
      <c r="BJ82" s="32">
        <v>3.2645550967741932</v>
      </c>
      <c r="BK82" s="33">
        <f t="shared" si="2"/>
        <v>449.12703724813269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0.15875309548387095</v>
      </c>
      <c r="I83" s="32">
        <v>0.23597595483870967</v>
      </c>
      <c r="J83" s="32">
        <v>0</v>
      </c>
      <c r="K83" s="32">
        <v>0</v>
      </c>
      <c r="L83" s="32">
        <v>3.4710497144838715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0.20994076687096777</v>
      </c>
      <c r="S83" s="32">
        <v>0.49679148387096778</v>
      </c>
      <c r="T83" s="32">
        <v>0</v>
      </c>
      <c r="U83" s="32">
        <v>0</v>
      </c>
      <c r="V83" s="32">
        <v>0.15524733870967744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1.2296454838709676E-2</v>
      </c>
      <c r="AC83" s="32">
        <v>0</v>
      </c>
      <c r="AD83" s="32">
        <v>0</v>
      </c>
      <c r="AE83" s="32">
        <v>0</v>
      </c>
      <c r="AF83" s="32">
        <v>6.1482274193548382E-3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2.1226539552580648</v>
      </c>
      <c r="AW83" s="32">
        <v>1.7031819597096773</v>
      </c>
      <c r="AX83" s="32">
        <v>0</v>
      </c>
      <c r="AY83" s="32">
        <v>0</v>
      </c>
      <c r="AZ83" s="32">
        <v>13.582604559706004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2.3667947168064534</v>
      </c>
      <c r="BG83" s="32">
        <v>9.0896776225806442E-2</v>
      </c>
      <c r="BH83" s="32">
        <v>0</v>
      </c>
      <c r="BI83" s="32">
        <v>0</v>
      </c>
      <c r="BJ83" s="32">
        <v>3.63555577367742</v>
      </c>
      <c r="BK83" s="33">
        <f t="shared" si="2"/>
        <v>28.247890777899556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0.4504248731935484</v>
      </c>
      <c r="I84" s="32">
        <v>3.9226030516129029</v>
      </c>
      <c r="J84" s="32">
        <v>0.18444841935483872</v>
      </c>
      <c r="K84" s="32">
        <v>0</v>
      </c>
      <c r="L84" s="32">
        <v>1.2327302693548388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0.2759353202580645</v>
      </c>
      <c r="S84" s="32">
        <v>0</v>
      </c>
      <c r="T84" s="32">
        <v>0</v>
      </c>
      <c r="U84" s="32">
        <v>0</v>
      </c>
      <c r="V84" s="32">
        <v>0.37397328219354842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3.7009353212903231</v>
      </c>
      <c r="AW84" s="32">
        <v>2.59936372016129</v>
      </c>
      <c r="AX84" s="32">
        <v>0</v>
      </c>
      <c r="AY84" s="32">
        <v>0</v>
      </c>
      <c r="AZ84" s="32">
        <v>14.590507994825998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2.6576027531612896</v>
      </c>
      <c r="BG84" s="32">
        <v>0</v>
      </c>
      <c r="BH84" s="32">
        <v>0</v>
      </c>
      <c r="BI84" s="32">
        <v>0</v>
      </c>
      <c r="BJ84" s="32">
        <v>2.5106484445806458</v>
      </c>
      <c r="BK84" s="33">
        <f t="shared" si="2"/>
        <v>32.499173449987289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2.2084594838709677E-2</v>
      </c>
      <c r="I85" s="32">
        <v>337.4035322580645</v>
      </c>
      <c r="J85" s="32">
        <v>0</v>
      </c>
      <c r="K85" s="32">
        <v>0</v>
      </c>
      <c r="L85" s="32">
        <v>2.4415746516129034E-2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</v>
      </c>
      <c r="S85" s="32">
        <v>85.884535483870977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6.36367085483871E-2</v>
      </c>
      <c r="AW85" s="32">
        <v>2.4478025806451611</v>
      </c>
      <c r="AX85" s="32">
        <v>0</v>
      </c>
      <c r="AY85" s="32">
        <v>0</v>
      </c>
      <c r="AZ85" s="32">
        <v>0.10403160967741934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1.2850828870967741E-2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425.96288981103226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1.1636887096774193E-2</v>
      </c>
      <c r="I86" s="32">
        <v>318.48322580645163</v>
      </c>
      <c r="J86" s="32">
        <v>0</v>
      </c>
      <c r="K86" s="32">
        <v>0</v>
      </c>
      <c r="L86" s="32">
        <v>7.4108596774193555E-2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3.0623387096774192E-3</v>
      </c>
      <c r="S86" s="32">
        <v>104.11951612903225</v>
      </c>
      <c r="T86" s="32">
        <v>0</v>
      </c>
      <c r="U86" s="32">
        <v>0</v>
      </c>
      <c r="V86" s="32">
        <v>6.1246774193548386E-4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9.1644750000000001E-3</v>
      </c>
      <c r="AW86" s="32">
        <v>6.1096500000000002</v>
      </c>
      <c r="AX86" s="32">
        <v>0</v>
      </c>
      <c r="AY86" s="32">
        <v>0</v>
      </c>
      <c r="AZ86" s="32"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1.2219300000000001E-2</v>
      </c>
      <c r="BG86" s="32">
        <v>0</v>
      </c>
      <c r="BH86" s="32">
        <v>0</v>
      </c>
      <c r="BI86" s="32">
        <v>0</v>
      </c>
      <c r="BJ86" s="32">
        <v>0</v>
      </c>
      <c r="BK86" s="33">
        <f t="shared" si="2"/>
        <v>428.82319600080643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1.8943294999999999E-2</v>
      </c>
      <c r="I87" s="32">
        <v>196.76583838709675</v>
      </c>
      <c r="J87" s="32">
        <v>0</v>
      </c>
      <c r="K87" s="32">
        <v>0</v>
      </c>
      <c r="L87" s="32">
        <v>1.8332220967741937E-3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</v>
      </c>
      <c r="S87" s="32">
        <v>0</v>
      </c>
      <c r="T87" s="32">
        <v>3.6664441935483874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3.0327226451612899E-2</v>
      </c>
      <c r="BG87" s="32">
        <v>59.739488064658119</v>
      </c>
      <c r="BH87" s="32">
        <v>0</v>
      </c>
      <c r="BI87" s="32">
        <v>0</v>
      </c>
      <c r="BJ87" s="32">
        <v>8.5342125806451619E-2</v>
      </c>
      <c r="BK87" s="33">
        <f t="shared" si="2"/>
        <v>260.30821651465811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0.85992405058064503</v>
      </c>
      <c r="I88" s="32">
        <v>13.047834177193549</v>
      </c>
      <c r="J88" s="32">
        <v>0.30877467741935488</v>
      </c>
      <c r="K88" s="32">
        <v>0</v>
      </c>
      <c r="L88" s="32">
        <v>4.7563270450322586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1.1136522554516126</v>
      </c>
      <c r="S88" s="32">
        <v>2.1391909651612897</v>
      </c>
      <c r="T88" s="32">
        <v>12.350987096774194</v>
      </c>
      <c r="U88" s="32">
        <v>0</v>
      </c>
      <c r="V88" s="32">
        <v>3.0077906991612906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6.0986983870967744E-2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3.987533474322575</v>
      </c>
      <c r="AW88" s="32">
        <v>46.237652276322578</v>
      </c>
      <c r="AX88" s="32">
        <v>1.2197396774193547</v>
      </c>
      <c r="AY88" s="32">
        <v>0</v>
      </c>
      <c r="AZ88" s="32">
        <v>52.524989771032274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7.2612285494516096</v>
      </c>
      <c r="BG88" s="32">
        <v>2.7749077654787717</v>
      </c>
      <c r="BH88" s="32">
        <v>0</v>
      </c>
      <c r="BI88" s="32">
        <v>0</v>
      </c>
      <c r="BJ88" s="32">
        <v>14.795037196741935</v>
      </c>
      <c r="BK88" s="33">
        <f t="shared" si="2"/>
        <v>166.44655666141423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0.53915749716129036</v>
      </c>
      <c r="I89" s="32">
        <v>0</v>
      </c>
      <c r="J89" s="32">
        <v>0</v>
      </c>
      <c r="K89" s="32">
        <v>0</v>
      </c>
      <c r="L89" s="32">
        <v>2.7978438967741939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0.19331880129032261</v>
      </c>
      <c r="S89" s="32">
        <v>0</v>
      </c>
      <c r="T89" s="32">
        <v>0</v>
      </c>
      <c r="U89" s="32">
        <v>0</v>
      </c>
      <c r="V89" s="32">
        <v>0.64301324645161295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4.2521567741935481E-2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2.3180155877741924</v>
      </c>
      <c r="AW89" s="32">
        <v>8.8501468480322583</v>
      </c>
      <c r="AX89" s="32">
        <v>0</v>
      </c>
      <c r="AY89" s="32">
        <v>0</v>
      </c>
      <c r="AZ89" s="32">
        <v>27.243984909548384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3.3043904569032256</v>
      </c>
      <c r="BG89" s="32">
        <v>2.85501955097505</v>
      </c>
      <c r="BH89" s="32">
        <v>0</v>
      </c>
      <c r="BI89" s="32">
        <v>0</v>
      </c>
      <c r="BJ89" s="32">
        <v>2.102198228419355</v>
      </c>
      <c r="BK89" s="33">
        <f t="shared" si="2"/>
        <v>50.889610591071822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4.239748709677419E-3</v>
      </c>
      <c r="I90" s="32">
        <v>280.12625403225809</v>
      </c>
      <c r="J90" s="32">
        <v>0</v>
      </c>
      <c r="K90" s="32">
        <v>0</v>
      </c>
      <c r="L90" s="32">
        <v>0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1.2113567741935483E-3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3.1989413677419351E-2</v>
      </c>
      <c r="AW90" s="32">
        <v>0</v>
      </c>
      <c r="AX90" s="32">
        <v>0</v>
      </c>
      <c r="AY90" s="32">
        <v>0</v>
      </c>
      <c r="AZ90" s="32">
        <v>0.18127737096774194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2.2110025483870967E-3</v>
      </c>
      <c r="BG90" s="32">
        <v>84.596106451219939</v>
      </c>
      <c r="BH90" s="32">
        <v>0</v>
      </c>
      <c r="BI90" s="32">
        <v>0</v>
      </c>
      <c r="BJ90" s="32">
        <v>0</v>
      </c>
      <c r="BK90" s="33">
        <f t="shared" si="2"/>
        <v>364.94328937615546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0.4769508347419355</v>
      </c>
      <c r="I91" s="32">
        <v>0</v>
      </c>
      <c r="J91" s="32">
        <v>0.36903619354838713</v>
      </c>
      <c r="K91" s="32">
        <v>0</v>
      </c>
      <c r="L91" s="32">
        <v>2.1803888435483869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0.39075364506451604</v>
      </c>
      <c r="S91" s="32">
        <v>3.2327570554838707</v>
      </c>
      <c r="T91" s="32">
        <v>0</v>
      </c>
      <c r="U91" s="32">
        <v>0</v>
      </c>
      <c r="V91" s="32">
        <v>2.0728613836129028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0.14578370322580644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1.3778967643548379</v>
      </c>
      <c r="AW91" s="32">
        <v>11.844925887096775</v>
      </c>
      <c r="AX91" s="32">
        <v>0</v>
      </c>
      <c r="AY91" s="32">
        <v>0</v>
      </c>
      <c r="AZ91" s="32">
        <v>29.056096131774179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1.7266898341290313</v>
      </c>
      <c r="BG91" s="32">
        <v>0.18222962915392429</v>
      </c>
      <c r="BH91" s="32">
        <v>0</v>
      </c>
      <c r="BI91" s="32">
        <v>0</v>
      </c>
      <c r="BJ91" s="32">
        <v>2.5678280743548387</v>
      </c>
      <c r="BK91" s="33">
        <f t="shared" si="2"/>
        <v>55.624197980089392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0.39050629374193546</v>
      </c>
      <c r="I92" s="32">
        <v>0.6675761612903226</v>
      </c>
      <c r="J92" s="32">
        <v>0</v>
      </c>
      <c r="K92" s="32">
        <v>0</v>
      </c>
      <c r="L92" s="32">
        <v>2.4942612916129034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0.35825199990322582</v>
      </c>
      <c r="S92" s="32">
        <v>0</v>
      </c>
      <c r="T92" s="32">
        <v>0</v>
      </c>
      <c r="U92" s="32">
        <v>0</v>
      </c>
      <c r="V92" s="32">
        <v>0.49187210506451606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1.74887988667742</v>
      </c>
      <c r="AW92" s="32">
        <v>4.3875142261612901</v>
      </c>
      <c r="AX92" s="32">
        <v>0</v>
      </c>
      <c r="AY92" s="32">
        <v>0</v>
      </c>
      <c r="AZ92" s="32">
        <v>32.337606131225812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3.2299415163225804</v>
      </c>
      <c r="BG92" s="32">
        <v>0.29967927437169561</v>
      </c>
      <c r="BH92" s="32">
        <v>0.11987170967741935</v>
      </c>
      <c r="BI92" s="32">
        <v>0</v>
      </c>
      <c r="BJ92" s="32">
        <v>1.8215657053225807</v>
      </c>
      <c r="BK92" s="33">
        <f t="shared" si="2"/>
        <v>48.347526301371708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2.5278770322580645E-2</v>
      </c>
      <c r="I93" s="32">
        <v>161.30262967741936</v>
      </c>
      <c r="J93" s="32">
        <v>0</v>
      </c>
      <c r="K93" s="32">
        <v>0</v>
      </c>
      <c r="L93" s="32">
        <v>24.075621230322582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6.0187548387096801E-4</v>
      </c>
      <c r="S93" s="32">
        <v>60.187548387096776</v>
      </c>
      <c r="T93" s="32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78.207161290322574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6.1362541935483871E-2</v>
      </c>
      <c r="BG93" s="32">
        <v>0</v>
      </c>
      <c r="BH93" s="32">
        <v>0</v>
      </c>
      <c r="BI93" s="32">
        <v>0</v>
      </c>
      <c r="BJ93" s="32">
        <v>0</v>
      </c>
      <c r="BK93" s="33">
        <f t="shared" si="2"/>
        <v>323.86020377290322</v>
      </c>
    </row>
    <row r="94" spans="1:63">
      <c r="A94" s="30"/>
      <c r="B94" s="31" t="s">
        <v>98</v>
      </c>
      <c r="C94" s="32">
        <v>0</v>
      </c>
      <c r="D94" s="32">
        <v>26.479072258064516</v>
      </c>
      <c r="E94" s="32">
        <v>0</v>
      </c>
      <c r="F94" s="32">
        <v>0</v>
      </c>
      <c r="G94" s="32">
        <v>0</v>
      </c>
      <c r="H94" s="32">
        <v>0.63575574496774201</v>
      </c>
      <c r="I94" s="32">
        <v>0.24071883870967742</v>
      </c>
      <c r="J94" s="32">
        <v>0.60179709677419357</v>
      </c>
      <c r="K94" s="32">
        <v>0</v>
      </c>
      <c r="L94" s="32">
        <v>4.5923493510645157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0.4619476475806451</v>
      </c>
      <c r="S94" s="32">
        <v>1.4082052064516128</v>
      </c>
      <c r="T94" s="32">
        <v>6.138330387096774</v>
      </c>
      <c r="U94" s="32">
        <v>0</v>
      </c>
      <c r="V94" s="32">
        <v>3.1086890278709673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2.6465529677419356E-3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1.0876772612903226E-2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2.1062137397096778</v>
      </c>
      <c r="AW94" s="32">
        <v>24.326584094419349</v>
      </c>
      <c r="AX94" s="32">
        <v>0</v>
      </c>
      <c r="AY94" s="32">
        <v>0</v>
      </c>
      <c r="AZ94" s="32">
        <v>24.577293871709678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3.6832536580322564</v>
      </c>
      <c r="BG94" s="32">
        <v>1.7829333870967741</v>
      </c>
      <c r="BH94" s="32">
        <v>0</v>
      </c>
      <c r="BI94" s="32">
        <v>0</v>
      </c>
      <c r="BJ94" s="32">
        <v>6.6080928136012185</v>
      </c>
      <c r="BK94" s="33">
        <f t="shared" si="2"/>
        <v>106.76476044873024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0.53757017474193547</v>
      </c>
      <c r="I95" s="32">
        <v>9.5903122580645164</v>
      </c>
      <c r="J95" s="32">
        <v>0</v>
      </c>
      <c r="K95" s="32">
        <v>0</v>
      </c>
      <c r="L95" s="32">
        <v>1.8592850616129033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0.31869605009677404</v>
      </c>
      <c r="S95" s="32">
        <v>0</v>
      </c>
      <c r="T95" s="32">
        <v>0</v>
      </c>
      <c r="U95" s="32">
        <v>0</v>
      </c>
      <c r="V95" s="32">
        <v>0.95272601722580652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5.9197806451612893E-4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1.3725201111612901</v>
      </c>
      <c r="AW95" s="32">
        <v>0.5682989419354838</v>
      </c>
      <c r="AX95" s="32">
        <v>0</v>
      </c>
      <c r="AY95" s="32">
        <v>0</v>
      </c>
      <c r="AZ95" s="32">
        <v>5.7630130141935485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1.3272088864838709</v>
      </c>
      <c r="BG95" s="32">
        <v>0.11839561290322581</v>
      </c>
      <c r="BH95" s="32">
        <v>0</v>
      </c>
      <c r="BI95" s="32">
        <v>0</v>
      </c>
      <c r="BJ95" s="32">
        <v>3.0004486543195008</v>
      </c>
      <c r="BK95" s="33">
        <f t="shared" si="2"/>
        <v>25.409066760803373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0.199111861483871</v>
      </c>
      <c r="I96" s="32">
        <v>5.9758467741935481</v>
      </c>
      <c r="J96" s="32">
        <v>0.35855080645161291</v>
      </c>
      <c r="K96" s="32">
        <v>0</v>
      </c>
      <c r="L96" s="32">
        <v>1.4414941543225805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0.18859226929032263</v>
      </c>
      <c r="S96" s="32">
        <v>5.9758467741935481</v>
      </c>
      <c r="T96" s="32">
        <v>0</v>
      </c>
      <c r="U96" s="32">
        <v>0</v>
      </c>
      <c r="V96" s="32">
        <v>0.96808717741935479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1.2703998999677419</v>
      </c>
      <c r="AW96" s="32">
        <v>0</v>
      </c>
      <c r="AX96" s="32">
        <v>0</v>
      </c>
      <c r="AY96" s="32">
        <v>0</v>
      </c>
      <c r="AZ96" s="32">
        <v>5.949014013451615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1.1014557176774191</v>
      </c>
      <c r="BG96" s="32">
        <v>1.1802987096774195E-3</v>
      </c>
      <c r="BH96" s="32">
        <v>0</v>
      </c>
      <c r="BI96" s="32">
        <v>0</v>
      </c>
      <c r="BJ96" s="32">
        <v>1.0527301834795628</v>
      </c>
      <c r="BK96" s="33">
        <f t="shared" si="2"/>
        <v>24.482309930640856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0.43872395429032263</v>
      </c>
      <c r="I97" s="32">
        <v>0</v>
      </c>
      <c r="J97" s="32">
        <v>0</v>
      </c>
      <c r="K97" s="32">
        <v>0</v>
      </c>
      <c r="L97" s="32">
        <v>2.2974126026129027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0.40953389490322589</v>
      </c>
      <c r="S97" s="32">
        <v>0</v>
      </c>
      <c r="T97" s="32">
        <v>0.11925087096774194</v>
      </c>
      <c r="U97" s="32">
        <v>0</v>
      </c>
      <c r="V97" s="32">
        <v>1.0613327516129032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1.1871056594193548</v>
      </c>
      <c r="AW97" s="32">
        <v>2.6497560483870966</v>
      </c>
      <c r="AX97" s="32">
        <v>1.7665040322580647</v>
      </c>
      <c r="AY97" s="32">
        <v>0</v>
      </c>
      <c r="AZ97" s="32">
        <v>10.66227275654839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1.5177396897096782</v>
      </c>
      <c r="BG97" s="32">
        <v>0</v>
      </c>
      <c r="BH97" s="32">
        <v>0</v>
      </c>
      <c r="BI97" s="32">
        <v>0</v>
      </c>
      <c r="BJ97" s="32">
        <v>2.707356314245756</v>
      </c>
      <c r="BK97" s="33">
        <f t="shared" si="2"/>
        <v>24.816988574955438</v>
      </c>
    </row>
    <row r="98" spans="1:63">
      <c r="A98" s="30"/>
      <c r="B98" s="31" t="s">
        <v>102</v>
      </c>
      <c r="C98" s="32">
        <v>0</v>
      </c>
      <c r="D98" s="32">
        <v>11.861022580645162</v>
      </c>
      <c r="E98" s="32">
        <v>0</v>
      </c>
      <c r="F98" s="32">
        <v>0</v>
      </c>
      <c r="G98" s="32">
        <v>0</v>
      </c>
      <c r="H98" s="32">
        <v>6.5235624193548392E-3</v>
      </c>
      <c r="I98" s="32">
        <v>199.26517935483872</v>
      </c>
      <c r="J98" s="32">
        <v>0</v>
      </c>
      <c r="K98" s="32">
        <v>0</v>
      </c>
      <c r="L98" s="32">
        <v>5.9898164032258068E-2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5.9305112903225812E-4</v>
      </c>
      <c r="S98" s="32">
        <v>74.131391129032252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9.4787199999999995E-3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3">
        <f t="shared" si="2"/>
        <v>285.33408656209679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0.44124349080645159</v>
      </c>
      <c r="I99" s="32">
        <v>12.485306129032258</v>
      </c>
      <c r="J99" s="32">
        <v>0.2972691935483871</v>
      </c>
      <c r="K99" s="32">
        <v>0</v>
      </c>
      <c r="L99" s="32">
        <v>1.2236914576774194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0.49850365122580648</v>
      </c>
      <c r="S99" s="32">
        <v>0</v>
      </c>
      <c r="T99" s="32">
        <v>0</v>
      </c>
      <c r="U99" s="32">
        <v>0</v>
      </c>
      <c r="V99" s="32">
        <v>1.0917854459032257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1.5097685709032269</v>
      </c>
      <c r="AW99" s="32">
        <v>3.2373585483870966</v>
      </c>
      <c r="AX99" s="32">
        <v>0</v>
      </c>
      <c r="AY99" s="32">
        <v>0</v>
      </c>
      <c r="AZ99" s="32">
        <v>19.465915952032258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2.1435000553603074</v>
      </c>
      <c r="BG99" s="32">
        <v>0.25340335387096774</v>
      </c>
      <c r="BH99" s="32">
        <v>0</v>
      </c>
      <c r="BI99" s="32">
        <v>0</v>
      </c>
      <c r="BJ99" s="32">
        <v>5.9007741658064496</v>
      </c>
      <c r="BK99" s="33">
        <f t="shared" si="2"/>
        <v>48.548520014553858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0.44960222641935477</v>
      </c>
      <c r="I100" s="32">
        <v>5.9338354838709675</v>
      </c>
      <c r="J100" s="32">
        <v>0</v>
      </c>
      <c r="K100" s="32">
        <v>0</v>
      </c>
      <c r="L100" s="32">
        <v>1.3351129838709677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0.28436864896774189</v>
      </c>
      <c r="S100" s="32">
        <v>0.59338354838709673</v>
      </c>
      <c r="T100" s="32">
        <v>0</v>
      </c>
      <c r="U100" s="32">
        <v>0</v>
      </c>
      <c r="V100" s="32">
        <v>0.49547526290322585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1.8576993395483867</v>
      </c>
      <c r="AW100" s="32">
        <v>2.0561348387096774</v>
      </c>
      <c r="AX100" s="32">
        <v>0</v>
      </c>
      <c r="AY100" s="32">
        <v>0</v>
      </c>
      <c r="AZ100" s="32">
        <v>7.2829026392580625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2.3301898158456193</v>
      </c>
      <c r="BG100" s="32">
        <v>0.2114881548387097</v>
      </c>
      <c r="BH100" s="32">
        <v>0</v>
      </c>
      <c r="BI100" s="32">
        <v>0</v>
      </c>
      <c r="BJ100" s="32">
        <v>4.428820773129031</v>
      </c>
      <c r="BK100" s="33">
        <f t="shared" si="2"/>
        <v>27.259013715748836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0.51708431970967739</v>
      </c>
      <c r="I101" s="32">
        <v>0</v>
      </c>
      <c r="J101" s="32">
        <v>0.59424967741935486</v>
      </c>
      <c r="K101" s="32">
        <v>0</v>
      </c>
      <c r="L101" s="32">
        <v>1.3370678830967737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0.37166562312903229</v>
      </c>
      <c r="S101" s="32">
        <v>0</v>
      </c>
      <c r="T101" s="32">
        <v>0</v>
      </c>
      <c r="U101" s="32">
        <v>0</v>
      </c>
      <c r="V101" s="32">
        <v>2.8443381704838697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1.4166525199677411</v>
      </c>
      <c r="AW101" s="32">
        <v>1.647263935483871</v>
      </c>
      <c r="AX101" s="32">
        <v>0</v>
      </c>
      <c r="AY101" s="32">
        <v>0</v>
      </c>
      <c r="AZ101" s="32">
        <v>10.040877876419353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1.7997316016769893</v>
      </c>
      <c r="BG101" s="32">
        <v>0</v>
      </c>
      <c r="BH101" s="32">
        <v>0</v>
      </c>
      <c r="BI101" s="32">
        <v>0</v>
      </c>
      <c r="BJ101" s="32">
        <v>6.5077184588387089</v>
      </c>
      <c r="BK101" s="33">
        <f t="shared" si="2"/>
        <v>27.076650066225369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2.3565451612903229E-3</v>
      </c>
      <c r="I102" s="32">
        <v>164.95816129032258</v>
      </c>
      <c r="J102" s="32">
        <v>0</v>
      </c>
      <c r="K102" s="32">
        <v>0</v>
      </c>
      <c r="L102" s="32">
        <v>2.3571342975806453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3.8444588709677422E-3</v>
      </c>
      <c r="S102" s="32">
        <v>53.022266129032261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1.5890880483870971E-2</v>
      </c>
      <c r="AW102" s="32">
        <v>2.3542045161290321</v>
      </c>
      <c r="AX102" s="32">
        <v>0</v>
      </c>
      <c r="AY102" s="32">
        <v>0</v>
      </c>
      <c r="AZ102" s="32">
        <v>0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0.11438835671939765</v>
      </c>
      <c r="BG102" s="32">
        <v>0</v>
      </c>
      <c r="BH102" s="32">
        <v>0</v>
      </c>
      <c r="BI102" s="32">
        <v>0</v>
      </c>
      <c r="BJ102" s="32">
        <v>0</v>
      </c>
      <c r="BK102" s="33">
        <f t="shared" si="2"/>
        <v>222.82824647430004</v>
      </c>
    </row>
    <row r="103" spans="1:63">
      <c r="A103" s="30"/>
      <c r="B103" s="31" t="s">
        <v>107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0.95615174732258068</v>
      </c>
      <c r="I103" s="32">
        <v>5.9071693548387094E-2</v>
      </c>
      <c r="J103" s="32">
        <v>0.59071693548387094</v>
      </c>
      <c r="K103" s="32">
        <v>0</v>
      </c>
      <c r="L103" s="32">
        <v>1.4194927959677419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0.43062708890322587</v>
      </c>
      <c r="S103" s="32">
        <v>0.28354412903225806</v>
      </c>
      <c r="T103" s="32">
        <v>6.0253127419354833</v>
      </c>
      <c r="U103" s="32">
        <v>0</v>
      </c>
      <c r="V103" s="32">
        <v>2.0610096569354841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1.8748644549999995</v>
      </c>
      <c r="AW103" s="32">
        <v>3.9299210322580644</v>
      </c>
      <c r="AX103" s="32">
        <v>0</v>
      </c>
      <c r="AY103" s="32">
        <v>0</v>
      </c>
      <c r="AZ103" s="32">
        <v>8.5641137633548396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3.2435358878017562</v>
      </c>
      <c r="BG103" s="32">
        <v>0.93569548387096768</v>
      </c>
      <c r="BH103" s="32">
        <v>0</v>
      </c>
      <c r="BI103" s="32">
        <v>0</v>
      </c>
      <c r="BJ103" s="32">
        <v>4.3088109496129032</v>
      </c>
      <c r="BK103" s="33">
        <f t="shared" si="2"/>
        <v>34.682868361027566</v>
      </c>
    </row>
    <row r="104" spans="1:63">
      <c r="A104" s="30"/>
      <c r="B104" s="31" t="s">
        <v>108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0.33692992025806456</v>
      </c>
      <c r="I104" s="32">
        <v>0.53083262903225803</v>
      </c>
      <c r="J104" s="32">
        <v>0</v>
      </c>
      <c r="K104" s="32">
        <v>0</v>
      </c>
      <c r="L104" s="32">
        <v>1.020589726483871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0.60006765180645161</v>
      </c>
      <c r="S104" s="32">
        <v>0.23592561290322581</v>
      </c>
      <c r="T104" s="32">
        <v>3.7158284032258067</v>
      </c>
      <c r="U104" s="32">
        <v>0</v>
      </c>
      <c r="V104" s="32">
        <v>0.5685807270967741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1.4054584503548384</v>
      </c>
      <c r="AW104" s="32">
        <v>1.7997900402580644</v>
      </c>
      <c r="AX104" s="32">
        <v>1.1678606451612903</v>
      </c>
      <c r="AY104" s="32">
        <v>0</v>
      </c>
      <c r="AZ104" s="32">
        <v>11.29104732667742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2.5054449542439197</v>
      </c>
      <c r="BG104" s="32">
        <v>3.6203680000000002E-2</v>
      </c>
      <c r="BH104" s="32">
        <v>0.11678606451612904</v>
      </c>
      <c r="BI104" s="32">
        <v>0</v>
      </c>
      <c r="BJ104" s="32">
        <v>1.0872432249032256</v>
      </c>
      <c r="BK104" s="33">
        <f t="shared" si="2"/>
        <v>26.418589056921341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0.41655518229032257</v>
      </c>
      <c r="I105" s="32">
        <v>0</v>
      </c>
      <c r="J105" s="32">
        <v>0.58651403225806453</v>
      </c>
      <c r="K105" s="32">
        <v>0</v>
      </c>
      <c r="L105" s="32">
        <v>1.2859533983870968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0.39614028509677429</v>
      </c>
      <c r="S105" s="32">
        <v>5.8651403225806448E-2</v>
      </c>
      <c r="T105" s="32">
        <v>1.9941477096774194</v>
      </c>
      <c r="U105" s="32">
        <v>0</v>
      </c>
      <c r="V105" s="32">
        <v>1.8240953654838707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2.1331384373225801</v>
      </c>
      <c r="AW105" s="32">
        <v>5.7622069770322586</v>
      </c>
      <c r="AX105" s="32">
        <v>0</v>
      </c>
      <c r="AY105" s="32">
        <v>0</v>
      </c>
      <c r="AZ105" s="32">
        <v>5.384869161548389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2.3718540442344187</v>
      </c>
      <c r="BG105" s="32">
        <v>2.5474445751612902</v>
      </c>
      <c r="BH105" s="32">
        <v>0</v>
      </c>
      <c r="BI105" s="32">
        <v>0</v>
      </c>
      <c r="BJ105" s="32">
        <v>4.220064444129032</v>
      </c>
      <c r="BK105" s="33">
        <f t="shared" si="2"/>
        <v>28.981635015847324</v>
      </c>
    </row>
    <row r="106" spans="1:63">
      <c r="A106" s="30"/>
      <c r="B106" s="31" t="s">
        <v>110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4.4856862967741933E-2</v>
      </c>
      <c r="I106" s="32">
        <v>111.98135467741935</v>
      </c>
      <c r="J106" s="32">
        <v>0</v>
      </c>
      <c r="K106" s="32">
        <v>0</v>
      </c>
      <c r="L106" s="32">
        <v>0.38067812999999995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3.5085541935483876E-2</v>
      </c>
      <c r="S106" s="32">
        <v>40.933132258064518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1.7526319354838709E-2</v>
      </c>
      <c r="AW106" s="32">
        <v>0</v>
      </c>
      <c r="AX106" s="32">
        <v>0</v>
      </c>
      <c r="AY106" s="32">
        <v>0</v>
      </c>
      <c r="AZ106" s="32"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1.168421348075494E-3</v>
      </c>
      <c r="BG106" s="32">
        <v>0</v>
      </c>
      <c r="BH106" s="32">
        <v>0</v>
      </c>
      <c r="BI106" s="32">
        <v>0</v>
      </c>
      <c r="BJ106" s="32">
        <v>0</v>
      </c>
      <c r="BK106" s="33">
        <f t="shared" si="2"/>
        <v>153.39380221108999</v>
      </c>
    </row>
    <row r="107" spans="1:63">
      <c r="A107" s="30"/>
      <c r="B107" s="31" t="s">
        <v>111</v>
      </c>
      <c r="C107" s="32">
        <v>0</v>
      </c>
      <c r="D107" s="32">
        <v>0.29325298387096776</v>
      </c>
      <c r="E107" s="32">
        <v>0</v>
      </c>
      <c r="F107" s="32">
        <v>0</v>
      </c>
      <c r="G107" s="32">
        <v>0</v>
      </c>
      <c r="H107" s="32">
        <v>0.37936378999999992</v>
      </c>
      <c r="I107" s="32">
        <v>1.1923666324193549</v>
      </c>
      <c r="J107" s="32">
        <v>0.2346023870967742</v>
      </c>
      <c r="K107" s="32">
        <v>0</v>
      </c>
      <c r="L107" s="32">
        <v>1.3079081080645161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0.42147630919354839</v>
      </c>
      <c r="S107" s="32">
        <v>0</v>
      </c>
      <c r="T107" s="32">
        <v>0.35190358064516131</v>
      </c>
      <c r="U107" s="32">
        <v>0</v>
      </c>
      <c r="V107" s="32">
        <v>0.49853007258064519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5.8067209677419358E-2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0.8902849772903223</v>
      </c>
      <c r="AW107" s="32">
        <v>2.6375404113548386</v>
      </c>
      <c r="AX107" s="32">
        <v>0</v>
      </c>
      <c r="AY107" s="32">
        <v>0</v>
      </c>
      <c r="AZ107" s="32">
        <v>9.5432762297742002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2.4228254857001903</v>
      </c>
      <c r="BG107" s="32">
        <v>1.1961845193548386</v>
      </c>
      <c r="BH107" s="32">
        <v>0</v>
      </c>
      <c r="BI107" s="32">
        <v>0</v>
      </c>
      <c r="BJ107" s="32">
        <v>2.6179592252903228</v>
      </c>
      <c r="BK107" s="33">
        <f t="shared" si="2"/>
        <v>24.045541922313099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0.36189369535483873</v>
      </c>
      <c r="I108" s="32">
        <v>7.9422157574516152</v>
      </c>
      <c r="J108" s="32">
        <v>0</v>
      </c>
      <c r="K108" s="32">
        <v>0</v>
      </c>
      <c r="L108" s="32">
        <v>2.7407062023870963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0.27448680887096777</v>
      </c>
      <c r="S108" s="32">
        <v>0</v>
      </c>
      <c r="T108" s="32">
        <v>0.23307670967741934</v>
      </c>
      <c r="U108" s="32">
        <v>0</v>
      </c>
      <c r="V108" s="32">
        <v>0.87237492583870957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1.7306835483870967E-2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1.092890854806452</v>
      </c>
      <c r="AW108" s="32">
        <v>2.7009896403225806</v>
      </c>
      <c r="AX108" s="32">
        <v>1.2691679354838707</v>
      </c>
      <c r="AY108" s="32">
        <v>0</v>
      </c>
      <c r="AZ108" s="32">
        <v>12.268565629096777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2.1556729593217101</v>
      </c>
      <c r="BG108" s="32">
        <v>3.4786739322580646</v>
      </c>
      <c r="BH108" s="32">
        <v>0</v>
      </c>
      <c r="BI108" s="32">
        <v>0</v>
      </c>
      <c r="BJ108" s="32">
        <v>7.6623082948709689</v>
      </c>
      <c r="BK108" s="33">
        <f t="shared" si="2"/>
        <v>43.070330181224939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2.2141196451612902E-2</v>
      </c>
      <c r="I109" s="32">
        <v>93.226090322580646</v>
      </c>
      <c r="J109" s="32">
        <v>0</v>
      </c>
      <c r="K109" s="32">
        <v>0</v>
      </c>
      <c r="L109" s="32">
        <v>5.8848969516129036E-2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5.8266306451612907E-4</v>
      </c>
      <c r="S109" s="32">
        <v>37.290436129032258</v>
      </c>
      <c r="T109" s="32">
        <v>0</v>
      </c>
      <c r="U109" s="32">
        <v>0</v>
      </c>
      <c r="V109" s="32">
        <v>5.8266306451612907E-4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23.285664516129032</v>
      </c>
      <c r="AX109" s="32">
        <v>0</v>
      </c>
      <c r="AY109" s="32">
        <v>0</v>
      </c>
      <c r="AZ109" s="32">
        <v>0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0</v>
      </c>
      <c r="BH109" s="32">
        <v>0</v>
      </c>
      <c r="BI109" s="32">
        <v>0</v>
      </c>
      <c r="BJ109" s="32">
        <v>0</v>
      </c>
      <c r="BK109" s="33">
        <f t="shared" si="2"/>
        <v>153.8843464598387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7.9006194838709687E-3</v>
      </c>
      <c r="I110" s="32">
        <v>63.902069354838709</v>
      </c>
      <c r="J110" s="32">
        <v>0</v>
      </c>
      <c r="K110" s="32">
        <v>0</v>
      </c>
      <c r="L110" s="32">
        <v>0.17612885754838709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1.1618558064516128E-3</v>
      </c>
      <c r="S110" s="32">
        <v>26.722683548387096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0</v>
      </c>
      <c r="AW110" s="32">
        <v>25.538174838709676</v>
      </c>
      <c r="AX110" s="32">
        <v>0</v>
      </c>
      <c r="AY110" s="32">
        <v>0</v>
      </c>
      <c r="AZ110" s="32">
        <v>0.46491086467787412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0</v>
      </c>
      <c r="BG110" s="32">
        <v>0</v>
      </c>
      <c r="BH110" s="32">
        <v>0</v>
      </c>
      <c r="BI110" s="32">
        <v>0</v>
      </c>
      <c r="BJ110" s="32">
        <v>0</v>
      </c>
      <c r="BK110" s="33">
        <f t="shared" si="2"/>
        <v>116.81302993945208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1.3321951774193546E-2</v>
      </c>
      <c r="I111" s="32">
        <v>52.129262903225808</v>
      </c>
      <c r="J111" s="32">
        <v>0</v>
      </c>
      <c r="K111" s="32">
        <v>0</v>
      </c>
      <c r="L111" s="32">
        <v>0.88202712832258046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22.010133225806452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0</v>
      </c>
      <c r="AW111" s="32">
        <v>17.812474580645162</v>
      </c>
      <c r="AX111" s="32">
        <v>0</v>
      </c>
      <c r="AY111" s="32">
        <v>0</v>
      </c>
      <c r="AZ111" s="32">
        <v>0.23133083870967744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0</v>
      </c>
      <c r="BJ111" s="32">
        <v>0</v>
      </c>
      <c r="BK111" s="33">
        <f t="shared" si="2"/>
        <v>93.078550628483882</v>
      </c>
    </row>
    <row r="112" spans="1:63">
      <c r="A112" s="30"/>
      <c r="B112" s="31" t="s">
        <v>116</v>
      </c>
      <c r="C112" s="32">
        <v>0</v>
      </c>
      <c r="D112" s="32">
        <v>0</v>
      </c>
      <c r="E112" s="32">
        <v>0</v>
      </c>
      <c r="F112" s="32">
        <v>0</v>
      </c>
      <c r="G112" s="32">
        <v>0</v>
      </c>
      <c r="H112" s="32">
        <v>0.10464667483870971</v>
      </c>
      <c r="I112" s="32">
        <v>48.429725806451607</v>
      </c>
      <c r="J112" s="32">
        <v>0</v>
      </c>
      <c r="K112" s="32">
        <v>0</v>
      </c>
      <c r="L112" s="32">
        <v>14.298299999999999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5.7567774193548388E-2</v>
      </c>
      <c r="AW112" s="32">
        <v>3.4540664516129032</v>
      </c>
      <c r="AX112" s="32">
        <v>0</v>
      </c>
      <c r="AY112" s="32">
        <v>0</v>
      </c>
      <c r="AZ112" s="32">
        <v>3.1086598063941731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1.4391943548387097E-2</v>
      </c>
      <c r="BG112" s="32">
        <v>0</v>
      </c>
      <c r="BH112" s="32">
        <v>0</v>
      </c>
      <c r="BI112" s="32">
        <v>0</v>
      </c>
      <c r="BJ112" s="32">
        <v>0</v>
      </c>
      <c r="BK112" s="33">
        <f t="shared" si="2"/>
        <v>69.467358457039339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0.5457819862580644</v>
      </c>
      <c r="I113" s="32">
        <v>3.7729795161290323</v>
      </c>
      <c r="J113" s="32">
        <v>0</v>
      </c>
      <c r="K113" s="32">
        <v>0</v>
      </c>
      <c r="L113" s="32">
        <v>6.1370125193870972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0.52719999822580643</v>
      </c>
      <c r="S113" s="32">
        <v>0</v>
      </c>
      <c r="T113" s="32">
        <v>0.34827503225806455</v>
      </c>
      <c r="U113" s="32">
        <v>0</v>
      </c>
      <c r="V113" s="32">
        <v>2.0085897371935482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3.448094516129032E-2</v>
      </c>
      <c r="AC113" s="32">
        <v>0</v>
      </c>
      <c r="AD113" s="32">
        <v>0</v>
      </c>
      <c r="AE113" s="32">
        <v>0</v>
      </c>
      <c r="AF113" s="32">
        <v>5.7468241935483867E-2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1.9645377996774198</v>
      </c>
      <c r="AW113" s="32">
        <v>6.9967412152258062</v>
      </c>
      <c r="AX113" s="32">
        <v>0</v>
      </c>
      <c r="AY113" s="32">
        <v>0</v>
      </c>
      <c r="AZ113" s="32">
        <v>23.589867731415502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2.3807461100645164</v>
      </c>
      <c r="BG113" s="32">
        <v>8.4062066157741935</v>
      </c>
      <c r="BH113" s="32">
        <v>0</v>
      </c>
      <c r="BI113" s="32">
        <v>0</v>
      </c>
      <c r="BJ113" s="32">
        <v>6.2431154839032255</v>
      </c>
      <c r="BK113" s="33">
        <f t="shared" si="2"/>
        <v>63.013002932609048</v>
      </c>
    </row>
    <row r="114" spans="1:63">
      <c r="A114" s="30"/>
      <c r="B114" s="31" t="s">
        <v>118</v>
      </c>
      <c r="C114" s="32">
        <v>0</v>
      </c>
      <c r="D114" s="32">
        <v>10.904648548387097</v>
      </c>
      <c r="E114" s="32">
        <v>0</v>
      </c>
      <c r="F114" s="32">
        <v>0</v>
      </c>
      <c r="G114" s="32">
        <v>0</v>
      </c>
      <c r="H114" s="32">
        <v>0.85019455829032287</v>
      </c>
      <c r="I114" s="32">
        <v>0.11478577419354839</v>
      </c>
      <c r="J114" s="32">
        <v>5.7392887096774196E-2</v>
      </c>
      <c r="K114" s="32">
        <v>0</v>
      </c>
      <c r="L114" s="32">
        <v>14.399898281225806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0.59071227161290318</v>
      </c>
      <c r="S114" s="32">
        <v>5.7481372064516145E-2</v>
      </c>
      <c r="T114" s="32">
        <v>1.1478577419354838</v>
      </c>
      <c r="U114" s="32">
        <v>0</v>
      </c>
      <c r="V114" s="32">
        <v>12.682106261774191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3.1251958064516132E-2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2.6023992372580662</v>
      </c>
      <c r="AW114" s="32">
        <v>1.5455513806451613</v>
      </c>
      <c r="AX114" s="32">
        <v>0</v>
      </c>
      <c r="AY114" s="32">
        <v>0</v>
      </c>
      <c r="AZ114" s="32">
        <v>33.368905844833144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3.2942225473548414</v>
      </c>
      <c r="BG114" s="32">
        <v>1.1378392451612903E-2</v>
      </c>
      <c r="BH114" s="32">
        <v>0</v>
      </c>
      <c r="BI114" s="32">
        <v>0</v>
      </c>
      <c r="BJ114" s="32">
        <v>7.5460530832258064</v>
      </c>
      <c r="BK114" s="33">
        <f t="shared" si="2"/>
        <v>89.204840140413793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0.8250184742903226</v>
      </c>
      <c r="I115" s="32">
        <v>23.089856676451614</v>
      </c>
      <c r="J115" s="32">
        <v>0</v>
      </c>
      <c r="K115" s="32">
        <v>0</v>
      </c>
      <c r="L115" s="32">
        <v>9.5031133180967728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0.69627477058064513</v>
      </c>
      <c r="S115" s="32">
        <v>0.17129820967741935</v>
      </c>
      <c r="T115" s="32">
        <v>0</v>
      </c>
      <c r="U115" s="32">
        <v>0</v>
      </c>
      <c r="V115" s="32">
        <v>0.67425672190322572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7.462123935483872E-2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2.8602734242258054</v>
      </c>
      <c r="AW115" s="32">
        <v>5.4269992258064521</v>
      </c>
      <c r="AX115" s="32">
        <v>0</v>
      </c>
      <c r="AY115" s="32">
        <v>0</v>
      </c>
      <c r="AZ115" s="32">
        <v>18.801210117805887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3.7824409178709688</v>
      </c>
      <c r="BG115" s="32">
        <v>0.12589298287096773</v>
      </c>
      <c r="BH115" s="32">
        <v>5.6531241935483867E-2</v>
      </c>
      <c r="BI115" s="32">
        <v>0</v>
      </c>
      <c r="BJ115" s="32">
        <v>4.8031263172903227</v>
      </c>
      <c r="BK115" s="33">
        <f t="shared" si="2"/>
        <v>70.890913638160725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0.68083097848387086</v>
      </c>
      <c r="I116" s="32">
        <v>15.666027726451615</v>
      </c>
      <c r="J116" s="32">
        <v>0</v>
      </c>
      <c r="K116" s="32">
        <v>0</v>
      </c>
      <c r="L116" s="32">
        <v>4.5778574223870976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0.49169891545161293</v>
      </c>
      <c r="S116" s="32">
        <v>0.22760464516129034</v>
      </c>
      <c r="T116" s="32">
        <v>0</v>
      </c>
      <c r="U116" s="32">
        <v>0</v>
      </c>
      <c r="V116" s="32">
        <v>12.425337098516128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9.5769445161290323E-2</v>
      </c>
      <c r="AC116" s="32">
        <v>0</v>
      </c>
      <c r="AD116" s="32">
        <v>0</v>
      </c>
      <c r="AE116" s="32">
        <v>0</v>
      </c>
      <c r="AF116" s="32">
        <v>0.14647091612903226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2.8261045272580665</v>
      </c>
      <c r="AW116" s="32">
        <v>4.6365474870967738</v>
      </c>
      <c r="AX116" s="32">
        <v>0</v>
      </c>
      <c r="AY116" s="32">
        <v>0</v>
      </c>
      <c r="AZ116" s="32">
        <v>24.287225837087348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3.7794495371290338</v>
      </c>
      <c r="BG116" s="32">
        <v>0.25914085161290318</v>
      </c>
      <c r="BH116" s="32">
        <v>0</v>
      </c>
      <c r="BI116" s="32">
        <v>0</v>
      </c>
      <c r="BJ116" s="32">
        <v>5.2973845132258068</v>
      </c>
      <c r="BK116" s="33">
        <f t="shared" si="2"/>
        <v>75.397449901151873</v>
      </c>
    </row>
    <row r="117" spans="1:63">
      <c r="A117" s="30"/>
      <c r="B117" s="31" t="s">
        <v>121</v>
      </c>
      <c r="C117" s="32">
        <v>0</v>
      </c>
      <c r="D117" s="32">
        <v>17.207893548387094</v>
      </c>
      <c r="E117" s="32">
        <v>0</v>
      </c>
      <c r="F117" s="32">
        <v>0</v>
      </c>
      <c r="G117" s="32">
        <v>0</v>
      </c>
      <c r="H117" s="32">
        <v>0.27068705687096772</v>
      </c>
      <c r="I117" s="32">
        <v>18.641884677419355</v>
      </c>
      <c r="J117" s="32">
        <v>0</v>
      </c>
      <c r="K117" s="32">
        <v>0</v>
      </c>
      <c r="L117" s="32">
        <v>2.9550499410322586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0.10599295477419353</v>
      </c>
      <c r="S117" s="32">
        <v>0</v>
      </c>
      <c r="T117" s="32">
        <v>0</v>
      </c>
      <c r="U117" s="32">
        <v>0</v>
      </c>
      <c r="V117" s="32">
        <v>0.3235083987096774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5.7073612903225808</v>
      </c>
      <c r="AS117" s="32">
        <v>0</v>
      </c>
      <c r="AT117" s="32">
        <v>0</v>
      </c>
      <c r="AU117" s="32">
        <v>0</v>
      </c>
      <c r="AV117" s="32">
        <v>0.55167456699999995</v>
      </c>
      <c r="AW117" s="32">
        <v>14.69074796129032</v>
      </c>
      <c r="AX117" s="32">
        <v>0</v>
      </c>
      <c r="AY117" s="32">
        <v>0</v>
      </c>
      <c r="AZ117" s="32">
        <v>2.0135456494319919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0.7221718069032258</v>
      </c>
      <c r="BG117" s="32">
        <v>6.8488335483870966</v>
      </c>
      <c r="BH117" s="32">
        <v>0</v>
      </c>
      <c r="BI117" s="32">
        <v>0</v>
      </c>
      <c r="BJ117" s="32">
        <v>0.25251808580645163</v>
      </c>
      <c r="BK117" s="33">
        <f t="shared" si="2"/>
        <v>70.291869486335216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0.5677152387741935</v>
      </c>
      <c r="I118" s="32">
        <v>8.1667625806451625</v>
      </c>
      <c r="J118" s="32">
        <v>0</v>
      </c>
      <c r="K118" s="32">
        <v>0</v>
      </c>
      <c r="L118" s="32">
        <v>3.7027605296774193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0.69579956558064515</v>
      </c>
      <c r="S118" s="32">
        <v>9.3010351612903219E-2</v>
      </c>
      <c r="T118" s="32">
        <v>0</v>
      </c>
      <c r="U118" s="32">
        <v>0</v>
      </c>
      <c r="V118" s="32">
        <v>10.373298433580644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4.4919406451612902E-2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2.5420463637096766</v>
      </c>
      <c r="AW118" s="32">
        <v>7.2432542903225796</v>
      </c>
      <c r="AX118" s="32">
        <v>0.33689554838709679</v>
      </c>
      <c r="AY118" s="32">
        <v>0</v>
      </c>
      <c r="AZ118" s="32">
        <v>14.594995880988838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4.2514475314193501</v>
      </c>
      <c r="BG118" s="32">
        <v>0.30545196387096774</v>
      </c>
      <c r="BH118" s="32">
        <v>0.63938536487096775</v>
      </c>
      <c r="BI118" s="32">
        <v>0</v>
      </c>
      <c r="BJ118" s="32">
        <v>3.0311905452903218</v>
      </c>
      <c r="BK118" s="33">
        <f t="shared" si="2"/>
        <v>56.588933595182382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0.49180120254838711</v>
      </c>
      <c r="I119" s="32">
        <v>4.0474499661290322</v>
      </c>
      <c r="J119" s="32">
        <v>0</v>
      </c>
      <c r="K119" s="32">
        <v>0</v>
      </c>
      <c r="L119" s="32">
        <v>3.8862100331935485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0.30721743983870969</v>
      </c>
      <c r="S119" s="32">
        <v>0.11289958064516128</v>
      </c>
      <c r="T119" s="32">
        <v>0</v>
      </c>
      <c r="U119" s="32">
        <v>0</v>
      </c>
      <c r="V119" s="32">
        <v>0.97886152177419372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5.5888080645161294E-4</v>
      </c>
      <c r="AC119" s="32">
        <v>0</v>
      </c>
      <c r="AD119" s="32">
        <v>0</v>
      </c>
      <c r="AE119" s="32">
        <v>0</v>
      </c>
      <c r="AF119" s="32">
        <v>0.11177616129032257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1.8005548811290315</v>
      </c>
      <c r="AW119" s="32">
        <v>5.5888080645161295</v>
      </c>
      <c r="AX119" s="32">
        <v>0</v>
      </c>
      <c r="AY119" s="32">
        <v>0</v>
      </c>
      <c r="AZ119" s="32">
        <v>9.2468939547100657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2.5839648698387081</v>
      </c>
      <c r="BG119" s="32">
        <v>0</v>
      </c>
      <c r="BH119" s="32">
        <v>5.5888080645161285E-2</v>
      </c>
      <c r="BI119" s="32">
        <v>0</v>
      </c>
      <c r="BJ119" s="32">
        <v>2.5947940754193546</v>
      </c>
      <c r="BK119" s="33">
        <f t="shared" si="2"/>
        <v>31.807678712484257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5.6866736410967746</v>
      </c>
      <c r="I120" s="32">
        <v>12.366661290322581</v>
      </c>
      <c r="J120" s="32">
        <v>0</v>
      </c>
      <c r="K120" s="32">
        <v>0</v>
      </c>
      <c r="L120" s="32">
        <v>1.5901952479999999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0.76730729006451615</v>
      </c>
      <c r="S120" s="32">
        <v>0</v>
      </c>
      <c r="T120" s="32">
        <v>0</v>
      </c>
      <c r="U120" s="32">
        <v>0</v>
      </c>
      <c r="V120" s="32">
        <v>0.99582348467741943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0.13356290322580647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11.235093693322584</v>
      </c>
      <c r="AW120" s="32">
        <v>24.876090725806453</v>
      </c>
      <c r="AX120" s="32">
        <v>0</v>
      </c>
      <c r="AY120" s="32">
        <v>0</v>
      </c>
      <c r="AZ120" s="32">
        <v>4.2092540396129161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5.9748463396451603</v>
      </c>
      <c r="BG120" s="32">
        <v>1.6330066070645162</v>
      </c>
      <c r="BH120" s="32">
        <v>0</v>
      </c>
      <c r="BI120" s="32">
        <v>0</v>
      </c>
      <c r="BJ120" s="32">
        <v>0.87980236616129048</v>
      </c>
      <c r="BK120" s="33">
        <f t="shared" si="2"/>
        <v>70.348317629000007</v>
      </c>
    </row>
    <row r="121" spans="1:63">
      <c r="A121" s="30"/>
      <c r="B121" s="31" t="s">
        <v>125</v>
      </c>
      <c r="C121" s="32">
        <v>0</v>
      </c>
      <c r="D121" s="32">
        <v>27.865782258064513</v>
      </c>
      <c r="E121" s="32">
        <v>0</v>
      </c>
      <c r="F121" s="32">
        <v>0</v>
      </c>
      <c r="G121" s="32">
        <v>0</v>
      </c>
      <c r="H121" s="32">
        <v>0.91263514051612882</v>
      </c>
      <c r="I121" s="32">
        <v>49.322434596774208</v>
      </c>
      <c r="J121" s="32">
        <v>0</v>
      </c>
      <c r="K121" s="32">
        <v>0</v>
      </c>
      <c r="L121" s="32">
        <v>0.53780959758064517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0.67580530641935488</v>
      </c>
      <c r="S121" s="32">
        <v>0</v>
      </c>
      <c r="T121" s="32">
        <v>0</v>
      </c>
      <c r="U121" s="32">
        <v>0</v>
      </c>
      <c r="V121" s="32">
        <v>0.36671369451612906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4.9659270967741934E-2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15.97059872558064</v>
      </c>
      <c r="AW121" s="32">
        <v>13.228269167999999</v>
      </c>
      <c r="AX121" s="32">
        <v>1.1035393548387098</v>
      </c>
      <c r="AY121" s="32">
        <v>0</v>
      </c>
      <c r="AZ121" s="32">
        <v>5.9315129972319962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6.3332526097096746</v>
      </c>
      <c r="BG121" s="32">
        <v>1.125610141935484</v>
      </c>
      <c r="BH121" s="32">
        <v>0</v>
      </c>
      <c r="BI121" s="32">
        <v>0</v>
      </c>
      <c r="BJ121" s="32">
        <v>1.1389825327096776</v>
      </c>
      <c r="BK121" s="33">
        <f t="shared" si="2"/>
        <v>124.56260539484489</v>
      </c>
    </row>
    <row r="122" spans="1:63">
      <c r="A122" s="30"/>
      <c r="B122" s="31" t="s">
        <v>126</v>
      </c>
      <c r="C122" s="32">
        <v>0</v>
      </c>
      <c r="D122" s="32">
        <v>1.1001483580645162</v>
      </c>
      <c r="E122" s="32">
        <v>0</v>
      </c>
      <c r="F122" s="32">
        <v>0</v>
      </c>
      <c r="G122" s="32">
        <v>0</v>
      </c>
      <c r="H122" s="32">
        <v>2.0044175741612906</v>
      </c>
      <c r="I122" s="32">
        <v>5.9452461774193548</v>
      </c>
      <c r="J122" s="32">
        <v>0</v>
      </c>
      <c r="K122" s="32">
        <v>0</v>
      </c>
      <c r="L122" s="32">
        <v>0.59230209580645155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0.61250415625806442</v>
      </c>
      <c r="S122" s="32">
        <v>0</v>
      </c>
      <c r="T122" s="32">
        <v>0</v>
      </c>
      <c r="U122" s="32">
        <v>0</v>
      </c>
      <c r="V122" s="32">
        <v>0.47794824854838713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19.902333057709672</v>
      </c>
      <c r="AW122" s="32">
        <v>14.849870040999999</v>
      </c>
      <c r="AX122" s="32">
        <v>0</v>
      </c>
      <c r="AY122" s="32">
        <v>0</v>
      </c>
      <c r="AZ122" s="32">
        <v>9.8273341407553367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4.4110143217419342</v>
      </c>
      <c r="BG122" s="32">
        <v>2.7505064516129032</v>
      </c>
      <c r="BH122" s="32">
        <v>0</v>
      </c>
      <c r="BI122" s="32">
        <v>0</v>
      </c>
      <c r="BJ122" s="32">
        <v>1.0874893790000002</v>
      </c>
      <c r="BK122" s="33">
        <f t="shared" si="2"/>
        <v>63.561114002077908</v>
      </c>
    </row>
    <row r="123" spans="1:63">
      <c r="A123" s="30"/>
      <c r="B123" s="31" t="s">
        <v>127</v>
      </c>
      <c r="C123" s="32">
        <v>0</v>
      </c>
      <c r="D123" s="32">
        <v>1.0927083483870967</v>
      </c>
      <c r="E123" s="32">
        <v>0</v>
      </c>
      <c r="F123" s="32">
        <v>0</v>
      </c>
      <c r="G123" s="32">
        <v>0</v>
      </c>
      <c r="H123" s="32">
        <v>1.8264098071935484</v>
      </c>
      <c r="I123" s="32">
        <v>5.684290903225806</v>
      </c>
      <c r="J123" s="32">
        <v>0</v>
      </c>
      <c r="K123" s="32">
        <v>0</v>
      </c>
      <c r="L123" s="32">
        <v>1.6041497183548388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0.38905722299999995</v>
      </c>
      <c r="S123" s="32">
        <v>0</v>
      </c>
      <c r="T123" s="32">
        <v>0</v>
      </c>
      <c r="U123" s="32">
        <v>0</v>
      </c>
      <c r="V123" s="32">
        <v>0.37127482267741935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15.504607164419367</v>
      </c>
      <c r="AW123" s="32">
        <v>20.325932660483868</v>
      </c>
      <c r="AX123" s="32">
        <v>0</v>
      </c>
      <c r="AY123" s="32">
        <v>0</v>
      </c>
      <c r="AZ123" s="32">
        <v>7.3563920991730924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8.3404965324516152</v>
      </c>
      <c r="BG123" s="32">
        <v>5.4841960044193536</v>
      </c>
      <c r="BH123" s="32">
        <v>5.4638145161290327E-2</v>
      </c>
      <c r="BI123" s="32">
        <v>0</v>
      </c>
      <c r="BJ123" s="32">
        <v>3.9126155202903217</v>
      </c>
      <c r="BK123" s="33">
        <f t="shared" si="2"/>
        <v>71.946768949237622</v>
      </c>
    </row>
    <row r="124" spans="1:63">
      <c r="A124" s="30"/>
      <c r="B124" s="31" t="s">
        <v>128</v>
      </c>
      <c r="C124" s="32">
        <v>0</v>
      </c>
      <c r="D124" s="32">
        <v>0.49617174193548386</v>
      </c>
      <c r="E124" s="32">
        <v>0</v>
      </c>
      <c r="F124" s="32">
        <v>0</v>
      </c>
      <c r="G124" s="32">
        <v>0</v>
      </c>
      <c r="H124" s="32">
        <v>0.18755512977419353</v>
      </c>
      <c r="I124" s="32">
        <v>42.130493909677426</v>
      </c>
      <c r="J124" s="32">
        <v>0</v>
      </c>
      <c r="K124" s="32">
        <v>0</v>
      </c>
      <c r="L124" s="32">
        <v>0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0.10111478970967742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1.4018327487096778</v>
      </c>
      <c r="AW124" s="32">
        <v>12.072800138903226</v>
      </c>
      <c r="AX124" s="32">
        <v>0</v>
      </c>
      <c r="AY124" s="32">
        <v>0</v>
      </c>
      <c r="AZ124" s="32">
        <v>0.21985290301049068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1.2364057496774195</v>
      </c>
      <c r="BG124" s="32">
        <v>0</v>
      </c>
      <c r="BH124" s="32">
        <v>0</v>
      </c>
      <c r="BI124" s="32">
        <v>0</v>
      </c>
      <c r="BJ124" s="32">
        <v>4.3970580645161288E-2</v>
      </c>
      <c r="BK124" s="33">
        <f t="shared" ref="BK124:BK159" si="3">SUM(C124:BJ124)</f>
        <v>57.890197692042754</v>
      </c>
    </row>
    <row r="125" spans="1:63">
      <c r="A125" s="30"/>
      <c r="B125" s="31" t="s">
        <v>129</v>
      </c>
      <c r="C125" s="32">
        <v>0</v>
      </c>
      <c r="D125" s="32">
        <v>1.5408530967741934</v>
      </c>
      <c r="E125" s="32">
        <v>0</v>
      </c>
      <c r="F125" s="32">
        <v>0</v>
      </c>
      <c r="G125" s="32">
        <v>0</v>
      </c>
      <c r="H125" s="32">
        <v>5.9435398768387087</v>
      </c>
      <c r="I125" s="32">
        <v>13.207312258064515</v>
      </c>
      <c r="J125" s="32">
        <v>0</v>
      </c>
      <c r="K125" s="32">
        <v>0</v>
      </c>
      <c r="L125" s="32">
        <v>1.7477082226129028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1.0609731630322581</v>
      </c>
      <c r="S125" s="32">
        <v>0</v>
      </c>
      <c r="T125" s="32">
        <v>0</v>
      </c>
      <c r="U125" s="32">
        <v>0</v>
      </c>
      <c r="V125" s="32">
        <v>12.647053075451614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0.17434523870967741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18.008350003870977</v>
      </c>
      <c r="AW125" s="32">
        <v>3.2253869161290325</v>
      </c>
      <c r="AX125" s="32">
        <v>0</v>
      </c>
      <c r="AY125" s="32">
        <v>0</v>
      </c>
      <c r="AZ125" s="32">
        <v>10.120765968191192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45.237790542903205</v>
      </c>
      <c r="BG125" s="32">
        <v>0.19613839354838711</v>
      </c>
      <c r="BH125" s="32">
        <v>0</v>
      </c>
      <c r="BI125" s="32">
        <v>0</v>
      </c>
      <c r="BJ125" s="32">
        <v>2.1875786341612904</v>
      </c>
      <c r="BK125" s="33">
        <f t="shared" si="3"/>
        <v>115.29779539028793</v>
      </c>
    </row>
    <row r="126" spans="1:63">
      <c r="A126" s="30"/>
      <c r="B126" s="31" t="s">
        <v>130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2.0513820567741932</v>
      </c>
      <c r="I126" s="32">
        <v>0</v>
      </c>
      <c r="J126" s="32">
        <v>0</v>
      </c>
      <c r="K126" s="32">
        <v>0</v>
      </c>
      <c r="L126" s="32">
        <v>1.2375030141290322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0.50354846274193554</v>
      </c>
      <c r="S126" s="32">
        <v>0</v>
      </c>
      <c r="T126" s="32">
        <v>0</v>
      </c>
      <c r="U126" s="32">
        <v>0</v>
      </c>
      <c r="V126" s="32">
        <v>0.64061416935483861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6.477334838709678E-2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17.255507517129022</v>
      </c>
      <c r="AW126" s="32">
        <v>10.745791667000001</v>
      </c>
      <c r="AX126" s="32">
        <v>0</v>
      </c>
      <c r="AY126" s="32">
        <v>0</v>
      </c>
      <c r="AZ126" s="32">
        <v>19.137684140545584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2.0253467320645155</v>
      </c>
      <c r="BG126" s="32">
        <v>0</v>
      </c>
      <c r="BH126" s="32">
        <v>5.397779032258064E-2</v>
      </c>
      <c r="BI126" s="32">
        <v>0</v>
      </c>
      <c r="BJ126" s="32">
        <v>1.42549501783871</v>
      </c>
      <c r="BK126" s="33">
        <f t="shared" si="3"/>
        <v>55.141623916287514</v>
      </c>
    </row>
    <row r="127" spans="1:63">
      <c r="A127" s="30"/>
      <c r="B127" s="31" t="s">
        <v>131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1.3638882303225806</v>
      </c>
      <c r="I127" s="32">
        <v>0</v>
      </c>
      <c r="J127" s="32">
        <v>0</v>
      </c>
      <c r="K127" s="32">
        <v>0</v>
      </c>
      <c r="L127" s="32">
        <v>1.4511091780645162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0.2912048699032258</v>
      </c>
      <c r="S127" s="32">
        <v>0</v>
      </c>
      <c r="T127" s="32">
        <v>0</v>
      </c>
      <c r="U127" s="32">
        <v>0</v>
      </c>
      <c r="V127" s="32">
        <v>0.77675738000000005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1.07858E-3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5.3929</v>
      </c>
      <c r="AS127" s="32">
        <v>0</v>
      </c>
      <c r="AT127" s="32">
        <v>0</v>
      </c>
      <c r="AU127" s="32">
        <v>0</v>
      </c>
      <c r="AV127" s="32">
        <v>10.007720351387103</v>
      </c>
      <c r="AW127" s="32">
        <v>8.6286400000000008</v>
      </c>
      <c r="AX127" s="32">
        <v>0</v>
      </c>
      <c r="AY127" s="32">
        <v>0</v>
      </c>
      <c r="AZ127" s="32">
        <v>3.7481133830678304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3.7870545279032237</v>
      </c>
      <c r="BG127" s="32">
        <v>6.5710372419354846E-2</v>
      </c>
      <c r="BH127" s="32">
        <v>0</v>
      </c>
      <c r="BI127" s="32">
        <v>0</v>
      </c>
      <c r="BJ127" s="32">
        <v>0.3451456</v>
      </c>
      <c r="BK127" s="33">
        <f t="shared" si="3"/>
        <v>35.859322473067841</v>
      </c>
    </row>
    <row r="128" spans="1:63">
      <c r="A128" s="30"/>
      <c r="B128" s="31" t="s">
        <v>132</v>
      </c>
      <c r="C128" s="32">
        <v>0</v>
      </c>
      <c r="D128" s="32">
        <v>0</v>
      </c>
      <c r="E128" s="32">
        <v>0</v>
      </c>
      <c r="F128" s="32">
        <v>0</v>
      </c>
      <c r="G128" s="32">
        <v>0</v>
      </c>
      <c r="H128" s="32">
        <v>4.8927577814516141</v>
      </c>
      <c r="I128" s="32">
        <v>24.364400806451613</v>
      </c>
      <c r="J128" s="32">
        <v>0.27071556451612899</v>
      </c>
      <c r="K128" s="32">
        <v>0</v>
      </c>
      <c r="L128" s="32">
        <v>0.40607334677419354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0.36938090006451618</v>
      </c>
      <c r="S128" s="32">
        <v>0</v>
      </c>
      <c r="T128" s="32">
        <v>0</v>
      </c>
      <c r="U128" s="32">
        <v>0</v>
      </c>
      <c r="V128" s="32">
        <v>0.20891892309677418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5.3604290322580642E-2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10.972667576774199</v>
      </c>
      <c r="AW128" s="32">
        <v>6.00931844183871</v>
      </c>
      <c r="AX128" s="32">
        <v>0</v>
      </c>
      <c r="AY128" s="32">
        <v>0</v>
      </c>
      <c r="AZ128" s="32">
        <v>5.1214879967103499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3.3261392601290307</v>
      </c>
      <c r="BG128" s="32">
        <v>2.1441716129032257E-2</v>
      </c>
      <c r="BH128" s="32">
        <v>0</v>
      </c>
      <c r="BI128" s="32">
        <v>0</v>
      </c>
      <c r="BJ128" s="32">
        <v>0.57560757803225804</v>
      </c>
      <c r="BK128" s="33">
        <f t="shared" si="3"/>
        <v>56.592514182290998</v>
      </c>
    </row>
    <row r="129" spans="1:63">
      <c r="A129" s="30"/>
      <c r="B129" s="31" t="s">
        <v>133</v>
      </c>
      <c r="C129" s="32">
        <v>0</v>
      </c>
      <c r="D129" s="32">
        <v>1.6171476516129031</v>
      </c>
      <c r="E129" s="32">
        <v>0</v>
      </c>
      <c r="F129" s="32">
        <v>0</v>
      </c>
      <c r="G129" s="32">
        <v>0</v>
      </c>
      <c r="H129" s="32">
        <v>4.3860635613870969</v>
      </c>
      <c r="I129" s="32">
        <v>17.13533935483871</v>
      </c>
      <c r="J129" s="32">
        <v>0</v>
      </c>
      <c r="K129" s="32">
        <v>0</v>
      </c>
      <c r="L129" s="32">
        <v>1.0870230903225806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0.20080769116129035</v>
      </c>
      <c r="S129" s="32">
        <v>0</v>
      </c>
      <c r="T129" s="32">
        <v>11.298614387096775</v>
      </c>
      <c r="U129" s="32">
        <v>0</v>
      </c>
      <c r="V129" s="32">
        <v>1.0870230903225808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4.6084071567096787</v>
      </c>
      <c r="AW129" s="32">
        <v>0</v>
      </c>
      <c r="AX129" s="32">
        <v>0</v>
      </c>
      <c r="AY129" s="32">
        <v>0</v>
      </c>
      <c r="AZ129" s="32">
        <v>2.1682743856056153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3.1744358284193566</v>
      </c>
      <c r="BG129" s="32">
        <v>0</v>
      </c>
      <c r="BH129" s="32">
        <v>0</v>
      </c>
      <c r="BI129" s="32">
        <v>0</v>
      </c>
      <c r="BJ129" s="32">
        <v>2.8746347322258061</v>
      </c>
      <c r="BK129" s="33">
        <f t="shared" si="3"/>
        <v>49.637770929702398</v>
      </c>
    </row>
    <row r="130" spans="1:63">
      <c r="A130" s="30"/>
      <c r="B130" s="31" t="s">
        <v>134</v>
      </c>
      <c r="C130" s="32">
        <v>0</v>
      </c>
      <c r="D130" s="32">
        <v>1.8741732258064516</v>
      </c>
      <c r="E130" s="32">
        <v>0</v>
      </c>
      <c r="F130" s="32">
        <v>0</v>
      </c>
      <c r="G130" s="32">
        <v>0</v>
      </c>
      <c r="H130" s="32">
        <v>2.5737850210967741</v>
      </c>
      <c r="I130" s="32">
        <v>19.277210322580647</v>
      </c>
      <c r="J130" s="32">
        <v>0</v>
      </c>
      <c r="K130" s="32">
        <v>0</v>
      </c>
      <c r="L130" s="32">
        <v>0.74288803041935481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0.70381182190322578</v>
      </c>
      <c r="S130" s="32">
        <v>0</v>
      </c>
      <c r="T130" s="32">
        <v>11.512778387096773</v>
      </c>
      <c r="U130" s="32">
        <v>0</v>
      </c>
      <c r="V130" s="32">
        <v>7.4968642645161288E-2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4.2124802898064519</v>
      </c>
      <c r="AW130" s="32">
        <v>0</v>
      </c>
      <c r="AX130" s="32">
        <v>0</v>
      </c>
      <c r="AY130" s="32">
        <v>0</v>
      </c>
      <c r="AZ130" s="32">
        <v>1.4501006353176549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1.9416621201612898</v>
      </c>
      <c r="BG130" s="32">
        <v>0</v>
      </c>
      <c r="BH130" s="32">
        <v>0</v>
      </c>
      <c r="BI130" s="32">
        <v>0</v>
      </c>
      <c r="BJ130" s="32">
        <v>0.14004813448387099</v>
      </c>
      <c r="BK130" s="33">
        <f t="shared" si="3"/>
        <v>44.503906631317648</v>
      </c>
    </row>
    <row r="131" spans="1:63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2.2631661199999997</v>
      </c>
      <c r="I131" s="32">
        <v>4.3679732690322579</v>
      </c>
      <c r="J131" s="32">
        <v>0.32164751612903225</v>
      </c>
      <c r="K131" s="32">
        <v>0</v>
      </c>
      <c r="L131" s="32">
        <v>0.3875852569354839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0.17856542332258063</v>
      </c>
      <c r="S131" s="32">
        <v>0</v>
      </c>
      <c r="T131" s="32">
        <v>5.3607919354838718E-2</v>
      </c>
      <c r="U131" s="32">
        <v>0</v>
      </c>
      <c r="V131" s="32">
        <v>3.1109011476451607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3.8224149677419349E-2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6.1410464987096729</v>
      </c>
      <c r="AW131" s="32">
        <v>0.47780187096774196</v>
      </c>
      <c r="AX131" s="32">
        <v>0</v>
      </c>
      <c r="AY131" s="32">
        <v>0</v>
      </c>
      <c r="AZ131" s="32">
        <v>1.8226894185706586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4.4036292323225767</v>
      </c>
      <c r="BG131" s="32">
        <v>1.8954232516129019E-2</v>
      </c>
      <c r="BH131" s="32">
        <v>2.6544548387096776E-2</v>
      </c>
      <c r="BI131" s="32">
        <v>0</v>
      </c>
      <c r="BJ131" s="32">
        <v>1.083387992903226</v>
      </c>
      <c r="BK131" s="33">
        <f t="shared" si="3"/>
        <v>24.695724596473873</v>
      </c>
    </row>
    <row r="132" spans="1:63">
      <c r="A132" s="30"/>
      <c r="B132" s="31" t="s">
        <v>136</v>
      </c>
      <c r="C132" s="32">
        <v>0</v>
      </c>
      <c r="D132" s="32">
        <v>3.1786925806451611</v>
      </c>
      <c r="E132" s="32">
        <v>0</v>
      </c>
      <c r="F132" s="32">
        <v>0</v>
      </c>
      <c r="G132" s="32">
        <v>0</v>
      </c>
      <c r="H132" s="32">
        <v>2.578723042064516</v>
      </c>
      <c r="I132" s="32">
        <v>14.006865687903224</v>
      </c>
      <c r="J132" s="32">
        <v>0</v>
      </c>
      <c r="K132" s="32">
        <v>0</v>
      </c>
      <c r="L132" s="32">
        <v>0.69009948999999993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0.80731456419354863</v>
      </c>
      <c r="S132" s="32">
        <v>0.10595641935483871</v>
      </c>
      <c r="T132" s="32">
        <v>10.86053298387097</v>
      </c>
      <c r="U132" s="32">
        <v>0</v>
      </c>
      <c r="V132" s="32">
        <v>2.5312587317419357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0.1154734935483871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4.0780341255806434</v>
      </c>
      <c r="AW132" s="32">
        <v>4.0409858442258066</v>
      </c>
      <c r="AX132" s="32">
        <v>0</v>
      </c>
      <c r="AY132" s="32">
        <v>0</v>
      </c>
      <c r="AZ132" s="32">
        <v>2.2800226423190066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2.7363864791935497</v>
      </c>
      <c r="BG132" s="32">
        <v>0.35691807096774192</v>
      </c>
      <c r="BH132" s="32">
        <v>2.6243975806451613E-2</v>
      </c>
      <c r="BI132" s="32">
        <v>0</v>
      </c>
      <c r="BJ132" s="32">
        <v>0.43624253483870967</v>
      </c>
      <c r="BK132" s="33">
        <f t="shared" si="3"/>
        <v>48.82975066625449</v>
      </c>
    </row>
    <row r="133" spans="1:63">
      <c r="A133" s="30"/>
      <c r="B133" s="31" t="s">
        <v>137</v>
      </c>
      <c r="C133" s="32">
        <v>0</v>
      </c>
      <c r="D133" s="32">
        <v>3.7008085483870969</v>
      </c>
      <c r="E133" s="32">
        <v>0</v>
      </c>
      <c r="F133" s="32">
        <v>0</v>
      </c>
      <c r="G133" s="32">
        <v>0</v>
      </c>
      <c r="H133" s="32">
        <v>1.2933939424516132</v>
      </c>
      <c r="I133" s="32">
        <v>19.349941838709675</v>
      </c>
      <c r="J133" s="32">
        <v>0</v>
      </c>
      <c r="K133" s="32">
        <v>0</v>
      </c>
      <c r="L133" s="32">
        <v>1.5967217784516128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0.86179203216129019</v>
      </c>
      <c r="S133" s="32">
        <v>0</v>
      </c>
      <c r="T133" s="32">
        <v>4.9696571935483869</v>
      </c>
      <c r="U133" s="32">
        <v>0</v>
      </c>
      <c r="V133" s="32">
        <v>0.28689956496774194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4.5910337764516118</v>
      </c>
      <c r="AW133" s="32">
        <v>0.85425408064516128</v>
      </c>
      <c r="AX133" s="32">
        <v>0</v>
      </c>
      <c r="AY133" s="32">
        <v>0</v>
      </c>
      <c r="AZ133" s="32">
        <v>2.9369912685685216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2.9169932779999987</v>
      </c>
      <c r="BG133" s="32">
        <v>0.79841238761290334</v>
      </c>
      <c r="BH133" s="32">
        <v>0</v>
      </c>
      <c r="BI133" s="32">
        <v>0</v>
      </c>
      <c r="BJ133" s="32">
        <v>1.0666890965161289</v>
      </c>
      <c r="BK133" s="33">
        <f t="shared" si="3"/>
        <v>45.223588786471744</v>
      </c>
    </row>
    <row r="134" spans="1:63">
      <c r="A134" s="30"/>
      <c r="B134" s="31" t="s">
        <v>138</v>
      </c>
      <c r="C134" s="32">
        <v>0</v>
      </c>
      <c r="D134" s="32">
        <v>3.0131790483870966</v>
      </c>
      <c r="E134" s="32">
        <v>0</v>
      </c>
      <c r="F134" s="32">
        <v>0</v>
      </c>
      <c r="G134" s="32">
        <v>0</v>
      </c>
      <c r="H134" s="32">
        <v>1.4690556754193547</v>
      </c>
      <c r="I134" s="32">
        <v>0</v>
      </c>
      <c r="J134" s="32">
        <v>0</v>
      </c>
      <c r="K134" s="32">
        <v>0</v>
      </c>
      <c r="L134" s="32">
        <v>0.78270076029032254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0.24540517822580646</v>
      </c>
      <c r="S134" s="32">
        <v>0.21145116129032257</v>
      </c>
      <c r="T134" s="32">
        <v>0</v>
      </c>
      <c r="U134" s="32">
        <v>0</v>
      </c>
      <c r="V134" s="32">
        <v>0.24845511451612901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0.20972974193548388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7.1507809199677377</v>
      </c>
      <c r="AW134" s="32">
        <v>12.069540164709675</v>
      </c>
      <c r="AX134" s="32">
        <v>0</v>
      </c>
      <c r="AY134" s="32">
        <v>0</v>
      </c>
      <c r="AZ134" s="32">
        <v>2.181778849383206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1.5449883357096783</v>
      </c>
      <c r="BG134" s="32">
        <v>7.4499483332258061</v>
      </c>
      <c r="BH134" s="32">
        <v>0</v>
      </c>
      <c r="BI134" s="32">
        <v>0</v>
      </c>
      <c r="BJ134" s="32">
        <v>0.22965406741935482</v>
      </c>
      <c r="BK134" s="33">
        <f t="shared" si="3"/>
        <v>36.806667350479977</v>
      </c>
    </row>
    <row r="135" spans="1:63">
      <c r="A135" s="30"/>
      <c r="B135" s="31" t="s">
        <v>139</v>
      </c>
      <c r="C135" s="32">
        <v>0</v>
      </c>
      <c r="D135" s="32">
        <v>3.2983850000000001</v>
      </c>
      <c r="E135" s="32">
        <v>0</v>
      </c>
      <c r="F135" s="32">
        <v>0</v>
      </c>
      <c r="G135" s="32">
        <v>0</v>
      </c>
      <c r="H135" s="32">
        <v>5.8961774069032264</v>
      </c>
      <c r="I135" s="32">
        <v>21.644569309161291</v>
      </c>
      <c r="J135" s="32">
        <v>1.595992741935484</v>
      </c>
      <c r="K135" s="32">
        <v>0</v>
      </c>
      <c r="L135" s="32">
        <v>17.491824359806451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4.4187200322903228</v>
      </c>
      <c r="S135" s="32">
        <v>7.5650055967741947</v>
      </c>
      <c r="T135" s="32">
        <v>4.2559806451612907</v>
      </c>
      <c r="U135" s="32">
        <v>0</v>
      </c>
      <c r="V135" s="32">
        <v>10.542318320096776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0.38008625806451612</v>
      </c>
      <c r="AC135" s="32">
        <v>0.14781132258064517</v>
      </c>
      <c r="AD135" s="32">
        <v>0</v>
      </c>
      <c r="AE135" s="32">
        <v>0</v>
      </c>
      <c r="AF135" s="32">
        <v>5.2789758064516135E-2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4.2231806451612898E-3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41.157347299741943</v>
      </c>
      <c r="AW135" s="32">
        <v>25.613611728580647</v>
      </c>
      <c r="AX135" s="32">
        <v>0</v>
      </c>
      <c r="AY135" s="32">
        <v>0</v>
      </c>
      <c r="AZ135" s="32">
        <v>13.974519894945074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23.945130973645163</v>
      </c>
      <c r="BG135" s="32">
        <v>2.9612002689354839</v>
      </c>
      <c r="BH135" s="32">
        <v>1.5309029838709678</v>
      </c>
      <c r="BI135" s="32">
        <v>0</v>
      </c>
      <c r="BJ135" s="32">
        <v>4.9214288810000015</v>
      </c>
      <c r="BK135" s="33">
        <f t="shared" si="3"/>
        <v>191.39802596220312</v>
      </c>
    </row>
    <row r="136" spans="1:63">
      <c r="A136" s="30"/>
      <c r="B136" s="31" t="s">
        <v>140</v>
      </c>
      <c r="C136" s="32">
        <v>0</v>
      </c>
      <c r="D136" s="32">
        <v>0.74878798709677419</v>
      </c>
      <c r="E136" s="32">
        <v>0</v>
      </c>
      <c r="F136" s="32">
        <v>0</v>
      </c>
      <c r="G136" s="32">
        <v>0</v>
      </c>
      <c r="H136" s="32">
        <v>1.5247910148387098</v>
      </c>
      <c r="I136" s="32">
        <v>102.82762439290326</v>
      </c>
      <c r="J136" s="32">
        <v>0</v>
      </c>
      <c r="K136" s="32">
        <v>0</v>
      </c>
      <c r="L136" s="32">
        <v>1.2729395780645161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0.26192835641935486</v>
      </c>
      <c r="S136" s="32">
        <v>5.2731548387096776</v>
      </c>
      <c r="T136" s="32">
        <v>0</v>
      </c>
      <c r="U136" s="32">
        <v>0</v>
      </c>
      <c r="V136" s="32">
        <v>0.29793324838709678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1.6809473343870964</v>
      </c>
      <c r="AW136" s="32">
        <v>5.4252159999999998</v>
      </c>
      <c r="AX136" s="32">
        <v>0</v>
      </c>
      <c r="AY136" s="32">
        <v>0</v>
      </c>
      <c r="AZ136" s="32">
        <v>3.3247322661910128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0.3695478726774194</v>
      </c>
      <c r="BG136" s="32">
        <v>5.2671999999999999</v>
      </c>
      <c r="BH136" s="32">
        <v>0</v>
      </c>
      <c r="BI136" s="32">
        <v>0</v>
      </c>
      <c r="BJ136" s="32">
        <v>5.5832319999999998E-2</v>
      </c>
      <c r="BK136" s="33">
        <f t="shared" si="3"/>
        <v>128.33063520967491</v>
      </c>
    </row>
    <row r="137" spans="1:63">
      <c r="A137" s="30"/>
      <c r="B137" s="31" t="s">
        <v>141</v>
      </c>
      <c r="C137" s="32">
        <v>0</v>
      </c>
      <c r="D137" s="32">
        <v>14.467067419354839</v>
      </c>
      <c r="E137" s="32">
        <v>0</v>
      </c>
      <c r="F137" s="32">
        <v>0</v>
      </c>
      <c r="G137" s="32">
        <v>0</v>
      </c>
      <c r="H137" s="32">
        <v>10.844877824290325</v>
      </c>
      <c r="I137" s="32">
        <v>5.2799516129032255E-2</v>
      </c>
      <c r="J137" s="32">
        <v>0</v>
      </c>
      <c r="K137" s="32">
        <v>0</v>
      </c>
      <c r="L137" s="32">
        <v>2.0022420179032254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2.1911883221935482</v>
      </c>
      <c r="S137" s="32">
        <v>1.5839854838709679E-2</v>
      </c>
      <c r="T137" s="32">
        <v>3.1683680739032258</v>
      </c>
      <c r="U137" s="32">
        <v>0</v>
      </c>
      <c r="V137" s="32">
        <v>8.9088623564516123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0.23065381935483872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1.572639677419355E-2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25.076859185419369</v>
      </c>
      <c r="AW137" s="32">
        <v>27.049402451612906</v>
      </c>
      <c r="AX137" s="32">
        <v>0</v>
      </c>
      <c r="AY137" s="32">
        <v>0</v>
      </c>
      <c r="AZ137" s="32">
        <v>16.667085109670907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12.137222403064525</v>
      </c>
      <c r="BG137" s="32">
        <v>2.0716646358709676</v>
      </c>
      <c r="BH137" s="32">
        <v>1.4153757096774191</v>
      </c>
      <c r="BI137" s="32">
        <v>0</v>
      </c>
      <c r="BJ137" s="32">
        <v>7.1927494197741959</v>
      </c>
      <c r="BK137" s="33">
        <f t="shared" si="3"/>
        <v>133.50798451628384</v>
      </c>
    </row>
    <row r="138" spans="1:63">
      <c r="A138" s="30"/>
      <c r="B138" s="31" t="s">
        <v>142</v>
      </c>
      <c r="C138" s="32">
        <v>0</v>
      </c>
      <c r="D138" s="32">
        <v>3.1481400000000002</v>
      </c>
      <c r="E138" s="32">
        <v>0</v>
      </c>
      <c r="F138" s="32">
        <v>0</v>
      </c>
      <c r="G138" s="32">
        <v>0</v>
      </c>
      <c r="H138" s="32">
        <v>13.286121604419359</v>
      </c>
      <c r="I138" s="32">
        <v>64.012180000000001</v>
      </c>
      <c r="J138" s="32">
        <v>0</v>
      </c>
      <c r="K138" s="32">
        <v>0</v>
      </c>
      <c r="L138" s="32">
        <v>6.6913715700000012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0.35281631467741936</v>
      </c>
      <c r="S138" s="32">
        <v>11.700586999999999</v>
      </c>
      <c r="T138" s="32">
        <v>5.2469000000000001</v>
      </c>
      <c r="U138" s="32">
        <v>0</v>
      </c>
      <c r="V138" s="32">
        <v>3.410485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7.8139838709677417E-2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15.399250914451608</v>
      </c>
      <c r="AW138" s="32">
        <v>5.6260683870967743</v>
      </c>
      <c r="AX138" s="32">
        <v>0</v>
      </c>
      <c r="AY138" s="32">
        <v>0</v>
      </c>
      <c r="AZ138" s="32">
        <v>5.0014705450294707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0.75665328335483895</v>
      </c>
      <c r="BG138" s="32">
        <v>0</v>
      </c>
      <c r="BH138" s="32">
        <v>0</v>
      </c>
      <c r="BI138" s="32">
        <v>0</v>
      </c>
      <c r="BJ138" s="32">
        <v>0.1771169677419355</v>
      </c>
      <c r="BK138" s="33">
        <f t="shared" si="3"/>
        <v>134.88730142548107</v>
      </c>
    </row>
    <row r="139" spans="1:63">
      <c r="A139" s="30"/>
      <c r="B139" s="31" t="s">
        <v>143</v>
      </c>
      <c r="C139" s="32">
        <v>0</v>
      </c>
      <c r="D139" s="32">
        <v>0</v>
      </c>
      <c r="E139" s="32">
        <v>0</v>
      </c>
      <c r="F139" s="32">
        <v>0</v>
      </c>
      <c r="G139" s="32">
        <v>0</v>
      </c>
      <c r="H139" s="32">
        <v>3.4752961781290326</v>
      </c>
      <c r="I139" s="32">
        <v>1.048658064516129</v>
      </c>
      <c r="J139" s="32">
        <v>0</v>
      </c>
      <c r="K139" s="32">
        <v>0</v>
      </c>
      <c r="L139" s="32">
        <v>0.98808119883870971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0.24250421077419357</v>
      </c>
      <c r="S139" s="32">
        <v>0</v>
      </c>
      <c r="T139" s="32">
        <v>0.13632554838709676</v>
      </c>
      <c r="U139" s="32">
        <v>0</v>
      </c>
      <c r="V139" s="32">
        <v>3.3025247967741929E-2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2.603800806451613E-2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5.9443566423870964</v>
      </c>
      <c r="AW139" s="32">
        <v>0</v>
      </c>
      <c r="AX139" s="32">
        <v>0</v>
      </c>
      <c r="AY139" s="32">
        <v>0</v>
      </c>
      <c r="AZ139" s="32">
        <v>6.8524886580326623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1.5685029460322581</v>
      </c>
      <c r="BG139" s="32">
        <v>0.2186040152580645</v>
      </c>
      <c r="BH139" s="32">
        <v>0</v>
      </c>
      <c r="BI139" s="32">
        <v>0</v>
      </c>
      <c r="BJ139" s="32">
        <v>1.5073544512580646</v>
      </c>
      <c r="BK139" s="33">
        <f t="shared" si="3"/>
        <v>22.041235169645564</v>
      </c>
    </row>
    <row r="140" spans="1:63">
      <c r="A140" s="30"/>
      <c r="B140" s="31" t="s">
        <v>144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1.3499563815161291</v>
      </c>
      <c r="I140" s="32">
        <v>0</v>
      </c>
      <c r="J140" s="32">
        <v>0</v>
      </c>
      <c r="K140" s="32">
        <v>0</v>
      </c>
      <c r="L140" s="32">
        <v>0.9472793442258064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5.5971361743225811</v>
      </c>
      <c r="S140" s="32">
        <v>0</v>
      </c>
      <c r="T140" s="32">
        <v>2.6193604838709676</v>
      </c>
      <c r="U140" s="32">
        <v>0</v>
      </c>
      <c r="V140" s="32">
        <v>2.3230713602903226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5.6205172802580652</v>
      </c>
      <c r="AW140" s="32">
        <v>2.0949831928387099</v>
      </c>
      <c r="AX140" s="32">
        <v>0</v>
      </c>
      <c r="AY140" s="32">
        <v>0</v>
      </c>
      <c r="AZ140" s="32">
        <v>4.6143915413779091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1.3691778890967736</v>
      </c>
      <c r="BG140" s="32">
        <v>0.12497642864516123</v>
      </c>
      <c r="BH140" s="32">
        <v>0</v>
      </c>
      <c r="BI140" s="32">
        <v>0</v>
      </c>
      <c r="BJ140" s="32">
        <v>1.0676894589999999</v>
      </c>
      <c r="BK140" s="33">
        <f t="shared" si="3"/>
        <v>27.72853953544243</v>
      </c>
    </row>
    <row r="141" spans="1:63">
      <c r="A141" s="30"/>
      <c r="B141" s="31" t="s">
        <v>145</v>
      </c>
      <c r="C141" s="32">
        <v>0</v>
      </c>
      <c r="D141" s="32">
        <v>0</v>
      </c>
      <c r="E141" s="32">
        <v>0</v>
      </c>
      <c r="F141" s="32">
        <v>0</v>
      </c>
      <c r="G141" s="32">
        <v>0</v>
      </c>
      <c r="H141" s="32">
        <v>2.3792786367419358</v>
      </c>
      <c r="I141" s="32">
        <v>3.4555470967741937</v>
      </c>
      <c r="J141" s="32">
        <v>0</v>
      </c>
      <c r="K141" s="32">
        <v>0</v>
      </c>
      <c r="L141" s="32">
        <v>0.68063806451612896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0.46925007496774207</v>
      </c>
      <c r="S141" s="32">
        <v>0</v>
      </c>
      <c r="T141" s="32">
        <v>0</v>
      </c>
      <c r="U141" s="32">
        <v>0</v>
      </c>
      <c r="V141" s="32">
        <v>1.5503768171612902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2.498416930709678</v>
      </c>
      <c r="AW141" s="32">
        <v>3.2247260000000004</v>
      </c>
      <c r="AX141" s="32">
        <v>0</v>
      </c>
      <c r="AY141" s="32">
        <v>0</v>
      </c>
      <c r="AZ141" s="32">
        <v>5.1953038835624525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1.4020530385483874</v>
      </c>
      <c r="BG141" s="32">
        <v>1.0402341935483872E-2</v>
      </c>
      <c r="BH141" s="32">
        <v>0</v>
      </c>
      <c r="BI141" s="32">
        <v>0</v>
      </c>
      <c r="BJ141" s="32">
        <v>1.0221831052258064</v>
      </c>
      <c r="BK141" s="33">
        <f t="shared" si="3"/>
        <v>21.888175990143104</v>
      </c>
    </row>
    <row r="142" spans="1:63">
      <c r="A142" s="30"/>
      <c r="B142" s="31" t="s">
        <v>146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5.1601452993225809</v>
      </c>
      <c r="I142" s="32">
        <v>6.8964847741935476</v>
      </c>
      <c r="J142" s="32">
        <v>0</v>
      </c>
      <c r="K142" s="32">
        <v>0</v>
      </c>
      <c r="L142" s="32">
        <v>3.3868462653225806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5.3604198814516151</v>
      </c>
      <c r="S142" s="32">
        <v>0</v>
      </c>
      <c r="T142" s="32">
        <v>0</v>
      </c>
      <c r="U142" s="32">
        <v>0</v>
      </c>
      <c r="V142" s="32">
        <v>0.24336796132258062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3.7592727874516143</v>
      </c>
      <c r="AW142" s="32">
        <v>0.98637825806451618</v>
      </c>
      <c r="AX142" s="32">
        <v>0</v>
      </c>
      <c r="AY142" s="32">
        <v>0</v>
      </c>
      <c r="AZ142" s="32">
        <v>1.6423695033650987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1.3698011581290326</v>
      </c>
      <c r="BG142" s="32">
        <v>0</v>
      </c>
      <c r="BH142" s="32">
        <v>0</v>
      </c>
      <c r="BI142" s="32">
        <v>0</v>
      </c>
      <c r="BJ142" s="32">
        <v>0.15574393548387097</v>
      </c>
      <c r="BK142" s="33">
        <f t="shared" si="3"/>
        <v>28.960829824107034</v>
      </c>
    </row>
    <row r="143" spans="1:63">
      <c r="A143" s="30"/>
      <c r="B143" s="31" t="s">
        <v>147</v>
      </c>
      <c r="C143" s="32">
        <v>0</v>
      </c>
      <c r="D143" s="32">
        <v>0.52285870967741932</v>
      </c>
      <c r="E143" s="32">
        <v>0</v>
      </c>
      <c r="F143" s="32">
        <v>0</v>
      </c>
      <c r="G143" s="32">
        <v>0</v>
      </c>
      <c r="H143" s="32">
        <v>12.699366567419357</v>
      </c>
      <c r="I143" s="32">
        <v>11.41532545319355</v>
      </c>
      <c r="J143" s="32">
        <v>1.0457174193548386</v>
      </c>
      <c r="K143" s="32">
        <v>0</v>
      </c>
      <c r="L143" s="32">
        <v>3.0617379761290322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7.1046043420000009</v>
      </c>
      <c r="S143" s="32">
        <v>0.52318882061290328</v>
      </c>
      <c r="T143" s="32">
        <v>3.3466258528709676</v>
      </c>
      <c r="U143" s="32">
        <v>0</v>
      </c>
      <c r="V143" s="32">
        <v>9.682813009387095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5.1964000000000003E-2</v>
      </c>
      <c r="AC143" s="32">
        <v>7.2749599999999998E-2</v>
      </c>
      <c r="AD143" s="32">
        <v>0</v>
      </c>
      <c r="AE143" s="32">
        <v>0</v>
      </c>
      <c r="AF143" s="32">
        <v>0.31178400000000001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16.283086559774194</v>
      </c>
      <c r="AW143" s="32">
        <v>7.5971264072258062</v>
      </c>
      <c r="AX143" s="32">
        <v>0</v>
      </c>
      <c r="AY143" s="32">
        <v>0</v>
      </c>
      <c r="AZ143" s="32">
        <v>15.728348774294245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7.5989677528064528</v>
      </c>
      <c r="BG143" s="32">
        <v>3.3360888000000002</v>
      </c>
      <c r="BH143" s="32">
        <v>0.10392800000000001</v>
      </c>
      <c r="BI143" s="32">
        <v>0</v>
      </c>
      <c r="BJ143" s="32">
        <v>1.8311419956774189</v>
      </c>
      <c r="BK143" s="33">
        <f t="shared" si="3"/>
        <v>102.31742404042328</v>
      </c>
    </row>
    <row r="144" spans="1:63">
      <c r="A144" s="30"/>
      <c r="B144" s="31" t="s">
        <v>148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2.1755485492580644</v>
      </c>
      <c r="I144" s="32">
        <v>0.51812403225806447</v>
      </c>
      <c r="J144" s="32">
        <v>0</v>
      </c>
      <c r="K144" s="32">
        <v>0</v>
      </c>
      <c r="L144" s="32">
        <v>2.1791440772258062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0.5688649732580644</v>
      </c>
      <c r="S144" s="32">
        <v>0</v>
      </c>
      <c r="T144" s="32">
        <v>3.4196186129032262</v>
      </c>
      <c r="U144" s="32">
        <v>0</v>
      </c>
      <c r="V144" s="32">
        <v>1.3585435238387098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0.36064203225806452</v>
      </c>
      <c r="AC144" s="32">
        <v>9.2736522580645159E-2</v>
      </c>
      <c r="AD144" s="32">
        <v>0</v>
      </c>
      <c r="AE144" s="32">
        <v>0</v>
      </c>
      <c r="AF144" s="32">
        <v>8.2432464516129025E-2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13.643631613322587</v>
      </c>
      <c r="AW144" s="32">
        <v>7.7744118096774182</v>
      </c>
      <c r="AX144" s="32">
        <v>0</v>
      </c>
      <c r="AY144" s="32">
        <v>0</v>
      </c>
      <c r="AZ144" s="32">
        <v>7.1594300859546021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3.9134215443225822</v>
      </c>
      <c r="BG144" s="32">
        <v>0</v>
      </c>
      <c r="BH144" s="32">
        <v>0</v>
      </c>
      <c r="BI144" s="32">
        <v>0</v>
      </c>
      <c r="BJ144" s="32">
        <v>2.5100654956129032</v>
      </c>
      <c r="BK144" s="33">
        <f t="shared" si="3"/>
        <v>45.756615336986876</v>
      </c>
    </row>
    <row r="145" spans="1:63">
      <c r="A145" s="30"/>
      <c r="B145" s="31" t="s">
        <v>149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5.1292884539677415</v>
      </c>
      <c r="I145" s="32">
        <v>0</v>
      </c>
      <c r="J145" s="32">
        <v>0</v>
      </c>
      <c r="K145" s="32">
        <v>0</v>
      </c>
      <c r="L145" s="32">
        <v>1.1060326811612906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3.8174855234516127</v>
      </c>
      <c r="S145" s="32">
        <v>0</v>
      </c>
      <c r="T145" s="32">
        <v>0</v>
      </c>
      <c r="U145" s="32">
        <v>0</v>
      </c>
      <c r="V145" s="32">
        <v>0.18582666416129032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0.15437927419354838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8.110642389161292</v>
      </c>
      <c r="AW145" s="32">
        <v>3.602183064516129</v>
      </c>
      <c r="AX145" s="32">
        <v>0</v>
      </c>
      <c r="AY145" s="32">
        <v>0</v>
      </c>
      <c r="AZ145" s="32">
        <v>4.9961468626581844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1.3922320276774189</v>
      </c>
      <c r="BG145" s="32">
        <v>0</v>
      </c>
      <c r="BH145" s="32">
        <v>0</v>
      </c>
      <c r="BI145" s="32">
        <v>0</v>
      </c>
      <c r="BJ145" s="32">
        <v>0.38084028058064523</v>
      </c>
      <c r="BK145" s="33">
        <f t="shared" si="3"/>
        <v>28.875057221529154</v>
      </c>
    </row>
    <row r="146" spans="1:63">
      <c r="A146" s="30"/>
      <c r="B146" s="31" t="s">
        <v>150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4.670136092967744</v>
      </c>
      <c r="I146" s="32">
        <v>0</v>
      </c>
      <c r="J146" s="32">
        <v>0</v>
      </c>
      <c r="K146" s="32">
        <v>0</v>
      </c>
      <c r="L146" s="32">
        <v>1.4571947231612903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1.3548646444193548</v>
      </c>
      <c r="S146" s="32">
        <v>0</v>
      </c>
      <c r="T146" s="32">
        <v>2.3176974193548388</v>
      </c>
      <c r="U146" s="32">
        <v>0</v>
      </c>
      <c r="V146" s="32">
        <v>3.4485430072258065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7.9089621370967702</v>
      </c>
      <c r="AW146" s="32">
        <v>14.310002706354839</v>
      </c>
      <c r="AX146" s="32">
        <v>0</v>
      </c>
      <c r="AY146" s="32">
        <v>0</v>
      </c>
      <c r="AZ146" s="32">
        <v>24.591784414238735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3.1332968049032264</v>
      </c>
      <c r="BG146" s="32">
        <v>0.15384552880645161</v>
      </c>
      <c r="BH146" s="32">
        <v>0</v>
      </c>
      <c r="BI146" s="32">
        <v>0</v>
      </c>
      <c r="BJ146" s="32">
        <v>1.4290814726129031</v>
      </c>
      <c r="BK146" s="33">
        <f t="shared" si="3"/>
        <v>64.775408951141955</v>
      </c>
    </row>
    <row r="147" spans="1:63">
      <c r="A147" s="30"/>
      <c r="B147" s="31" t="s">
        <v>151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1.4302838494516121</v>
      </c>
      <c r="I147" s="32">
        <v>0</v>
      </c>
      <c r="J147" s="32">
        <v>0</v>
      </c>
      <c r="K147" s="32">
        <v>0</v>
      </c>
      <c r="L147" s="32">
        <v>0.10338161290322581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8.0249995161290333E-3</v>
      </c>
      <c r="S147" s="32">
        <v>0</v>
      </c>
      <c r="T147" s="32">
        <v>0</v>
      </c>
      <c r="U147" s="32">
        <v>0</v>
      </c>
      <c r="V147" s="32">
        <v>0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185.47598234629029</v>
      </c>
      <c r="AW147" s="32">
        <v>100.85719841848389</v>
      </c>
      <c r="AX147" s="32">
        <v>0</v>
      </c>
      <c r="AY147" s="32">
        <v>0</v>
      </c>
      <c r="AZ147" s="32">
        <v>8.7798941097371603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0.52057344458064503</v>
      </c>
      <c r="BG147" s="32">
        <v>0</v>
      </c>
      <c r="BH147" s="32">
        <v>0</v>
      </c>
      <c r="BI147" s="32">
        <v>0</v>
      </c>
      <c r="BJ147" s="32">
        <v>0</v>
      </c>
      <c r="BK147" s="33">
        <f t="shared" si="3"/>
        <v>297.17533878096293</v>
      </c>
    </row>
    <row r="148" spans="1:63">
      <c r="A148" s="30"/>
      <c r="B148" s="31" t="s">
        <v>152</v>
      </c>
      <c r="C148" s="32">
        <v>0</v>
      </c>
      <c r="D148" s="32">
        <v>0</v>
      </c>
      <c r="E148" s="32">
        <v>0</v>
      </c>
      <c r="F148" s="32">
        <v>0</v>
      </c>
      <c r="G148" s="32">
        <v>0</v>
      </c>
      <c r="H148" s="32">
        <v>5.06217144135484</v>
      </c>
      <c r="I148" s="32">
        <v>0</v>
      </c>
      <c r="J148" s="32">
        <v>0</v>
      </c>
      <c r="K148" s="32">
        <v>0</v>
      </c>
      <c r="L148" s="32">
        <v>3.0346515442258064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0.26146506570967748</v>
      </c>
      <c r="S148" s="32">
        <v>5.1326419354838704</v>
      </c>
      <c r="T148" s="32">
        <v>0.20530567741935485</v>
      </c>
      <c r="U148" s="32">
        <v>0</v>
      </c>
      <c r="V148" s="32">
        <v>3.7141850101935483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0.12263667096774195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7.2380819937419361</v>
      </c>
      <c r="AW148" s="32">
        <v>5.2631571290322583</v>
      </c>
      <c r="AX148" s="32">
        <v>0</v>
      </c>
      <c r="AY148" s="32">
        <v>0</v>
      </c>
      <c r="AZ148" s="32">
        <v>14.835147157110196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4.6592045752580669</v>
      </c>
      <c r="BG148" s="32">
        <v>0.20415460690322573</v>
      </c>
      <c r="BH148" s="32">
        <v>5.1098612903225808E-2</v>
      </c>
      <c r="BI148" s="32">
        <v>0</v>
      </c>
      <c r="BJ148" s="32">
        <v>0.69688613696774171</v>
      </c>
      <c r="BK148" s="33">
        <f t="shared" si="3"/>
        <v>50.480787557271483</v>
      </c>
    </row>
    <row r="149" spans="1:63">
      <c r="A149" s="30"/>
      <c r="B149" s="31" t="s">
        <v>153</v>
      </c>
      <c r="C149" s="32">
        <v>0</v>
      </c>
      <c r="D149" s="32">
        <v>8.4019703225806452</v>
      </c>
      <c r="E149" s="32">
        <v>0</v>
      </c>
      <c r="F149" s="32">
        <v>0</v>
      </c>
      <c r="G149" s="32">
        <v>0</v>
      </c>
      <c r="H149" s="32">
        <v>6.0231529126774177</v>
      </c>
      <c r="I149" s="32">
        <v>0</v>
      </c>
      <c r="J149" s="32">
        <v>0</v>
      </c>
      <c r="K149" s="32">
        <v>0</v>
      </c>
      <c r="L149" s="32">
        <v>1.0110102091612903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0.26505521903225809</v>
      </c>
      <c r="S149" s="32">
        <v>0</v>
      </c>
      <c r="T149" s="32">
        <v>2.0368412903225805</v>
      </c>
      <c r="U149" s="32">
        <v>0</v>
      </c>
      <c r="V149" s="32">
        <v>0.50921032258064514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1.7244838387096777E-2</v>
      </c>
      <c r="AC149" s="32">
        <v>9.1296203225806449E-2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19.762180123548383</v>
      </c>
      <c r="AW149" s="32">
        <v>7.3469169812903221</v>
      </c>
      <c r="AX149" s="32">
        <v>0</v>
      </c>
      <c r="AY149" s="32">
        <v>0</v>
      </c>
      <c r="AZ149" s="32">
        <v>11.768175179651074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2.7711630351612895</v>
      </c>
      <c r="BG149" s="32">
        <v>0</v>
      </c>
      <c r="BH149" s="32">
        <v>5.0720112903225804E-2</v>
      </c>
      <c r="BI149" s="32">
        <v>0</v>
      </c>
      <c r="BJ149" s="32">
        <v>0.56660784422580657</v>
      </c>
      <c r="BK149" s="33">
        <f t="shared" si="3"/>
        <v>60.621544594747839</v>
      </c>
    </row>
    <row r="150" spans="1:63">
      <c r="A150" s="30"/>
      <c r="B150" s="31" t="s">
        <v>154</v>
      </c>
      <c r="C150" s="32">
        <v>0</v>
      </c>
      <c r="D150" s="32">
        <v>10.651206774193547</v>
      </c>
      <c r="E150" s="32">
        <v>0</v>
      </c>
      <c r="F150" s="32">
        <v>0</v>
      </c>
      <c r="G150" s="32">
        <v>0</v>
      </c>
      <c r="H150" s="32">
        <v>1.502362066225807</v>
      </c>
      <c r="I150" s="32">
        <v>5.0720032258064514</v>
      </c>
      <c r="J150" s="32">
        <v>0</v>
      </c>
      <c r="K150" s="32">
        <v>0</v>
      </c>
      <c r="L150" s="32">
        <v>0.45626726625806457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0.22061772635483867</v>
      </c>
      <c r="S150" s="32">
        <v>0</v>
      </c>
      <c r="T150" s="32">
        <v>3.0432019354838711</v>
      </c>
      <c r="U150" s="32">
        <v>0</v>
      </c>
      <c r="V150" s="32">
        <v>6.2233479580645161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5.2655156366129043</v>
      </c>
      <c r="AW150" s="32">
        <v>3.9827070580645163</v>
      </c>
      <c r="AX150" s="32">
        <v>0</v>
      </c>
      <c r="AY150" s="32">
        <v>0</v>
      </c>
      <c r="AZ150" s="32">
        <v>12.726467476343494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1.8765322726451608</v>
      </c>
      <c r="BG150" s="32">
        <v>0.12130072258064517</v>
      </c>
      <c r="BH150" s="32">
        <v>0</v>
      </c>
      <c r="BI150" s="32">
        <v>0</v>
      </c>
      <c r="BJ150" s="32">
        <v>9.0975541935483878E-2</v>
      </c>
      <c r="BK150" s="33">
        <f t="shared" si="3"/>
        <v>51.232505660569295</v>
      </c>
    </row>
    <row r="151" spans="1:63">
      <c r="A151" s="30"/>
      <c r="B151" s="31" t="s">
        <v>155</v>
      </c>
      <c r="C151" s="32">
        <v>0</v>
      </c>
      <c r="D151" s="32">
        <v>13.168962258064516</v>
      </c>
      <c r="E151" s="32">
        <v>0</v>
      </c>
      <c r="F151" s="32">
        <v>0</v>
      </c>
      <c r="G151" s="32">
        <v>0</v>
      </c>
      <c r="H151" s="32">
        <v>12.711310825612905</v>
      </c>
      <c r="I151" s="32">
        <v>36.218681130064518</v>
      </c>
      <c r="J151" s="32">
        <v>0</v>
      </c>
      <c r="K151" s="32">
        <v>0</v>
      </c>
      <c r="L151" s="32">
        <v>4.9453943689677402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4.2567436847096776</v>
      </c>
      <c r="S151" s="32">
        <v>2.5021028290322582</v>
      </c>
      <c r="T151" s="32">
        <v>0.10147672283870965</v>
      </c>
      <c r="U151" s="32">
        <v>0</v>
      </c>
      <c r="V151" s="32">
        <v>10.063880850999999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5.0498451612903221E-2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28.666587335999992</v>
      </c>
      <c r="AW151" s="32">
        <v>9.7489893393870979</v>
      </c>
      <c r="AX151" s="32">
        <v>1.0099690322580646</v>
      </c>
      <c r="AY151" s="32">
        <v>0</v>
      </c>
      <c r="AZ151" s="32">
        <v>7.659345195930916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15.472611547225794</v>
      </c>
      <c r="BG151" s="32">
        <v>0.37855552193548381</v>
      </c>
      <c r="BH151" s="32">
        <v>2.3734272258064517</v>
      </c>
      <c r="BI151" s="32">
        <v>0</v>
      </c>
      <c r="BJ151" s="32">
        <v>4.2125929522258065</v>
      </c>
      <c r="BK151" s="33">
        <f t="shared" si="3"/>
        <v>153.54112927267283</v>
      </c>
    </row>
    <row r="152" spans="1:63">
      <c r="A152" s="30"/>
      <c r="B152" s="31" t="s">
        <v>156</v>
      </c>
      <c r="C152" s="32">
        <v>0</v>
      </c>
      <c r="D152" s="32">
        <v>5.0451516129032266</v>
      </c>
      <c r="E152" s="32">
        <v>0</v>
      </c>
      <c r="F152" s="32">
        <v>0</v>
      </c>
      <c r="G152" s="32">
        <v>0</v>
      </c>
      <c r="H152" s="32">
        <v>5.2119350354838714</v>
      </c>
      <c r="I152" s="32">
        <v>8.0722425806451614</v>
      </c>
      <c r="J152" s="32">
        <v>0</v>
      </c>
      <c r="K152" s="32">
        <v>0</v>
      </c>
      <c r="L152" s="32">
        <v>1.009030322580645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0.17037676735483873</v>
      </c>
      <c r="S152" s="32">
        <v>0</v>
      </c>
      <c r="T152" s="32">
        <v>2.0180606451612904</v>
      </c>
      <c r="U152" s="32">
        <v>0</v>
      </c>
      <c r="V152" s="32">
        <v>0.26197978964516133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1.0565736774193549E-2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6.1263219074516133</v>
      </c>
      <c r="AW152" s="32">
        <v>1.2075127741935483</v>
      </c>
      <c r="AX152" s="32">
        <v>0</v>
      </c>
      <c r="AY152" s="32">
        <v>0</v>
      </c>
      <c r="AZ152" s="32">
        <v>2.0759032836957365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0.96272400622580656</v>
      </c>
      <c r="BG152" s="32">
        <v>0</v>
      </c>
      <c r="BH152" s="32">
        <v>0</v>
      </c>
      <c r="BI152" s="32">
        <v>0</v>
      </c>
      <c r="BJ152" s="32">
        <v>0.65132846799999988</v>
      </c>
      <c r="BK152" s="33">
        <f t="shared" si="3"/>
        <v>32.823132930115101</v>
      </c>
    </row>
    <row r="153" spans="1:63">
      <c r="A153" s="30"/>
      <c r="B153" s="31" t="s">
        <v>157</v>
      </c>
      <c r="C153" s="32">
        <v>0</v>
      </c>
      <c r="D153" s="32">
        <v>2.1313416290322582</v>
      </c>
      <c r="E153" s="32">
        <v>0</v>
      </c>
      <c r="F153" s="32">
        <v>0</v>
      </c>
      <c r="G153" s="32">
        <v>0</v>
      </c>
      <c r="H153" s="32">
        <v>8.7958862225483863</v>
      </c>
      <c r="I153" s="32">
        <v>5.0505725806451611</v>
      </c>
      <c r="J153" s="32">
        <v>0</v>
      </c>
      <c r="K153" s="32">
        <v>0</v>
      </c>
      <c r="L153" s="32">
        <v>0.40303569193548389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0.15618010154838707</v>
      </c>
      <c r="S153" s="32">
        <v>0</v>
      </c>
      <c r="T153" s="32">
        <v>0</v>
      </c>
      <c r="U153" s="32">
        <v>0</v>
      </c>
      <c r="V153" s="32">
        <v>0.34874163264516128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1.0077561290322581E-2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3.7130954405161294</v>
      </c>
      <c r="AW153" s="32">
        <v>2.0657315645161289</v>
      </c>
      <c r="AX153" s="32">
        <v>0</v>
      </c>
      <c r="AY153" s="32">
        <v>0</v>
      </c>
      <c r="AZ153" s="32">
        <v>0.57990812563236982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1.3871249784193544</v>
      </c>
      <c r="BG153" s="32">
        <v>0</v>
      </c>
      <c r="BH153" s="32">
        <v>0</v>
      </c>
      <c r="BI153" s="32">
        <v>0</v>
      </c>
      <c r="BJ153" s="32">
        <v>0.21159021919354837</v>
      </c>
      <c r="BK153" s="33">
        <f t="shared" si="3"/>
        <v>24.853285747922687</v>
      </c>
    </row>
    <row r="154" spans="1:63">
      <c r="A154" s="30"/>
      <c r="B154" s="31" t="s">
        <v>158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0.1941968355483871</v>
      </c>
      <c r="I154" s="32">
        <v>5.0495161290322583</v>
      </c>
      <c r="J154" s="32">
        <v>0</v>
      </c>
      <c r="K154" s="32">
        <v>0</v>
      </c>
      <c r="L154" s="32">
        <v>3.0297096774193545E-2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2.1207967741935481E-3</v>
      </c>
      <c r="S154" s="32">
        <v>0</v>
      </c>
      <c r="T154" s="32">
        <v>0</v>
      </c>
      <c r="U154" s="32">
        <v>0</v>
      </c>
      <c r="V154" s="32">
        <v>0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31.935233079808739</v>
      </c>
      <c r="AW154" s="32">
        <v>5.4683690806451617</v>
      </c>
      <c r="AX154" s="32">
        <v>0</v>
      </c>
      <c r="AY154" s="32">
        <v>0</v>
      </c>
      <c r="AZ154" s="32">
        <v>0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5.0353306451612933E-4</v>
      </c>
      <c r="BG154" s="32">
        <v>0</v>
      </c>
      <c r="BH154" s="32">
        <v>0</v>
      </c>
      <c r="BI154" s="32">
        <v>0</v>
      </c>
      <c r="BJ154" s="32">
        <v>0</v>
      </c>
      <c r="BK154" s="33">
        <f t="shared" si="3"/>
        <v>42.680236551647447</v>
      </c>
    </row>
    <row r="155" spans="1:63">
      <c r="A155" s="30"/>
      <c r="B155" s="31" t="s">
        <v>159</v>
      </c>
      <c r="C155" s="32">
        <v>0</v>
      </c>
      <c r="D155" s="32">
        <v>4.5163649193548387</v>
      </c>
      <c r="E155" s="32">
        <v>0</v>
      </c>
      <c r="F155" s="32">
        <v>0</v>
      </c>
      <c r="G155" s="32">
        <v>0</v>
      </c>
      <c r="H155" s="32">
        <v>1.0657881621290322</v>
      </c>
      <c r="I155" s="32">
        <v>10.014112903225806</v>
      </c>
      <c r="J155" s="32">
        <v>0</v>
      </c>
      <c r="K155" s="32">
        <v>0</v>
      </c>
      <c r="L155" s="32">
        <v>1.3418099527741936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0.61870476948387121</v>
      </c>
      <c r="S155" s="32">
        <v>0</v>
      </c>
      <c r="T155" s="32">
        <v>8.9563992317419387</v>
      </c>
      <c r="U155" s="32">
        <v>0</v>
      </c>
      <c r="V155" s="32">
        <v>0.27438669354838707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5.2780657632666772</v>
      </c>
      <c r="AW155" s="32">
        <v>5.0009806451612899</v>
      </c>
      <c r="AX155" s="32">
        <v>0</v>
      </c>
      <c r="AY155" s="32">
        <v>0</v>
      </c>
      <c r="AZ155" s="32">
        <v>5.9615931501935497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2.6937755641612906</v>
      </c>
      <c r="BG155" s="32">
        <v>0.16003138064516129</v>
      </c>
      <c r="BH155" s="32">
        <v>0</v>
      </c>
      <c r="BI155" s="32">
        <v>0</v>
      </c>
      <c r="BJ155" s="32">
        <v>0.50378130751612904</v>
      </c>
      <c r="BK155" s="33">
        <f t="shared" si="3"/>
        <v>46.385794443202165</v>
      </c>
    </row>
    <row r="156" spans="1:63">
      <c r="A156" s="30"/>
      <c r="B156" s="31" t="s">
        <v>160</v>
      </c>
      <c r="C156" s="32">
        <v>0</v>
      </c>
      <c r="D156" s="32">
        <v>4.704487741935484</v>
      </c>
      <c r="E156" s="32">
        <v>0</v>
      </c>
      <c r="F156" s="32">
        <v>0</v>
      </c>
      <c r="G156" s="32">
        <v>0</v>
      </c>
      <c r="H156" s="32">
        <v>6.7965999350645152</v>
      </c>
      <c r="I156" s="32">
        <v>42.140198709677421</v>
      </c>
      <c r="J156" s="32">
        <v>0</v>
      </c>
      <c r="K156" s="32">
        <v>0</v>
      </c>
      <c r="L156" s="32">
        <v>14.337677109677418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4.2707677797419352</v>
      </c>
      <c r="S156" s="32">
        <v>11.546534001451612</v>
      </c>
      <c r="T156" s="32">
        <v>5.5052516129032263</v>
      </c>
      <c r="U156" s="32">
        <v>0</v>
      </c>
      <c r="V156" s="32">
        <v>3.5937126805806452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2.000632258064516E-2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27.572906169615433</v>
      </c>
      <c r="AW156" s="32">
        <v>6.6431894415483868</v>
      </c>
      <c r="AX156" s="32">
        <v>1.0006594755161289</v>
      </c>
      <c r="AY156" s="32">
        <v>0</v>
      </c>
      <c r="AZ156" s="32">
        <v>10.745647512129036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9.4753374479354822</v>
      </c>
      <c r="BG156" s="32">
        <v>0.41526226899999996</v>
      </c>
      <c r="BH156" s="32">
        <v>1.9006006451612905</v>
      </c>
      <c r="BI156" s="32">
        <v>0</v>
      </c>
      <c r="BJ156" s="32">
        <v>1.6397134953225807</v>
      </c>
      <c r="BK156" s="33">
        <f t="shared" si="3"/>
        <v>152.30855234984125</v>
      </c>
    </row>
    <row r="157" spans="1:63">
      <c r="A157" s="30"/>
      <c r="B157" s="31" t="s">
        <v>161</v>
      </c>
      <c r="C157" s="32">
        <v>0</v>
      </c>
      <c r="D157" s="32">
        <v>1.2257722580645161</v>
      </c>
      <c r="E157" s="32">
        <v>0</v>
      </c>
      <c r="F157" s="32">
        <v>0</v>
      </c>
      <c r="G157" s="32">
        <v>0</v>
      </c>
      <c r="H157" s="32">
        <v>1.4461973073225802</v>
      </c>
      <c r="I157" s="32">
        <v>4.3513615842258062</v>
      </c>
      <c r="J157" s="32">
        <v>0</v>
      </c>
      <c r="K157" s="32">
        <v>0</v>
      </c>
      <c r="L157" s="32">
        <v>1.5858835881290323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1.2649734232903225</v>
      </c>
      <c r="S157" s="32">
        <v>1.845165442064516</v>
      </c>
      <c r="T157" s="32">
        <v>0</v>
      </c>
      <c r="U157" s="32">
        <v>0</v>
      </c>
      <c r="V157" s="32">
        <v>1.1939360682903226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9.1910806451612911E-2</v>
      </c>
      <c r="AC157" s="32">
        <v>3.0636935483870968E-2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9.5520752746231246</v>
      </c>
      <c r="AW157" s="32">
        <v>7.7143742275161307</v>
      </c>
      <c r="AX157" s="32">
        <v>0</v>
      </c>
      <c r="AY157" s="32">
        <v>0</v>
      </c>
      <c r="AZ157" s="32">
        <v>2.8295978929032257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5.2365755494516142</v>
      </c>
      <c r="BG157" s="32">
        <v>0.25063291141935484</v>
      </c>
      <c r="BH157" s="32">
        <v>0.61273870967741939</v>
      </c>
      <c r="BI157" s="32">
        <v>0</v>
      </c>
      <c r="BJ157" s="32">
        <v>0.36740672961290327</v>
      </c>
      <c r="BK157" s="33">
        <f t="shared" si="3"/>
        <v>39.599238708526357</v>
      </c>
    </row>
    <row r="158" spans="1:63">
      <c r="A158" s="30"/>
      <c r="B158" s="31" t="s">
        <v>162</v>
      </c>
      <c r="C158" s="32">
        <v>0</v>
      </c>
      <c r="D158" s="32">
        <v>0.12096774193548387</v>
      </c>
      <c r="E158" s="32">
        <v>0</v>
      </c>
      <c r="F158" s="32">
        <v>0</v>
      </c>
      <c r="G158" s="32">
        <v>0</v>
      </c>
      <c r="H158" s="32">
        <v>0.12805575412903228</v>
      </c>
      <c r="I158" s="32">
        <v>0.1596774193548387</v>
      </c>
      <c r="J158" s="32">
        <v>0</v>
      </c>
      <c r="K158" s="32">
        <v>0</v>
      </c>
      <c r="L158" s="32">
        <v>4.5809654709677412E-2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5.2666357903225818E-2</v>
      </c>
      <c r="S158" s="32">
        <v>0.32322580645161292</v>
      </c>
      <c r="T158" s="32">
        <v>0.16129032258064516</v>
      </c>
      <c r="U158" s="32">
        <v>0</v>
      </c>
      <c r="V158" s="32">
        <v>5.470190345161291E-2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0.44906080116129032</v>
      </c>
      <c r="AW158" s="32">
        <v>0.19900000000000001</v>
      </c>
      <c r="AX158" s="32">
        <v>0</v>
      </c>
      <c r="AY158" s="32">
        <v>0</v>
      </c>
      <c r="AZ158" s="32">
        <v>0.19319155667741938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0.12520693735483873</v>
      </c>
      <c r="BG158" s="32">
        <v>2.5564064516129031E-3</v>
      </c>
      <c r="BH158" s="32">
        <v>1.7741935483870968E-2</v>
      </c>
      <c r="BI158" s="32">
        <v>0</v>
      </c>
      <c r="BJ158" s="32">
        <v>3.6496070967741941E-2</v>
      </c>
      <c r="BK158" s="33">
        <f t="shared" si="3"/>
        <v>2.0696486686129032</v>
      </c>
    </row>
    <row r="159" spans="1:63" ht="13.5" thickBot="1">
      <c r="A159" s="30"/>
      <c r="B159" s="31" t="s">
        <v>163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0.23599999999999999</v>
      </c>
      <c r="I159" s="32">
        <v>22.735483870967734</v>
      </c>
      <c r="J159" s="32">
        <v>0</v>
      </c>
      <c r="K159" s="32">
        <v>0</v>
      </c>
      <c r="L159" s="32">
        <v>7.7419354838709681E-2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1.3548387096774194E-3</v>
      </c>
      <c r="S159" s="32">
        <v>5.870967741935484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1.9354838709677419E-3</v>
      </c>
      <c r="AW159" s="32">
        <v>1.8064516129032258</v>
      </c>
      <c r="AX159" s="32">
        <v>0</v>
      </c>
      <c r="AY159" s="32">
        <v>0</v>
      </c>
      <c r="AZ159" s="32">
        <v>0.85299173625806457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5.2258064516129028E-3</v>
      </c>
      <c r="BG159" s="32">
        <v>0</v>
      </c>
      <c r="BH159" s="32">
        <v>0</v>
      </c>
      <c r="BI159" s="32">
        <v>0</v>
      </c>
      <c r="BJ159" s="32">
        <v>0</v>
      </c>
      <c r="BK159" s="33">
        <f t="shared" si="3"/>
        <v>31.587830445935474</v>
      </c>
    </row>
    <row r="160" spans="1:63" ht="13.5" thickBot="1">
      <c r="A160" s="37"/>
      <c r="B160" s="38" t="s">
        <v>164</v>
      </c>
      <c r="C160" s="39">
        <f t="shared" ref="C160:BK160" si="4">SUM(C21:C159)</f>
        <v>0</v>
      </c>
      <c r="D160" s="39">
        <f t="shared" si="4"/>
        <v>197.51534773548386</v>
      </c>
      <c r="E160" s="39">
        <f t="shared" si="4"/>
        <v>0</v>
      </c>
      <c r="F160" s="39">
        <f t="shared" si="4"/>
        <v>0</v>
      </c>
      <c r="G160" s="39">
        <f t="shared" si="4"/>
        <v>0</v>
      </c>
      <c r="H160" s="39">
        <f t="shared" si="4"/>
        <v>189.252052252129</v>
      </c>
      <c r="I160" s="39">
        <f t="shared" si="4"/>
        <v>3245.4991842541954</v>
      </c>
      <c r="J160" s="39">
        <f t="shared" si="4"/>
        <v>12.212997161290323</v>
      </c>
      <c r="K160" s="39">
        <f t="shared" si="4"/>
        <v>0</v>
      </c>
      <c r="L160" s="39">
        <f t="shared" si="4"/>
        <v>305.30970426583883</v>
      </c>
      <c r="M160" s="39">
        <f t="shared" si="4"/>
        <v>0</v>
      </c>
      <c r="N160" s="39">
        <f t="shared" si="4"/>
        <v>0</v>
      </c>
      <c r="O160" s="39">
        <f t="shared" si="4"/>
        <v>0</v>
      </c>
      <c r="P160" s="39">
        <f t="shared" si="4"/>
        <v>0</v>
      </c>
      <c r="Q160" s="39">
        <f t="shared" si="4"/>
        <v>0</v>
      </c>
      <c r="R160" s="39">
        <f t="shared" si="4"/>
        <v>69.236486459354836</v>
      </c>
      <c r="S160" s="39">
        <f t="shared" si="4"/>
        <v>677.39280479567765</v>
      </c>
      <c r="T160" s="39">
        <f t="shared" si="4"/>
        <v>128.31835804261289</v>
      </c>
      <c r="U160" s="39">
        <f t="shared" si="4"/>
        <v>0</v>
      </c>
      <c r="V160" s="39">
        <f t="shared" si="4"/>
        <v>190.76137411932254</v>
      </c>
      <c r="W160" s="39">
        <f t="shared" si="4"/>
        <v>0</v>
      </c>
      <c r="X160" s="39">
        <f t="shared" si="4"/>
        <v>0</v>
      </c>
      <c r="Y160" s="39">
        <f t="shared" si="4"/>
        <v>0</v>
      </c>
      <c r="Z160" s="39">
        <f t="shared" si="4"/>
        <v>0</v>
      </c>
      <c r="AA160" s="39">
        <f t="shared" si="4"/>
        <v>0</v>
      </c>
      <c r="AB160" s="39">
        <f t="shared" si="4"/>
        <v>3.8588456085483878</v>
      </c>
      <c r="AC160" s="39">
        <f t="shared" si="4"/>
        <v>0.51506411129032248</v>
      </c>
      <c r="AD160" s="39">
        <f t="shared" si="4"/>
        <v>0</v>
      </c>
      <c r="AE160" s="39">
        <f t="shared" si="4"/>
        <v>0</v>
      </c>
      <c r="AF160" s="39">
        <f t="shared" si="4"/>
        <v>10.423212057161292</v>
      </c>
      <c r="AG160" s="39">
        <f t="shared" si="4"/>
        <v>0</v>
      </c>
      <c r="AH160" s="39">
        <f t="shared" si="4"/>
        <v>0</v>
      </c>
      <c r="AI160" s="39">
        <f t="shared" si="4"/>
        <v>0</v>
      </c>
      <c r="AJ160" s="39">
        <f t="shared" si="4"/>
        <v>0</v>
      </c>
      <c r="AK160" s="39">
        <f t="shared" si="4"/>
        <v>0</v>
      </c>
      <c r="AL160" s="39">
        <f t="shared" si="4"/>
        <v>0.11142299867741935</v>
      </c>
      <c r="AM160" s="39">
        <f t="shared" si="4"/>
        <v>0</v>
      </c>
      <c r="AN160" s="39">
        <f t="shared" si="4"/>
        <v>0</v>
      </c>
      <c r="AO160" s="39">
        <f t="shared" si="4"/>
        <v>0</v>
      </c>
      <c r="AP160" s="39">
        <f t="shared" si="4"/>
        <v>0.17606913377419353</v>
      </c>
      <c r="AQ160" s="39">
        <f t="shared" si="4"/>
        <v>0</v>
      </c>
      <c r="AR160" s="39">
        <f t="shared" si="4"/>
        <v>17.439203225806452</v>
      </c>
      <c r="AS160" s="39">
        <f t="shared" si="4"/>
        <v>0</v>
      </c>
      <c r="AT160" s="39">
        <f t="shared" si="4"/>
        <v>0</v>
      </c>
      <c r="AU160" s="39">
        <f t="shared" si="4"/>
        <v>0</v>
      </c>
      <c r="AV160" s="39">
        <f t="shared" si="4"/>
        <v>762.2352879146689</v>
      </c>
      <c r="AW160" s="39">
        <f t="shared" si="4"/>
        <v>1014.3496296382901</v>
      </c>
      <c r="AX160" s="39">
        <f t="shared" si="4"/>
        <v>9.4993653787419348</v>
      </c>
      <c r="AY160" s="39">
        <f t="shared" si="4"/>
        <v>0</v>
      </c>
      <c r="AZ160" s="39">
        <f t="shared" si="4"/>
        <v>1542.5939027515999</v>
      </c>
      <c r="BA160" s="39">
        <f t="shared" si="4"/>
        <v>0</v>
      </c>
      <c r="BB160" s="39">
        <f t="shared" si="4"/>
        <v>0</v>
      </c>
      <c r="BC160" s="39">
        <f t="shared" si="4"/>
        <v>0</v>
      </c>
      <c r="BD160" s="39">
        <f t="shared" si="4"/>
        <v>0</v>
      </c>
      <c r="BE160" s="39">
        <f t="shared" si="4"/>
        <v>0</v>
      </c>
      <c r="BF160" s="39">
        <f t="shared" si="4"/>
        <v>362.1771882627595</v>
      </c>
      <c r="BG160" s="39">
        <f t="shared" si="4"/>
        <v>247.01759826511548</v>
      </c>
      <c r="BH160" s="39">
        <f t="shared" si="4"/>
        <v>9.4183297126451606</v>
      </c>
      <c r="BI160" s="39">
        <f t="shared" si="4"/>
        <v>0</v>
      </c>
      <c r="BJ160" s="39">
        <f t="shared" si="4"/>
        <v>229.44623391325899</v>
      </c>
      <c r="BK160" s="44">
        <f t="shared" si="4"/>
        <v>9224.759662058239</v>
      </c>
    </row>
    <row r="161" spans="1:63" ht="13.5" thickBot="1">
      <c r="A161" s="45" t="s">
        <v>165</v>
      </c>
      <c r="B161" s="46" t="s">
        <v>166</v>
      </c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8"/>
    </row>
    <row r="162" spans="1:63" ht="13.5" thickBot="1">
      <c r="A162" s="49"/>
      <c r="B162" s="38" t="s">
        <v>167</v>
      </c>
      <c r="C162" s="39">
        <v>0</v>
      </c>
      <c r="D162" s="39">
        <v>0</v>
      </c>
      <c r="E162" s="39">
        <v>0</v>
      </c>
      <c r="F162" s="39">
        <v>0</v>
      </c>
      <c r="G162" s="39">
        <v>0</v>
      </c>
      <c r="H162" s="39">
        <v>0</v>
      </c>
      <c r="I162" s="39">
        <v>0</v>
      </c>
      <c r="J162" s="39">
        <v>0</v>
      </c>
      <c r="K162" s="39">
        <v>0</v>
      </c>
      <c r="L162" s="39">
        <v>0</v>
      </c>
      <c r="M162" s="39">
        <v>0</v>
      </c>
      <c r="N162" s="39">
        <v>0</v>
      </c>
      <c r="O162" s="39">
        <v>0</v>
      </c>
      <c r="P162" s="39">
        <v>0</v>
      </c>
      <c r="Q162" s="39">
        <v>0</v>
      </c>
      <c r="R162" s="39">
        <v>0</v>
      </c>
      <c r="S162" s="39">
        <v>0</v>
      </c>
      <c r="T162" s="39">
        <v>0</v>
      </c>
      <c r="U162" s="39">
        <v>0</v>
      </c>
      <c r="V162" s="39">
        <v>0</v>
      </c>
      <c r="W162" s="39">
        <v>0</v>
      </c>
      <c r="X162" s="39">
        <v>0</v>
      </c>
      <c r="Y162" s="39">
        <v>0</v>
      </c>
      <c r="Z162" s="39">
        <v>0</v>
      </c>
      <c r="AA162" s="39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9">
        <v>0</v>
      </c>
      <c r="AL162" s="39">
        <v>0</v>
      </c>
      <c r="AM162" s="39">
        <v>0</v>
      </c>
      <c r="AN162" s="39">
        <v>0</v>
      </c>
      <c r="AO162" s="39">
        <v>0</v>
      </c>
      <c r="AP162" s="39">
        <v>0</v>
      </c>
      <c r="AQ162" s="39">
        <v>0</v>
      </c>
      <c r="AR162" s="39">
        <v>0</v>
      </c>
      <c r="AS162" s="39">
        <v>0</v>
      </c>
      <c r="AT162" s="39">
        <v>0</v>
      </c>
      <c r="AU162" s="39">
        <v>0</v>
      </c>
      <c r="AV162" s="39">
        <v>0</v>
      </c>
      <c r="AW162" s="39">
        <v>0</v>
      </c>
      <c r="AX162" s="39">
        <v>0</v>
      </c>
      <c r="AY162" s="39">
        <v>0</v>
      </c>
      <c r="AZ162" s="39">
        <v>0</v>
      </c>
      <c r="BA162" s="39">
        <v>0</v>
      </c>
      <c r="BB162" s="39">
        <v>0</v>
      </c>
      <c r="BC162" s="39">
        <v>0</v>
      </c>
      <c r="BD162" s="39">
        <v>0</v>
      </c>
      <c r="BE162" s="39">
        <v>0</v>
      </c>
      <c r="BF162" s="39">
        <v>0</v>
      </c>
      <c r="BG162" s="39">
        <v>0</v>
      </c>
      <c r="BH162" s="39">
        <v>0</v>
      </c>
      <c r="BI162" s="39">
        <v>0</v>
      </c>
      <c r="BJ162" s="39">
        <v>0</v>
      </c>
      <c r="BK162" s="39">
        <v>0</v>
      </c>
    </row>
    <row r="163" spans="1:63" ht="13.5" thickBot="1">
      <c r="A163" s="45" t="s">
        <v>168</v>
      </c>
      <c r="B163" s="46" t="s">
        <v>169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8"/>
    </row>
    <row r="164" spans="1:63" ht="13.5" thickBot="1">
      <c r="A164" s="49"/>
      <c r="B164" s="38" t="s">
        <v>170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  <c r="N164" s="39">
        <v>0</v>
      </c>
      <c r="O164" s="39">
        <v>0</v>
      </c>
      <c r="P164" s="39">
        <v>0</v>
      </c>
      <c r="Q164" s="39">
        <v>0</v>
      </c>
      <c r="R164" s="39">
        <v>0</v>
      </c>
      <c r="S164" s="39">
        <v>0</v>
      </c>
      <c r="T164" s="39">
        <v>0</v>
      </c>
      <c r="U164" s="39">
        <v>0</v>
      </c>
      <c r="V164" s="39">
        <v>0</v>
      </c>
      <c r="W164" s="39">
        <v>0</v>
      </c>
      <c r="X164" s="39">
        <v>0</v>
      </c>
      <c r="Y164" s="39">
        <v>0</v>
      </c>
      <c r="Z164" s="39">
        <v>0</v>
      </c>
      <c r="AA164" s="39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9">
        <v>0</v>
      </c>
      <c r="AL164" s="39">
        <v>0</v>
      </c>
      <c r="AM164" s="39">
        <v>0</v>
      </c>
      <c r="AN164" s="39">
        <v>0</v>
      </c>
      <c r="AO164" s="39">
        <v>0</v>
      </c>
      <c r="AP164" s="39">
        <v>0</v>
      </c>
      <c r="AQ164" s="39">
        <v>0</v>
      </c>
      <c r="AR164" s="39">
        <v>0</v>
      </c>
      <c r="AS164" s="39">
        <v>0</v>
      </c>
      <c r="AT164" s="39">
        <v>0</v>
      </c>
      <c r="AU164" s="39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0</v>
      </c>
      <c r="BA164" s="39">
        <v>0</v>
      </c>
      <c r="BB164" s="39">
        <v>0</v>
      </c>
      <c r="BC164" s="39">
        <v>0</v>
      </c>
      <c r="BD164" s="39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>
        <v>0</v>
      </c>
    </row>
    <row r="165" spans="1:63">
      <c r="A165" s="40" t="s">
        <v>171</v>
      </c>
      <c r="B165" s="41" t="s">
        <v>172</v>
      </c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33"/>
    </row>
    <row r="166" spans="1:63">
      <c r="A166" s="50"/>
      <c r="B166" s="51" t="s">
        <v>173</v>
      </c>
      <c r="C166" s="52">
        <v>0</v>
      </c>
      <c r="D166" s="52">
        <v>78.428330558322571</v>
      </c>
      <c r="E166" s="52">
        <v>308.39886518470962</v>
      </c>
      <c r="F166" s="52">
        <v>0</v>
      </c>
      <c r="G166" s="52">
        <v>0</v>
      </c>
      <c r="H166" s="52">
        <v>124.73778022096772</v>
      </c>
      <c r="I166" s="52">
        <v>4800.1203601027728</v>
      </c>
      <c r="J166" s="52">
        <v>385.89359403677412</v>
      </c>
      <c r="K166" s="52">
        <v>0</v>
      </c>
      <c r="L166" s="52">
        <v>246.36117913906455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99.880250090064521</v>
      </c>
      <c r="S166" s="52">
        <v>949.84040318448399</v>
      </c>
      <c r="T166" s="52">
        <v>514.52230345112901</v>
      </c>
      <c r="U166" s="52">
        <v>0</v>
      </c>
      <c r="V166" s="52">
        <v>72.731835048903235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1.6819339758387093</v>
      </c>
      <c r="AC166" s="52">
        <v>5.2677119945806448</v>
      </c>
      <c r="AD166" s="52">
        <v>0</v>
      </c>
      <c r="AE166" s="52">
        <v>0</v>
      </c>
      <c r="AF166" s="52">
        <v>2.3198502181935479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4.2062794193548393E-2</v>
      </c>
      <c r="AM166" s="52">
        <v>0</v>
      </c>
      <c r="AN166" s="52">
        <v>0.29410298512903216</v>
      </c>
      <c r="AO166" s="52">
        <v>0</v>
      </c>
      <c r="AP166" s="52">
        <v>0.12775108845161293</v>
      </c>
      <c r="AQ166" s="52">
        <v>0</v>
      </c>
      <c r="AR166" s="52">
        <v>6.4554124026774193</v>
      </c>
      <c r="AS166" s="52">
        <v>0</v>
      </c>
      <c r="AT166" s="52">
        <v>0</v>
      </c>
      <c r="AU166" s="52">
        <v>0</v>
      </c>
      <c r="AV166" s="52">
        <v>231.78118751248397</v>
      </c>
      <c r="AW166" s="52">
        <v>1725.3392434114835</v>
      </c>
      <c r="AX166" s="52">
        <v>924.1687485097093</v>
      </c>
      <c r="AY166" s="52">
        <v>0</v>
      </c>
      <c r="AZ166" s="52">
        <v>908.87660721322413</v>
      </c>
      <c r="BA166" s="52">
        <v>0</v>
      </c>
      <c r="BB166" s="52">
        <v>0</v>
      </c>
      <c r="BC166" s="52">
        <v>0</v>
      </c>
      <c r="BD166" s="52">
        <v>0</v>
      </c>
      <c r="BE166" s="52">
        <v>0</v>
      </c>
      <c r="BF166" s="52">
        <v>88.030772668548323</v>
      </c>
      <c r="BG166" s="52">
        <v>235.7952026219354</v>
      </c>
      <c r="BH166" s="52">
        <v>24.355479767548385</v>
      </c>
      <c r="BI166" s="52">
        <v>0</v>
      </c>
      <c r="BJ166" s="52">
        <v>103.62998022470971</v>
      </c>
      <c r="BK166" s="33">
        <f t="shared" ref="BK166:BK217" si="5">SUM(C166:BJ166)</f>
        <v>11839.080948405901</v>
      </c>
    </row>
    <row r="167" spans="1:63">
      <c r="A167" s="53"/>
      <c r="B167" s="54" t="s">
        <v>174</v>
      </c>
      <c r="C167" s="55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29.911232171774191</v>
      </c>
      <c r="I167" s="55">
        <v>647.91178642058082</v>
      </c>
      <c r="J167" s="55">
        <v>0</v>
      </c>
      <c r="K167" s="55">
        <v>0</v>
      </c>
      <c r="L167" s="55">
        <v>14.81675923848387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8.38551966932258</v>
      </c>
      <c r="S167" s="55">
        <v>3.9694103617419341</v>
      </c>
      <c r="T167" s="55">
        <v>0</v>
      </c>
      <c r="U167" s="55">
        <v>0</v>
      </c>
      <c r="V167" s="55">
        <v>9.2553104514838687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0.38429705432258071</v>
      </c>
      <c r="AC167" s="55">
        <v>0</v>
      </c>
      <c r="AD167" s="55">
        <v>0</v>
      </c>
      <c r="AE167" s="55">
        <v>0</v>
      </c>
      <c r="AF167" s="55">
        <v>1.334005672193548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0.1505958818709677</v>
      </c>
      <c r="AM167" s="55">
        <v>0</v>
      </c>
      <c r="AN167" s="55">
        <v>0</v>
      </c>
      <c r="AO167" s="55">
        <v>0</v>
      </c>
      <c r="AP167" s="55">
        <v>3.1024553483870981E-2</v>
      </c>
      <c r="AQ167" s="55">
        <v>0</v>
      </c>
      <c r="AR167" s="55">
        <v>3.3878146936451623</v>
      </c>
      <c r="AS167" s="55">
        <v>0</v>
      </c>
      <c r="AT167" s="55">
        <v>0</v>
      </c>
      <c r="AU167" s="55">
        <v>0</v>
      </c>
      <c r="AV167" s="55">
        <v>165.06022524796759</v>
      </c>
      <c r="AW167" s="55">
        <v>280.45894113603208</v>
      </c>
      <c r="AX167" s="55">
        <v>35.48450545316129</v>
      </c>
      <c r="AY167" s="55">
        <v>0</v>
      </c>
      <c r="AZ167" s="55">
        <v>268.53115227159884</v>
      </c>
      <c r="BA167" s="55">
        <v>0</v>
      </c>
      <c r="BB167" s="55">
        <v>0</v>
      </c>
      <c r="BC167" s="55">
        <v>1.2809249617741938</v>
      </c>
      <c r="BD167" s="55">
        <v>0</v>
      </c>
      <c r="BE167" s="55">
        <v>0</v>
      </c>
      <c r="BF167" s="55">
        <v>145.86097898945161</v>
      </c>
      <c r="BG167" s="55">
        <v>32.988963338225808</v>
      </c>
      <c r="BH167" s="55">
        <v>2.5298180129999999</v>
      </c>
      <c r="BI167" s="55">
        <v>0</v>
      </c>
      <c r="BJ167" s="55">
        <v>45.584114762322599</v>
      </c>
      <c r="BK167" s="33">
        <f t="shared" si="5"/>
        <v>1697.3173803424374</v>
      </c>
    </row>
    <row r="168" spans="1:63">
      <c r="A168" s="53"/>
      <c r="B168" s="54" t="s">
        <v>175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77.574923724483881</v>
      </c>
      <c r="I168" s="55">
        <v>883.76774374922582</v>
      </c>
      <c r="J168" s="55">
        <v>79.440917217387096</v>
      </c>
      <c r="K168" s="55">
        <v>0</v>
      </c>
      <c r="L168" s="55">
        <v>9.3302330733225816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17.792445833258068</v>
      </c>
      <c r="S168" s="55">
        <v>24.33800256832258</v>
      </c>
      <c r="T168" s="55">
        <v>20.180137789161289</v>
      </c>
      <c r="U168" s="55">
        <v>0</v>
      </c>
      <c r="V168" s="55">
        <v>3.0029029665161295</v>
      </c>
      <c r="W168" s="55">
        <v>0</v>
      </c>
      <c r="X168" s="55">
        <v>0</v>
      </c>
      <c r="Y168" s="55">
        <v>0</v>
      </c>
      <c r="Z168" s="55">
        <v>0</v>
      </c>
      <c r="AA168" s="55">
        <v>0</v>
      </c>
      <c r="AB168" s="55">
        <v>2.9750797201290329</v>
      </c>
      <c r="AC168" s="55">
        <v>0</v>
      </c>
      <c r="AD168" s="55">
        <v>0</v>
      </c>
      <c r="AE168" s="55">
        <v>0</v>
      </c>
      <c r="AF168" s="55">
        <v>0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0.73805604012903259</v>
      </c>
      <c r="AM168" s="55">
        <v>0</v>
      </c>
      <c r="AN168" s="55">
        <v>12.258209913580645</v>
      </c>
      <c r="AO168" s="55">
        <v>0</v>
      </c>
      <c r="AP168" s="55">
        <v>0.31035527780645161</v>
      </c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50.303417265064532</v>
      </c>
      <c r="AW168" s="55">
        <v>52.551470545709684</v>
      </c>
      <c r="AX168" s="55">
        <v>0</v>
      </c>
      <c r="AY168" s="55">
        <v>0</v>
      </c>
      <c r="AZ168" s="55">
        <v>25.947533357854528</v>
      </c>
      <c r="BA168" s="55">
        <v>0</v>
      </c>
      <c r="BB168" s="55">
        <v>0</v>
      </c>
      <c r="BC168" s="55">
        <v>0</v>
      </c>
      <c r="BD168" s="55">
        <v>0</v>
      </c>
      <c r="BE168" s="55">
        <v>0</v>
      </c>
      <c r="BF168" s="55">
        <v>21.547742761516133</v>
      </c>
      <c r="BG168" s="55">
        <v>8.5216148396129032</v>
      </c>
      <c r="BH168" s="55">
        <v>5.5807636838387094</v>
      </c>
      <c r="BI168" s="55">
        <v>0</v>
      </c>
      <c r="BJ168" s="55">
        <v>7.1551402452580639</v>
      </c>
      <c r="BK168" s="33">
        <f t="shared" si="5"/>
        <v>1303.3166905721778</v>
      </c>
    </row>
    <row r="169" spans="1:63">
      <c r="A169" s="53"/>
      <c r="B169" s="54" t="s">
        <v>176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5.0403855096774197E-2</v>
      </c>
      <c r="I169" s="55">
        <v>0.49731096774193551</v>
      </c>
      <c r="J169" s="55">
        <v>0</v>
      </c>
      <c r="K169" s="55">
        <v>0</v>
      </c>
      <c r="L169" s="55">
        <v>9.2839829483870984E-2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4.4091207741935493E-2</v>
      </c>
      <c r="S169" s="55">
        <v>9.4978976129032246E-3</v>
      </c>
      <c r="T169" s="55">
        <v>0</v>
      </c>
      <c r="U169" s="55">
        <v>0</v>
      </c>
      <c r="V169" s="55">
        <v>0.18417082838709678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>
        <v>9.1325766129032263E-3</v>
      </c>
      <c r="AC169" s="55">
        <v>0</v>
      </c>
      <c r="AD169" s="55">
        <v>0</v>
      </c>
      <c r="AE169" s="55">
        <v>0</v>
      </c>
      <c r="AF169" s="55">
        <v>1.588274193548387E-2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1.5882741935483873E-4</v>
      </c>
      <c r="AM169" s="55">
        <v>0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2.3191308043225773</v>
      </c>
      <c r="AW169" s="55">
        <v>1.3151618792580646</v>
      </c>
      <c r="AX169" s="55">
        <v>4.7654578935483874E-2</v>
      </c>
      <c r="AY169" s="55">
        <v>0</v>
      </c>
      <c r="AZ169" s="55">
        <v>4.5912674055472262</v>
      </c>
      <c r="BA169" s="55">
        <v>0</v>
      </c>
      <c r="BB169" s="55">
        <v>0</v>
      </c>
      <c r="BC169" s="55">
        <v>0</v>
      </c>
      <c r="BD169" s="55">
        <v>0</v>
      </c>
      <c r="BE169" s="55">
        <v>0</v>
      </c>
      <c r="BF169" s="55">
        <v>2.5358295610645181</v>
      </c>
      <c r="BG169" s="55">
        <v>0.48598708406451613</v>
      </c>
      <c r="BH169" s="55">
        <v>0.16676879032258066</v>
      </c>
      <c r="BI169" s="55">
        <v>0</v>
      </c>
      <c r="BJ169" s="55">
        <v>2.1576800070967734</v>
      </c>
      <c r="BK169" s="33">
        <f t="shared" si="5"/>
        <v>14.522968842644</v>
      </c>
    </row>
    <row r="170" spans="1:63">
      <c r="A170" s="53"/>
      <c r="B170" s="54" t="s">
        <v>177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0.31592757609677419</v>
      </c>
      <c r="I170" s="55">
        <v>0</v>
      </c>
      <c r="J170" s="55">
        <v>0</v>
      </c>
      <c r="K170" s="55">
        <v>0</v>
      </c>
      <c r="L170" s="55">
        <v>0.69327766129032253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0.36983211380645159</v>
      </c>
      <c r="S170" s="55">
        <v>0</v>
      </c>
      <c r="T170" s="55">
        <v>0</v>
      </c>
      <c r="U170" s="55">
        <v>0</v>
      </c>
      <c r="V170" s="55">
        <v>5.6722717741935484E-2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1.2075287096774186E-3</v>
      </c>
      <c r="AC170" s="55">
        <v>0</v>
      </c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16.384112351774217</v>
      </c>
      <c r="AW170" s="55">
        <v>6.1041271739032261</v>
      </c>
      <c r="AX170" s="55">
        <v>0</v>
      </c>
      <c r="AY170" s="55">
        <v>0</v>
      </c>
      <c r="AZ170" s="55">
        <v>48.200449640053641</v>
      </c>
      <c r="BA170" s="55">
        <v>0</v>
      </c>
      <c r="BB170" s="55">
        <v>0</v>
      </c>
      <c r="BC170" s="55">
        <v>0</v>
      </c>
      <c r="BD170" s="55">
        <v>0</v>
      </c>
      <c r="BE170" s="55">
        <v>0</v>
      </c>
      <c r="BF170" s="55">
        <v>9.9240231661613088</v>
      </c>
      <c r="BG170" s="55">
        <v>3.7863715715161272</v>
      </c>
      <c r="BH170" s="55">
        <v>0</v>
      </c>
      <c r="BI170" s="55">
        <v>0</v>
      </c>
      <c r="BJ170" s="55">
        <v>7.9011779952903209</v>
      </c>
      <c r="BK170" s="33">
        <f t="shared" si="5"/>
        <v>93.737229496344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0.15080316303225808</v>
      </c>
      <c r="I171" s="55">
        <v>0</v>
      </c>
      <c r="J171" s="55">
        <v>0</v>
      </c>
      <c r="K171" s="55">
        <v>0</v>
      </c>
      <c r="L171" s="55">
        <v>0.78094703945161303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0.16201644822580646</v>
      </c>
      <c r="S171" s="55">
        <v>0</v>
      </c>
      <c r="T171" s="55">
        <v>0</v>
      </c>
      <c r="U171" s="55">
        <v>0</v>
      </c>
      <c r="V171" s="55">
        <v>2.5239619354838708E-2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8.4761396774193545E-2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14.316475844677418</v>
      </c>
      <c r="AW171" s="55">
        <v>0.86878615383870972</v>
      </c>
      <c r="AX171" s="55">
        <v>0</v>
      </c>
      <c r="AY171" s="55">
        <v>0</v>
      </c>
      <c r="AZ171" s="55">
        <v>31.16964190221929</v>
      </c>
      <c r="BA171" s="55">
        <v>0</v>
      </c>
      <c r="BB171" s="55">
        <v>0</v>
      </c>
      <c r="BC171" s="55">
        <v>0</v>
      </c>
      <c r="BD171" s="55">
        <v>0</v>
      </c>
      <c r="BE171" s="55">
        <v>0</v>
      </c>
      <c r="BF171" s="55">
        <v>7.8409364548064557</v>
      </c>
      <c r="BG171" s="55">
        <v>0.69249140916129026</v>
      </c>
      <c r="BH171" s="55">
        <v>6.0543854838709672E-2</v>
      </c>
      <c r="BI171" s="55">
        <v>0</v>
      </c>
      <c r="BJ171" s="55">
        <v>6.3550034873870977</v>
      </c>
      <c r="BK171" s="33">
        <f t="shared" si="5"/>
        <v>62.507646773767675</v>
      </c>
    </row>
    <row r="172" spans="1:63">
      <c r="A172" s="53"/>
      <c r="B172" s="54" t="s">
        <v>179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12.450483242451606</v>
      </c>
      <c r="I172" s="55">
        <v>0</v>
      </c>
      <c r="J172" s="55">
        <v>0</v>
      </c>
      <c r="K172" s="55">
        <v>0</v>
      </c>
      <c r="L172" s="55">
        <v>0.32029094283870968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15.627145355709679</v>
      </c>
      <c r="S172" s="55">
        <v>0</v>
      </c>
      <c r="T172" s="55">
        <v>0</v>
      </c>
      <c r="U172" s="55">
        <v>0</v>
      </c>
      <c r="V172" s="55">
        <v>14.727819530193552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2.2631249659354844</v>
      </c>
      <c r="AC172" s="55">
        <v>0</v>
      </c>
      <c r="AD172" s="55">
        <v>0</v>
      </c>
      <c r="AE172" s="55">
        <v>0</v>
      </c>
      <c r="AF172" s="55">
        <v>1.1873837987096774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0.79930152945161292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840.88788758883777</v>
      </c>
      <c r="AW172" s="55">
        <v>6.5965607096774197E-3</v>
      </c>
      <c r="AX172" s="55">
        <v>0</v>
      </c>
      <c r="AY172" s="55">
        <v>0</v>
      </c>
      <c r="AZ172" s="55">
        <v>30.063481914437059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2871.9057851350094</v>
      </c>
      <c r="BG172" s="55">
        <v>0</v>
      </c>
      <c r="BH172" s="55">
        <v>0</v>
      </c>
      <c r="BI172" s="55">
        <v>0</v>
      </c>
      <c r="BJ172" s="55">
        <v>23.893339990193542</v>
      </c>
      <c r="BK172" s="33">
        <f t="shared" si="5"/>
        <v>3814.1326405544778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2.6968313838387092</v>
      </c>
      <c r="I173" s="55">
        <v>0</v>
      </c>
      <c r="J173" s="55">
        <v>0</v>
      </c>
      <c r="K173" s="55">
        <v>0</v>
      </c>
      <c r="L173" s="55">
        <v>0.5488082627419355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3.5401144563548379</v>
      </c>
      <c r="S173" s="55">
        <v>0</v>
      </c>
      <c r="T173" s="55">
        <v>0</v>
      </c>
      <c r="U173" s="55">
        <v>0</v>
      </c>
      <c r="V173" s="55">
        <v>0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0.73916916587096804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0.12535161458064514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60.340404170193572</v>
      </c>
      <c r="AW173" s="55">
        <v>0</v>
      </c>
      <c r="AX173" s="55">
        <v>0</v>
      </c>
      <c r="AY173" s="55">
        <v>0</v>
      </c>
      <c r="AZ173" s="55">
        <v>4.0821118211867926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152.56008902390286</v>
      </c>
      <c r="BG173" s="55">
        <v>0</v>
      </c>
      <c r="BH173" s="55">
        <v>0</v>
      </c>
      <c r="BI173" s="55">
        <v>0</v>
      </c>
      <c r="BJ173" s="55">
        <v>4.3398116062903229</v>
      </c>
      <c r="BK173" s="33">
        <f t="shared" si="5"/>
        <v>228.97269150496064</v>
      </c>
    </row>
    <row r="174" spans="1:63">
      <c r="A174" s="53"/>
      <c r="B174" s="54" t="s">
        <v>181</v>
      </c>
      <c r="C174" s="55">
        <v>0</v>
      </c>
      <c r="D174" s="55">
        <v>3.4114913435161287</v>
      </c>
      <c r="E174" s="55">
        <v>0</v>
      </c>
      <c r="F174" s="55">
        <v>0</v>
      </c>
      <c r="G174" s="55">
        <v>0</v>
      </c>
      <c r="H174" s="55">
        <v>112.88040120054838</v>
      </c>
      <c r="I174" s="55">
        <v>518.95348443151602</v>
      </c>
      <c r="J174" s="55">
        <v>17.10547380512903</v>
      </c>
      <c r="K174" s="55">
        <v>0</v>
      </c>
      <c r="L174" s="55">
        <v>124.66381512167743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46.790538642935466</v>
      </c>
      <c r="S174" s="55">
        <v>70.531821201258083</v>
      </c>
      <c r="T174" s="55">
        <v>13.944452886677418</v>
      </c>
      <c r="U174" s="55">
        <v>0</v>
      </c>
      <c r="V174" s="55">
        <v>41.410181349451598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5.4070388856451599</v>
      </c>
      <c r="AC174" s="55">
        <v>0.47645314496774188</v>
      </c>
      <c r="AD174" s="55">
        <v>0</v>
      </c>
      <c r="AE174" s="55">
        <v>0</v>
      </c>
      <c r="AF174" s="55">
        <v>0.81064727167741923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0.57843370070967759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811.11189232645154</v>
      </c>
      <c r="AW174" s="55">
        <v>744.31434611716122</v>
      </c>
      <c r="AX174" s="55">
        <v>21.348072297161288</v>
      </c>
      <c r="AY174" s="55">
        <v>0</v>
      </c>
      <c r="AZ174" s="55">
        <v>655.45225413395724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546.30282496793461</v>
      </c>
      <c r="BG174" s="55">
        <v>121.93493832935484</v>
      </c>
      <c r="BH174" s="55">
        <v>52.140192741806445</v>
      </c>
      <c r="BI174" s="55">
        <v>0</v>
      </c>
      <c r="BJ174" s="55">
        <v>197.64075566064491</v>
      </c>
      <c r="BK174" s="33">
        <f t="shared" si="5"/>
        <v>4107.2095095601808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0.35621594612903235</v>
      </c>
      <c r="I175" s="55">
        <v>0</v>
      </c>
      <c r="J175" s="55">
        <v>0</v>
      </c>
      <c r="K175" s="55">
        <v>0</v>
      </c>
      <c r="L175" s="55">
        <v>1.0885784162903227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0.31690279938709681</v>
      </c>
      <c r="S175" s="55">
        <v>0</v>
      </c>
      <c r="T175" s="55">
        <v>0</v>
      </c>
      <c r="U175" s="55">
        <v>0</v>
      </c>
      <c r="V175" s="55">
        <v>0.20927457238709679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2.9146512806451613E-2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1.1901393548387098E-2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9.5672071964193499</v>
      </c>
      <c r="AW175" s="55">
        <v>2.1604147778387097</v>
      </c>
      <c r="AX175" s="55">
        <v>0</v>
      </c>
      <c r="AY175" s="55">
        <v>0</v>
      </c>
      <c r="AZ175" s="55">
        <v>15.018044945778898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14.236775559161318</v>
      </c>
      <c r="BG175" s="55">
        <v>1.9042229677419358</v>
      </c>
      <c r="BH175" s="55">
        <v>1.2496463225806453</v>
      </c>
      <c r="BI175" s="55">
        <v>0</v>
      </c>
      <c r="BJ175" s="55">
        <v>5.069371035193547</v>
      </c>
      <c r="BK175" s="33">
        <f t="shared" si="5"/>
        <v>51.217702445262795</v>
      </c>
    </row>
    <row r="176" spans="1:63">
      <c r="A176" s="53"/>
      <c r="B176" s="54" t="s">
        <v>183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3.6501191927741932</v>
      </c>
      <c r="I176" s="55">
        <v>51.66892806635483</v>
      </c>
      <c r="J176" s="55">
        <v>0</v>
      </c>
      <c r="K176" s="55">
        <v>0</v>
      </c>
      <c r="L176" s="55">
        <v>19.676163853419357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0</v>
      </c>
      <c r="S176" s="55">
        <v>6.5624048876451591</v>
      </c>
      <c r="T176" s="55">
        <v>0</v>
      </c>
      <c r="U176" s="55">
        <v>0</v>
      </c>
      <c r="V176" s="55">
        <v>0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0</v>
      </c>
      <c r="AC176" s="55">
        <v>2.4462110808709676</v>
      </c>
      <c r="AD176" s="55">
        <v>0</v>
      </c>
      <c r="AE176" s="55">
        <v>0</v>
      </c>
      <c r="AF176" s="55">
        <v>0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0</v>
      </c>
      <c r="AM176" s="55">
        <v>0</v>
      </c>
      <c r="AN176" s="55">
        <v>0</v>
      </c>
      <c r="AO176" s="55">
        <v>0</v>
      </c>
      <c r="AP176" s="55">
        <v>0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0.25803041622580647</v>
      </c>
      <c r="AW176" s="55">
        <v>392.58178909658056</v>
      </c>
      <c r="AX176" s="55">
        <v>0</v>
      </c>
      <c r="AY176" s="55">
        <v>0</v>
      </c>
      <c r="AZ176" s="55">
        <v>9.3101997536637185E-2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1.73124314516129E-2</v>
      </c>
      <c r="BG176" s="55">
        <v>239.94605869841951</v>
      </c>
      <c r="BH176" s="55">
        <v>0</v>
      </c>
      <c r="BI176" s="55">
        <v>0</v>
      </c>
      <c r="BJ176" s="55">
        <v>0.33765440106451611</v>
      </c>
      <c r="BK176" s="33">
        <f t="shared" si="5"/>
        <v>717.23777412234301</v>
      </c>
    </row>
    <row r="177" spans="1:63">
      <c r="A177" s="53"/>
      <c r="B177" s="54" t="s">
        <v>184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0.37894151406451621</v>
      </c>
      <c r="I177" s="55">
        <v>0</v>
      </c>
      <c r="J177" s="55">
        <v>0</v>
      </c>
      <c r="K177" s="55">
        <v>0</v>
      </c>
      <c r="L177" s="55">
        <v>0.33336458064516128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0.21396186816129031</v>
      </c>
      <c r="S177" s="55">
        <v>9.6978787096774197E-2</v>
      </c>
      <c r="T177" s="55">
        <v>0</v>
      </c>
      <c r="U177" s="55">
        <v>0</v>
      </c>
      <c r="V177" s="55">
        <v>0.21706325867741935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1.1686341935483872E-2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10.431384723741949</v>
      </c>
      <c r="AW177" s="55">
        <v>2.2383520056451616</v>
      </c>
      <c r="AX177" s="55">
        <v>0</v>
      </c>
      <c r="AY177" s="55">
        <v>0</v>
      </c>
      <c r="AZ177" s="55">
        <v>36.707142877267614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11.794422443548399</v>
      </c>
      <c r="BG177" s="55">
        <v>0.68949474516129028</v>
      </c>
      <c r="BH177" s="55">
        <v>0</v>
      </c>
      <c r="BI177" s="55">
        <v>0</v>
      </c>
      <c r="BJ177" s="55">
        <v>11.34406171877419</v>
      </c>
      <c r="BK177" s="33">
        <f t="shared" si="5"/>
        <v>74.456854864719247</v>
      </c>
    </row>
    <row r="178" spans="1:63">
      <c r="A178" s="53"/>
      <c r="B178" s="54" t="s">
        <v>185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0.28624722658064522</v>
      </c>
      <c r="I178" s="55">
        <v>0</v>
      </c>
      <c r="J178" s="55">
        <v>0</v>
      </c>
      <c r="K178" s="55">
        <v>0</v>
      </c>
      <c r="L178" s="55">
        <v>0.53209038532258079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0.21421996261290327</v>
      </c>
      <c r="S178" s="55">
        <v>0.49898547419354838</v>
      </c>
      <c r="T178" s="55">
        <v>0</v>
      </c>
      <c r="U178" s="55">
        <v>0</v>
      </c>
      <c r="V178" s="55">
        <v>0.4695127815483871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8.4653046129032263E-3</v>
      </c>
      <c r="AC178" s="55">
        <v>0</v>
      </c>
      <c r="AD178" s="55">
        <v>0</v>
      </c>
      <c r="AE178" s="55">
        <v>0</v>
      </c>
      <c r="AF178" s="55">
        <v>8.818025806451614E-2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7.054420322580645E-3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4.2896462315161328</v>
      </c>
      <c r="AW178" s="55">
        <v>0.47029470967741932</v>
      </c>
      <c r="AX178" s="55">
        <v>0</v>
      </c>
      <c r="AY178" s="55">
        <v>0</v>
      </c>
      <c r="AZ178" s="55">
        <v>24.742216471942111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6.1808028438387161</v>
      </c>
      <c r="BG178" s="55">
        <v>1.1757367741935483E-2</v>
      </c>
      <c r="BH178" s="55">
        <v>0</v>
      </c>
      <c r="BI178" s="55">
        <v>0</v>
      </c>
      <c r="BJ178" s="55">
        <v>5.1837333715806464</v>
      </c>
      <c r="BK178" s="33">
        <f t="shared" si="5"/>
        <v>42.983206809555028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0.10339271906451611</v>
      </c>
      <c r="I179" s="55">
        <v>0</v>
      </c>
      <c r="J179" s="55">
        <v>0</v>
      </c>
      <c r="K179" s="55">
        <v>0</v>
      </c>
      <c r="L179" s="55">
        <v>0.32706616290322582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0.17471477870967739</v>
      </c>
      <c r="S179" s="55">
        <v>0</v>
      </c>
      <c r="T179" s="55">
        <v>0</v>
      </c>
      <c r="U179" s="55">
        <v>0</v>
      </c>
      <c r="V179" s="55">
        <v>0.10501020341935483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6.5905180967741929E-3</v>
      </c>
      <c r="AC179" s="55">
        <v>0</v>
      </c>
      <c r="AD179" s="55">
        <v>0</v>
      </c>
      <c r="AE179" s="55">
        <v>0</v>
      </c>
      <c r="AF179" s="55">
        <v>0.11961012903225807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2.5118127096774192E-3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7.630358404290317</v>
      </c>
      <c r="AW179" s="55">
        <v>0.32294734838709671</v>
      </c>
      <c r="AX179" s="55">
        <v>0</v>
      </c>
      <c r="AY179" s="55">
        <v>0</v>
      </c>
      <c r="AZ179" s="55">
        <v>20.276189709348188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7.7876860922903139</v>
      </c>
      <c r="BG179" s="55">
        <v>1.855544122354839</v>
      </c>
      <c r="BH179" s="55">
        <v>0</v>
      </c>
      <c r="BI179" s="55">
        <v>0</v>
      </c>
      <c r="BJ179" s="55">
        <v>6.2626562517096778</v>
      </c>
      <c r="BK179" s="33">
        <f t="shared" si="5"/>
        <v>44.974278252315912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0.10307284177419355</v>
      </c>
      <c r="I180" s="55">
        <v>0</v>
      </c>
      <c r="J180" s="55">
        <v>0</v>
      </c>
      <c r="K180" s="55">
        <v>0</v>
      </c>
      <c r="L180" s="55">
        <v>0.10824874838709678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6.2543696612903224E-2</v>
      </c>
      <c r="S180" s="55">
        <v>0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>
        <v>0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7.7111777823225802</v>
      </c>
      <c r="AW180" s="55">
        <v>0.52455266129032263</v>
      </c>
      <c r="AX180" s="55">
        <v>0</v>
      </c>
      <c r="AY180" s="55">
        <v>0</v>
      </c>
      <c r="AZ180" s="55">
        <v>15.302369137071095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3.9182447054516145</v>
      </c>
      <c r="BG180" s="55">
        <v>1.5270299516129033</v>
      </c>
      <c r="BH180" s="55">
        <v>0</v>
      </c>
      <c r="BI180" s="55">
        <v>0</v>
      </c>
      <c r="BJ180" s="55">
        <v>5.1637212985806462</v>
      </c>
      <c r="BK180" s="33">
        <f t="shared" si="5"/>
        <v>34.42096082310335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0.16255395606451611</v>
      </c>
      <c r="I181" s="55">
        <v>0</v>
      </c>
      <c r="J181" s="55">
        <v>0</v>
      </c>
      <c r="K181" s="55">
        <v>0</v>
      </c>
      <c r="L181" s="55">
        <v>1.1797398870967741E-2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2.4428977096774194E-2</v>
      </c>
      <c r="S181" s="55">
        <v>0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5.1044598960645162</v>
      </c>
      <c r="AW181" s="55">
        <v>3.2383525419354839</v>
      </c>
      <c r="AX181" s="55">
        <v>0</v>
      </c>
      <c r="AY181" s="55">
        <v>0</v>
      </c>
      <c r="AZ181" s="55">
        <v>14.009020952843072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2.3903169460645151</v>
      </c>
      <c r="BG181" s="55">
        <v>0.6361049838709677</v>
      </c>
      <c r="BH181" s="55">
        <v>0</v>
      </c>
      <c r="BI181" s="55">
        <v>0</v>
      </c>
      <c r="BJ181" s="55">
        <v>2.3460708359677418</v>
      </c>
      <c r="BK181" s="33">
        <f t="shared" si="5"/>
        <v>27.923106488778554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0.33266097551612894</v>
      </c>
      <c r="I182" s="55">
        <v>4.4001303225806462E-2</v>
      </c>
      <c r="J182" s="55">
        <v>0</v>
      </c>
      <c r="K182" s="55">
        <v>0</v>
      </c>
      <c r="L182" s="55">
        <v>1.0913481129032256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0.31881378335483873</v>
      </c>
      <c r="S182" s="55">
        <v>0</v>
      </c>
      <c r="T182" s="55">
        <v>0</v>
      </c>
      <c r="U182" s="55">
        <v>0</v>
      </c>
      <c r="V182" s="55">
        <v>0.28310195335483868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1.8594693580645163E-2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1.688492741935484E-3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17.446270647967768</v>
      </c>
      <c r="AW182" s="55">
        <v>3.0095700140000003</v>
      </c>
      <c r="AX182" s="55">
        <v>0</v>
      </c>
      <c r="AY182" s="55">
        <v>0</v>
      </c>
      <c r="AZ182" s="55">
        <v>87.092030585272667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8.1440401599999976</v>
      </c>
      <c r="BG182" s="55">
        <v>2.521749115225806</v>
      </c>
      <c r="BH182" s="55">
        <v>0</v>
      </c>
      <c r="BI182" s="55">
        <v>0</v>
      </c>
      <c r="BJ182" s="55">
        <v>10.394836999999995</v>
      </c>
      <c r="BK182" s="33">
        <f t="shared" si="5"/>
        <v>130.69870683714367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0.28652912893548382</v>
      </c>
      <c r="I183" s="55">
        <v>1.7086083870967741E-2</v>
      </c>
      <c r="J183" s="55">
        <v>0</v>
      </c>
      <c r="K183" s="55">
        <v>0</v>
      </c>
      <c r="L183" s="55">
        <v>0.22781445161290323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0.16116895841935489</v>
      </c>
      <c r="S183" s="55">
        <v>0</v>
      </c>
      <c r="T183" s="55">
        <v>0</v>
      </c>
      <c r="U183" s="55">
        <v>0</v>
      </c>
      <c r="V183" s="55">
        <v>0.11390722580645161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1.1100222580645166E-3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3.33006677419355E-3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19.709344282096769</v>
      </c>
      <c r="AW183" s="55">
        <v>0.15651313838709677</v>
      </c>
      <c r="AX183" s="55">
        <v>0</v>
      </c>
      <c r="AY183" s="55">
        <v>0</v>
      </c>
      <c r="AZ183" s="55">
        <v>39.759184925594042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17.503762692935464</v>
      </c>
      <c r="BG183" s="55">
        <v>1.330916687419355</v>
      </c>
      <c r="BH183" s="55">
        <v>1.110022258064516</v>
      </c>
      <c r="BI183" s="55">
        <v>0</v>
      </c>
      <c r="BJ183" s="55">
        <v>19.643120484129039</v>
      </c>
      <c r="BK183" s="33">
        <f t="shared" si="5"/>
        <v>100.02381040630371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0.81338511890322585</v>
      </c>
      <c r="I184" s="55">
        <v>0</v>
      </c>
      <c r="J184" s="55">
        <v>0</v>
      </c>
      <c r="K184" s="55">
        <v>0</v>
      </c>
      <c r="L184" s="55">
        <v>1.5510149096774195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0.15752843461290322</v>
      </c>
      <c r="S184" s="55">
        <v>0</v>
      </c>
      <c r="T184" s="55">
        <v>0</v>
      </c>
      <c r="U184" s="55">
        <v>0</v>
      </c>
      <c r="V184" s="55">
        <v>4.4633522580645166E-2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8.0665370967741942E-2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9.8106532258064559E-3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66.070473516580677</v>
      </c>
      <c r="AW184" s="55">
        <v>0.32702177419354839</v>
      </c>
      <c r="AX184" s="55">
        <v>0</v>
      </c>
      <c r="AY184" s="55">
        <v>0</v>
      </c>
      <c r="AZ184" s="55">
        <v>4.2744904810705666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12.333624377999969</v>
      </c>
      <c r="BG184" s="55">
        <v>1.3080870967741933</v>
      </c>
      <c r="BH184" s="55">
        <v>0</v>
      </c>
      <c r="BI184" s="55">
        <v>0</v>
      </c>
      <c r="BJ184" s="55">
        <v>0.3510388528709677</v>
      </c>
      <c r="BK184" s="33">
        <f t="shared" si="5"/>
        <v>87.321774109457678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1.4134668947419358</v>
      </c>
      <c r="I185" s="55">
        <v>0</v>
      </c>
      <c r="J185" s="55">
        <v>0</v>
      </c>
      <c r="K185" s="55">
        <v>0</v>
      </c>
      <c r="L185" s="55">
        <v>2.8245197117096779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1.0459444407096774</v>
      </c>
      <c r="S185" s="55">
        <v>2.8946767225806448E-2</v>
      </c>
      <c r="T185" s="55">
        <v>0</v>
      </c>
      <c r="U185" s="55">
        <v>0</v>
      </c>
      <c r="V185" s="55">
        <v>0.48953288903225806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0.12462845064516133</v>
      </c>
      <c r="AC185" s="55">
        <v>0</v>
      </c>
      <c r="AD185" s="55">
        <v>0</v>
      </c>
      <c r="AE185" s="55">
        <v>0</v>
      </c>
      <c r="AF185" s="55">
        <v>0.50564083225806444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1.2332703225806452E-2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14.239221261548398</v>
      </c>
      <c r="AW185" s="55">
        <v>4.3116268502580644</v>
      </c>
      <c r="AX185" s="55">
        <v>0</v>
      </c>
      <c r="AY185" s="55">
        <v>0</v>
      </c>
      <c r="AZ185" s="55">
        <v>46.914091930554882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18.454663753967754</v>
      </c>
      <c r="BG185" s="55">
        <v>0.85510573009677415</v>
      </c>
      <c r="BH185" s="55">
        <v>2.4665406451612904E-2</v>
      </c>
      <c r="BI185" s="55">
        <v>0</v>
      </c>
      <c r="BJ185" s="55">
        <v>8.9416136134193493</v>
      </c>
      <c r="BK185" s="33">
        <f t="shared" si="5"/>
        <v>100.18600123584523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0.52429003509677419</v>
      </c>
      <c r="I186" s="55">
        <v>0</v>
      </c>
      <c r="J186" s="55">
        <v>0</v>
      </c>
      <c r="K186" s="55">
        <v>0</v>
      </c>
      <c r="L186" s="55">
        <v>0.27937343035483869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0.69293106412903227</v>
      </c>
      <c r="S186" s="55">
        <v>4.5330561290322598E-2</v>
      </c>
      <c r="T186" s="55">
        <v>0</v>
      </c>
      <c r="U186" s="55">
        <v>0</v>
      </c>
      <c r="V186" s="55">
        <v>0.35131185000000009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4.8439432258064512E-2</v>
      </c>
      <c r="AC186" s="55">
        <v>0.12109858064516128</v>
      </c>
      <c r="AD186" s="55">
        <v>0</v>
      </c>
      <c r="AE186" s="55">
        <v>0</v>
      </c>
      <c r="AF186" s="55">
        <v>0.3027464516129032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9.637457020451599</v>
      </c>
      <c r="AW186" s="55">
        <v>3.9659664063225804</v>
      </c>
      <c r="AX186" s="55">
        <v>0</v>
      </c>
      <c r="AY186" s="55">
        <v>0</v>
      </c>
      <c r="AZ186" s="55">
        <v>21.513042525828698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10.129337678258077</v>
      </c>
      <c r="BG186" s="55">
        <v>2.2946306814516126</v>
      </c>
      <c r="BH186" s="55">
        <v>0</v>
      </c>
      <c r="BI186" s="55">
        <v>0</v>
      </c>
      <c r="BJ186" s="55">
        <v>6.8251574600645153</v>
      </c>
      <c r="BK186" s="33">
        <f t="shared" si="5"/>
        <v>56.731113177764179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93.726343874870992</v>
      </c>
      <c r="I187" s="55">
        <v>196.86055960187099</v>
      </c>
      <c r="J187" s="55">
        <v>0.50375604616129044</v>
      </c>
      <c r="K187" s="55">
        <v>0</v>
      </c>
      <c r="L187" s="55">
        <v>68.882105801387112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24.457518207258072</v>
      </c>
      <c r="S187" s="55">
        <v>14.453132285419358</v>
      </c>
      <c r="T187" s="55">
        <v>0.36106922909677419</v>
      </c>
      <c r="U187" s="55">
        <v>0</v>
      </c>
      <c r="V187" s="55">
        <v>9.0361693006129045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1.6698816335806452</v>
      </c>
      <c r="AC187" s="55">
        <v>0.73636142180645159</v>
      </c>
      <c r="AD187" s="55">
        <v>0</v>
      </c>
      <c r="AE187" s="55">
        <v>0</v>
      </c>
      <c r="AF187" s="55">
        <v>0.32441889422580633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9.8136427516129041E-2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3.2152522182258068</v>
      </c>
      <c r="AS187" s="55">
        <v>0</v>
      </c>
      <c r="AT187" s="55">
        <v>0</v>
      </c>
      <c r="AU187" s="55">
        <v>0</v>
      </c>
      <c r="AV187" s="55">
        <v>279.97711698399985</v>
      </c>
      <c r="AW187" s="55">
        <v>582.97753366867721</v>
      </c>
      <c r="AX187" s="55">
        <v>45.694804805258059</v>
      </c>
      <c r="AY187" s="55">
        <v>0</v>
      </c>
      <c r="AZ187" s="55">
        <v>377.86670854947295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82.003724271871107</v>
      </c>
      <c r="BG187" s="55">
        <v>51.104963644516118</v>
      </c>
      <c r="BH187" s="55">
        <v>10.385024833419353</v>
      </c>
      <c r="BI187" s="55">
        <v>0</v>
      </c>
      <c r="BJ187" s="55">
        <v>51.123309327322588</v>
      </c>
      <c r="BK187" s="33">
        <f t="shared" si="5"/>
        <v>1895.45789102657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0.22486627777419355</v>
      </c>
      <c r="I188" s="55">
        <v>0</v>
      </c>
      <c r="J188" s="55">
        <v>0</v>
      </c>
      <c r="K188" s="55">
        <v>0</v>
      </c>
      <c r="L188" s="55">
        <v>7.48944E-2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0.19405706819354843</v>
      </c>
      <c r="S188" s="55">
        <v>1.2482399999999999E-2</v>
      </c>
      <c r="T188" s="55">
        <v>0</v>
      </c>
      <c r="U188" s="55">
        <v>0</v>
      </c>
      <c r="V188" s="55">
        <v>8.8625040000000002E-2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7.6620734129032225E-2</v>
      </c>
      <c r="AC188" s="55">
        <v>0</v>
      </c>
      <c r="AD188" s="55">
        <v>0</v>
      </c>
      <c r="AE188" s="55">
        <v>0</v>
      </c>
      <c r="AF188" s="55">
        <v>4.7910954838709677E-2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7.7358779337096761</v>
      </c>
      <c r="AW188" s="55">
        <v>4.0875755325483878</v>
      </c>
      <c r="AX188" s="55">
        <v>0</v>
      </c>
      <c r="AY188" s="55">
        <v>0</v>
      </c>
      <c r="AZ188" s="55">
        <v>16.827267731434489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6.2044321503225781</v>
      </c>
      <c r="BG188" s="55">
        <v>1.2578873913225805</v>
      </c>
      <c r="BH188" s="55">
        <v>0</v>
      </c>
      <c r="BI188" s="55">
        <v>0</v>
      </c>
      <c r="BJ188" s="55">
        <v>5.4232655545483865</v>
      </c>
      <c r="BK188" s="33">
        <f t="shared" si="5"/>
        <v>42.255763168821581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0.13947457774193547</v>
      </c>
      <c r="I189" s="55">
        <v>1.22126196283871</v>
      </c>
      <c r="J189" s="55">
        <v>0</v>
      </c>
      <c r="K189" s="55">
        <v>0</v>
      </c>
      <c r="L189" s="55">
        <v>2.4524395161290326E-2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0.69439823519354849</v>
      </c>
      <c r="S189" s="55">
        <v>0</v>
      </c>
      <c r="T189" s="55">
        <v>0</v>
      </c>
      <c r="U189" s="55">
        <v>0</v>
      </c>
      <c r="V189" s="55">
        <v>0.12723732232258064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5.84978588064516E-2</v>
      </c>
      <c r="AC189" s="55">
        <v>0</v>
      </c>
      <c r="AD189" s="55">
        <v>0</v>
      </c>
      <c r="AE189" s="55">
        <v>0</v>
      </c>
      <c r="AF189" s="55">
        <v>0.12065058064516128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9.245776277387094</v>
      </c>
      <c r="AW189" s="55">
        <v>3.185175329032258</v>
      </c>
      <c r="AX189" s="55">
        <v>0</v>
      </c>
      <c r="AY189" s="55">
        <v>0</v>
      </c>
      <c r="AZ189" s="55">
        <v>38.193185444367849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4.9179439290322584</v>
      </c>
      <c r="BG189" s="55">
        <v>0.44639508338709671</v>
      </c>
      <c r="BH189" s="55">
        <v>0</v>
      </c>
      <c r="BI189" s="55">
        <v>0</v>
      </c>
      <c r="BJ189" s="55">
        <v>6.0845438745806479</v>
      </c>
      <c r="BK189" s="33">
        <f t="shared" si="5"/>
        <v>64.459064870496888</v>
      </c>
    </row>
    <row r="190" spans="1:63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0.37045222499999997</v>
      </c>
      <c r="I190" s="55">
        <v>0</v>
      </c>
      <c r="J190" s="55">
        <v>0</v>
      </c>
      <c r="K190" s="55">
        <v>0</v>
      </c>
      <c r="L190" s="55">
        <v>0.25086490322580646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0.37714432493548394</v>
      </c>
      <c r="S190" s="55">
        <v>0</v>
      </c>
      <c r="T190" s="55">
        <v>0</v>
      </c>
      <c r="U190" s="55">
        <v>0</v>
      </c>
      <c r="V190" s="55">
        <v>0.43901358064516138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1.2046635483870968E-2</v>
      </c>
      <c r="AC190" s="55">
        <v>0</v>
      </c>
      <c r="AD190" s="55">
        <v>0</v>
      </c>
      <c r="AE190" s="55">
        <v>0</v>
      </c>
      <c r="AF190" s="55">
        <v>0.12768493983870965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7.297549230580648</v>
      </c>
      <c r="AW190" s="55">
        <v>2.1063954079677418</v>
      </c>
      <c r="AX190" s="55">
        <v>0</v>
      </c>
      <c r="AY190" s="55">
        <v>0</v>
      </c>
      <c r="AZ190" s="55">
        <v>23.182269460669435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8.365565322838707</v>
      </c>
      <c r="BG190" s="55">
        <v>0.54221906312903234</v>
      </c>
      <c r="BH190" s="55">
        <v>0</v>
      </c>
      <c r="BI190" s="55">
        <v>0</v>
      </c>
      <c r="BJ190" s="55">
        <v>6.5811609303870959</v>
      </c>
      <c r="BK190" s="33">
        <f t="shared" si="5"/>
        <v>49.652366024701692</v>
      </c>
    </row>
    <row r="191" spans="1:63">
      <c r="A191" s="53"/>
      <c r="B191" s="54" t="s">
        <v>198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0.21674145803225814</v>
      </c>
      <c r="I191" s="55">
        <v>0.48338960322580643</v>
      </c>
      <c r="J191" s="55">
        <v>0</v>
      </c>
      <c r="K191" s="55">
        <v>0</v>
      </c>
      <c r="L191" s="55">
        <v>0.27071724429032257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0.26159190616129036</v>
      </c>
      <c r="S191" s="55">
        <v>0</v>
      </c>
      <c r="T191" s="55">
        <v>0</v>
      </c>
      <c r="U191" s="55">
        <v>0</v>
      </c>
      <c r="V191" s="55">
        <v>7.8387503225806468E-2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5">
        <v>0</v>
      </c>
      <c r="AE191" s="55">
        <v>0</v>
      </c>
      <c r="AF191" s="55">
        <v>0.12549438709677418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>
        <v>0</v>
      </c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37.193934847161294</v>
      </c>
      <c r="AW191" s="55">
        <v>3.5615181564838712</v>
      </c>
      <c r="AX191" s="55">
        <v>0</v>
      </c>
      <c r="AY191" s="55">
        <v>0</v>
      </c>
      <c r="AZ191" s="55">
        <v>72.948745964044875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55">
        <v>37.269703486225865</v>
      </c>
      <c r="BG191" s="55">
        <v>0.73847982016129032</v>
      </c>
      <c r="BH191" s="55">
        <v>0.12549438709677418</v>
      </c>
      <c r="BI191" s="55">
        <v>0</v>
      </c>
      <c r="BJ191" s="55">
        <v>27.402513322806453</v>
      </c>
      <c r="BK191" s="33">
        <f t="shared" si="5"/>
        <v>180.67671208601269</v>
      </c>
    </row>
    <row r="192" spans="1:63">
      <c r="A192" s="53"/>
      <c r="B192" s="54" t="s">
        <v>199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0.22998664470967745</v>
      </c>
      <c r="I192" s="55">
        <v>6.4472338709677421</v>
      </c>
      <c r="J192" s="55">
        <v>0</v>
      </c>
      <c r="K192" s="55">
        <v>0</v>
      </c>
      <c r="L192" s="55">
        <v>2.4141603311935493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0.20573784248387098</v>
      </c>
      <c r="S192" s="55">
        <v>0</v>
      </c>
      <c r="T192" s="55">
        <v>0</v>
      </c>
      <c r="U192" s="55">
        <v>0</v>
      </c>
      <c r="V192" s="55">
        <v>0.61735264216129027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0</v>
      </c>
      <c r="AC192" s="55">
        <v>0</v>
      </c>
      <c r="AD192" s="55">
        <v>0</v>
      </c>
      <c r="AE192" s="55">
        <v>0</v>
      </c>
      <c r="AF192" s="55">
        <v>0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2.3352407475483878</v>
      </c>
      <c r="AW192" s="55">
        <v>1.1688571129032257</v>
      </c>
      <c r="AX192" s="55">
        <v>0</v>
      </c>
      <c r="AY192" s="55">
        <v>0</v>
      </c>
      <c r="AZ192" s="55">
        <v>1.8524498240521672</v>
      </c>
      <c r="BA192" s="55">
        <v>0</v>
      </c>
      <c r="BB192" s="55">
        <v>0</v>
      </c>
      <c r="BC192" s="55">
        <v>0</v>
      </c>
      <c r="BD192" s="55">
        <v>0</v>
      </c>
      <c r="BE192" s="55">
        <v>0</v>
      </c>
      <c r="BF192" s="55">
        <v>6.2761823917741904</v>
      </c>
      <c r="BG192" s="55">
        <v>0.75410129032258055</v>
      </c>
      <c r="BH192" s="55">
        <v>0</v>
      </c>
      <c r="BI192" s="55">
        <v>0</v>
      </c>
      <c r="BJ192" s="55">
        <v>3.5018423479677425</v>
      </c>
      <c r="BK192" s="33">
        <f t="shared" si="5"/>
        <v>25.80314504608442</v>
      </c>
    </row>
    <row r="193" spans="1:63">
      <c r="A193" s="53"/>
      <c r="B193" s="54" t="s">
        <v>200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0.28408578029032255</v>
      </c>
      <c r="I193" s="55">
        <v>2.6383909677419353</v>
      </c>
      <c r="J193" s="55">
        <v>0</v>
      </c>
      <c r="K193" s="55">
        <v>0</v>
      </c>
      <c r="L193" s="55">
        <v>3.6762347933870969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0.45292331361290339</v>
      </c>
      <c r="S193" s="55">
        <v>0.10949322516129031</v>
      </c>
      <c r="T193" s="55">
        <v>0</v>
      </c>
      <c r="U193" s="55">
        <v>0</v>
      </c>
      <c r="V193" s="55">
        <v>0.31003428577419345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6.4066096774193547E-3</v>
      </c>
      <c r="AC193" s="55">
        <v>0</v>
      </c>
      <c r="AD193" s="55">
        <v>0</v>
      </c>
      <c r="AE193" s="55">
        <v>0</v>
      </c>
      <c r="AF193" s="55">
        <v>0.19219829032258065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3.7256799513870988</v>
      </c>
      <c r="AW193" s="55">
        <v>0.11475697106451611</v>
      </c>
      <c r="AX193" s="55">
        <v>0</v>
      </c>
      <c r="AY193" s="55">
        <v>0</v>
      </c>
      <c r="AZ193" s="55">
        <v>2.6715113115472344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55">
        <v>7.3899216172580893</v>
      </c>
      <c r="BG193" s="55">
        <v>0.7175274706774194</v>
      </c>
      <c r="BH193" s="55">
        <v>0</v>
      </c>
      <c r="BI193" s="55">
        <v>0</v>
      </c>
      <c r="BJ193" s="55">
        <v>4.3916609250967751</v>
      </c>
      <c r="BK193" s="33">
        <f t="shared" si="5"/>
        <v>26.680825512998879</v>
      </c>
    </row>
    <row r="194" spans="1:63">
      <c r="A194" s="53"/>
      <c r="B194" s="54" t="s">
        <v>201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0.28134202496774197</v>
      </c>
      <c r="I194" s="55">
        <v>0</v>
      </c>
      <c r="J194" s="55">
        <v>0</v>
      </c>
      <c r="K194" s="55">
        <v>0</v>
      </c>
      <c r="L194" s="55">
        <v>0.46349851935483866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0.32114290664516132</v>
      </c>
      <c r="S194" s="55">
        <v>0</v>
      </c>
      <c r="T194" s="55">
        <v>0</v>
      </c>
      <c r="U194" s="55">
        <v>0</v>
      </c>
      <c r="V194" s="55">
        <v>0.11020244516129032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30.424295897258073</v>
      </c>
      <c r="AW194" s="55">
        <v>3.9872955919999997</v>
      </c>
      <c r="AX194" s="55">
        <v>0</v>
      </c>
      <c r="AY194" s="55">
        <v>0</v>
      </c>
      <c r="AZ194" s="55">
        <v>62.43386760062355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55">
        <v>32.733859181258111</v>
      </c>
      <c r="BG194" s="55">
        <v>2.3099665719677418</v>
      </c>
      <c r="BH194" s="55">
        <v>1.2510041935483871</v>
      </c>
      <c r="BI194" s="55">
        <v>0</v>
      </c>
      <c r="BJ194" s="55">
        <v>26.282964594483882</v>
      </c>
      <c r="BK194" s="33">
        <f t="shared" si="5"/>
        <v>160.5994395272688</v>
      </c>
    </row>
    <row r="195" spans="1:63">
      <c r="A195" s="53"/>
      <c r="B195" s="54" t="s">
        <v>202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0.12868643774193544</v>
      </c>
      <c r="I195" s="55">
        <v>0</v>
      </c>
      <c r="J195" s="55">
        <v>0</v>
      </c>
      <c r="K195" s="55">
        <v>0</v>
      </c>
      <c r="L195" s="55">
        <v>0.28170176774193545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4.5498941903225801E-2</v>
      </c>
      <c r="S195" s="55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5.7992427606774202</v>
      </c>
      <c r="AW195" s="55">
        <v>0</v>
      </c>
      <c r="AX195" s="55">
        <v>0</v>
      </c>
      <c r="AY195" s="55">
        <v>0</v>
      </c>
      <c r="AZ195" s="55">
        <v>33.966326150164647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3.178973851774193</v>
      </c>
      <c r="BG195" s="55">
        <v>0</v>
      </c>
      <c r="BH195" s="55">
        <v>0</v>
      </c>
      <c r="BI195" s="55">
        <v>0</v>
      </c>
      <c r="BJ195" s="55">
        <v>3.5684229641612903</v>
      </c>
      <c r="BK195" s="33">
        <f t="shared" si="5"/>
        <v>46.968852874164654</v>
      </c>
    </row>
    <row r="196" spans="1:63">
      <c r="A196" s="53"/>
      <c r="B196" s="54" t="s">
        <v>203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5.3498516129032267E-2</v>
      </c>
      <c r="I196" s="55">
        <v>5.0950967741935482</v>
      </c>
      <c r="J196" s="55">
        <v>0</v>
      </c>
      <c r="K196" s="55">
        <v>0</v>
      </c>
      <c r="L196" s="55">
        <v>6.3688709677419353E-2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2.0644749193548386E-2</v>
      </c>
      <c r="S196" s="55">
        <v>0</v>
      </c>
      <c r="T196" s="55">
        <v>0</v>
      </c>
      <c r="U196" s="55">
        <v>0</v>
      </c>
      <c r="V196" s="55">
        <v>1.273774193548387E-3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2.6229252305161301</v>
      </c>
      <c r="AW196" s="55">
        <v>0.24695296774193548</v>
      </c>
      <c r="AX196" s="55">
        <v>0</v>
      </c>
      <c r="AY196" s="55">
        <v>0</v>
      </c>
      <c r="AZ196" s="55">
        <v>15.008775792991601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55">
        <v>0.95930124922580651</v>
      </c>
      <c r="BG196" s="55">
        <v>0.61738241935483873</v>
      </c>
      <c r="BH196" s="55">
        <v>0</v>
      </c>
      <c r="BI196" s="55">
        <v>0</v>
      </c>
      <c r="BJ196" s="55">
        <v>2.0503152830967744</v>
      </c>
      <c r="BK196" s="33">
        <f t="shared" si="5"/>
        <v>26.739855466314182</v>
      </c>
    </row>
    <row r="197" spans="1:63">
      <c r="A197" s="53"/>
      <c r="B197" s="54" t="s">
        <v>204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0.40223367251612896</v>
      </c>
      <c r="I197" s="55">
        <v>0</v>
      </c>
      <c r="J197" s="55">
        <v>0</v>
      </c>
      <c r="K197" s="55">
        <v>0</v>
      </c>
      <c r="L197" s="55">
        <v>2.3238807822903222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0.38687294100000003</v>
      </c>
      <c r="S197" s="55">
        <v>0</v>
      </c>
      <c r="T197" s="55">
        <v>0</v>
      </c>
      <c r="U197" s="55">
        <v>0</v>
      </c>
      <c r="V197" s="55">
        <v>5.7018274193548386E-2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1.6706733870967742E-3</v>
      </c>
      <c r="AC197" s="55">
        <v>0</v>
      </c>
      <c r="AD197" s="55">
        <v>0</v>
      </c>
      <c r="AE197" s="55">
        <v>0</v>
      </c>
      <c r="AF197" s="55">
        <v>0.22275645161290322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6.6826935483870961E-3</v>
      </c>
      <c r="AM197" s="55">
        <v>0</v>
      </c>
      <c r="AN197" s="55">
        <v>0</v>
      </c>
      <c r="AO197" s="55">
        <v>0</v>
      </c>
      <c r="AP197" s="55">
        <v>0</v>
      </c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10.113046599774208</v>
      </c>
      <c r="AW197" s="55">
        <v>2.9180928093870966</v>
      </c>
      <c r="AX197" s="55">
        <v>0</v>
      </c>
      <c r="AY197" s="55">
        <v>0</v>
      </c>
      <c r="AZ197" s="55">
        <v>31.529438974509933</v>
      </c>
      <c r="BA197" s="55">
        <v>0</v>
      </c>
      <c r="BB197" s="55">
        <v>0</v>
      </c>
      <c r="BC197" s="55">
        <v>0</v>
      </c>
      <c r="BD197" s="55">
        <v>0</v>
      </c>
      <c r="BE197" s="55">
        <v>0</v>
      </c>
      <c r="BF197" s="55">
        <v>8.4362552290967745</v>
      </c>
      <c r="BG197" s="55">
        <v>1.1137822580645161E-2</v>
      </c>
      <c r="BH197" s="55">
        <v>0</v>
      </c>
      <c r="BI197" s="55">
        <v>0</v>
      </c>
      <c r="BJ197" s="55">
        <v>6.9455680479354802</v>
      </c>
      <c r="BK197" s="33">
        <f t="shared" si="5"/>
        <v>63.354654971832524</v>
      </c>
    </row>
    <row r="198" spans="1:63">
      <c r="A198" s="53"/>
      <c r="B198" s="54" t="s">
        <v>205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0.51724577177419362</v>
      </c>
      <c r="I198" s="55">
        <v>0</v>
      </c>
      <c r="J198" s="55">
        <v>0</v>
      </c>
      <c r="K198" s="55">
        <v>0</v>
      </c>
      <c r="L198" s="55">
        <v>0.22337612903225806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0.36529577045161288</v>
      </c>
      <c r="S198" s="55">
        <v>1.8986970967741938E-2</v>
      </c>
      <c r="T198" s="55">
        <v>0</v>
      </c>
      <c r="U198" s="55">
        <v>0</v>
      </c>
      <c r="V198" s="55">
        <v>5.5844032258064523E-2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1.6407353225806446E-3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1.5958841419354837E-2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15.275384332903233</v>
      </c>
      <c r="AW198" s="55">
        <v>0.82036524193548399</v>
      </c>
      <c r="AX198" s="55">
        <v>0</v>
      </c>
      <c r="AY198" s="55">
        <v>0</v>
      </c>
      <c r="AZ198" s="55">
        <v>1.8070883045060442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8.516741585096776</v>
      </c>
      <c r="BG198" s="55">
        <v>0.32814609677419349</v>
      </c>
      <c r="BH198" s="55">
        <v>0</v>
      </c>
      <c r="BI198" s="55">
        <v>0</v>
      </c>
      <c r="BJ198" s="55">
        <v>0.37688379777419362</v>
      </c>
      <c r="BK198" s="33">
        <f t="shared" si="5"/>
        <v>28.322957610215731</v>
      </c>
    </row>
    <row r="199" spans="1:63">
      <c r="A199" s="53"/>
      <c r="B199" s="54" t="s">
        <v>206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0.60189374600000012</v>
      </c>
      <c r="I199" s="55">
        <v>0</v>
      </c>
      <c r="J199" s="55">
        <v>0</v>
      </c>
      <c r="K199" s="55">
        <v>0</v>
      </c>
      <c r="L199" s="55">
        <v>0.17378570322580647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0.14136380780645161</v>
      </c>
      <c r="S199" s="55">
        <v>0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6.4043709677419338E-3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33.157176796000009</v>
      </c>
      <c r="AW199" s="55">
        <v>3.5757737903225806</v>
      </c>
      <c r="AX199" s="55">
        <v>0</v>
      </c>
      <c r="AY199" s="55">
        <v>0</v>
      </c>
      <c r="AZ199" s="55">
        <v>1.4831455776650038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55">
        <v>5.0884543184516113</v>
      </c>
      <c r="BG199" s="55">
        <v>1.1954719066129031</v>
      </c>
      <c r="BH199" s="55">
        <v>0</v>
      </c>
      <c r="BI199" s="55">
        <v>0</v>
      </c>
      <c r="BJ199" s="55">
        <v>0.45896924535483874</v>
      </c>
      <c r="BK199" s="33">
        <f t="shared" si="5"/>
        <v>45.88243926240694</v>
      </c>
    </row>
    <row r="200" spans="1:63">
      <c r="A200" s="53"/>
      <c r="B200" s="54" t="s">
        <v>207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0.81164942038709686</v>
      </c>
      <c r="I200" s="55">
        <v>0</v>
      </c>
      <c r="J200" s="55">
        <v>0</v>
      </c>
      <c r="K200" s="55">
        <v>0</v>
      </c>
      <c r="L200" s="55">
        <v>0.13624939632258065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0.32670711980645167</v>
      </c>
      <c r="S200" s="55">
        <v>0</v>
      </c>
      <c r="T200" s="55">
        <v>0</v>
      </c>
      <c r="U200" s="55">
        <v>0</v>
      </c>
      <c r="V200" s="55">
        <v>6.1936946709677435E-2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29.24253792238709</v>
      </c>
      <c r="AW200" s="55">
        <v>0.97435710000000009</v>
      </c>
      <c r="AX200" s="55">
        <v>0</v>
      </c>
      <c r="AY200" s="55">
        <v>0</v>
      </c>
      <c r="AZ200" s="55">
        <v>1.5959699944725427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55">
        <v>14.04035616935483</v>
      </c>
      <c r="BG200" s="55">
        <v>2.2074845872903226</v>
      </c>
      <c r="BH200" s="55">
        <v>0</v>
      </c>
      <c r="BI200" s="55">
        <v>0</v>
      </c>
      <c r="BJ200" s="55">
        <v>0.6188397580322581</v>
      </c>
      <c r="BK200" s="33">
        <f t="shared" si="5"/>
        <v>50.016088414762848</v>
      </c>
    </row>
    <row r="201" spans="1:63">
      <c r="A201" s="53"/>
      <c r="B201" s="54" t="s">
        <v>208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0.86507363803225812</v>
      </c>
      <c r="I201" s="55">
        <v>0</v>
      </c>
      <c r="J201" s="55">
        <v>0</v>
      </c>
      <c r="K201" s="55">
        <v>0</v>
      </c>
      <c r="L201" s="55">
        <v>0.10589159112903229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0.11653396209677423</v>
      </c>
      <c r="S201" s="55">
        <v>0</v>
      </c>
      <c r="T201" s="55">
        <v>0</v>
      </c>
      <c r="U201" s="55">
        <v>0</v>
      </c>
      <c r="V201" s="55">
        <v>0.10642370967741935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0.41925780645161292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1.5722167741935484E-2</v>
      </c>
      <c r="AM201" s="55">
        <v>0</v>
      </c>
      <c r="AN201" s="55">
        <v>0</v>
      </c>
      <c r="AO201" s="55">
        <v>0</v>
      </c>
      <c r="AP201" s="55">
        <v>0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39.199699918451593</v>
      </c>
      <c r="AW201" s="55">
        <v>1.3625878709677421</v>
      </c>
      <c r="AX201" s="55">
        <v>0</v>
      </c>
      <c r="AY201" s="55">
        <v>0</v>
      </c>
      <c r="AZ201" s="55">
        <v>3.6740117882225971</v>
      </c>
      <c r="BA201" s="55">
        <v>0</v>
      </c>
      <c r="BB201" s="55">
        <v>0</v>
      </c>
      <c r="BC201" s="55">
        <v>0</v>
      </c>
      <c r="BD201" s="55">
        <v>0</v>
      </c>
      <c r="BE201" s="55">
        <v>0</v>
      </c>
      <c r="BF201" s="55">
        <v>5.7336144569677439</v>
      </c>
      <c r="BG201" s="55">
        <v>0.69697483996774179</v>
      </c>
      <c r="BH201" s="55">
        <v>0.26203612903225809</v>
      </c>
      <c r="BI201" s="55">
        <v>0</v>
      </c>
      <c r="BJ201" s="55">
        <v>0.75687793932258052</v>
      </c>
      <c r="BK201" s="33">
        <f t="shared" si="5"/>
        <v>53.314705818061299</v>
      </c>
    </row>
    <row r="202" spans="1:63">
      <c r="A202" s="53"/>
      <c r="B202" s="54" t="s">
        <v>209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0.43587292525806443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0.25441896748387094</v>
      </c>
      <c r="S202" s="55">
        <v>0</v>
      </c>
      <c r="T202" s="55">
        <v>0</v>
      </c>
      <c r="U202" s="55">
        <v>0</v>
      </c>
      <c r="V202" s="55">
        <v>2.0977954838709678E-2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0</v>
      </c>
      <c r="AE202" s="55">
        <v>0</v>
      </c>
      <c r="AF202" s="55">
        <v>0</v>
      </c>
      <c r="AG202" s="55">
        <v>0</v>
      </c>
      <c r="AH202" s="55">
        <v>0</v>
      </c>
      <c r="AI202" s="55">
        <v>0</v>
      </c>
      <c r="AJ202" s="55">
        <v>0</v>
      </c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9.9305125222580681</v>
      </c>
      <c r="AW202" s="55">
        <v>1.2671597096774194</v>
      </c>
      <c r="AX202" s="55">
        <v>0</v>
      </c>
      <c r="AY202" s="55">
        <v>0</v>
      </c>
      <c r="AZ202" s="55">
        <v>0.21267671886902667</v>
      </c>
      <c r="BA202" s="55">
        <v>0</v>
      </c>
      <c r="BB202" s="55">
        <v>0</v>
      </c>
      <c r="BC202" s="55">
        <v>0</v>
      </c>
      <c r="BD202" s="55">
        <v>0</v>
      </c>
      <c r="BE202" s="55">
        <v>0</v>
      </c>
      <c r="BF202" s="55">
        <v>8.1033055991935523</v>
      </c>
      <c r="BG202" s="55">
        <v>0.39098860838709676</v>
      </c>
      <c r="BH202" s="55">
        <v>0.51720806451612911</v>
      </c>
      <c r="BI202" s="55">
        <v>0</v>
      </c>
      <c r="BJ202" s="55">
        <v>0.25786959677419352</v>
      </c>
      <c r="BK202" s="33">
        <f t="shared" si="5"/>
        <v>21.39099066725613</v>
      </c>
    </row>
    <row r="203" spans="1:63">
      <c r="A203" s="53"/>
      <c r="B203" s="54" t="s">
        <v>210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0.8083771370645163</v>
      </c>
      <c r="I203" s="55">
        <v>0</v>
      </c>
      <c r="J203" s="55">
        <v>0</v>
      </c>
      <c r="K203" s="55">
        <v>0</v>
      </c>
      <c r="L203" s="55">
        <v>0.83456424796774209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0.55402638541935478</v>
      </c>
      <c r="S203" s="55">
        <v>0</v>
      </c>
      <c r="T203" s="55">
        <v>0</v>
      </c>
      <c r="U203" s="55">
        <v>0</v>
      </c>
      <c r="V203" s="55">
        <v>5.8280404838709672E-2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1.5137961290322582E-2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2.5229935483870966E-2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19.356385575677404</v>
      </c>
      <c r="AW203" s="55">
        <v>2.5863671548387099</v>
      </c>
      <c r="AX203" s="55">
        <v>0</v>
      </c>
      <c r="AY203" s="55">
        <v>0</v>
      </c>
      <c r="AZ203" s="55">
        <v>0.89893322959968447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55">
        <v>9.5125931215806432</v>
      </c>
      <c r="BG203" s="55">
        <v>1.0091974193548388</v>
      </c>
      <c r="BH203" s="55">
        <v>0</v>
      </c>
      <c r="BI203" s="55">
        <v>0</v>
      </c>
      <c r="BJ203" s="55">
        <v>6.4297491580645155E-2</v>
      </c>
      <c r="BK203" s="33">
        <f t="shared" si="5"/>
        <v>35.723390064696446</v>
      </c>
    </row>
    <row r="204" spans="1:63">
      <c r="A204" s="53"/>
      <c r="B204" s="54" t="s">
        <v>211</v>
      </c>
      <c r="C204" s="55">
        <v>0</v>
      </c>
      <c r="D204" s="55">
        <v>0.62835569625806453</v>
      </c>
      <c r="E204" s="55">
        <v>175.64214016051611</v>
      </c>
      <c r="F204" s="55">
        <v>0</v>
      </c>
      <c r="G204" s="55">
        <v>0</v>
      </c>
      <c r="H204" s="55">
        <v>419.25201824999999</v>
      </c>
      <c r="I204" s="55">
        <v>2350.2852822778818</v>
      </c>
      <c r="J204" s="55">
        <v>2.4721525466774183</v>
      </c>
      <c r="K204" s="55">
        <v>0</v>
      </c>
      <c r="L204" s="55">
        <v>142.37429400738711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57.147017151193559</v>
      </c>
      <c r="S204" s="55">
        <v>183.17037139677424</v>
      </c>
      <c r="T204" s="55">
        <v>41.013402122032268</v>
      </c>
      <c r="U204" s="55">
        <v>0</v>
      </c>
      <c r="V204" s="55">
        <v>31.641783538645157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0.37708353548387091</v>
      </c>
      <c r="AC204" s="55">
        <v>0</v>
      </c>
      <c r="AD204" s="55">
        <v>0</v>
      </c>
      <c r="AE204" s="55">
        <v>0</v>
      </c>
      <c r="AF204" s="55">
        <v>0.48379803870967741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0.28944139609677411</v>
      </c>
      <c r="AM204" s="55">
        <v>5.486008770967743E-2</v>
      </c>
      <c r="AN204" s="55">
        <v>0</v>
      </c>
      <c r="AO204" s="55">
        <v>0</v>
      </c>
      <c r="AP204" s="55">
        <v>0.29734659822580645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529.90082591245141</v>
      </c>
      <c r="AW204" s="55">
        <v>1060.6712509076124</v>
      </c>
      <c r="AX204" s="55">
        <v>22.6996990136129</v>
      </c>
      <c r="AY204" s="55">
        <v>30.124200242000001</v>
      </c>
      <c r="AZ204" s="55">
        <v>380.81979743712861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55">
        <v>708.65400096419137</v>
      </c>
      <c r="BG204" s="55">
        <v>395.85991092448404</v>
      </c>
      <c r="BH204" s="55">
        <v>508.90016334438695</v>
      </c>
      <c r="BI204" s="55">
        <v>0</v>
      </c>
      <c r="BJ204" s="55">
        <v>227.61688745532246</v>
      </c>
      <c r="BK204" s="33">
        <f t="shared" si="5"/>
        <v>7270.3760830047822</v>
      </c>
    </row>
    <row r="205" spans="1:63">
      <c r="A205" s="53"/>
      <c r="B205" s="54" t="s">
        <v>212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12.79210608429033</v>
      </c>
      <c r="I205" s="55">
        <v>4.6709122444516131</v>
      </c>
      <c r="J205" s="55">
        <v>0</v>
      </c>
      <c r="K205" s="55">
        <v>0</v>
      </c>
      <c r="L205" s="55">
        <v>13.397139688999999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21.075975200225813</v>
      </c>
      <c r="S205" s="55">
        <v>1.9887742750967743</v>
      </c>
      <c r="T205" s="55">
        <v>22.219606546870967</v>
      </c>
      <c r="U205" s="55">
        <v>0</v>
      </c>
      <c r="V205" s="55">
        <v>9.4597092682258062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1.2913040032580645</v>
      </c>
      <c r="AC205" s="55">
        <v>0</v>
      </c>
      <c r="AD205" s="55">
        <v>0</v>
      </c>
      <c r="AE205" s="55">
        <v>0</v>
      </c>
      <c r="AF205" s="55">
        <v>5.7723801749354831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6.8783529645161268E-2</v>
      </c>
      <c r="AM205" s="55">
        <v>0</v>
      </c>
      <c r="AN205" s="55">
        <v>0</v>
      </c>
      <c r="AO205" s="55">
        <v>0</v>
      </c>
      <c r="AP205" s="55">
        <v>0.18235245593548388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202.62359357096756</v>
      </c>
      <c r="AW205" s="55">
        <v>32.787482442096781</v>
      </c>
      <c r="AX205" s="55">
        <v>0</v>
      </c>
      <c r="AY205" s="55">
        <v>0</v>
      </c>
      <c r="AZ205" s="55">
        <v>173.17813129506447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55">
        <v>473.47162243945945</v>
      </c>
      <c r="BG205" s="55">
        <v>48.055152627354836</v>
      </c>
      <c r="BH205" s="55">
        <v>6.092352110903227</v>
      </c>
      <c r="BI205" s="55">
        <v>0</v>
      </c>
      <c r="BJ205" s="55">
        <v>147.24449197767737</v>
      </c>
      <c r="BK205" s="33">
        <f t="shared" si="5"/>
        <v>1176.3718699354592</v>
      </c>
    </row>
    <row r="206" spans="1:63">
      <c r="A206" s="53"/>
      <c r="B206" s="54" t="s">
        <v>213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1.3691349203870973</v>
      </c>
      <c r="I206" s="55">
        <v>0.73832721248387101</v>
      </c>
      <c r="J206" s="55">
        <v>0</v>
      </c>
      <c r="K206" s="55">
        <v>0</v>
      </c>
      <c r="L206" s="55">
        <v>0.80753239674193533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0.99324675745161284</v>
      </c>
      <c r="S206" s="55">
        <v>0.69365247916129014</v>
      </c>
      <c r="T206" s="55">
        <v>0</v>
      </c>
      <c r="U206" s="55">
        <v>0</v>
      </c>
      <c r="V206" s="55">
        <v>0.82880310332258078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0.29197754161290324</v>
      </c>
      <c r="AC206" s="55">
        <v>0</v>
      </c>
      <c r="AD206" s="55">
        <v>0</v>
      </c>
      <c r="AE206" s="55">
        <v>0</v>
      </c>
      <c r="AF206" s="55">
        <v>8.4111743677419373E-2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9.1899459645161302E-2</v>
      </c>
      <c r="AM206" s="55">
        <v>0</v>
      </c>
      <c r="AN206" s="55">
        <v>0</v>
      </c>
      <c r="AO206" s="55">
        <v>0</v>
      </c>
      <c r="AP206" s="55">
        <v>0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38.735085668354856</v>
      </c>
      <c r="AW206" s="55">
        <v>7.6034076482258071</v>
      </c>
      <c r="AX206" s="55">
        <v>1.0542747534838715</v>
      </c>
      <c r="AY206" s="55">
        <v>0</v>
      </c>
      <c r="AZ206" s="55">
        <v>57.991942079645206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55">
        <v>86.161527740395428</v>
      </c>
      <c r="BG206" s="55">
        <v>36.416392366774204</v>
      </c>
      <c r="BH206" s="55">
        <v>0.13327201906451613</v>
      </c>
      <c r="BI206" s="55">
        <v>0</v>
      </c>
      <c r="BJ206" s="55">
        <v>30.01985561338709</v>
      </c>
      <c r="BK206" s="33">
        <f t="shared" si="5"/>
        <v>264.01444350381485</v>
      </c>
    </row>
    <row r="207" spans="1:63">
      <c r="A207" s="53"/>
      <c r="B207" s="54" t="s">
        <v>214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1.1733171520322583</v>
      </c>
      <c r="I207" s="55">
        <v>0</v>
      </c>
      <c r="J207" s="55">
        <v>0</v>
      </c>
      <c r="K207" s="55">
        <v>0</v>
      </c>
      <c r="L207" s="55">
        <v>0.67148634299999999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0.92391071158064486</v>
      </c>
      <c r="S207" s="55">
        <v>0</v>
      </c>
      <c r="T207" s="55">
        <v>0</v>
      </c>
      <c r="U207" s="55">
        <v>0</v>
      </c>
      <c r="V207" s="55">
        <v>1.0302442322580645E-2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0.20107731270967744</v>
      </c>
      <c r="AC207" s="55">
        <v>0</v>
      </c>
      <c r="AD207" s="55">
        <v>0</v>
      </c>
      <c r="AE207" s="55">
        <v>0</v>
      </c>
      <c r="AF207" s="55">
        <v>1.8462826548387094E-2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0.11122369477419355</v>
      </c>
      <c r="AM207" s="55">
        <v>0</v>
      </c>
      <c r="AN207" s="55">
        <v>0</v>
      </c>
      <c r="AO207" s="55">
        <v>0</v>
      </c>
      <c r="AP207" s="55">
        <v>0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74.232153457419273</v>
      </c>
      <c r="AW207" s="55">
        <v>0</v>
      </c>
      <c r="AX207" s="55">
        <v>0</v>
      </c>
      <c r="AY207" s="55">
        <v>0</v>
      </c>
      <c r="AZ207" s="55">
        <v>15.968227866193548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55">
        <v>248.55324909863188</v>
      </c>
      <c r="BG207" s="55">
        <v>6.0929156451612907E-3</v>
      </c>
      <c r="BH207" s="55">
        <v>0</v>
      </c>
      <c r="BI207" s="55">
        <v>0</v>
      </c>
      <c r="BJ207" s="55">
        <v>28.094985828741954</v>
      </c>
      <c r="BK207" s="33">
        <f t="shared" si="5"/>
        <v>369.96448964959961</v>
      </c>
    </row>
    <row r="208" spans="1:63">
      <c r="A208" s="53"/>
      <c r="B208" s="54" t="s">
        <v>215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3.8914633015161293</v>
      </c>
      <c r="I208" s="55">
        <v>17.515955581645166</v>
      </c>
      <c r="J208" s="55">
        <v>0.25670683870967742</v>
      </c>
      <c r="K208" s="55">
        <v>0</v>
      </c>
      <c r="L208" s="55">
        <v>3.6833543077741941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1.5580145039677424</v>
      </c>
      <c r="S208" s="55">
        <v>0</v>
      </c>
      <c r="T208" s="55">
        <v>1.1173409065161291</v>
      </c>
      <c r="U208" s="55">
        <v>0</v>
      </c>
      <c r="V208" s="55">
        <v>1.3236217216129031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0</v>
      </c>
      <c r="AM208" s="55">
        <v>0</v>
      </c>
      <c r="AN208" s="55">
        <v>0</v>
      </c>
      <c r="AO208" s="55">
        <v>0</v>
      </c>
      <c r="AP208" s="55">
        <v>0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43.166407332870932</v>
      </c>
      <c r="AW208" s="55">
        <v>54.825794488548375</v>
      </c>
      <c r="AX208" s="55">
        <v>1.2512214199354839</v>
      </c>
      <c r="AY208" s="55">
        <v>0</v>
      </c>
      <c r="AZ208" s="55">
        <v>21.205373011999999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55">
        <v>14.692902024100857</v>
      </c>
      <c r="BG208" s="55">
        <v>5.5691316151290309</v>
      </c>
      <c r="BH208" s="55">
        <v>3.3619325848064512</v>
      </c>
      <c r="BI208" s="55">
        <v>0</v>
      </c>
      <c r="BJ208" s="55">
        <v>8.5419446888064545</v>
      </c>
      <c r="BK208" s="33">
        <f t="shared" si="5"/>
        <v>181.96116432793954</v>
      </c>
    </row>
    <row r="209" spans="1:63">
      <c r="A209" s="53"/>
      <c r="B209" s="54" t="s">
        <v>216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31.163724293419353</v>
      </c>
      <c r="I209" s="55">
        <v>0</v>
      </c>
      <c r="J209" s="55">
        <v>0</v>
      </c>
      <c r="K209" s="55">
        <v>0</v>
      </c>
      <c r="L209" s="55">
        <v>2.3131481913225809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31.994063430000008</v>
      </c>
      <c r="S209" s="55">
        <v>0</v>
      </c>
      <c r="T209" s="55">
        <v>0</v>
      </c>
      <c r="U209" s="55">
        <v>0</v>
      </c>
      <c r="V209" s="55">
        <v>3.1743781307096777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92.247456427516127</v>
      </c>
      <c r="AC209" s="55">
        <v>0</v>
      </c>
      <c r="AD209" s="55">
        <v>0</v>
      </c>
      <c r="AE209" s="55">
        <v>0</v>
      </c>
      <c r="AF209" s="55">
        <v>0.15939849812903228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122.13321084796775</v>
      </c>
      <c r="AM209" s="55">
        <v>0</v>
      </c>
      <c r="AN209" s="55">
        <v>0</v>
      </c>
      <c r="AO209" s="55">
        <v>0</v>
      </c>
      <c r="AP209" s="55">
        <v>4.4297732258064524E-4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623.10909974835772</v>
      </c>
      <c r="AW209" s="55">
        <v>8.905205806451613E-4</v>
      </c>
      <c r="AX209" s="55">
        <v>5.2464701451612902E-2</v>
      </c>
      <c r="AY209" s="55">
        <v>0</v>
      </c>
      <c r="AZ209" s="55">
        <v>66.881483445999976</v>
      </c>
      <c r="BA209" s="55">
        <v>0</v>
      </c>
      <c r="BB209" s="55">
        <v>0</v>
      </c>
      <c r="BC209" s="55">
        <v>0</v>
      </c>
      <c r="BD209" s="55">
        <v>0</v>
      </c>
      <c r="BE209" s="55">
        <v>0</v>
      </c>
      <c r="BF209" s="55">
        <v>1522.333011649067</v>
      </c>
      <c r="BG209" s="55">
        <v>1.1187376387096775E-2</v>
      </c>
      <c r="BH209" s="55">
        <v>0</v>
      </c>
      <c r="BI209" s="55">
        <v>0</v>
      </c>
      <c r="BJ209" s="55">
        <v>74.84346131029028</v>
      </c>
      <c r="BK209" s="33">
        <f t="shared" si="5"/>
        <v>2570.4174215485218</v>
      </c>
    </row>
    <row r="210" spans="1:63">
      <c r="A210" s="53"/>
      <c r="B210" s="54" t="s">
        <v>217</v>
      </c>
      <c r="C210" s="55">
        <v>0</v>
      </c>
      <c r="D210" s="55">
        <v>0</v>
      </c>
      <c r="E210" s="55">
        <v>231.58344490274192</v>
      </c>
      <c r="F210" s="55">
        <v>0</v>
      </c>
      <c r="G210" s="55">
        <v>0</v>
      </c>
      <c r="H210" s="55">
        <v>386.03774572906457</v>
      </c>
      <c r="I210" s="55">
        <v>5380.9246052563858</v>
      </c>
      <c r="J210" s="55">
        <v>483.56993721729032</v>
      </c>
      <c r="K210" s="55">
        <v>0</v>
      </c>
      <c r="L210" s="55">
        <v>196.10036184209676</v>
      </c>
      <c r="M210" s="55">
        <v>0</v>
      </c>
      <c r="N210" s="55">
        <v>4.0030486863225798</v>
      </c>
      <c r="O210" s="55">
        <v>0</v>
      </c>
      <c r="P210" s="55">
        <v>0</v>
      </c>
      <c r="Q210" s="55">
        <v>0</v>
      </c>
      <c r="R210" s="55">
        <v>17.322219477096773</v>
      </c>
      <c r="S210" s="55">
        <v>517.33074338896779</v>
      </c>
      <c r="T210" s="55">
        <v>111.0495838456774</v>
      </c>
      <c r="U210" s="55">
        <v>0</v>
      </c>
      <c r="V210" s="55">
        <v>33.311505939580648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10.48154232183871</v>
      </c>
      <c r="AC210" s="55">
        <v>0</v>
      </c>
      <c r="AD210" s="55">
        <v>0</v>
      </c>
      <c r="AE210" s="55">
        <v>0</v>
      </c>
      <c r="AF210" s="55">
        <v>3.2160293806129032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0.79888072300000001</v>
      </c>
      <c r="AM210" s="55">
        <v>0.52951319829032251</v>
      </c>
      <c r="AN210" s="55">
        <v>2.321275392967741</v>
      </c>
      <c r="AO210" s="55">
        <v>0</v>
      </c>
      <c r="AP210" s="55">
        <v>6.0826141967741922E-2</v>
      </c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673.63337628754641</v>
      </c>
      <c r="AW210" s="55">
        <v>2078.8911500405156</v>
      </c>
      <c r="AX210" s="55">
        <v>13.053488630258062</v>
      </c>
      <c r="AY210" s="55">
        <v>0</v>
      </c>
      <c r="AZ210" s="55">
        <v>961.84624008070921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55">
        <v>140.44757420493426</v>
      </c>
      <c r="BG210" s="55">
        <v>103.95835377548387</v>
      </c>
      <c r="BH210" s="55">
        <v>13.924531113483873</v>
      </c>
      <c r="BI210" s="55">
        <v>0</v>
      </c>
      <c r="BJ210" s="55">
        <v>112.61919341193557</v>
      </c>
      <c r="BK210" s="33">
        <f t="shared" si="5"/>
        <v>11477.015170988769</v>
      </c>
    </row>
    <row r="211" spans="1:63">
      <c r="A211" s="53"/>
      <c r="B211" s="54" t="s">
        <v>218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17.12364536325806</v>
      </c>
      <c r="I211" s="55">
        <v>0</v>
      </c>
      <c r="J211" s="55">
        <v>0</v>
      </c>
      <c r="K211" s="55">
        <v>0</v>
      </c>
      <c r="L211" s="55">
        <v>9.8831770645161268E-3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22.995343226064517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3.0687363858064516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2.1008407710322574</v>
      </c>
      <c r="AM211" s="55">
        <v>0</v>
      </c>
      <c r="AN211" s="55">
        <v>0</v>
      </c>
      <c r="AO211" s="55">
        <v>0</v>
      </c>
      <c r="AP211" s="55">
        <v>0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1408.8430249605437</v>
      </c>
      <c r="AW211" s="55">
        <v>0</v>
      </c>
      <c r="AX211" s="55">
        <v>0</v>
      </c>
      <c r="AY211" s="55">
        <v>0</v>
      </c>
      <c r="AZ211" s="55">
        <v>2.2889523740967741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55">
        <v>2621.2118585271701</v>
      </c>
      <c r="BG211" s="55">
        <v>0</v>
      </c>
      <c r="BH211" s="55">
        <v>0</v>
      </c>
      <c r="BI211" s="55">
        <v>0</v>
      </c>
      <c r="BJ211" s="55">
        <v>1.8674682370645164</v>
      </c>
      <c r="BK211" s="33">
        <f t="shared" si="5"/>
        <v>4079.509753022101</v>
      </c>
    </row>
    <row r="212" spans="1:63">
      <c r="A212" s="53"/>
      <c r="B212" s="54" t="s">
        <v>219</v>
      </c>
      <c r="C212" s="55">
        <v>0</v>
      </c>
      <c r="D212" s="55">
        <v>0</v>
      </c>
      <c r="E212" s="55">
        <v>0</v>
      </c>
      <c r="F212" s="55">
        <v>0</v>
      </c>
      <c r="G212" s="55">
        <v>0</v>
      </c>
      <c r="H212" s="55">
        <v>0.49517562490322586</v>
      </c>
      <c r="I212" s="55">
        <v>0</v>
      </c>
      <c r="J212" s="55">
        <v>0</v>
      </c>
      <c r="K212" s="55">
        <v>0</v>
      </c>
      <c r="L212" s="55">
        <v>0.16985443548387097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9.4255305838709683E-2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0.1747409076129032</v>
      </c>
      <c r="AC212" s="55">
        <v>0</v>
      </c>
      <c r="AD212" s="55">
        <v>0</v>
      </c>
      <c r="AE212" s="55">
        <v>0</v>
      </c>
      <c r="AF212" s="55">
        <v>7.7560180645161292E-2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0</v>
      </c>
      <c r="AM212" s="55">
        <v>0</v>
      </c>
      <c r="AN212" s="55">
        <v>0</v>
      </c>
      <c r="AO212" s="55">
        <v>0</v>
      </c>
      <c r="AP212" s="55">
        <v>0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5">
        <v>47.735586826967655</v>
      </c>
      <c r="AW212" s="55">
        <v>1.1634027096774193</v>
      </c>
      <c r="AX212" s="55">
        <v>0</v>
      </c>
      <c r="AY212" s="55">
        <v>0</v>
      </c>
      <c r="AZ212" s="55">
        <v>2.2977902841612901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55">
        <v>29.138129805850511</v>
      </c>
      <c r="BG212" s="55">
        <v>0.36564085161290322</v>
      </c>
      <c r="BH212" s="55">
        <v>0</v>
      </c>
      <c r="BI212" s="55">
        <v>0</v>
      </c>
      <c r="BJ212" s="55">
        <v>0.23268054193548388</v>
      </c>
      <c r="BK212" s="33">
        <f t="shared" si="5"/>
        <v>81.944817474689131</v>
      </c>
    </row>
    <row r="213" spans="1:63">
      <c r="A213" s="53"/>
      <c r="B213" s="54" t="s">
        <v>220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0.53667121735483869</v>
      </c>
      <c r="I213" s="55">
        <v>0</v>
      </c>
      <c r="J213" s="55">
        <v>0</v>
      </c>
      <c r="K213" s="55">
        <v>0</v>
      </c>
      <c r="L213" s="55">
        <v>3.2832948387096772E-2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0.21199130170967739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0.13233769983870969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0</v>
      </c>
      <c r="AI213" s="55">
        <v>0</v>
      </c>
      <c r="AJ213" s="55">
        <v>0</v>
      </c>
      <c r="AK213" s="55">
        <v>0</v>
      </c>
      <c r="AL213" s="55">
        <v>1.0715603225806448E-3</v>
      </c>
      <c r="AM213" s="55">
        <v>0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>
        <v>0</v>
      </c>
      <c r="AT213" s="55">
        <v>0</v>
      </c>
      <c r="AU213" s="55">
        <v>0</v>
      </c>
      <c r="AV213" s="55">
        <v>65.112833587290339</v>
      </c>
      <c r="AW213" s="55">
        <v>1.210863164516129</v>
      </c>
      <c r="AX213" s="55">
        <v>0</v>
      </c>
      <c r="AY213" s="55">
        <v>0</v>
      </c>
      <c r="AZ213" s="55">
        <v>8.5022954375806457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55">
        <v>22.154984293349873</v>
      </c>
      <c r="BG213" s="55">
        <v>14.616663837580646</v>
      </c>
      <c r="BH213" s="55">
        <v>0</v>
      </c>
      <c r="BI213" s="55">
        <v>0</v>
      </c>
      <c r="BJ213" s="55">
        <v>0.39645588793548386</v>
      </c>
      <c r="BK213" s="33">
        <f t="shared" si="5"/>
        <v>112.90900093586602</v>
      </c>
    </row>
    <row r="214" spans="1:63">
      <c r="A214" s="53"/>
      <c r="B214" s="54" t="s">
        <v>221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0.47742894619354848</v>
      </c>
      <c r="I214" s="55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9.3132712645161292E-2</v>
      </c>
      <c r="S214" s="55">
        <v>0</v>
      </c>
      <c r="T214" s="55">
        <v>0</v>
      </c>
      <c r="U214" s="55">
        <v>0</v>
      </c>
      <c r="V214" s="55">
        <v>5.4977999999999999E-2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0</v>
      </c>
      <c r="AC214" s="55">
        <v>0</v>
      </c>
      <c r="AD214" s="55">
        <v>0</v>
      </c>
      <c r="AE214" s="55">
        <v>0</v>
      </c>
      <c r="AF214" s="55">
        <v>0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>
        <v>0</v>
      </c>
      <c r="AT214" s="55">
        <v>0</v>
      </c>
      <c r="AU214" s="55">
        <v>0</v>
      </c>
      <c r="AV214" s="55">
        <v>25.091498694419375</v>
      </c>
      <c r="AW214" s="55">
        <v>1.2724004709677417</v>
      </c>
      <c r="AX214" s="55">
        <v>0</v>
      </c>
      <c r="AY214" s="55">
        <v>0</v>
      </c>
      <c r="AZ214" s="55">
        <v>0.50087289241935484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55">
        <v>13.314203546060739</v>
      </c>
      <c r="BG214" s="55">
        <v>0.10783054838709677</v>
      </c>
      <c r="BH214" s="55">
        <v>0</v>
      </c>
      <c r="BI214" s="55">
        <v>0</v>
      </c>
      <c r="BJ214" s="55">
        <v>0.43512742570967733</v>
      </c>
      <c r="BK214" s="33">
        <f t="shared" si="5"/>
        <v>41.347473236802699</v>
      </c>
    </row>
    <row r="215" spans="1:63">
      <c r="A215" s="53"/>
      <c r="B215" s="54" t="s">
        <v>222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0.62779655574193549</v>
      </c>
      <c r="I215" s="55">
        <v>0</v>
      </c>
      <c r="J215" s="55">
        <v>0</v>
      </c>
      <c r="K215" s="55">
        <v>0</v>
      </c>
      <c r="L215" s="55">
        <v>0.67978982599999993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0.19791706948387094</v>
      </c>
      <c r="S215" s="55">
        <v>1.5667756451612905E-2</v>
      </c>
      <c r="T215" s="55">
        <v>0</v>
      </c>
      <c r="U215" s="55">
        <v>0</v>
      </c>
      <c r="V215" s="55">
        <v>1.0445170967741935E-2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2.1173954032258063E-2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0</v>
      </c>
      <c r="AM215" s="55">
        <v>0</v>
      </c>
      <c r="AN215" s="55">
        <v>0</v>
      </c>
      <c r="AO215" s="55">
        <v>0</v>
      </c>
      <c r="AP215" s="55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29.79798643022583</v>
      </c>
      <c r="AW215" s="55">
        <v>2.9631640015806444</v>
      </c>
      <c r="AX215" s="55">
        <v>0</v>
      </c>
      <c r="AY215" s="55">
        <v>0</v>
      </c>
      <c r="AZ215" s="55">
        <v>1.1852003972903224</v>
      </c>
      <c r="BA215" s="55">
        <v>0</v>
      </c>
      <c r="BB215" s="55">
        <v>0</v>
      </c>
      <c r="BC215" s="55">
        <v>0</v>
      </c>
      <c r="BD215" s="55">
        <v>0</v>
      </c>
      <c r="BE215" s="55">
        <v>0</v>
      </c>
      <c r="BF215" s="55">
        <v>18.482077804011148</v>
      </c>
      <c r="BG215" s="55">
        <v>0.3511777741935484</v>
      </c>
      <c r="BH215" s="55">
        <v>3.0986274193548389</v>
      </c>
      <c r="BI215" s="55">
        <v>0</v>
      </c>
      <c r="BJ215" s="55">
        <v>0.10328758064516129</v>
      </c>
      <c r="BK215" s="33">
        <f t="shared" si="5"/>
        <v>57.534311739978918</v>
      </c>
    </row>
    <row r="216" spans="1:63">
      <c r="A216" s="53"/>
      <c r="B216" s="54" t="s">
        <v>223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0.59970695951612907</v>
      </c>
      <c r="I216" s="55">
        <v>0</v>
      </c>
      <c r="J216" s="55">
        <v>0</v>
      </c>
      <c r="K216" s="55">
        <v>0</v>
      </c>
      <c r="L216" s="55">
        <v>0.12308525622580645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0.28866266245161287</v>
      </c>
      <c r="S216" s="55">
        <v>0</v>
      </c>
      <c r="T216" s="55">
        <v>0</v>
      </c>
      <c r="U216" s="55">
        <v>0</v>
      </c>
      <c r="V216" s="55">
        <v>6.2323149096774194E-2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5.0891419354838711E-3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>
        <v>0</v>
      </c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14.897014371000003</v>
      </c>
      <c r="AW216" s="55">
        <v>0.96704651858064516</v>
      </c>
      <c r="AX216" s="55">
        <v>0</v>
      </c>
      <c r="AY216" s="55">
        <v>0</v>
      </c>
      <c r="AZ216" s="55">
        <v>0.25394818258064517</v>
      </c>
      <c r="BA216" s="55">
        <v>0</v>
      </c>
      <c r="BB216" s="55">
        <v>0</v>
      </c>
      <c r="BC216" s="55">
        <v>0</v>
      </c>
      <c r="BD216" s="55">
        <v>0</v>
      </c>
      <c r="BE216" s="55">
        <v>0</v>
      </c>
      <c r="BF216" s="55">
        <v>9.3938206196455951</v>
      </c>
      <c r="BG216" s="55">
        <v>8.1035077135161284</v>
      </c>
      <c r="BH216" s="55">
        <v>0</v>
      </c>
      <c r="BI216" s="55">
        <v>0</v>
      </c>
      <c r="BJ216" s="55">
        <v>7.6390296225806453E-2</v>
      </c>
      <c r="BK216" s="33">
        <f t="shared" si="5"/>
        <v>34.77059487077463</v>
      </c>
    </row>
    <row r="217" spans="1:63" ht="13.5" thickBot="1">
      <c r="A217" s="53"/>
      <c r="B217" s="54" t="s">
        <v>224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0.43051850919354839</v>
      </c>
      <c r="I217" s="55">
        <v>5.0741645161290323E-2</v>
      </c>
      <c r="J217" s="55">
        <v>0</v>
      </c>
      <c r="K217" s="55">
        <v>0</v>
      </c>
      <c r="L217" s="55">
        <v>0.7832455137741936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0.23130912883870966</v>
      </c>
      <c r="S217" s="55">
        <v>0</v>
      </c>
      <c r="T217" s="55">
        <v>0</v>
      </c>
      <c r="U217" s="55">
        <v>0</v>
      </c>
      <c r="V217" s="55">
        <v>5.5815809677419358E-2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1.0086925806451614E-2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34.401553375580633</v>
      </c>
      <c r="AW217" s="55">
        <v>2.6187765040322581</v>
      </c>
      <c r="AX217" s="55">
        <v>0</v>
      </c>
      <c r="AY217" s="55">
        <v>0</v>
      </c>
      <c r="AZ217" s="55">
        <v>7.6044329519354852</v>
      </c>
      <c r="BA217" s="55">
        <v>0</v>
      </c>
      <c r="BB217" s="55">
        <v>0</v>
      </c>
      <c r="BC217" s="55">
        <v>0</v>
      </c>
      <c r="BD217" s="55">
        <v>0</v>
      </c>
      <c r="BE217" s="55">
        <v>0</v>
      </c>
      <c r="BF217" s="55">
        <v>20.036800911697238</v>
      </c>
      <c r="BG217" s="55">
        <v>0.20173851612903226</v>
      </c>
      <c r="BH217" s="55">
        <v>1.0086925806451612</v>
      </c>
      <c r="BI217" s="55">
        <v>0</v>
      </c>
      <c r="BJ217" s="55">
        <v>2.4494050020322584</v>
      </c>
      <c r="BK217" s="33">
        <f t="shared" si="5"/>
        <v>69.883117374503669</v>
      </c>
    </row>
    <row r="218" spans="1:63" ht="13.5" thickBot="1">
      <c r="A218" s="37"/>
      <c r="B218" s="38" t="s">
        <v>225</v>
      </c>
      <c r="C218" s="39">
        <f t="shared" ref="C218:BK218" si="6">SUM(C166:C217)</f>
        <v>0</v>
      </c>
      <c r="D218" s="39">
        <f t="shared" si="6"/>
        <v>82.468177598096773</v>
      </c>
      <c r="E218" s="39">
        <f t="shared" si="6"/>
        <v>715.62445024796762</v>
      </c>
      <c r="F218" s="39">
        <f t="shared" si="6"/>
        <v>0</v>
      </c>
      <c r="G218" s="39">
        <f t="shared" si="6"/>
        <v>0</v>
      </c>
      <c r="H218" s="39">
        <f t="shared" si="6"/>
        <v>1345.2479391230966</v>
      </c>
      <c r="I218" s="39">
        <f t="shared" si="6"/>
        <v>14869.912458124138</v>
      </c>
      <c r="J218" s="39">
        <f t="shared" si="6"/>
        <v>969.24253770812902</v>
      </c>
      <c r="K218" s="39">
        <f t="shared" si="6"/>
        <v>0</v>
      </c>
      <c r="L218" s="39">
        <f t="shared" si="6"/>
        <v>867.00567712009695</v>
      </c>
      <c r="M218" s="39">
        <f t="shared" si="6"/>
        <v>0</v>
      </c>
      <c r="N218" s="39">
        <f t="shared" si="6"/>
        <v>4.0030486863225798</v>
      </c>
      <c r="O218" s="39">
        <f t="shared" si="6"/>
        <v>0</v>
      </c>
      <c r="P218" s="39">
        <f t="shared" si="6"/>
        <v>0</v>
      </c>
      <c r="Q218" s="39">
        <f t="shared" si="6"/>
        <v>0</v>
      </c>
      <c r="R218" s="39">
        <f t="shared" si="6"/>
        <v>380.27804766941927</v>
      </c>
      <c r="S218" s="39">
        <f t="shared" si="6"/>
        <v>1773.7150858688713</v>
      </c>
      <c r="T218" s="39">
        <f t="shared" si="6"/>
        <v>724.40789677716123</v>
      </c>
      <c r="U218" s="39">
        <f t="shared" si="6"/>
        <v>0</v>
      </c>
      <c r="V218" s="39">
        <f t="shared" si="6"/>
        <v>234.77997425961289</v>
      </c>
      <c r="W218" s="39">
        <f t="shared" si="6"/>
        <v>0</v>
      </c>
      <c r="X218" s="39">
        <f t="shared" si="6"/>
        <v>0</v>
      </c>
      <c r="Y218" s="39">
        <f t="shared" si="6"/>
        <v>0</v>
      </c>
      <c r="Z218" s="39">
        <f t="shared" si="6"/>
        <v>0</v>
      </c>
      <c r="AA218" s="39">
        <f t="shared" si="6"/>
        <v>0</v>
      </c>
      <c r="AB218" s="39">
        <f t="shared" si="6"/>
        <v>124.43883872258064</v>
      </c>
      <c r="AC218" s="39">
        <f t="shared" si="6"/>
        <v>9.0478362228709681</v>
      </c>
      <c r="AD218" s="39">
        <f t="shared" si="6"/>
        <v>0</v>
      </c>
      <c r="AE218" s="39">
        <f t="shared" si="6"/>
        <v>0</v>
      </c>
      <c r="AF218" s="39">
        <f t="shared" si="6"/>
        <v>17.656802715516125</v>
      </c>
      <c r="AG218" s="39">
        <f t="shared" si="6"/>
        <v>0</v>
      </c>
      <c r="AH218" s="39">
        <f t="shared" si="6"/>
        <v>0</v>
      </c>
      <c r="AI218" s="39">
        <f t="shared" si="6"/>
        <v>0</v>
      </c>
      <c r="AJ218" s="39">
        <f t="shared" si="6"/>
        <v>0</v>
      </c>
      <c r="AK218" s="39">
        <f t="shared" si="6"/>
        <v>0</v>
      </c>
      <c r="AL218" s="39">
        <f t="shared" si="6"/>
        <v>128.2460763500645</v>
      </c>
      <c r="AM218" s="39">
        <f t="shared" si="6"/>
        <v>0.58437328599999994</v>
      </c>
      <c r="AN218" s="39">
        <f t="shared" si="6"/>
        <v>14.873588291677418</v>
      </c>
      <c r="AO218" s="39">
        <f t="shared" si="6"/>
        <v>0</v>
      </c>
      <c r="AP218" s="39">
        <f t="shared" si="6"/>
        <v>1.0100990931935485</v>
      </c>
      <c r="AQ218" s="39">
        <f t="shared" si="6"/>
        <v>0</v>
      </c>
      <c r="AR218" s="39">
        <f t="shared" si="6"/>
        <v>13.058479314548389</v>
      </c>
      <c r="AS218" s="39">
        <f t="shared" si="6"/>
        <v>0</v>
      </c>
      <c r="AT218" s="39">
        <f t="shared" si="6"/>
        <v>0</v>
      </c>
      <c r="AU218" s="39">
        <f t="shared" si="6"/>
        <v>0</v>
      </c>
      <c r="AV218" s="39">
        <f t="shared" si="6"/>
        <v>6718.5121882426711</v>
      </c>
      <c r="AW218" s="39">
        <f t="shared" si="6"/>
        <v>7084.1824681350936</v>
      </c>
      <c r="AX218" s="39">
        <f t="shared" si="6"/>
        <v>1064.8549341629673</v>
      </c>
      <c r="AY218" s="39">
        <f t="shared" si="6"/>
        <v>30.124200242000001</v>
      </c>
      <c r="AZ218" s="39">
        <f t="shared" si="6"/>
        <v>4689.2924863542066</v>
      </c>
      <c r="BA218" s="39">
        <f t="shared" si="6"/>
        <v>0</v>
      </c>
      <c r="BB218" s="39">
        <f t="shared" si="6"/>
        <v>0</v>
      </c>
      <c r="BC218" s="39">
        <f t="shared" si="6"/>
        <v>1.2809249617741938</v>
      </c>
      <c r="BD218" s="39">
        <f t="shared" si="6"/>
        <v>0</v>
      </c>
      <c r="BE218" s="39">
        <f t="shared" si="6"/>
        <v>0</v>
      </c>
      <c r="BF218" s="39">
        <f t="shared" si="6"/>
        <v>10136.17666397325</v>
      </c>
      <c r="BG218" s="39">
        <f t="shared" si="6"/>
        <v>1337.0373762202257</v>
      </c>
      <c r="BH218" s="39">
        <f t="shared" si="6"/>
        <v>636.27823961870956</v>
      </c>
      <c r="BI218" s="39">
        <f t="shared" si="6"/>
        <v>0</v>
      </c>
      <c r="BJ218" s="39">
        <f t="shared" si="6"/>
        <v>1260.9509805614837</v>
      </c>
      <c r="BK218" s="44">
        <f t="shared" si="6"/>
        <v>55234.291849651767</v>
      </c>
    </row>
    <row r="219" spans="1:63" ht="13.5" thickBot="1">
      <c r="A219" s="56"/>
      <c r="B219" s="57" t="s">
        <v>226</v>
      </c>
      <c r="C219" s="58">
        <f t="shared" ref="C219:BK219" si="7">C218+C164+C162+C160+C19+C15</f>
        <v>0</v>
      </c>
      <c r="D219" s="58">
        <f t="shared" si="7"/>
        <v>2787.7961339216772</v>
      </c>
      <c r="E219" s="58">
        <f t="shared" si="7"/>
        <v>1245.3471180642578</v>
      </c>
      <c r="F219" s="58">
        <f t="shared" si="7"/>
        <v>0</v>
      </c>
      <c r="G219" s="58">
        <f t="shared" si="7"/>
        <v>0</v>
      </c>
      <c r="H219" s="58">
        <f t="shared" si="7"/>
        <v>1658.3819920364515</v>
      </c>
      <c r="I219" s="58">
        <f t="shared" si="7"/>
        <v>37717.660695574516</v>
      </c>
      <c r="J219" s="58">
        <f t="shared" si="7"/>
        <v>3297.2024785494841</v>
      </c>
      <c r="K219" s="58">
        <f t="shared" si="7"/>
        <v>43.996054557000001</v>
      </c>
      <c r="L219" s="58">
        <f t="shared" si="7"/>
        <v>1368.1354773743551</v>
      </c>
      <c r="M219" s="58">
        <f t="shared" si="7"/>
        <v>0</v>
      </c>
      <c r="N219" s="58">
        <f t="shared" si="7"/>
        <v>4.0030486863225798</v>
      </c>
      <c r="O219" s="58">
        <f t="shared" si="7"/>
        <v>0</v>
      </c>
      <c r="P219" s="58">
        <f t="shared" si="7"/>
        <v>0</v>
      </c>
      <c r="Q219" s="58">
        <f t="shared" si="7"/>
        <v>0</v>
      </c>
      <c r="R219" s="58">
        <f t="shared" si="7"/>
        <v>689.09702210748378</v>
      </c>
      <c r="S219" s="58">
        <f t="shared" si="7"/>
        <v>6840.2752579037297</v>
      </c>
      <c r="T219" s="58">
        <f t="shared" si="7"/>
        <v>1702.015723723516</v>
      </c>
      <c r="U219" s="58">
        <f t="shared" si="7"/>
        <v>0</v>
      </c>
      <c r="V219" s="58">
        <f t="shared" si="7"/>
        <v>448.55115922248382</v>
      </c>
      <c r="W219" s="58">
        <f t="shared" si="7"/>
        <v>0</v>
      </c>
      <c r="X219" s="58">
        <f t="shared" si="7"/>
        <v>0</v>
      </c>
      <c r="Y219" s="58">
        <f t="shared" si="7"/>
        <v>0</v>
      </c>
      <c r="Z219" s="58">
        <f t="shared" si="7"/>
        <v>0</v>
      </c>
      <c r="AA219" s="58">
        <f t="shared" si="7"/>
        <v>0</v>
      </c>
      <c r="AB219" s="58">
        <f t="shared" si="7"/>
        <v>128.99601528338709</v>
      </c>
      <c r="AC219" s="58">
        <f t="shared" si="7"/>
        <v>22.504664244032259</v>
      </c>
      <c r="AD219" s="58">
        <f t="shared" si="7"/>
        <v>0</v>
      </c>
      <c r="AE219" s="58">
        <f t="shared" si="7"/>
        <v>0</v>
      </c>
      <c r="AF219" s="58">
        <f t="shared" si="7"/>
        <v>28.430735716967739</v>
      </c>
      <c r="AG219" s="58">
        <f t="shared" si="7"/>
        <v>0</v>
      </c>
      <c r="AH219" s="58">
        <f t="shared" si="7"/>
        <v>0</v>
      </c>
      <c r="AI219" s="58">
        <f t="shared" si="7"/>
        <v>0</v>
      </c>
      <c r="AJ219" s="58">
        <f t="shared" si="7"/>
        <v>0</v>
      </c>
      <c r="AK219" s="58">
        <f t="shared" si="7"/>
        <v>0</v>
      </c>
      <c r="AL219" s="58">
        <f t="shared" si="7"/>
        <v>128.50990261651611</v>
      </c>
      <c r="AM219" s="58">
        <f t="shared" si="7"/>
        <v>0.65887792051612892</v>
      </c>
      <c r="AN219" s="58">
        <f t="shared" si="7"/>
        <v>23.628150829064516</v>
      </c>
      <c r="AO219" s="58">
        <f t="shared" si="7"/>
        <v>0</v>
      </c>
      <c r="AP219" s="58">
        <f t="shared" si="7"/>
        <v>1.186168226967742</v>
      </c>
      <c r="AQ219" s="58">
        <f t="shared" si="7"/>
        <v>0</v>
      </c>
      <c r="AR219" s="58">
        <f t="shared" si="7"/>
        <v>223.58039498951612</v>
      </c>
      <c r="AS219" s="58">
        <f t="shared" si="7"/>
        <v>0</v>
      </c>
      <c r="AT219" s="58">
        <f t="shared" si="7"/>
        <v>0</v>
      </c>
      <c r="AU219" s="58">
        <f t="shared" si="7"/>
        <v>0</v>
      </c>
      <c r="AV219" s="58">
        <f t="shared" si="7"/>
        <v>7662.7474862517274</v>
      </c>
      <c r="AW219" s="58">
        <f t="shared" si="7"/>
        <v>12254.280704222252</v>
      </c>
      <c r="AX219" s="58">
        <f t="shared" si="7"/>
        <v>1487.8214821392899</v>
      </c>
      <c r="AY219" s="58">
        <f t="shared" si="7"/>
        <v>30.124200242000001</v>
      </c>
      <c r="AZ219" s="58">
        <f t="shared" si="7"/>
        <v>6524.4638371126766</v>
      </c>
      <c r="BA219" s="58">
        <f t="shared" si="7"/>
        <v>0</v>
      </c>
      <c r="BB219" s="58">
        <f t="shared" si="7"/>
        <v>0</v>
      </c>
      <c r="BC219" s="58">
        <f t="shared" si="7"/>
        <v>1.2809249617741938</v>
      </c>
      <c r="BD219" s="58">
        <f t="shared" si="7"/>
        <v>0</v>
      </c>
      <c r="BE219" s="58">
        <f t="shared" si="7"/>
        <v>0</v>
      </c>
      <c r="BF219" s="58">
        <f t="shared" si="7"/>
        <v>10595.554236480075</v>
      </c>
      <c r="BG219" s="58">
        <f t="shared" si="7"/>
        <v>1832.0922070246961</v>
      </c>
      <c r="BH219" s="58">
        <f t="shared" si="7"/>
        <v>798.99432027806438</v>
      </c>
      <c r="BI219" s="58">
        <f t="shared" si="7"/>
        <v>0</v>
      </c>
      <c r="BJ219" s="58">
        <f t="shared" si="7"/>
        <v>1537.9935312059363</v>
      </c>
      <c r="BK219" s="58">
        <f t="shared" si="7"/>
        <v>101085.31000146674</v>
      </c>
    </row>
    <row r="220" spans="1:63">
      <c r="A220" s="59"/>
      <c r="B220" s="60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3"/>
    </row>
    <row r="221" spans="1:63">
      <c r="A221" s="26" t="s">
        <v>227</v>
      </c>
      <c r="B221" s="61" t="s">
        <v>228</v>
      </c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3"/>
    </row>
    <row r="222" spans="1:63">
      <c r="A222" s="26" t="s">
        <v>13</v>
      </c>
      <c r="B222" s="27" t="s">
        <v>229</v>
      </c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3"/>
    </row>
    <row r="223" spans="1:63">
      <c r="A223" s="30"/>
      <c r="B223" s="31" t="s">
        <v>230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20.550525729903228</v>
      </c>
      <c r="I223" s="32">
        <v>1.5437555876129032</v>
      </c>
      <c r="J223" s="32">
        <v>0</v>
      </c>
      <c r="K223" s="32">
        <v>0</v>
      </c>
      <c r="L223" s="32">
        <v>2.016220331677419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24.091634109032267</v>
      </c>
      <c r="S223" s="32">
        <v>0</v>
      </c>
      <c r="T223" s="32">
        <v>0</v>
      </c>
      <c r="U223" s="32">
        <v>0</v>
      </c>
      <c r="V223" s="32">
        <v>1.1928844593548391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2.5188001351935481</v>
      </c>
      <c r="AC223" s="32">
        <v>2.4799961290322583E-4</v>
      </c>
      <c r="AD223" s="32">
        <v>0</v>
      </c>
      <c r="AE223" s="32">
        <v>0</v>
      </c>
      <c r="AF223" s="32">
        <v>0.13044933958064514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2.1311379534516139</v>
      </c>
      <c r="AM223" s="32">
        <v>0</v>
      </c>
      <c r="AN223" s="32">
        <v>0</v>
      </c>
      <c r="AO223" s="32">
        <v>0</v>
      </c>
      <c r="AP223" s="32">
        <v>8.6472270967741954E-4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2">
        <v>265.03867518428996</v>
      </c>
      <c r="AW223" s="32">
        <v>1.942881026709677</v>
      </c>
      <c r="AX223" s="32">
        <v>9.4311844419354848E-2</v>
      </c>
      <c r="AY223" s="32">
        <v>0</v>
      </c>
      <c r="AZ223" s="32">
        <v>21.795216520129046</v>
      </c>
      <c r="BA223" s="32">
        <v>0</v>
      </c>
      <c r="BB223" s="32">
        <v>0</v>
      </c>
      <c r="BC223" s="32">
        <v>0</v>
      </c>
      <c r="BD223" s="32">
        <v>0</v>
      </c>
      <c r="BE223" s="32">
        <v>0</v>
      </c>
      <c r="BF223" s="32">
        <v>591.98157497346233</v>
      </c>
      <c r="BG223" s="32">
        <v>24.455482954709673</v>
      </c>
      <c r="BH223" s="32">
        <v>3.3091995290322584E-2</v>
      </c>
      <c r="BI223" s="32">
        <v>0</v>
      </c>
      <c r="BJ223" s="32">
        <v>28.125461078387108</v>
      </c>
      <c r="BK223" s="33">
        <f t="shared" ref="BK223:BK228" si="8">SUM(C223:BJ223)</f>
        <v>987.64321594552644</v>
      </c>
    </row>
    <row r="224" spans="1:63">
      <c r="A224" s="30"/>
      <c r="B224" s="31" t="s">
        <v>231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0</v>
      </c>
      <c r="I224" s="32">
        <v>0</v>
      </c>
      <c r="J224" s="32">
        <v>0</v>
      </c>
      <c r="K224" s="32">
        <v>0</v>
      </c>
      <c r="L224" s="32">
        <v>0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0</v>
      </c>
      <c r="S224" s="32">
        <v>0</v>
      </c>
      <c r="T224" s="32">
        <v>0</v>
      </c>
      <c r="U224" s="32">
        <v>0</v>
      </c>
      <c r="V224" s="32">
        <v>0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1.3583391598387093</v>
      </c>
      <c r="AC224" s="32">
        <v>0</v>
      </c>
      <c r="AD224" s="32">
        <v>0</v>
      </c>
      <c r="AE224" s="32">
        <v>0</v>
      </c>
      <c r="AF224" s="32">
        <v>0.31723951612903223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0.76694086632258096</v>
      </c>
      <c r="AM224" s="32">
        <v>1.268958064516129E-2</v>
      </c>
      <c r="AN224" s="32">
        <v>0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56.93632729364537</v>
      </c>
      <c r="AW224" s="32">
        <v>0.12016687419354839</v>
      </c>
      <c r="AX224" s="32">
        <v>0</v>
      </c>
      <c r="AY224" s="32">
        <v>0</v>
      </c>
      <c r="AZ224" s="32">
        <v>1.2441303664516128</v>
      </c>
      <c r="BA224" s="32">
        <v>0</v>
      </c>
      <c r="BB224" s="32">
        <v>0</v>
      </c>
      <c r="BC224" s="32">
        <v>0</v>
      </c>
      <c r="BD224" s="32">
        <v>0</v>
      </c>
      <c r="BE224" s="32">
        <v>0</v>
      </c>
      <c r="BF224" s="32">
        <v>79.571761858093339</v>
      </c>
      <c r="BG224" s="32">
        <v>4.7585927419354843E-3</v>
      </c>
      <c r="BH224" s="32">
        <v>0</v>
      </c>
      <c r="BI224" s="32">
        <v>0</v>
      </c>
      <c r="BJ224" s="32">
        <v>0.35863908029032254</v>
      </c>
      <c r="BK224" s="33">
        <f t="shared" si="8"/>
        <v>140.6909931883516</v>
      </c>
    </row>
    <row r="225" spans="1:63">
      <c r="A225" s="30"/>
      <c r="B225" s="31" t="s">
        <v>232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2.3282292729032248</v>
      </c>
      <c r="I225" s="32">
        <v>0.46714548387096777</v>
      </c>
      <c r="J225" s="32">
        <v>0</v>
      </c>
      <c r="K225" s="32">
        <v>0</v>
      </c>
      <c r="L225" s="32">
        <v>7.0809133870000007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3.0458869772580659</v>
      </c>
      <c r="S225" s="32">
        <v>2.3357274193548386E-2</v>
      </c>
      <c r="T225" s="32">
        <v>0</v>
      </c>
      <c r="U225" s="32">
        <v>0</v>
      </c>
      <c r="V225" s="32">
        <v>0.63212569729032253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4.7246527096774196E-2</v>
      </c>
      <c r="AC225" s="32">
        <v>0</v>
      </c>
      <c r="AD225" s="32">
        <v>0</v>
      </c>
      <c r="AE225" s="32">
        <v>0</v>
      </c>
      <c r="AF225" s="32">
        <v>0.10515914838709678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8.3323602612903225E-2</v>
      </c>
      <c r="AM225" s="32">
        <v>0</v>
      </c>
      <c r="AN225" s="32">
        <v>0</v>
      </c>
      <c r="AO225" s="32">
        <v>0</v>
      </c>
      <c r="AP225" s="32">
        <v>3.0045470967741933E-2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67.979238588483938</v>
      </c>
      <c r="AW225" s="32">
        <v>20.741537053870971</v>
      </c>
      <c r="AX225" s="32">
        <v>0</v>
      </c>
      <c r="AY225" s="32">
        <v>0</v>
      </c>
      <c r="AZ225" s="32">
        <v>55.61610729674198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158.28405123499439</v>
      </c>
      <c r="BG225" s="32">
        <v>21.258825742193558</v>
      </c>
      <c r="BH225" s="32">
        <v>3.0085281215483874</v>
      </c>
      <c r="BI225" s="32">
        <v>0</v>
      </c>
      <c r="BJ225" s="32">
        <v>51.491374864451586</v>
      </c>
      <c r="BK225" s="33">
        <f t="shared" si="8"/>
        <v>392.22309574386549</v>
      </c>
    </row>
    <row r="226" spans="1:63">
      <c r="A226" s="30"/>
      <c r="B226" s="31" t="s">
        <v>233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3.1960772315161297</v>
      </c>
      <c r="I226" s="32">
        <v>0</v>
      </c>
      <c r="J226" s="32">
        <v>0</v>
      </c>
      <c r="K226" s="32">
        <v>0</v>
      </c>
      <c r="L226" s="32">
        <v>1.5111716231612904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3.2512105326451612</v>
      </c>
      <c r="S226" s="32">
        <v>0</v>
      </c>
      <c r="T226" s="32">
        <v>0</v>
      </c>
      <c r="U226" s="32">
        <v>0</v>
      </c>
      <c r="V226" s="32">
        <v>0.30570725058064513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5.4965205967741931E-2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8.4813120645161277E-2</v>
      </c>
      <c r="AM226" s="32">
        <v>0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48.691799371677632</v>
      </c>
      <c r="AW226" s="32">
        <v>1.8798959044193555</v>
      </c>
      <c r="AX226" s="32">
        <v>0</v>
      </c>
      <c r="AY226" s="32">
        <v>0</v>
      </c>
      <c r="AZ226" s="32">
        <v>6.7810085270967697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94.589295197814849</v>
      </c>
      <c r="BG226" s="32">
        <v>10.285834682129034</v>
      </c>
      <c r="BH226" s="32">
        <v>1.9095212322580646</v>
      </c>
      <c r="BI226" s="32">
        <v>0</v>
      </c>
      <c r="BJ226" s="32">
        <v>5.9481129983225811</v>
      </c>
      <c r="BK226" s="33">
        <f t="shared" si="8"/>
        <v>178.48941287823442</v>
      </c>
    </row>
    <row r="227" spans="1:63">
      <c r="A227" s="30"/>
      <c r="B227" s="31" t="s">
        <v>234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2.5640048517741931</v>
      </c>
      <c r="I227" s="32">
        <v>0</v>
      </c>
      <c r="J227" s="32">
        <v>0</v>
      </c>
      <c r="K227" s="32">
        <v>0</v>
      </c>
      <c r="L227" s="32">
        <v>0.17678621935483871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2.9195328925161284</v>
      </c>
      <c r="S227" s="32">
        <v>0</v>
      </c>
      <c r="T227" s="32">
        <v>0</v>
      </c>
      <c r="U227" s="32">
        <v>0</v>
      </c>
      <c r="V227" s="32">
        <v>0.24721214780645168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2.7052949032258058E-3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3.568256987096774E-2</v>
      </c>
      <c r="AM227" s="32">
        <v>0</v>
      </c>
      <c r="AN227" s="32">
        <v>0</v>
      </c>
      <c r="AO227" s="32">
        <v>0</v>
      </c>
      <c r="AP227" s="32">
        <v>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48.085875931322313</v>
      </c>
      <c r="AW227" s="32">
        <v>2.6877544858064515</v>
      </c>
      <c r="AX227" s="32">
        <v>0</v>
      </c>
      <c r="AY227" s="32">
        <v>0</v>
      </c>
      <c r="AZ227" s="32">
        <v>9.9250896062258089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86.226778688769443</v>
      </c>
      <c r="BG227" s="32">
        <v>9.7782228678387089</v>
      </c>
      <c r="BH227" s="32">
        <v>0</v>
      </c>
      <c r="BI227" s="32">
        <v>0</v>
      </c>
      <c r="BJ227" s="32">
        <v>3.5640821294193534</v>
      </c>
      <c r="BK227" s="33">
        <f t="shared" si="8"/>
        <v>166.21372768560786</v>
      </c>
    </row>
    <row r="228" spans="1:63" ht="13.5" thickBot="1">
      <c r="A228" s="30"/>
      <c r="B228" s="31" t="s">
        <v>235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0</v>
      </c>
      <c r="I228" s="32">
        <v>0</v>
      </c>
      <c r="J228" s="32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  <c r="T228" s="32">
        <v>0</v>
      </c>
      <c r="U228" s="32">
        <v>0</v>
      </c>
      <c r="V228" s="32">
        <v>0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2.8974714387096773E-2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0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1109.4049668748708</v>
      </c>
      <c r="AW228" s="32">
        <v>2.3587495165483872</v>
      </c>
      <c r="AX228" s="32">
        <v>0</v>
      </c>
      <c r="AY228" s="32">
        <v>0</v>
      </c>
      <c r="AZ228" s="32">
        <v>0.12533948325806452</v>
      </c>
      <c r="BA228" s="32">
        <v>0</v>
      </c>
      <c r="BB228" s="32">
        <v>0</v>
      </c>
      <c r="BC228" s="32">
        <v>0</v>
      </c>
      <c r="BD228" s="32">
        <v>0</v>
      </c>
      <c r="BE228" s="32">
        <v>0</v>
      </c>
      <c r="BF228" s="32">
        <v>822.89906955322192</v>
      </c>
      <c r="BG228" s="32">
        <v>2.1130605162903229</v>
      </c>
      <c r="BH228" s="32">
        <v>0</v>
      </c>
      <c r="BI228" s="32">
        <v>0</v>
      </c>
      <c r="BJ228" s="32">
        <v>8.4209657741935486E-3</v>
      </c>
      <c r="BK228" s="33">
        <f t="shared" si="8"/>
        <v>1936.9385816243505</v>
      </c>
    </row>
    <row r="229" spans="1:63" ht="13.5" thickBot="1">
      <c r="A229" s="37"/>
      <c r="B229" s="38" t="s">
        <v>17</v>
      </c>
      <c r="C229" s="39">
        <f>SUM(C223:C228)</f>
        <v>0</v>
      </c>
      <c r="D229" s="39">
        <f t="shared" ref="D229:BK229" si="9">SUM(D223:D228)</f>
        <v>0</v>
      </c>
      <c r="E229" s="39">
        <f t="shared" si="9"/>
        <v>0</v>
      </c>
      <c r="F229" s="39">
        <f t="shared" si="9"/>
        <v>0</v>
      </c>
      <c r="G229" s="39">
        <f t="shared" si="9"/>
        <v>0</v>
      </c>
      <c r="H229" s="39">
        <f t="shared" si="9"/>
        <v>28.638837086096778</v>
      </c>
      <c r="I229" s="39">
        <f t="shared" si="9"/>
        <v>2.0109010714838709</v>
      </c>
      <c r="J229" s="39">
        <f t="shared" si="9"/>
        <v>0</v>
      </c>
      <c r="K229" s="39">
        <f t="shared" si="9"/>
        <v>0</v>
      </c>
      <c r="L229" s="39">
        <f t="shared" si="9"/>
        <v>10.785091561193548</v>
      </c>
      <c r="M229" s="39">
        <f t="shared" si="9"/>
        <v>0</v>
      </c>
      <c r="N229" s="39">
        <f t="shared" si="9"/>
        <v>0</v>
      </c>
      <c r="O229" s="39">
        <f t="shared" si="9"/>
        <v>0</v>
      </c>
      <c r="P229" s="39">
        <f t="shared" si="9"/>
        <v>0</v>
      </c>
      <c r="Q229" s="39">
        <f t="shared" si="9"/>
        <v>0</v>
      </c>
      <c r="R229" s="39">
        <f t="shared" si="9"/>
        <v>33.308264511451625</v>
      </c>
      <c r="S229" s="39">
        <f t="shared" si="9"/>
        <v>2.3357274193548386E-2</v>
      </c>
      <c r="T229" s="39">
        <f t="shared" si="9"/>
        <v>0</v>
      </c>
      <c r="U229" s="39">
        <f t="shared" si="9"/>
        <v>0</v>
      </c>
      <c r="V229" s="39">
        <f t="shared" si="9"/>
        <v>2.3779295550322583</v>
      </c>
      <c r="W229" s="39">
        <f t="shared" si="9"/>
        <v>0</v>
      </c>
      <c r="X229" s="39">
        <f t="shared" si="9"/>
        <v>0</v>
      </c>
      <c r="Y229" s="39">
        <f t="shared" si="9"/>
        <v>0</v>
      </c>
      <c r="Z229" s="39">
        <f t="shared" si="9"/>
        <v>0</v>
      </c>
      <c r="AA229" s="39">
        <f t="shared" si="9"/>
        <v>0</v>
      </c>
      <c r="AB229" s="39">
        <f t="shared" si="9"/>
        <v>4.0110310373870961</v>
      </c>
      <c r="AC229" s="39">
        <f t="shared" si="9"/>
        <v>2.4799961290322583E-4</v>
      </c>
      <c r="AD229" s="39">
        <f t="shared" si="9"/>
        <v>0</v>
      </c>
      <c r="AE229" s="39">
        <f t="shared" si="9"/>
        <v>0</v>
      </c>
      <c r="AF229" s="39">
        <f t="shared" si="9"/>
        <v>0.55284800409677415</v>
      </c>
      <c r="AG229" s="39">
        <f t="shared" si="9"/>
        <v>0</v>
      </c>
      <c r="AH229" s="39">
        <f t="shared" si="9"/>
        <v>0</v>
      </c>
      <c r="AI229" s="39">
        <f t="shared" si="9"/>
        <v>0</v>
      </c>
      <c r="AJ229" s="39">
        <f t="shared" si="9"/>
        <v>0</v>
      </c>
      <c r="AK229" s="39">
        <f t="shared" si="9"/>
        <v>0</v>
      </c>
      <c r="AL229" s="39">
        <f t="shared" si="9"/>
        <v>3.1018981129032275</v>
      </c>
      <c r="AM229" s="39">
        <f t="shared" si="9"/>
        <v>1.268958064516129E-2</v>
      </c>
      <c r="AN229" s="39">
        <f t="shared" si="9"/>
        <v>0</v>
      </c>
      <c r="AO229" s="39">
        <f t="shared" si="9"/>
        <v>0</v>
      </c>
      <c r="AP229" s="39">
        <f t="shared" si="9"/>
        <v>3.0910193677419352E-2</v>
      </c>
      <c r="AQ229" s="39">
        <f t="shared" si="9"/>
        <v>0</v>
      </c>
      <c r="AR229" s="39">
        <f t="shared" si="9"/>
        <v>0</v>
      </c>
      <c r="AS229" s="39">
        <f t="shared" si="9"/>
        <v>0</v>
      </c>
      <c r="AT229" s="39">
        <f t="shared" si="9"/>
        <v>0</v>
      </c>
      <c r="AU229" s="39">
        <f t="shared" si="9"/>
        <v>0</v>
      </c>
      <c r="AV229" s="39">
        <f t="shared" si="9"/>
        <v>1596.1368832442899</v>
      </c>
      <c r="AW229" s="39">
        <f t="shared" si="9"/>
        <v>29.730984861548389</v>
      </c>
      <c r="AX229" s="39">
        <f t="shared" si="9"/>
        <v>9.4311844419354848E-2</v>
      </c>
      <c r="AY229" s="39">
        <f t="shared" si="9"/>
        <v>0</v>
      </c>
      <c r="AZ229" s="39">
        <f t="shared" si="9"/>
        <v>95.486891799903276</v>
      </c>
      <c r="BA229" s="39">
        <f t="shared" si="9"/>
        <v>0</v>
      </c>
      <c r="BB229" s="39">
        <f t="shared" si="9"/>
        <v>0</v>
      </c>
      <c r="BC229" s="39">
        <f t="shared" si="9"/>
        <v>0</v>
      </c>
      <c r="BD229" s="39">
        <f t="shared" si="9"/>
        <v>0</v>
      </c>
      <c r="BE229" s="39">
        <f t="shared" si="9"/>
        <v>0</v>
      </c>
      <c r="BF229" s="39">
        <f t="shared" si="9"/>
        <v>1833.5525315063564</v>
      </c>
      <c r="BG229" s="39">
        <f t="shared" si="9"/>
        <v>67.896185355903228</v>
      </c>
      <c r="BH229" s="39">
        <f t="shared" si="9"/>
        <v>4.9511413490967744</v>
      </c>
      <c r="BI229" s="39">
        <f t="shared" si="9"/>
        <v>0</v>
      </c>
      <c r="BJ229" s="39">
        <f t="shared" si="9"/>
        <v>89.496091116645147</v>
      </c>
      <c r="BK229" s="39">
        <f t="shared" si="9"/>
        <v>3802.1990270659362</v>
      </c>
    </row>
    <row r="230" spans="1:63">
      <c r="A230" s="40" t="s">
        <v>18</v>
      </c>
      <c r="B230" s="41" t="s">
        <v>236</v>
      </c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3"/>
    </row>
    <row r="231" spans="1:63">
      <c r="A231" s="30"/>
      <c r="B231" s="31" t="s">
        <v>237</v>
      </c>
      <c r="C231" s="32">
        <v>0</v>
      </c>
      <c r="D231" s="32">
        <v>0</v>
      </c>
      <c r="E231" s="32">
        <v>0</v>
      </c>
      <c r="F231" s="32">
        <v>0</v>
      </c>
      <c r="G231" s="32">
        <v>0</v>
      </c>
      <c r="H231" s="32">
        <v>68.551809719548402</v>
      </c>
      <c r="I231" s="32">
        <v>3.8665342845806454</v>
      </c>
      <c r="J231" s="32">
        <v>0.15146871416129026</v>
      </c>
      <c r="K231" s="32">
        <v>0.156294085</v>
      </c>
      <c r="L231" s="32">
        <v>29.515853255709668</v>
      </c>
      <c r="M231" s="32">
        <v>0</v>
      </c>
      <c r="N231" s="32">
        <v>0</v>
      </c>
      <c r="O231" s="32">
        <v>0</v>
      </c>
      <c r="P231" s="32">
        <v>0</v>
      </c>
      <c r="Q231" s="32">
        <v>0</v>
      </c>
      <c r="R231" s="32">
        <v>51.978648768612906</v>
      </c>
      <c r="S231" s="32">
        <v>3.4274476017741935</v>
      </c>
      <c r="T231" s="32">
        <v>0</v>
      </c>
      <c r="U231" s="32">
        <v>0</v>
      </c>
      <c r="V231" s="32">
        <v>13.095755677387096</v>
      </c>
      <c r="W231" s="32">
        <v>0</v>
      </c>
      <c r="X231" s="32">
        <v>0</v>
      </c>
      <c r="Y231" s="32">
        <v>0</v>
      </c>
      <c r="Z231" s="32">
        <v>0</v>
      </c>
      <c r="AA231" s="32">
        <v>0</v>
      </c>
      <c r="AB231" s="32">
        <v>2.4088860882903225</v>
      </c>
      <c r="AC231" s="32">
        <v>0.29812367974193549</v>
      </c>
      <c r="AD231" s="32">
        <v>0</v>
      </c>
      <c r="AE231" s="32">
        <v>0</v>
      </c>
      <c r="AF231" s="32">
        <v>0.74943343809677421</v>
      </c>
      <c r="AG231" s="32">
        <v>0</v>
      </c>
      <c r="AH231" s="32">
        <v>0</v>
      </c>
      <c r="AI231" s="32">
        <v>0</v>
      </c>
      <c r="AJ231" s="32">
        <v>0</v>
      </c>
      <c r="AK231" s="32">
        <v>0</v>
      </c>
      <c r="AL231" s="32">
        <v>0.94174840919354841</v>
      </c>
      <c r="AM231" s="32">
        <v>0</v>
      </c>
      <c r="AN231" s="32">
        <v>0</v>
      </c>
      <c r="AO231" s="32">
        <v>0</v>
      </c>
      <c r="AP231" s="32">
        <v>0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2">
        <v>450.94404774809681</v>
      </c>
      <c r="AW231" s="32">
        <v>58.529252541451612</v>
      </c>
      <c r="AX231" s="32">
        <v>2.2784059870967745E-2</v>
      </c>
      <c r="AY231" s="32">
        <v>0</v>
      </c>
      <c r="AZ231" s="32">
        <v>191.4362460644515</v>
      </c>
      <c r="BA231" s="32">
        <v>0</v>
      </c>
      <c r="BB231" s="32">
        <v>0</v>
      </c>
      <c r="BC231" s="32">
        <v>0</v>
      </c>
      <c r="BD231" s="32">
        <v>0</v>
      </c>
      <c r="BE231" s="32">
        <v>0</v>
      </c>
      <c r="BF231" s="32">
        <v>501.60406244169451</v>
      </c>
      <c r="BG231" s="32">
        <v>25.381620848000015</v>
      </c>
      <c r="BH231" s="32">
        <v>0</v>
      </c>
      <c r="BI231" s="32">
        <v>0</v>
      </c>
      <c r="BJ231" s="32">
        <v>64.673225223354791</v>
      </c>
      <c r="BK231" s="33">
        <f t="shared" ref="BK231:BK251" si="10">SUM(C231:BJ231)</f>
        <v>1467.733242649017</v>
      </c>
    </row>
    <row r="232" spans="1:63">
      <c r="A232" s="30"/>
      <c r="B232" s="31" t="s">
        <v>238</v>
      </c>
      <c r="C232" s="32">
        <v>0</v>
      </c>
      <c r="D232" s="32">
        <v>0</v>
      </c>
      <c r="E232" s="32">
        <v>0</v>
      </c>
      <c r="F232" s="32">
        <v>0</v>
      </c>
      <c r="G232" s="32">
        <v>0</v>
      </c>
      <c r="H232" s="32">
        <v>19.621951763161292</v>
      </c>
      <c r="I232" s="32">
        <v>1.0562528208064512</v>
      </c>
      <c r="J232" s="32">
        <v>0</v>
      </c>
      <c r="K232" s="32">
        <v>0</v>
      </c>
      <c r="L232" s="32">
        <v>6.6149268004193544</v>
      </c>
      <c r="M232" s="32">
        <v>0</v>
      </c>
      <c r="N232" s="32">
        <v>0</v>
      </c>
      <c r="O232" s="32">
        <v>0</v>
      </c>
      <c r="P232" s="32">
        <v>0</v>
      </c>
      <c r="Q232" s="32">
        <v>0</v>
      </c>
      <c r="R232" s="32">
        <v>15.722969450193546</v>
      </c>
      <c r="S232" s="32">
        <v>0.43994178674193551</v>
      </c>
      <c r="T232" s="32">
        <v>0</v>
      </c>
      <c r="U232" s="32">
        <v>0</v>
      </c>
      <c r="V232" s="32">
        <v>2.2720128187419353</v>
      </c>
      <c r="W232" s="32">
        <v>0</v>
      </c>
      <c r="X232" s="32">
        <v>0</v>
      </c>
      <c r="Y232" s="32">
        <v>0</v>
      </c>
      <c r="Z232" s="32">
        <v>0</v>
      </c>
      <c r="AA232" s="32">
        <v>0</v>
      </c>
      <c r="AB232" s="32">
        <v>2.3118740246774196</v>
      </c>
      <c r="AC232" s="32">
        <v>7.9953004580645165E-2</v>
      </c>
      <c r="AD232" s="32">
        <v>0</v>
      </c>
      <c r="AE232" s="32">
        <v>0</v>
      </c>
      <c r="AF232" s="32">
        <v>1.078687141064516</v>
      </c>
      <c r="AG232" s="32">
        <v>0</v>
      </c>
      <c r="AH232" s="32">
        <v>0</v>
      </c>
      <c r="AI232" s="32">
        <v>0</v>
      </c>
      <c r="AJ232" s="32">
        <v>0</v>
      </c>
      <c r="AK232" s="32">
        <v>0</v>
      </c>
      <c r="AL232" s="32">
        <v>1.5117151746129038</v>
      </c>
      <c r="AM232" s="32">
        <v>1.3155120419354835E-2</v>
      </c>
      <c r="AN232" s="32">
        <v>0</v>
      </c>
      <c r="AO232" s="32">
        <v>0</v>
      </c>
      <c r="AP232" s="32">
        <v>0</v>
      </c>
      <c r="AQ232" s="32">
        <v>0</v>
      </c>
      <c r="AR232" s="32">
        <v>0</v>
      </c>
      <c r="AS232" s="32">
        <v>0</v>
      </c>
      <c r="AT232" s="32">
        <v>0</v>
      </c>
      <c r="AU232" s="32">
        <v>0</v>
      </c>
      <c r="AV232" s="32">
        <v>145.28829999348392</v>
      </c>
      <c r="AW232" s="32">
        <v>25.541076117419355</v>
      </c>
      <c r="AX232" s="32">
        <v>0.11947656925806455</v>
      </c>
      <c r="AY232" s="32">
        <v>0</v>
      </c>
      <c r="AZ232" s="32">
        <v>55.339886914000012</v>
      </c>
      <c r="BA232" s="32">
        <v>0</v>
      </c>
      <c r="BB232" s="32">
        <v>0</v>
      </c>
      <c r="BC232" s="32">
        <v>0</v>
      </c>
      <c r="BD232" s="32">
        <v>0</v>
      </c>
      <c r="BE232" s="32">
        <v>0</v>
      </c>
      <c r="BF232" s="32">
        <v>280.56936777610497</v>
      </c>
      <c r="BG232" s="32">
        <v>91.547986278709629</v>
      </c>
      <c r="BH232" s="32">
        <v>0</v>
      </c>
      <c r="BI232" s="32">
        <v>0</v>
      </c>
      <c r="BJ232" s="32">
        <v>45.714139820322579</v>
      </c>
      <c r="BK232" s="33">
        <f t="shared" si="10"/>
        <v>694.84367337471781</v>
      </c>
    </row>
    <row r="233" spans="1:63">
      <c r="A233" s="30"/>
      <c r="B233" s="31" t="s">
        <v>239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23.270213798161279</v>
      </c>
      <c r="I233" s="32">
        <v>13.121889550870966</v>
      </c>
      <c r="J233" s="32">
        <v>0</v>
      </c>
      <c r="K233" s="32">
        <v>0</v>
      </c>
      <c r="L233" s="32">
        <v>3.0581873085806448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19.340679140580647</v>
      </c>
      <c r="S233" s="32">
        <v>1.2245872654516132</v>
      </c>
      <c r="T233" s="32">
        <v>0</v>
      </c>
      <c r="U233" s="32">
        <v>0</v>
      </c>
      <c r="V233" s="32">
        <v>4.3592866491290323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16.725036978935474</v>
      </c>
      <c r="AC233" s="32">
        <v>0.72056548154838707</v>
      </c>
      <c r="AD233" s="32">
        <v>0</v>
      </c>
      <c r="AE233" s="32">
        <v>0</v>
      </c>
      <c r="AF233" s="32">
        <v>5.8293841193548399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15.925731326741946</v>
      </c>
      <c r="AM233" s="32">
        <v>5.712835367741935E-2</v>
      </c>
      <c r="AN233" s="32">
        <v>0</v>
      </c>
      <c r="AO233" s="32">
        <v>0</v>
      </c>
      <c r="AP233" s="32">
        <v>5.0371117354838679E-2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779.27462712886847</v>
      </c>
      <c r="AW233" s="32">
        <v>115.38564292151612</v>
      </c>
      <c r="AX233" s="32">
        <v>0.49385405996774184</v>
      </c>
      <c r="AY233" s="32">
        <v>0</v>
      </c>
      <c r="AZ233" s="32">
        <v>162.31236704864509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1443.8637127790544</v>
      </c>
      <c r="BG233" s="32">
        <v>47.610344517322574</v>
      </c>
      <c r="BH233" s="32">
        <v>3.5491821482903232</v>
      </c>
      <c r="BI233" s="32">
        <v>0</v>
      </c>
      <c r="BJ233" s="32">
        <v>97.284841799225688</v>
      </c>
      <c r="BK233" s="33">
        <f t="shared" si="10"/>
        <v>2753.4576334932772</v>
      </c>
    </row>
    <row r="234" spans="1:63">
      <c r="A234" s="30"/>
      <c r="B234" s="31" t="s">
        <v>240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66.961483797870983</v>
      </c>
      <c r="I234" s="32">
        <v>136.03231882499995</v>
      </c>
      <c r="J234" s="32">
        <v>0</v>
      </c>
      <c r="K234" s="32">
        <v>0.11312311200000001</v>
      </c>
      <c r="L234" s="32">
        <v>73.162868415645178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42.024408929774189</v>
      </c>
      <c r="S234" s="32">
        <v>43.790943653161321</v>
      </c>
      <c r="T234" s="32">
        <v>0</v>
      </c>
      <c r="U234" s="32">
        <v>0</v>
      </c>
      <c r="V234" s="32">
        <v>8.0375991448064514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3.4172489851290324</v>
      </c>
      <c r="AC234" s="32">
        <v>0.11214336929032259</v>
      </c>
      <c r="AD234" s="32">
        <v>0</v>
      </c>
      <c r="AE234" s="32">
        <v>0</v>
      </c>
      <c r="AF234" s="32">
        <v>1.3328548035161292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2.6371978942580654</v>
      </c>
      <c r="AM234" s="32">
        <v>0</v>
      </c>
      <c r="AN234" s="32">
        <v>0</v>
      </c>
      <c r="AO234" s="32">
        <v>0</v>
      </c>
      <c r="AP234" s="32">
        <v>0</v>
      </c>
      <c r="AQ234" s="32">
        <v>0</v>
      </c>
      <c r="AR234" s="32">
        <v>7.7254348322580643E-2</v>
      </c>
      <c r="AS234" s="32">
        <v>0.10224370258064518</v>
      </c>
      <c r="AT234" s="32">
        <v>0</v>
      </c>
      <c r="AU234" s="32">
        <v>0</v>
      </c>
      <c r="AV234" s="32">
        <v>1986.4615019477333</v>
      </c>
      <c r="AW234" s="32">
        <v>135.28529181819357</v>
      </c>
      <c r="AX234" s="32">
        <v>1.2753283523225805</v>
      </c>
      <c r="AY234" s="32">
        <v>0</v>
      </c>
      <c r="AZ234" s="32">
        <v>331.33851651545183</v>
      </c>
      <c r="BA234" s="32">
        <v>0</v>
      </c>
      <c r="BB234" s="32">
        <v>0</v>
      </c>
      <c r="BC234" s="32">
        <v>0</v>
      </c>
      <c r="BD234" s="32">
        <v>0</v>
      </c>
      <c r="BE234" s="32">
        <v>0</v>
      </c>
      <c r="BF234" s="32">
        <v>2078.8548373565213</v>
      </c>
      <c r="BG234" s="32">
        <v>56.065550160548376</v>
      </c>
      <c r="BH234" s="32">
        <v>2.8138382603225809</v>
      </c>
      <c r="BI234" s="32">
        <v>0</v>
      </c>
      <c r="BJ234" s="32">
        <v>123.24583679909679</v>
      </c>
      <c r="BK234" s="33">
        <f t="shared" si="10"/>
        <v>5093.1423901915459</v>
      </c>
    </row>
    <row r="235" spans="1:63">
      <c r="A235" s="30"/>
      <c r="B235" s="31" t="s">
        <v>241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1.3353964451935485</v>
      </c>
      <c r="I235" s="32">
        <v>7.7341725806451614E-2</v>
      </c>
      <c r="J235" s="32">
        <v>0</v>
      </c>
      <c r="K235" s="32">
        <v>0</v>
      </c>
      <c r="L235" s="32">
        <v>0.67251220093548392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1.6239506679999995</v>
      </c>
      <c r="S235" s="32">
        <v>0</v>
      </c>
      <c r="T235" s="32">
        <v>0</v>
      </c>
      <c r="U235" s="32">
        <v>0</v>
      </c>
      <c r="V235" s="32">
        <v>0.9519771563548387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4.7051900483870965E-2</v>
      </c>
      <c r="AC235" s="32">
        <v>0</v>
      </c>
      <c r="AD235" s="32">
        <v>0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1.0989023774193545E-2</v>
      </c>
      <c r="AM235" s="32">
        <v>0</v>
      </c>
      <c r="AN235" s="32">
        <v>0</v>
      </c>
      <c r="AO235" s="32">
        <v>0</v>
      </c>
      <c r="AP235" s="32">
        <v>0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23.762644535225842</v>
      </c>
      <c r="AW235" s="32">
        <v>1.3303657806451612</v>
      </c>
      <c r="AX235" s="32">
        <v>0</v>
      </c>
      <c r="AY235" s="32">
        <v>0</v>
      </c>
      <c r="AZ235" s="32">
        <v>30.714387437548389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34.028701328523155</v>
      </c>
      <c r="BG235" s="32">
        <v>0.89724459541935508</v>
      </c>
      <c r="BH235" s="32">
        <v>0</v>
      </c>
      <c r="BI235" s="32">
        <v>0</v>
      </c>
      <c r="BJ235" s="32">
        <v>7.3235915676129011</v>
      </c>
      <c r="BK235" s="33">
        <f t="shared" si="10"/>
        <v>102.77615436552318</v>
      </c>
    </row>
    <row r="236" spans="1:63">
      <c r="A236" s="30"/>
      <c r="B236" s="31" t="s">
        <v>242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6.2663600210967756</v>
      </c>
      <c r="I236" s="32">
        <v>3.1017187093225806</v>
      </c>
      <c r="J236" s="32">
        <v>0</v>
      </c>
      <c r="K236" s="32">
        <v>0</v>
      </c>
      <c r="L236" s="32">
        <v>8.6353763996129036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7.3242178005161325</v>
      </c>
      <c r="S236" s="32">
        <v>0.80253423309677419</v>
      </c>
      <c r="T236" s="32">
        <v>0.64705935483870969</v>
      </c>
      <c r="U236" s="32">
        <v>0</v>
      </c>
      <c r="V236" s="32">
        <v>8.38431261116129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0.58156951854838712</v>
      </c>
      <c r="AC236" s="32">
        <v>2.466614193548387E-2</v>
      </c>
      <c r="AD236" s="32">
        <v>0</v>
      </c>
      <c r="AE236" s="32">
        <v>0</v>
      </c>
      <c r="AF236" s="32">
        <v>0.35256910487096771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0.18448331812903226</v>
      </c>
      <c r="AM236" s="32">
        <v>0</v>
      </c>
      <c r="AN236" s="32">
        <v>0</v>
      </c>
      <c r="AO236" s="32">
        <v>0</v>
      </c>
      <c r="AP236" s="32">
        <v>6.166535483870967E-2</v>
      </c>
      <c r="AQ236" s="32">
        <v>0</v>
      </c>
      <c r="AR236" s="32">
        <v>0</v>
      </c>
      <c r="AS236" s="32">
        <v>0</v>
      </c>
      <c r="AT236" s="32">
        <v>0</v>
      </c>
      <c r="AU236" s="32">
        <v>0</v>
      </c>
      <c r="AV236" s="32">
        <v>193.73385363513231</v>
      </c>
      <c r="AW236" s="32">
        <v>33.554866097645153</v>
      </c>
      <c r="AX236" s="32">
        <v>0</v>
      </c>
      <c r="AY236" s="32">
        <v>0</v>
      </c>
      <c r="AZ236" s="32">
        <v>246.88580961812858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387.46959665838284</v>
      </c>
      <c r="BG236" s="32">
        <v>36.265158329967747</v>
      </c>
      <c r="BH236" s="32">
        <v>2.466614193548387</v>
      </c>
      <c r="BI236" s="32">
        <v>0</v>
      </c>
      <c r="BJ236" s="32">
        <v>156.3029078663545</v>
      </c>
      <c r="BK236" s="33">
        <f t="shared" si="10"/>
        <v>1093.0453389671272</v>
      </c>
    </row>
    <row r="237" spans="1:63">
      <c r="A237" s="30"/>
      <c r="B237" s="31" t="s">
        <v>243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5.8073074448064492</v>
      </c>
      <c r="I237" s="32">
        <v>1.0416745161290324</v>
      </c>
      <c r="J237" s="32">
        <v>0</v>
      </c>
      <c r="K237" s="32">
        <v>0</v>
      </c>
      <c r="L237" s="32">
        <v>1.8793891620000001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5.0259586647419345</v>
      </c>
      <c r="S237" s="32">
        <v>1.0416745161290323E-3</v>
      </c>
      <c r="T237" s="32">
        <v>2.0833490322580648</v>
      </c>
      <c r="U237" s="32">
        <v>0</v>
      </c>
      <c r="V237" s="32">
        <v>0.98473001429032248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0.41858276361290342</v>
      </c>
      <c r="AC237" s="32">
        <v>2.5909451612903228E-2</v>
      </c>
      <c r="AD237" s="32">
        <v>0</v>
      </c>
      <c r="AE237" s="32">
        <v>0</v>
      </c>
      <c r="AF237" s="32">
        <v>5.1818903225806456E-2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0.17430929825806452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131.83738560877447</v>
      </c>
      <c r="AW237" s="32">
        <v>9.6220438833225792</v>
      </c>
      <c r="AX237" s="32">
        <v>0</v>
      </c>
      <c r="AY237" s="32">
        <v>0</v>
      </c>
      <c r="AZ237" s="32">
        <v>22.636621313903206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147.52872739463851</v>
      </c>
      <c r="BG237" s="32">
        <v>9.3446058642903242</v>
      </c>
      <c r="BH237" s="32">
        <v>3.1091341935483867</v>
      </c>
      <c r="BI237" s="32">
        <v>0</v>
      </c>
      <c r="BJ237" s="32">
        <v>19.569349306838699</v>
      </c>
      <c r="BK237" s="33">
        <f t="shared" si="10"/>
        <v>361.14193849076781</v>
      </c>
    </row>
    <row r="238" spans="1:63">
      <c r="A238" s="30"/>
      <c r="B238" s="31" t="s">
        <v>244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4.2249693897419354</v>
      </c>
      <c r="I238" s="32">
        <v>7.1425064516129025E-2</v>
      </c>
      <c r="J238" s="32">
        <v>0</v>
      </c>
      <c r="K238" s="32">
        <v>0</v>
      </c>
      <c r="L238" s="32">
        <v>2.7994594220000004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3.5053067920322576</v>
      </c>
      <c r="S238" s="32">
        <v>0.17856266129032258</v>
      </c>
      <c r="T238" s="32">
        <v>3.5712532258064518</v>
      </c>
      <c r="U238" s="32">
        <v>0</v>
      </c>
      <c r="V238" s="32">
        <v>0.41152123899999993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3.9248261032258071E-2</v>
      </c>
      <c r="AC238" s="32">
        <v>0</v>
      </c>
      <c r="AD238" s="32">
        <v>0</v>
      </c>
      <c r="AE238" s="32">
        <v>0</v>
      </c>
      <c r="AF238" s="32">
        <v>6.2982418870967741E-2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0.25012091274193549</v>
      </c>
      <c r="AM238" s="32">
        <v>0</v>
      </c>
      <c r="AN238" s="32">
        <v>0</v>
      </c>
      <c r="AO238" s="32">
        <v>0</v>
      </c>
      <c r="AP238" s="32">
        <v>0</v>
      </c>
      <c r="AQ238" s="32">
        <v>0</v>
      </c>
      <c r="AR238" s="32">
        <v>0</v>
      </c>
      <c r="AS238" s="32">
        <v>0</v>
      </c>
      <c r="AT238" s="32">
        <v>0</v>
      </c>
      <c r="AU238" s="32">
        <v>0</v>
      </c>
      <c r="AV238" s="32">
        <v>144.6604838279689</v>
      </c>
      <c r="AW238" s="32">
        <v>17.182368337967738</v>
      </c>
      <c r="AX238" s="32">
        <v>1.4267552967741931E-2</v>
      </c>
      <c r="AY238" s="32">
        <v>0</v>
      </c>
      <c r="AZ238" s="32">
        <v>21.939473811741912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221.72100956294383</v>
      </c>
      <c r="BG238" s="32">
        <v>14.496189155870963</v>
      </c>
      <c r="BH238" s="32">
        <v>0.90585636341935494</v>
      </c>
      <c r="BI238" s="32">
        <v>0</v>
      </c>
      <c r="BJ238" s="32">
        <v>17.140231673451584</v>
      </c>
      <c r="BK238" s="33">
        <f t="shared" si="10"/>
        <v>453.17472967336431</v>
      </c>
    </row>
    <row r="239" spans="1:63">
      <c r="A239" s="30"/>
      <c r="B239" s="31" t="s">
        <v>245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13.279920653548384</v>
      </c>
      <c r="I239" s="32">
        <v>0.93917530977419372</v>
      </c>
      <c r="J239" s="32">
        <v>0</v>
      </c>
      <c r="K239" s="32">
        <v>0</v>
      </c>
      <c r="L239" s="32">
        <v>6.9947674933548383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8.2830647657096819</v>
      </c>
      <c r="S239" s="32">
        <v>0.6004026686774192</v>
      </c>
      <c r="T239" s="32">
        <v>0</v>
      </c>
      <c r="U239" s="32">
        <v>0</v>
      </c>
      <c r="V239" s="32">
        <v>0.92837303690322581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0.51591663987096792</v>
      </c>
      <c r="AC239" s="32">
        <v>0</v>
      </c>
      <c r="AD239" s="32">
        <v>0</v>
      </c>
      <c r="AE239" s="32">
        <v>0</v>
      </c>
      <c r="AF239" s="32">
        <v>5.2234869677419374E-2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0.52335430761290325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129.23244204058034</v>
      </c>
      <c r="AW239" s="32">
        <v>22.055155380516133</v>
      </c>
      <c r="AX239" s="32">
        <v>0</v>
      </c>
      <c r="AY239" s="32">
        <v>0</v>
      </c>
      <c r="AZ239" s="32">
        <v>43.753525839483842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124.77793328801722</v>
      </c>
      <c r="BG239" s="32">
        <v>5.3232821371290315</v>
      </c>
      <c r="BH239" s="32">
        <v>0</v>
      </c>
      <c r="BI239" s="32">
        <v>0</v>
      </c>
      <c r="BJ239" s="32">
        <v>15.668025267838701</v>
      </c>
      <c r="BK239" s="33">
        <f t="shared" si="10"/>
        <v>372.92757369869429</v>
      </c>
    </row>
    <row r="240" spans="1:63">
      <c r="A240" s="30"/>
      <c r="B240" s="31" t="s">
        <v>246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6.5909574983870964</v>
      </c>
      <c r="I240" s="32">
        <v>1.8150908837096782</v>
      </c>
      <c r="J240" s="32">
        <v>0</v>
      </c>
      <c r="K240" s="32">
        <v>0</v>
      </c>
      <c r="L240" s="32">
        <v>2.0275217509999992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6.6610695176451644</v>
      </c>
      <c r="S240" s="32">
        <v>0.23728963016129034</v>
      </c>
      <c r="T240" s="32">
        <v>0</v>
      </c>
      <c r="U240" s="32">
        <v>0</v>
      </c>
      <c r="V240" s="32">
        <v>1.6941864914516129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18.800912101709692</v>
      </c>
      <c r="AC240" s="32">
        <v>1.3985156048387097</v>
      </c>
      <c r="AD240" s="32">
        <v>0</v>
      </c>
      <c r="AE240" s="32">
        <v>0</v>
      </c>
      <c r="AF240" s="32">
        <v>8.9616619671290358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13.020942572064511</v>
      </c>
      <c r="AM240" s="32">
        <v>0.16332482770967743</v>
      </c>
      <c r="AN240" s="32">
        <v>0</v>
      </c>
      <c r="AO240" s="32">
        <v>0</v>
      </c>
      <c r="AP240" s="32">
        <v>1.4674581629354841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542.61498850536975</v>
      </c>
      <c r="AW240" s="32">
        <v>29.817958309451615</v>
      </c>
      <c r="AX240" s="32">
        <v>3.7054384815806456</v>
      </c>
      <c r="AY240" s="32">
        <v>0</v>
      </c>
      <c r="AZ240" s="32">
        <v>60.49604697158064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899.96705516042437</v>
      </c>
      <c r="BG240" s="32">
        <v>68.242531387935472</v>
      </c>
      <c r="BH240" s="32">
        <v>1.7183529935483868</v>
      </c>
      <c r="BI240" s="32">
        <v>0</v>
      </c>
      <c r="BJ240" s="32">
        <v>44.543170976161321</v>
      </c>
      <c r="BK240" s="33">
        <f t="shared" si="10"/>
        <v>1713.9444737947942</v>
      </c>
    </row>
    <row r="241" spans="1:63">
      <c r="A241" s="30"/>
      <c r="B241" s="31" t="s">
        <v>247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28.725977365064519</v>
      </c>
      <c r="I241" s="32">
        <v>12.603151264290325</v>
      </c>
      <c r="J241" s="32">
        <v>0</v>
      </c>
      <c r="K241" s="32">
        <v>3.4901115999999996E-2</v>
      </c>
      <c r="L241" s="32">
        <v>89.914071231967753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33.37658576309677</v>
      </c>
      <c r="S241" s="32">
        <v>2.4670686562580642</v>
      </c>
      <c r="T241" s="32">
        <v>0</v>
      </c>
      <c r="U241" s="32">
        <v>0</v>
      </c>
      <c r="V241" s="32">
        <v>2.1866841959032262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2.9055656048064522</v>
      </c>
      <c r="AC241" s="32">
        <v>0</v>
      </c>
      <c r="AD241" s="32">
        <v>0</v>
      </c>
      <c r="AE241" s="32">
        <v>0</v>
      </c>
      <c r="AF241" s="32">
        <v>0.56278594038709684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1.403641054193548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0.11999137945161294</v>
      </c>
      <c r="AT241" s="32">
        <v>0</v>
      </c>
      <c r="AU241" s="32">
        <v>0</v>
      </c>
      <c r="AV241" s="32">
        <v>802.2623771544545</v>
      </c>
      <c r="AW241" s="32">
        <v>43.368486653516136</v>
      </c>
      <c r="AX241" s="32">
        <v>0.2010702941290323</v>
      </c>
      <c r="AY241" s="32">
        <v>0</v>
      </c>
      <c r="AZ241" s="32">
        <v>83.314142370225809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987.22734295074417</v>
      </c>
      <c r="BG241" s="32">
        <v>27.420587944129029</v>
      </c>
      <c r="BH241" s="32">
        <v>0.47351004506451605</v>
      </c>
      <c r="BI241" s="32">
        <v>0</v>
      </c>
      <c r="BJ241" s="32">
        <v>62.860835265741912</v>
      </c>
      <c r="BK241" s="33">
        <f t="shared" si="10"/>
        <v>2181.4287762494246</v>
      </c>
    </row>
    <row r="242" spans="1:63">
      <c r="A242" s="30"/>
      <c r="B242" s="31" t="s">
        <v>248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0.67102491209677384</v>
      </c>
      <c r="I242" s="32">
        <v>0.67869024835483871</v>
      </c>
      <c r="J242" s="32">
        <v>0</v>
      </c>
      <c r="K242" s="32">
        <v>0</v>
      </c>
      <c r="L242" s="32">
        <v>0.3131786782580645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0.56035429506451617</v>
      </c>
      <c r="S242" s="32">
        <v>7.3125657741935461E-3</v>
      </c>
      <c r="T242" s="32">
        <v>0</v>
      </c>
      <c r="U242" s="32">
        <v>0</v>
      </c>
      <c r="V242" s="32">
        <v>0.16874667203225802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4.7721134800322602</v>
      </c>
      <c r="AC242" s="32">
        <v>0.12837227419354838</v>
      </c>
      <c r="AD242" s="32">
        <v>0</v>
      </c>
      <c r="AE242" s="32">
        <v>0</v>
      </c>
      <c r="AF242" s="32">
        <v>2.3312404993548386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1.9790963934516124</v>
      </c>
      <c r="AM242" s="32">
        <v>4.9558780322580653E-2</v>
      </c>
      <c r="AN242" s="32">
        <v>0</v>
      </c>
      <c r="AO242" s="32">
        <v>0</v>
      </c>
      <c r="AP242" s="32">
        <v>0</v>
      </c>
      <c r="AQ242" s="32">
        <v>0</v>
      </c>
      <c r="AR242" s="32">
        <v>0</v>
      </c>
      <c r="AS242" s="32">
        <v>0</v>
      </c>
      <c r="AT242" s="32">
        <v>0</v>
      </c>
      <c r="AU242" s="32">
        <v>0</v>
      </c>
      <c r="AV242" s="32">
        <v>92.112469837807666</v>
      </c>
      <c r="AW242" s="32">
        <v>4.8649020856129033</v>
      </c>
      <c r="AX242" s="32">
        <v>0</v>
      </c>
      <c r="AY242" s="32">
        <v>0</v>
      </c>
      <c r="AZ242" s="32">
        <v>5.4097135873548385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169.1565636010202</v>
      </c>
      <c r="BG242" s="32">
        <v>2.2541853282580648</v>
      </c>
      <c r="BH242" s="32">
        <v>0</v>
      </c>
      <c r="BI242" s="32">
        <v>0</v>
      </c>
      <c r="BJ242" s="32">
        <v>2.5607920140967741</v>
      </c>
      <c r="BK242" s="33">
        <f t="shared" si="10"/>
        <v>288.01831525308592</v>
      </c>
    </row>
    <row r="243" spans="1:63">
      <c r="A243" s="30"/>
      <c r="B243" s="31" t="s">
        <v>249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116.00832670687092</v>
      </c>
      <c r="I243" s="32">
        <v>77.466539826096749</v>
      </c>
      <c r="J243" s="32">
        <v>0</v>
      </c>
      <c r="K243" s="32">
        <v>0</v>
      </c>
      <c r="L243" s="32">
        <v>36.427719842064512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93.964710728354888</v>
      </c>
      <c r="S243" s="32">
        <v>27.164118825064513</v>
      </c>
      <c r="T243" s="32">
        <v>0</v>
      </c>
      <c r="U243" s="32">
        <v>0</v>
      </c>
      <c r="V243" s="32">
        <v>19.75220637345161</v>
      </c>
      <c r="W243" s="32">
        <v>0</v>
      </c>
      <c r="X243" s="32">
        <v>6.5561119032258065E-3</v>
      </c>
      <c r="Y243" s="32">
        <v>0</v>
      </c>
      <c r="Z243" s="32">
        <v>0</v>
      </c>
      <c r="AA243" s="32">
        <v>0</v>
      </c>
      <c r="AB243" s="32">
        <v>9.2158439413225786</v>
      </c>
      <c r="AC243" s="32">
        <v>0.54112056867741931</v>
      </c>
      <c r="AD243" s="32">
        <v>0</v>
      </c>
      <c r="AE243" s="32">
        <v>0</v>
      </c>
      <c r="AF243" s="32">
        <v>7.9588204207096771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7.6885744624838699</v>
      </c>
      <c r="AM243" s="32">
        <v>5.2370399999999984E-3</v>
      </c>
      <c r="AN243" s="32">
        <v>0</v>
      </c>
      <c r="AO243" s="32">
        <v>0</v>
      </c>
      <c r="AP243" s="32">
        <v>7.0261360096774181E-2</v>
      </c>
      <c r="AQ243" s="32">
        <v>0</v>
      </c>
      <c r="AR243" s="32">
        <v>1.5447134333548389</v>
      </c>
      <c r="AS243" s="32">
        <v>0</v>
      </c>
      <c r="AT243" s="32">
        <v>0</v>
      </c>
      <c r="AU243" s="32">
        <v>0</v>
      </c>
      <c r="AV243" s="32">
        <v>1283.588305905072</v>
      </c>
      <c r="AW243" s="32">
        <v>176.75472030748384</v>
      </c>
      <c r="AX243" s="32">
        <v>0</v>
      </c>
      <c r="AY243" s="32">
        <v>0</v>
      </c>
      <c r="AZ243" s="32">
        <v>551.16616735893535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1584.005845096465</v>
      </c>
      <c r="BG243" s="32">
        <v>96.133517238064485</v>
      </c>
      <c r="BH243" s="32">
        <v>2.48270884432258</v>
      </c>
      <c r="BI243" s="32">
        <v>0</v>
      </c>
      <c r="BJ243" s="32">
        <v>194.53800310300002</v>
      </c>
      <c r="BK243" s="33">
        <f t="shared" si="10"/>
        <v>4286.4840174937954</v>
      </c>
    </row>
    <row r="244" spans="1:63">
      <c r="A244" s="30"/>
      <c r="B244" s="31" t="s">
        <v>250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65.191731936548379</v>
      </c>
      <c r="I244" s="32">
        <v>31.885959851516134</v>
      </c>
      <c r="J244" s="32">
        <v>0</v>
      </c>
      <c r="K244" s="32">
        <v>0</v>
      </c>
      <c r="L244" s="32">
        <v>21.805754821612901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50.783478118677387</v>
      </c>
      <c r="S244" s="32">
        <v>26.954948299483863</v>
      </c>
      <c r="T244" s="32">
        <v>0</v>
      </c>
      <c r="U244" s="32">
        <v>0</v>
      </c>
      <c r="V244" s="32">
        <v>6.9817222863870976</v>
      </c>
      <c r="W244" s="32">
        <v>0</v>
      </c>
      <c r="X244" s="32">
        <v>0</v>
      </c>
      <c r="Y244" s="32">
        <v>0</v>
      </c>
      <c r="Z244" s="32">
        <v>0</v>
      </c>
      <c r="AA244" s="32">
        <v>0</v>
      </c>
      <c r="AB244" s="32">
        <v>3.4817156945806462</v>
      </c>
      <c r="AC244" s="32">
        <v>1.0385908387096768E-3</v>
      </c>
      <c r="AD244" s="32">
        <v>0</v>
      </c>
      <c r="AE244" s="32">
        <v>0</v>
      </c>
      <c r="AF244" s="32">
        <v>0.36059147893548382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4.218054497193549</v>
      </c>
      <c r="AM244" s="32">
        <v>0</v>
      </c>
      <c r="AN244" s="32">
        <v>0</v>
      </c>
      <c r="AO244" s="32">
        <v>0</v>
      </c>
      <c r="AP244" s="32">
        <v>0.10327270109677417</v>
      </c>
      <c r="AQ244" s="32">
        <v>0</v>
      </c>
      <c r="AR244" s="32">
        <v>0</v>
      </c>
      <c r="AS244" s="32">
        <v>0</v>
      </c>
      <c r="AT244" s="32">
        <v>0</v>
      </c>
      <c r="AU244" s="32">
        <v>0</v>
      </c>
      <c r="AV244" s="32">
        <v>635.98789838968992</v>
      </c>
      <c r="AW244" s="32">
        <v>68.43788777235487</v>
      </c>
      <c r="AX244" s="32">
        <v>0</v>
      </c>
      <c r="AY244" s="32">
        <v>0</v>
      </c>
      <c r="AZ244" s="32">
        <v>221.37939767809686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753.09815888748449</v>
      </c>
      <c r="BG244" s="32">
        <v>30.598027353612895</v>
      </c>
      <c r="BH244" s="32">
        <v>2.948379469193549</v>
      </c>
      <c r="BI244" s="32">
        <v>0</v>
      </c>
      <c r="BJ244" s="32">
        <v>100.55061597977436</v>
      </c>
      <c r="BK244" s="33">
        <f t="shared" si="10"/>
        <v>2024.7686338070778</v>
      </c>
    </row>
    <row r="245" spans="1:63">
      <c r="A245" s="30"/>
      <c r="B245" s="31" t="s">
        <v>251</v>
      </c>
      <c r="C245" s="32">
        <v>0</v>
      </c>
      <c r="D245" s="32">
        <v>0</v>
      </c>
      <c r="E245" s="32">
        <v>0</v>
      </c>
      <c r="F245" s="32">
        <v>0</v>
      </c>
      <c r="G245" s="32">
        <v>0</v>
      </c>
      <c r="H245" s="32">
        <v>8.9881205975161294</v>
      </c>
      <c r="I245" s="32">
        <v>7.1697577944838713</v>
      </c>
      <c r="J245" s="32">
        <v>0</v>
      </c>
      <c r="K245" s="32">
        <v>0</v>
      </c>
      <c r="L245" s="32">
        <v>1.8747375669032265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7.6891714809032274</v>
      </c>
      <c r="S245" s="32">
        <v>0.41685035035483881</v>
      </c>
      <c r="T245" s="32">
        <v>0</v>
      </c>
      <c r="U245" s="32">
        <v>0</v>
      </c>
      <c r="V245" s="32">
        <v>3.4441940357419352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1.6860977170322586</v>
      </c>
      <c r="AC245" s="32">
        <v>1.0073468387096773E-3</v>
      </c>
      <c r="AD245" s="32">
        <v>0</v>
      </c>
      <c r="AE245" s="32">
        <v>0</v>
      </c>
      <c r="AF245" s="32">
        <v>0.98371225987096778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0.65508518900000001</v>
      </c>
      <c r="AM245" s="32">
        <v>0</v>
      </c>
      <c r="AN245" s="32">
        <v>0</v>
      </c>
      <c r="AO245" s="32">
        <v>0</v>
      </c>
      <c r="AP245" s="32">
        <v>0.10163295267741936</v>
      </c>
      <c r="AQ245" s="32">
        <v>0</v>
      </c>
      <c r="AR245" s="32">
        <v>0</v>
      </c>
      <c r="AS245" s="32">
        <v>1.4755172903225808E-3</v>
      </c>
      <c r="AT245" s="32">
        <v>0</v>
      </c>
      <c r="AU245" s="32">
        <v>0</v>
      </c>
      <c r="AV245" s="32">
        <v>323.158766677806</v>
      </c>
      <c r="AW245" s="32">
        <v>30.396193950290336</v>
      </c>
      <c r="AX245" s="32">
        <v>4.2790001419354837E-2</v>
      </c>
      <c r="AY245" s="32">
        <v>0</v>
      </c>
      <c r="AZ245" s="32">
        <v>49.416792636322569</v>
      </c>
      <c r="BA245" s="32">
        <v>0</v>
      </c>
      <c r="BB245" s="32">
        <v>0</v>
      </c>
      <c r="BC245" s="32">
        <v>0</v>
      </c>
      <c r="BD245" s="32">
        <v>0</v>
      </c>
      <c r="BE245" s="32">
        <v>0</v>
      </c>
      <c r="BF245" s="32">
        <v>470.27856542621277</v>
      </c>
      <c r="BG245" s="32">
        <v>15.047417505612897</v>
      </c>
      <c r="BH245" s="32">
        <v>4.7273907050000004</v>
      </c>
      <c r="BI245" s="32">
        <v>0</v>
      </c>
      <c r="BJ245" s="32">
        <v>46.740453494935473</v>
      </c>
      <c r="BK245" s="33">
        <f t="shared" si="10"/>
        <v>972.8202132062122</v>
      </c>
    </row>
    <row r="246" spans="1:63">
      <c r="A246" s="30"/>
      <c r="B246" s="31" t="s">
        <v>252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78.699016139129071</v>
      </c>
      <c r="I246" s="32">
        <v>4.6385783607419357</v>
      </c>
      <c r="J246" s="32">
        <v>0</v>
      </c>
      <c r="K246" s="32">
        <v>0</v>
      </c>
      <c r="L246" s="32">
        <v>23.830301394096761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47.426897307419345</v>
      </c>
      <c r="S246" s="32">
        <v>32.100332099419347</v>
      </c>
      <c r="T246" s="32">
        <v>6.6432916330967755</v>
      </c>
      <c r="U246" s="32">
        <v>0</v>
      </c>
      <c r="V246" s="32">
        <v>16.598257764806455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2.3207085291612901</v>
      </c>
      <c r="AC246" s="32">
        <v>0.14182250067741939</v>
      </c>
      <c r="AD246" s="32">
        <v>0</v>
      </c>
      <c r="AE246" s="32">
        <v>0</v>
      </c>
      <c r="AF246" s="32">
        <v>2.3290314122580642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1.809226069387097</v>
      </c>
      <c r="AM246" s="32">
        <v>0</v>
      </c>
      <c r="AN246" s="32">
        <v>0</v>
      </c>
      <c r="AO246" s="32">
        <v>0</v>
      </c>
      <c r="AP246" s="32">
        <v>6.6921770967741934E-2</v>
      </c>
      <c r="AQ246" s="32">
        <v>0</v>
      </c>
      <c r="AR246" s="32">
        <v>9.6222189032258085E-3</v>
      </c>
      <c r="AS246" s="32">
        <v>5.714300354838709E-3</v>
      </c>
      <c r="AT246" s="32">
        <v>0</v>
      </c>
      <c r="AU246" s="32">
        <v>0</v>
      </c>
      <c r="AV246" s="32">
        <v>1931.6632433383334</v>
      </c>
      <c r="AW246" s="32">
        <v>179.74644401300012</v>
      </c>
      <c r="AX246" s="32">
        <v>0.19359580106451613</v>
      </c>
      <c r="AY246" s="32">
        <v>0</v>
      </c>
      <c r="AZ246" s="32">
        <v>447.03417982716104</v>
      </c>
      <c r="BA246" s="32">
        <v>0</v>
      </c>
      <c r="BB246" s="32">
        <v>0</v>
      </c>
      <c r="BC246" s="32">
        <v>0</v>
      </c>
      <c r="BD246" s="32">
        <v>0</v>
      </c>
      <c r="BE246" s="32">
        <v>0</v>
      </c>
      <c r="BF246" s="32">
        <v>1690.7333310062847</v>
      </c>
      <c r="BG246" s="32">
        <v>98.033589584322613</v>
      </c>
      <c r="BH246" s="32">
        <v>11.159375135064515</v>
      </c>
      <c r="BI246" s="32">
        <v>0</v>
      </c>
      <c r="BJ246" s="32">
        <v>334.95941570129025</v>
      </c>
      <c r="BK246" s="33">
        <f t="shared" si="10"/>
        <v>4910.1428959069417</v>
      </c>
    </row>
    <row r="247" spans="1:63">
      <c r="A247" s="30"/>
      <c r="B247" s="31" t="s">
        <v>253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2.20035472767742</v>
      </c>
      <c r="I247" s="32">
        <v>0.71632303193548363</v>
      </c>
      <c r="J247" s="32">
        <v>0</v>
      </c>
      <c r="K247" s="32">
        <v>0</v>
      </c>
      <c r="L247" s="32">
        <v>0.39049716822580643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2.4308877079999993</v>
      </c>
      <c r="S247" s="32">
        <v>1.2606848709677415E-3</v>
      </c>
      <c r="T247" s="32">
        <v>0</v>
      </c>
      <c r="U247" s="32">
        <v>0</v>
      </c>
      <c r="V247" s="32">
        <v>0.28548821806451607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1.4141978888387099</v>
      </c>
      <c r="AC247" s="32">
        <v>0</v>
      </c>
      <c r="AD247" s="32">
        <v>0</v>
      </c>
      <c r="AE247" s="32">
        <v>0</v>
      </c>
      <c r="AF247" s="32">
        <v>0.87629717180645161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0.27810849938709675</v>
      </c>
      <c r="AM247" s="32">
        <v>0</v>
      </c>
      <c r="AN247" s="32">
        <v>0</v>
      </c>
      <c r="AO247" s="32">
        <v>0</v>
      </c>
      <c r="AP247" s="32">
        <v>2.0693138709677419E-4</v>
      </c>
      <c r="AQ247" s="32">
        <v>0</v>
      </c>
      <c r="AR247" s="32">
        <v>0</v>
      </c>
      <c r="AS247" s="32">
        <v>0</v>
      </c>
      <c r="AT247" s="32">
        <v>0</v>
      </c>
      <c r="AU247" s="32">
        <v>0</v>
      </c>
      <c r="AV247" s="32">
        <v>141.15559883993382</v>
      </c>
      <c r="AW247" s="32">
        <v>7.3031517196451672</v>
      </c>
      <c r="AX247" s="32">
        <v>0</v>
      </c>
      <c r="AY247" s="32">
        <v>0</v>
      </c>
      <c r="AZ247" s="32">
        <v>12.407540331612909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219.16770117559625</v>
      </c>
      <c r="BG247" s="32">
        <v>3.8019575857419352</v>
      </c>
      <c r="BH247" s="32">
        <v>1.6851306944838707</v>
      </c>
      <c r="BI247" s="32">
        <v>0</v>
      </c>
      <c r="BJ247" s="32">
        <v>7.9341973179999989</v>
      </c>
      <c r="BK247" s="33">
        <f t="shared" si="10"/>
        <v>402.04889969520747</v>
      </c>
    </row>
    <row r="248" spans="1:63">
      <c r="A248" s="30"/>
      <c r="B248" s="31" t="s">
        <v>254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54.838400036161282</v>
      </c>
      <c r="I248" s="32">
        <v>369.99724110316134</v>
      </c>
      <c r="J248" s="32">
        <v>5.0427233475161302</v>
      </c>
      <c r="K248" s="32">
        <v>0</v>
      </c>
      <c r="L248" s="32">
        <v>7.5970883210967743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7.5774956819032253</v>
      </c>
      <c r="S248" s="32">
        <v>40.751329096064516</v>
      </c>
      <c r="T248" s="32">
        <v>0</v>
      </c>
      <c r="U248" s="32">
        <v>0</v>
      </c>
      <c r="V248" s="32">
        <v>1.9513948072258067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1.1195581691612906</v>
      </c>
      <c r="AC248" s="32">
        <v>2.0325320000000001E-3</v>
      </c>
      <c r="AD248" s="32">
        <v>0</v>
      </c>
      <c r="AE248" s="32">
        <v>0</v>
      </c>
      <c r="AF248" s="32">
        <v>3.4509704558709675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7.940612641935485E-2</v>
      </c>
      <c r="AM248" s="32">
        <v>0</v>
      </c>
      <c r="AN248" s="32">
        <v>0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88.20964916293542</v>
      </c>
      <c r="AW248" s="32">
        <v>44.203090534645156</v>
      </c>
      <c r="AX248" s="32">
        <v>0</v>
      </c>
      <c r="AY248" s="32">
        <v>0</v>
      </c>
      <c r="AZ248" s="32">
        <v>21.845661881548402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43.030845223742553</v>
      </c>
      <c r="BG248" s="32">
        <v>2.3802544392903227</v>
      </c>
      <c r="BH248" s="32">
        <v>0</v>
      </c>
      <c r="BI248" s="32">
        <v>0</v>
      </c>
      <c r="BJ248" s="32">
        <v>2.4280470277419357</v>
      </c>
      <c r="BK248" s="33">
        <f t="shared" si="10"/>
        <v>694.5051879464844</v>
      </c>
    </row>
    <row r="249" spans="1:63">
      <c r="A249" s="30"/>
      <c r="B249" s="31" t="s">
        <v>255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83.002027307741955</v>
      </c>
      <c r="I249" s="32">
        <v>146.67005443635486</v>
      </c>
      <c r="J249" s="32">
        <v>0</v>
      </c>
      <c r="K249" s="32">
        <v>0</v>
      </c>
      <c r="L249" s="32">
        <v>33.075738476451619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57.256854767290356</v>
      </c>
      <c r="S249" s="32">
        <v>45.914040821483859</v>
      </c>
      <c r="T249" s="32">
        <v>0</v>
      </c>
      <c r="U249" s="32">
        <v>0</v>
      </c>
      <c r="V249" s="32">
        <v>8.0627600084193549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20.78901187541938</v>
      </c>
      <c r="AC249" s="32">
        <v>0.22988181016129033</v>
      </c>
      <c r="AD249" s="32">
        <v>0</v>
      </c>
      <c r="AE249" s="32">
        <v>0</v>
      </c>
      <c r="AF249" s="32">
        <v>5.579952382258063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15.412479407935482</v>
      </c>
      <c r="AM249" s="32">
        <v>1.2247010225806456E-2</v>
      </c>
      <c r="AN249" s="32">
        <v>0</v>
      </c>
      <c r="AO249" s="32">
        <v>0</v>
      </c>
      <c r="AP249" s="32">
        <v>6.0288299548387103E-2</v>
      </c>
      <c r="AQ249" s="32">
        <v>0</v>
      </c>
      <c r="AR249" s="32">
        <v>0.73114672748387088</v>
      </c>
      <c r="AS249" s="32">
        <v>5.3281799354838698E-3</v>
      </c>
      <c r="AT249" s="32">
        <v>0</v>
      </c>
      <c r="AU249" s="32">
        <v>0</v>
      </c>
      <c r="AV249" s="32">
        <v>1356.2314345880413</v>
      </c>
      <c r="AW249" s="32">
        <v>149.33697304583845</v>
      </c>
      <c r="AX249" s="32">
        <v>2.4618766322580653E-2</v>
      </c>
      <c r="AY249" s="32">
        <v>0</v>
      </c>
      <c r="AZ249" s="32">
        <v>348.65719728809722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1821.3486137908706</v>
      </c>
      <c r="BG249" s="32">
        <v>44.635253678967757</v>
      </c>
      <c r="BH249" s="32">
        <v>3.9774754895161299</v>
      </c>
      <c r="BI249" s="32">
        <v>0</v>
      </c>
      <c r="BJ249" s="32">
        <v>116.8042397310968</v>
      </c>
      <c r="BK249" s="33">
        <f t="shared" si="10"/>
        <v>4257.817617889461</v>
      </c>
    </row>
    <row r="250" spans="1:63">
      <c r="A250" s="30"/>
      <c r="B250" s="31" t="s">
        <v>256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46.487711948451611</v>
      </c>
      <c r="I250" s="32">
        <v>821.50680485574185</v>
      </c>
      <c r="J250" s="32">
        <v>0</v>
      </c>
      <c r="K250" s="32">
        <v>0</v>
      </c>
      <c r="L250" s="32">
        <v>245.04755317496776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20.180687994419351</v>
      </c>
      <c r="S250" s="32">
        <v>52.056419175258064</v>
      </c>
      <c r="T250" s="32">
        <v>0</v>
      </c>
      <c r="U250" s="32">
        <v>0</v>
      </c>
      <c r="V250" s="32">
        <v>15.359638820064516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2.9685721725161303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0.68960158025806473</v>
      </c>
      <c r="AM250" s="32">
        <v>0</v>
      </c>
      <c r="AN250" s="32">
        <v>0</v>
      </c>
      <c r="AO250" s="32">
        <v>0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0</v>
      </c>
      <c r="AV250" s="32">
        <v>115.56883544732256</v>
      </c>
      <c r="AW250" s="32">
        <v>172.9577892209355</v>
      </c>
      <c r="AX250" s="32">
        <v>0.15210079303225804</v>
      </c>
      <c r="AY250" s="32">
        <v>0</v>
      </c>
      <c r="AZ250" s="32">
        <v>143.29616139177423</v>
      </c>
      <c r="BA250" s="32">
        <v>0</v>
      </c>
      <c r="BB250" s="32">
        <v>0</v>
      </c>
      <c r="BC250" s="32">
        <v>0</v>
      </c>
      <c r="BD250" s="32">
        <v>0</v>
      </c>
      <c r="BE250" s="32">
        <v>0</v>
      </c>
      <c r="BF250" s="32">
        <v>45.414368188330279</v>
      </c>
      <c r="BG250" s="32">
        <v>70.582449647225829</v>
      </c>
      <c r="BH250" s="32">
        <v>0.25721866235483865</v>
      </c>
      <c r="BI250" s="32">
        <v>0</v>
      </c>
      <c r="BJ250" s="32">
        <v>62.962920227645135</v>
      </c>
      <c r="BK250" s="33">
        <f t="shared" si="10"/>
        <v>1815.4888333002975</v>
      </c>
    </row>
    <row r="251" spans="1:63" ht="13.5" thickBot="1">
      <c r="A251" s="30"/>
      <c r="B251" s="31" t="s">
        <v>257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8.8835244293225823</v>
      </c>
      <c r="I251" s="32">
        <v>0.62266914041935473</v>
      </c>
      <c r="J251" s="32">
        <v>0</v>
      </c>
      <c r="K251" s="32">
        <v>0</v>
      </c>
      <c r="L251" s="32">
        <v>4.0191151112258066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6.7518536670645153</v>
      </c>
      <c r="S251" s="32">
        <v>1.450571741064516</v>
      </c>
      <c r="T251" s="32">
        <v>0</v>
      </c>
      <c r="U251" s="32">
        <v>0</v>
      </c>
      <c r="V251" s="32">
        <v>2.8091393123548394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4.8251565984838711</v>
      </c>
      <c r="AC251" s="32">
        <v>7.7909501096774192E-2</v>
      </c>
      <c r="AD251" s="32">
        <v>0</v>
      </c>
      <c r="AE251" s="32">
        <v>0</v>
      </c>
      <c r="AF251" s="32">
        <v>1.8181213610967746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2.1263924743548386</v>
      </c>
      <c r="AM251" s="32">
        <v>0</v>
      </c>
      <c r="AN251" s="32">
        <v>0</v>
      </c>
      <c r="AO251" s="32">
        <v>0</v>
      </c>
      <c r="AP251" s="32">
        <v>0.20284930203225809</v>
      </c>
      <c r="AQ251" s="32">
        <v>0</v>
      </c>
      <c r="AR251" s="32">
        <v>0</v>
      </c>
      <c r="AS251" s="32">
        <v>0</v>
      </c>
      <c r="AT251" s="32">
        <v>0</v>
      </c>
      <c r="AU251" s="32">
        <v>0</v>
      </c>
      <c r="AV251" s="32">
        <v>251.05060884283867</v>
      </c>
      <c r="AW251" s="32">
        <v>49.479702698709694</v>
      </c>
      <c r="AX251" s="32">
        <v>0</v>
      </c>
      <c r="AY251" s="32">
        <v>0</v>
      </c>
      <c r="AZ251" s="32">
        <v>121.20020194845172</v>
      </c>
      <c r="BA251" s="32">
        <v>0</v>
      </c>
      <c r="BB251" s="32">
        <v>0</v>
      </c>
      <c r="BC251" s="32">
        <v>0</v>
      </c>
      <c r="BD251" s="32">
        <v>0</v>
      </c>
      <c r="BE251" s="32">
        <v>0</v>
      </c>
      <c r="BF251" s="32">
        <v>380.19137675881018</v>
      </c>
      <c r="BG251" s="32">
        <v>67.459133483000016</v>
      </c>
      <c r="BH251" s="32">
        <v>0</v>
      </c>
      <c r="BI251" s="32">
        <v>0</v>
      </c>
      <c r="BJ251" s="32">
        <v>68.758824877709671</v>
      </c>
      <c r="BK251" s="33">
        <f t="shared" si="10"/>
        <v>971.72715124803608</v>
      </c>
    </row>
    <row r="252" spans="1:63" ht="13.5" thickBot="1">
      <c r="A252" s="37"/>
      <c r="B252" s="38" t="s">
        <v>22</v>
      </c>
      <c r="C252" s="39">
        <f t="shared" ref="C252:BK252" si="11">SUM(C231:C251)</f>
        <v>0</v>
      </c>
      <c r="D252" s="39">
        <f t="shared" si="11"/>
        <v>0</v>
      </c>
      <c r="E252" s="39">
        <f t="shared" si="11"/>
        <v>0</v>
      </c>
      <c r="F252" s="39">
        <f t="shared" si="11"/>
        <v>0</v>
      </c>
      <c r="G252" s="39">
        <f t="shared" si="11"/>
        <v>0</v>
      </c>
      <c r="H252" s="39">
        <f t="shared" si="11"/>
        <v>709.60658663809681</v>
      </c>
      <c r="I252" s="39">
        <f t="shared" si="11"/>
        <v>1635.0791916036126</v>
      </c>
      <c r="J252" s="39">
        <f t="shared" si="11"/>
        <v>5.1941920616774206</v>
      </c>
      <c r="K252" s="39">
        <f t="shared" si="11"/>
        <v>0.30431831300000001</v>
      </c>
      <c r="L252" s="39">
        <f t="shared" si="11"/>
        <v>599.65661799612894</v>
      </c>
      <c r="M252" s="39">
        <f t="shared" si="11"/>
        <v>0</v>
      </c>
      <c r="N252" s="39">
        <f t="shared" si="11"/>
        <v>0</v>
      </c>
      <c r="O252" s="39">
        <f t="shared" si="11"/>
        <v>0</v>
      </c>
      <c r="P252" s="39">
        <f t="shared" si="11"/>
        <v>0</v>
      </c>
      <c r="Q252" s="39">
        <f t="shared" si="11"/>
        <v>0</v>
      </c>
      <c r="R252" s="39">
        <f t="shared" si="11"/>
        <v>489.48925200999997</v>
      </c>
      <c r="S252" s="39">
        <f t="shared" si="11"/>
        <v>279.98700348996772</v>
      </c>
      <c r="T252" s="39">
        <f t="shared" si="11"/>
        <v>12.944953246000001</v>
      </c>
      <c r="U252" s="39">
        <f t="shared" si="11"/>
        <v>0</v>
      </c>
      <c r="V252" s="39">
        <f t="shared" si="11"/>
        <v>118.71998733367741</v>
      </c>
      <c r="W252" s="39">
        <f t="shared" si="11"/>
        <v>0</v>
      </c>
      <c r="X252" s="39">
        <f t="shared" si="11"/>
        <v>6.5561119032258065E-3</v>
      </c>
      <c r="Y252" s="39">
        <f t="shared" si="11"/>
        <v>0</v>
      </c>
      <c r="Z252" s="39">
        <f t="shared" si="11"/>
        <v>0</v>
      </c>
      <c r="AA252" s="39">
        <f t="shared" si="11"/>
        <v>0</v>
      </c>
      <c r="AB252" s="39">
        <f t="shared" si="11"/>
        <v>100.7648689336452</v>
      </c>
      <c r="AC252" s="39">
        <f t="shared" si="11"/>
        <v>3.7830618580322581</v>
      </c>
      <c r="AD252" s="39">
        <f t="shared" si="11"/>
        <v>0</v>
      </c>
      <c r="AE252" s="39">
        <f t="shared" si="11"/>
        <v>0</v>
      </c>
      <c r="AF252" s="39">
        <f t="shared" si="11"/>
        <v>44.723150148354833</v>
      </c>
      <c r="AG252" s="39">
        <f t="shared" si="11"/>
        <v>0</v>
      </c>
      <c r="AH252" s="39">
        <f t="shared" si="11"/>
        <v>0</v>
      </c>
      <c r="AI252" s="39">
        <f t="shared" si="11"/>
        <v>0</v>
      </c>
      <c r="AJ252" s="39">
        <f t="shared" si="11"/>
        <v>0</v>
      </c>
      <c r="AK252" s="39">
        <f t="shared" si="11"/>
        <v>0</v>
      </c>
      <c r="AL252" s="39">
        <f t="shared" si="11"/>
        <v>71.520257991451629</v>
      </c>
      <c r="AM252" s="39">
        <f t="shared" si="11"/>
        <v>0.30065113235483876</v>
      </c>
      <c r="AN252" s="39">
        <f t="shared" si="11"/>
        <v>0</v>
      </c>
      <c r="AO252" s="39">
        <f t="shared" si="11"/>
        <v>0</v>
      </c>
      <c r="AP252" s="39">
        <f t="shared" si="11"/>
        <v>2.1849279529354839</v>
      </c>
      <c r="AQ252" s="39">
        <f t="shared" si="11"/>
        <v>0</v>
      </c>
      <c r="AR252" s="39">
        <f t="shared" si="11"/>
        <v>2.3627367280645162</v>
      </c>
      <c r="AS252" s="39">
        <f t="shared" si="11"/>
        <v>0.23475307961290329</v>
      </c>
      <c r="AT252" s="39">
        <f t="shared" si="11"/>
        <v>0</v>
      </c>
      <c r="AU252" s="39">
        <f t="shared" si="11"/>
        <v>0</v>
      </c>
      <c r="AV252" s="39">
        <f t="shared" si="11"/>
        <v>11548.799463155468</v>
      </c>
      <c r="AW252" s="39">
        <f t="shared" si="11"/>
        <v>1375.1533631901609</v>
      </c>
      <c r="AX252" s="39">
        <f t="shared" si="11"/>
        <v>6.2453247319354839</v>
      </c>
      <c r="AY252" s="39">
        <f t="shared" si="11"/>
        <v>0</v>
      </c>
      <c r="AZ252" s="39">
        <f t="shared" si="11"/>
        <v>3171.9800378345162</v>
      </c>
      <c r="BA252" s="39">
        <f t="shared" si="11"/>
        <v>0</v>
      </c>
      <c r="BB252" s="39">
        <f t="shared" si="11"/>
        <v>0</v>
      </c>
      <c r="BC252" s="39">
        <f t="shared" si="11"/>
        <v>0</v>
      </c>
      <c r="BD252" s="39">
        <f t="shared" si="11"/>
        <v>0</v>
      </c>
      <c r="BE252" s="39">
        <f t="shared" si="11"/>
        <v>0</v>
      </c>
      <c r="BF252" s="39">
        <f t="shared" si="11"/>
        <v>14284.037715851866</v>
      </c>
      <c r="BG252" s="39">
        <f t="shared" si="11"/>
        <v>813.5208870634192</v>
      </c>
      <c r="BH252" s="39">
        <f t="shared" si="11"/>
        <v>42.274167197677428</v>
      </c>
      <c r="BI252" s="39">
        <f t="shared" si="11"/>
        <v>0</v>
      </c>
      <c r="BJ252" s="39">
        <f t="shared" si="11"/>
        <v>1592.5636650412903</v>
      </c>
      <c r="BK252" s="39">
        <f t="shared" si="11"/>
        <v>36911.437690694853</v>
      </c>
    </row>
    <row r="253" spans="1:63" ht="13.5" thickBot="1">
      <c r="A253" s="37"/>
      <c r="B253" s="64" t="s">
        <v>258</v>
      </c>
      <c r="C253" s="39">
        <f t="shared" ref="C253:BK253" si="12">C252+C229</f>
        <v>0</v>
      </c>
      <c r="D253" s="39">
        <f t="shared" si="12"/>
        <v>0</v>
      </c>
      <c r="E253" s="39">
        <f t="shared" si="12"/>
        <v>0</v>
      </c>
      <c r="F253" s="39">
        <f t="shared" si="12"/>
        <v>0</v>
      </c>
      <c r="G253" s="39">
        <f t="shared" si="12"/>
        <v>0</v>
      </c>
      <c r="H253" s="39">
        <f t="shared" si="12"/>
        <v>738.24542372419364</v>
      </c>
      <c r="I253" s="39">
        <f t="shared" si="12"/>
        <v>1637.0900926750965</v>
      </c>
      <c r="J253" s="39">
        <f t="shared" si="12"/>
        <v>5.1941920616774206</v>
      </c>
      <c r="K253" s="39">
        <f t="shared" si="12"/>
        <v>0.30431831300000001</v>
      </c>
      <c r="L253" s="39">
        <f t="shared" si="12"/>
        <v>610.4417095573225</v>
      </c>
      <c r="M253" s="39">
        <f t="shared" si="12"/>
        <v>0</v>
      </c>
      <c r="N253" s="39">
        <f t="shared" si="12"/>
        <v>0</v>
      </c>
      <c r="O253" s="39">
        <f t="shared" si="12"/>
        <v>0</v>
      </c>
      <c r="P253" s="39">
        <f t="shared" si="12"/>
        <v>0</v>
      </c>
      <c r="Q253" s="39">
        <f t="shared" si="12"/>
        <v>0</v>
      </c>
      <c r="R253" s="39">
        <f t="shared" si="12"/>
        <v>522.7975165214516</v>
      </c>
      <c r="S253" s="39">
        <f t="shared" si="12"/>
        <v>280.01036076416125</v>
      </c>
      <c r="T253" s="39">
        <f t="shared" si="12"/>
        <v>12.944953246000001</v>
      </c>
      <c r="U253" s="39">
        <f t="shared" si="12"/>
        <v>0</v>
      </c>
      <c r="V253" s="39">
        <f t="shared" si="12"/>
        <v>121.09791688870966</v>
      </c>
      <c r="W253" s="39">
        <f t="shared" si="12"/>
        <v>0</v>
      </c>
      <c r="X253" s="39">
        <f t="shared" si="12"/>
        <v>6.5561119032258065E-3</v>
      </c>
      <c r="Y253" s="39">
        <f t="shared" si="12"/>
        <v>0</v>
      </c>
      <c r="Z253" s="39">
        <f t="shared" si="12"/>
        <v>0</v>
      </c>
      <c r="AA253" s="39">
        <f t="shared" si="12"/>
        <v>0</v>
      </c>
      <c r="AB253" s="39">
        <f t="shared" si="12"/>
        <v>104.7758999710323</v>
      </c>
      <c r="AC253" s="39">
        <f t="shared" si="12"/>
        <v>3.7833098576451611</v>
      </c>
      <c r="AD253" s="39">
        <f t="shared" si="12"/>
        <v>0</v>
      </c>
      <c r="AE253" s="39">
        <f t="shared" si="12"/>
        <v>0</v>
      </c>
      <c r="AF253" s="39">
        <f t="shared" si="12"/>
        <v>45.275998152451606</v>
      </c>
      <c r="AG253" s="39">
        <f t="shared" si="12"/>
        <v>0</v>
      </c>
      <c r="AH253" s="39">
        <f t="shared" si="12"/>
        <v>0</v>
      </c>
      <c r="AI253" s="39">
        <f t="shared" si="12"/>
        <v>0</v>
      </c>
      <c r="AJ253" s="39">
        <f t="shared" si="12"/>
        <v>0</v>
      </c>
      <c r="AK253" s="39">
        <f t="shared" si="12"/>
        <v>0</v>
      </c>
      <c r="AL253" s="39">
        <f t="shared" si="12"/>
        <v>74.622156104354858</v>
      </c>
      <c r="AM253" s="39">
        <f t="shared" si="12"/>
        <v>0.31334071300000005</v>
      </c>
      <c r="AN253" s="39">
        <f t="shared" si="12"/>
        <v>0</v>
      </c>
      <c r="AO253" s="39">
        <f t="shared" si="12"/>
        <v>0</v>
      </c>
      <c r="AP253" s="39">
        <f t="shared" si="12"/>
        <v>2.2158381466129033</v>
      </c>
      <c r="AQ253" s="39">
        <f t="shared" si="12"/>
        <v>0</v>
      </c>
      <c r="AR253" s="39">
        <f t="shared" si="12"/>
        <v>2.3627367280645162</v>
      </c>
      <c r="AS253" s="39">
        <f t="shared" si="12"/>
        <v>0.23475307961290329</v>
      </c>
      <c r="AT253" s="39">
        <f t="shared" si="12"/>
        <v>0</v>
      </c>
      <c r="AU253" s="39">
        <f t="shared" si="12"/>
        <v>0</v>
      </c>
      <c r="AV253" s="39">
        <f t="shared" si="12"/>
        <v>13144.936346399758</v>
      </c>
      <c r="AW253" s="39">
        <f t="shared" si="12"/>
        <v>1404.8843480517094</v>
      </c>
      <c r="AX253" s="39">
        <f t="shared" si="12"/>
        <v>6.339636576354839</v>
      </c>
      <c r="AY253" s="39">
        <f t="shared" si="12"/>
        <v>0</v>
      </c>
      <c r="AZ253" s="39">
        <f t="shared" si="12"/>
        <v>3267.4669296344196</v>
      </c>
      <c r="BA253" s="39">
        <f t="shared" si="12"/>
        <v>0</v>
      </c>
      <c r="BB253" s="39">
        <f t="shared" si="12"/>
        <v>0</v>
      </c>
      <c r="BC253" s="39">
        <f t="shared" si="12"/>
        <v>0</v>
      </c>
      <c r="BD253" s="39">
        <f t="shared" si="12"/>
        <v>0</v>
      </c>
      <c r="BE253" s="39">
        <f t="shared" si="12"/>
        <v>0</v>
      </c>
      <c r="BF253" s="39">
        <f t="shared" si="12"/>
        <v>16117.590247358223</v>
      </c>
      <c r="BG253" s="39">
        <f t="shared" si="12"/>
        <v>881.41707241932238</v>
      </c>
      <c r="BH253" s="39">
        <f t="shared" si="12"/>
        <v>47.225308546774201</v>
      </c>
      <c r="BI253" s="39">
        <f t="shared" si="12"/>
        <v>0</v>
      </c>
      <c r="BJ253" s="39">
        <f t="shared" si="12"/>
        <v>1682.0597561579355</v>
      </c>
      <c r="BK253" s="44">
        <f t="shared" si="12"/>
        <v>40713.63671776079</v>
      </c>
    </row>
    <row r="254" spans="1:63">
      <c r="A254" s="59"/>
      <c r="B254" s="60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3"/>
    </row>
    <row r="255" spans="1:63">
      <c r="A255" s="26" t="s">
        <v>259</v>
      </c>
      <c r="B255" s="61" t="s">
        <v>260</v>
      </c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3"/>
    </row>
    <row r="256" spans="1:63">
      <c r="A256" s="26" t="s">
        <v>13</v>
      </c>
      <c r="B256" s="54" t="s">
        <v>261</v>
      </c>
      <c r="C256" s="55">
        <v>0</v>
      </c>
      <c r="D256" s="55">
        <v>0</v>
      </c>
      <c r="E256" s="55">
        <v>0</v>
      </c>
      <c r="F256" s="55">
        <v>0</v>
      </c>
      <c r="G256" s="55">
        <v>0</v>
      </c>
      <c r="H256" s="55">
        <v>55.308653776677417</v>
      </c>
      <c r="I256" s="55">
        <v>35.918202227129029</v>
      </c>
      <c r="J256" s="55">
        <v>0</v>
      </c>
      <c r="K256" s="55">
        <v>0</v>
      </c>
      <c r="L256" s="55">
        <v>14.177518936870971</v>
      </c>
      <c r="M256" s="55">
        <v>0</v>
      </c>
      <c r="N256" s="55">
        <v>0</v>
      </c>
      <c r="O256" s="55">
        <v>0</v>
      </c>
      <c r="P256" s="55">
        <v>0</v>
      </c>
      <c r="Q256" s="55">
        <v>0</v>
      </c>
      <c r="R256" s="55">
        <v>58.237741991064524</v>
      </c>
      <c r="S256" s="55">
        <v>23.923386852032259</v>
      </c>
      <c r="T256" s="55">
        <v>0</v>
      </c>
      <c r="U256" s="55">
        <v>0</v>
      </c>
      <c r="V256" s="55">
        <v>17.483141200516126</v>
      </c>
      <c r="W256" s="55">
        <v>0</v>
      </c>
      <c r="X256" s="55">
        <v>0</v>
      </c>
      <c r="Y256" s="55">
        <v>0</v>
      </c>
      <c r="Z256" s="55">
        <v>0</v>
      </c>
      <c r="AA256" s="55">
        <v>0</v>
      </c>
      <c r="AB256" s="55">
        <v>2.6346090113870964</v>
      </c>
      <c r="AC256" s="55">
        <v>9.7317079290322586E-2</v>
      </c>
      <c r="AD256" s="55">
        <v>0</v>
      </c>
      <c r="AE256" s="55">
        <v>0</v>
      </c>
      <c r="AF256" s="55">
        <v>2.7845521792903227</v>
      </c>
      <c r="AG256" s="55">
        <v>0</v>
      </c>
      <c r="AH256" s="55">
        <v>0</v>
      </c>
      <c r="AI256" s="55">
        <v>0</v>
      </c>
      <c r="AJ256" s="55">
        <v>0</v>
      </c>
      <c r="AK256" s="55">
        <v>0</v>
      </c>
      <c r="AL256" s="55">
        <v>1.9244937598387097</v>
      </c>
      <c r="AM256" s="55">
        <v>0</v>
      </c>
      <c r="AN256" s="55">
        <v>0</v>
      </c>
      <c r="AO256" s="55">
        <v>0</v>
      </c>
      <c r="AP256" s="55">
        <v>0.13140775041935487</v>
      </c>
      <c r="AQ256" s="55">
        <v>0</v>
      </c>
      <c r="AR256" s="55">
        <v>0</v>
      </c>
      <c r="AS256" s="55">
        <v>9.3779407419354831E-3</v>
      </c>
      <c r="AT256" s="55">
        <v>0</v>
      </c>
      <c r="AU256" s="55">
        <v>0</v>
      </c>
      <c r="AV256" s="55">
        <v>1338.4584968825789</v>
      </c>
      <c r="AW256" s="55">
        <v>292.86767533548374</v>
      </c>
      <c r="AX256" s="55">
        <v>9.9166052419354861E-2</v>
      </c>
      <c r="AY256" s="55">
        <v>0</v>
      </c>
      <c r="AZ256" s="55">
        <v>321.5216911958712</v>
      </c>
      <c r="BA256" s="55">
        <v>0</v>
      </c>
      <c r="BB256" s="55">
        <v>0</v>
      </c>
      <c r="BC256" s="55">
        <v>0</v>
      </c>
      <c r="BD256" s="55">
        <v>0</v>
      </c>
      <c r="BE256" s="55">
        <v>0</v>
      </c>
      <c r="BF256" s="55">
        <v>2021.5953986106135</v>
      </c>
      <c r="BG256" s="55">
        <v>170.5909928825163</v>
      </c>
      <c r="BH256" s="55">
        <v>45.048761980290323</v>
      </c>
      <c r="BI256" s="55">
        <v>0</v>
      </c>
      <c r="BJ256" s="55">
        <v>317.55983777899957</v>
      </c>
      <c r="BK256" s="36">
        <f>SUM(C256:BJ256)</f>
        <v>4720.3724234240317</v>
      </c>
    </row>
    <row r="257" spans="1:63" ht="13.5" thickBot="1">
      <c r="A257" s="34"/>
      <c r="B257" s="6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6"/>
    </row>
    <row r="258" spans="1:63" ht="13.5" thickBot="1">
      <c r="A258" s="37"/>
      <c r="B258" s="64" t="s">
        <v>262</v>
      </c>
      <c r="C258" s="39">
        <f>SUM(C256:C257)</f>
        <v>0</v>
      </c>
      <c r="D258" s="39">
        <f t="shared" ref="D258:BK258" si="13">SUM(D256:D257)</f>
        <v>0</v>
      </c>
      <c r="E258" s="39">
        <f t="shared" si="13"/>
        <v>0</v>
      </c>
      <c r="F258" s="39">
        <f t="shared" si="13"/>
        <v>0</v>
      </c>
      <c r="G258" s="39">
        <f t="shared" si="13"/>
        <v>0</v>
      </c>
      <c r="H258" s="39">
        <f t="shared" si="13"/>
        <v>55.308653776677417</v>
      </c>
      <c r="I258" s="39">
        <f t="shared" si="13"/>
        <v>35.918202227129029</v>
      </c>
      <c r="J258" s="39">
        <f t="shared" si="13"/>
        <v>0</v>
      </c>
      <c r="K258" s="39">
        <f t="shared" si="13"/>
        <v>0</v>
      </c>
      <c r="L258" s="39">
        <f t="shared" si="13"/>
        <v>14.177518936870971</v>
      </c>
      <c r="M258" s="39">
        <f t="shared" si="13"/>
        <v>0</v>
      </c>
      <c r="N258" s="39">
        <f t="shared" si="13"/>
        <v>0</v>
      </c>
      <c r="O258" s="39">
        <f t="shared" si="13"/>
        <v>0</v>
      </c>
      <c r="P258" s="39">
        <f t="shared" si="13"/>
        <v>0</v>
      </c>
      <c r="Q258" s="39">
        <f t="shared" si="13"/>
        <v>0</v>
      </c>
      <c r="R258" s="39">
        <f t="shared" si="13"/>
        <v>58.237741991064524</v>
      </c>
      <c r="S258" s="39">
        <f t="shared" si="13"/>
        <v>23.923386852032259</v>
      </c>
      <c r="T258" s="39">
        <f t="shared" si="13"/>
        <v>0</v>
      </c>
      <c r="U258" s="39">
        <f t="shared" si="13"/>
        <v>0</v>
      </c>
      <c r="V258" s="39">
        <f t="shared" si="13"/>
        <v>17.483141200516126</v>
      </c>
      <c r="W258" s="39">
        <f t="shared" si="13"/>
        <v>0</v>
      </c>
      <c r="X258" s="39">
        <f t="shared" si="13"/>
        <v>0</v>
      </c>
      <c r="Y258" s="39">
        <f t="shared" si="13"/>
        <v>0</v>
      </c>
      <c r="Z258" s="39">
        <f t="shared" si="13"/>
        <v>0</v>
      </c>
      <c r="AA258" s="39">
        <f t="shared" si="13"/>
        <v>0</v>
      </c>
      <c r="AB258" s="39">
        <f t="shared" si="13"/>
        <v>2.6346090113870964</v>
      </c>
      <c r="AC258" s="39">
        <f t="shared" si="13"/>
        <v>9.7317079290322586E-2</v>
      </c>
      <c r="AD258" s="39">
        <f t="shared" si="13"/>
        <v>0</v>
      </c>
      <c r="AE258" s="39">
        <f t="shared" si="13"/>
        <v>0</v>
      </c>
      <c r="AF258" s="39">
        <f t="shared" si="13"/>
        <v>2.7845521792903227</v>
      </c>
      <c r="AG258" s="39">
        <f t="shared" si="13"/>
        <v>0</v>
      </c>
      <c r="AH258" s="39">
        <f t="shared" si="13"/>
        <v>0</v>
      </c>
      <c r="AI258" s="39">
        <f t="shared" si="13"/>
        <v>0</v>
      </c>
      <c r="AJ258" s="39">
        <f t="shared" si="13"/>
        <v>0</v>
      </c>
      <c r="AK258" s="39">
        <f t="shared" si="13"/>
        <v>0</v>
      </c>
      <c r="AL258" s="39">
        <f t="shared" si="13"/>
        <v>1.9244937598387097</v>
      </c>
      <c r="AM258" s="39">
        <f t="shared" si="13"/>
        <v>0</v>
      </c>
      <c r="AN258" s="39">
        <f t="shared" si="13"/>
        <v>0</v>
      </c>
      <c r="AO258" s="39">
        <f t="shared" si="13"/>
        <v>0</v>
      </c>
      <c r="AP258" s="39">
        <f t="shared" si="13"/>
        <v>0.13140775041935487</v>
      </c>
      <c r="AQ258" s="39">
        <f t="shared" si="13"/>
        <v>0</v>
      </c>
      <c r="AR258" s="39">
        <f t="shared" si="13"/>
        <v>0</v>
      </c>
      <c r="AS258" s="39">
        <f t="shared" si="13"/>
        <v>9.3779407419354831E-3</v>
      </c>
      <c r="AT258" s="39">
        <f t="shared" si="13"/>
        <v>0</v>
      </c>
      <c r="AU258" s="39">
        <f t="shared" si="13"/>
        <v>0</v>
      </c>
      <c r="AV258" s="39">
        <f t="shared" si="13"/>
        <v>1338.4584968825789</v>
      </c>
      <c r="AW258" s="39">
        <f t="shared" si="13"/>
        <v>292.86767533548374</v>
      </c>
      <c r="AX258" s="39">
        <f t="shared" si="13"/>
        <v>9.9166052419354861E-2</v>
      </c>
      <c r="AY258" s="39">
        <f t="shared" si="13"/>
        <v>0</v>
      </c>
      <c r="AZ258" s="39">
        <f t="shared" si="13"/>
        <v>321.5216911958712</v>
      </c>
      <c r="BA258" s="39">
        <f t="shared" si="13"/>
        <v>0</v>
      </c>
      <c r="BB258" s="39">
        <f t="shared" si="13"/>
        <v>0</v>
      </c>
      <c r="BC258" s="39">
        <f t="shared" si="13"/>
        <v>0</v>
      </c>
      <c r="BD258" s="39">
        <f t="shared" si="13"/>
        <v>0</v>
      </c>
      <c r="BE258" s="39">
        <f t="shared" si="13"/>
        <v>0</v>
      </c>
      <c r="BF258" s="39">
        <f t="shared" si="13"/>
        <v>2021.5953986106135</v>
      </c>
      <c r="BG258" s="39">
        <f t="shared" si="13"/>
        <v>170.5909928825163</v>
      </c>
      <c r="BH258" s="39">
        <f t="shared" si="13"/>
        <v>45.048761980290323</v>
      </c>
      <c r="BI258" s="39">
        <f t="shared" si="13"/>
        <v>0</v>
      </c>
      <c r="BJ258" s="39">
        <f t="shared" si="13"/>
        <v>317.55983777899957</v>
      </c>
      <c r="BK258" s="39">
        <f t="shared" si="13"/>
        <v>4720.3724234240317</v>
      </c>
    </row>
    <row r="259" spans="1:63">
      <c r="A259" s="59"/>
      <c r="B259" s="60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3"/>
    </row>
    <row r="260" spans="1:63">
      <c r="A260" s="26" t="s">
        <v>263</v>
      </c>
      <c r="B260" s="61" t="s">
        <v>264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3"/>
    </row>
    <row r="261" spans="1:63">
      <c r="A261" s="26" t="s">
        <v>13</v>
      </c>
      <c r="B261" s="27" t="s">
        <v>265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3"/>
    </row>
    <row r="262" spans="1:63" ht="13.5" thickBot="1">
      <c r="A262" s="34"/>
      <c r="B262" s="31" t="s">
        <v>266</v>
      </c>
      <c r="C262" s="35">
        <v>0</v>
      </c>
      <c r="D262" s="35">
        <v>0</v>
      </c>
      <c r="E262" s="35">
        <v>0</v>
      </c>
      <c r="F262" s="35">
        <v>0</v>
      </c>
      <c r="G262" s="35">
        <v>0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0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0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0</v>
      </c>
      <c r="AD262" s="35">
        <v>0</v>
      </c>
      <c r="AE262" s="35">
        <v>0</v>
      </c>
      <c r="AF262" s="35">
        <v>0</v>
      </c>
      <c r="AG262" s="35">
        <v>0</v>
      </c>
      <c r="AH262" s="35">
        <v>0</v>
      </c>
      <c r="AI262" s="35">
        <v>0</v>
      </c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v>0</v>
      </c>
      <c r="AQ262" s="35">
        <v>0</v>
      </c>
      <c r="AR262" s="35">
        <v>5.0000000000000001E-4</v>
      </c>
      <c r="AS262" s="35">
        <v>0</v>
      </c>
      <c r="AT262" s="35">
        <v>0</v>
      </c>
      <c r="AU262" s="35">
        <v>0</v>
      </c>
      <c r="AV262" s="35">
        <v>131.56884748359704</v>
      </c>
      <c r="AW262" s="35">
        <v>18.296377854277001</v>
      </c>
      <c r="AX262" s="35">
        <v>0</v>
      </c>
      <c r="AY262" s="35">
        <v>0</v>
      </c>
      <c r="AZ262" s="35">
        <v>108.599537795982</v>
      </c>
      <c r="BA262" s="35">
        <v>0</v>
      </c>
      <c r="BB262" s="35">
        <v>0</v>
      </c>
      <c r="BC262" s="35">
        <v>0</v>
      </c>
      <c r="BD262" s="35">
        <v>0</v>
      </c>
      <c r="BE262" s="35">
        <v>0</v>
      </c>
      <c r="BF262" s="35">
        <v>72.032084878203094</v>
      </c>
      <c r="BG262" s="35">
        <v>6.0320680749384099</v>
      </c>
      <c r="BH262" s="35">
        <v>0</v>
      </c>
      <c r="BI262" s="35">
        <v>0</v>
      </c>
      <c r="BJ262" s="35">
        <v>24.211473533002501</v>
      </c>
      <c r="BK262" s="36">
        <f>SUM(C262:BJ262)</f>
        <v>360.74088962000008</v>
      </c>
    </row>
    <row r="263" spans="1:63" ht="13.5" thickBot="1">
      <c r="A263" s="37"/>
      <c r="B263" s="38" t="s">
        <v>17</v>
      </c>
      <c r="C263" s="39">
        <f>SUM(C262)</f>
        <v>0</v>
      </c>
      <c r="D263" s="39">
        <f t="shared" ref="D263:BK263" si="14">SUM(D262)</f>
        <v>0</v>
      </c>
      <c r="E263" s="39">
        <f t="shared" si="14"/>
        <v>0</v>
      </c>
      <c r="F263" s="39">
        <f t="shared" si="14"/>
        <v>0</v>
      </c>
      <c r="G263" s="39">
        <f t="shared" si="14"/>
        <v>0</v>
      </c>
      <c r="H263" s="39">
        <f t="shared" si="14"/>
        <v>0</v>
      </c>
      <c r="I263" s="39">
        <f t="shared" si="14"/>
        <v>0</v>
      </c>
      <c r="J263" s="39">
        <f t="shared" si="14"/>
        <v>0</v>
      </c>
      <c r="K263" s="39">
        <f t="shared" si="14"/>
        <v>0</v>
      </c>
      <c r="L263" s="39">
        <f t="shared" si="14"/>
        <v>0</v>
      </c>
      <c r="M263" s="39">
        <f t="shared" si="14"/>
        <v>0</v>
      </c>
      <c r="N263" s="39">
        <f t="shared" si="14"/>
        <v>0</v>
      </c>
      <c r="O263" s="39">
        <f t="shared" si="14"/>
        <v>0</v>
      </c>
      <c r="P263" s="39">
        <f t="shared" si="14"/>
        <v>0</v>
      </c>
      <c r="Q263" s="39">
        <f t="shared" si="14"/>
        <v>0</v>
      </c>
      <c r="R263" s="39">
        <f t="shared" si="14"/>
        <v>0</v>
      </c>
      <c r="S263" s="39">
        <f t="shared" si="14"/>
        <v>0</v>
      </c>
      <c r="T263" s="39">
        <f t="shared" si="14"/>
        <v>0</v>
      </c>
      <c r="U263" s="39">
        <f t="shared" si="14"/>
        <v>0</v>
      </c>
      <c r="V263" s="39">
        <f t="shared" si="14"/>
        <v>0</v>
      </c>
      <c r="W263" s="39">
        <f t="shared" si="14"/>
        <v>0</v>
      </c>
      <c r="X263" s="39">
        <f t="shared" si="14"/>
        <v>0</v>
      </c>
      <c r="Y263" s="39">
        <f t="shared" si="14"/>
        <v>0</v>
      </c>
      <c r="Z263" s="39">
        <f t="shared" si="14"/>
        <v>0</v>
      </c>
      <c r="AA263" s="39">
        <f t="shared" si="14"/>
        <v>0</v>
      </c>
      <c r="AB263" s="39">
        <f t="shared" si="14"/>
        <v>0</v>
      </c>
      <c r="AC263" s="39">
        <f t="shared" si="14"/>
        <v>0</v>
      </c>
      <c r="AD263" s="39">
        <f t="shared" si="14"/>
        <v>0</v>
      </c>
      <c r="AE263" s="39">
        <f t="shared" si="14"/>
        <v>0</v>
      </c>
      <c r="AF263" s="39">
        <f t="shared" si="14"/>
        <v>0</v>
      </c>
      <c r="AG263" s="39">
        <f t="shared" si="14"/>
        <v>0</v>
      </c>
      <c r="AH263" s="39">
        <f t="shared" si="14"/>
        <v>0</v>
      </c>
      <c r="AI263" s="39">
        <f t="shared" si="14"/>
        <v>0</v>
      </c>
      <c r="AJ263" s="39">
        <f t="shared" si="14"/>
        <v>0</v>
      </c>
      <c r="AK263" s="39">
        <f t="shared" si="14"/>
        <v>0</v>
      </c>
      <c r="AL263" s="39">
        <f t="shared" si="14"/>
        <v>0</v>
      </c>
      <c r="AM263" s="39">
        <f t="shared" si="14"/>
        <v>0</v>
      </c>
      <c r="AN263" s="39">
        <f t="shared" si="14"/>
        <v>0</v>
      </c>
      <c r="AO263" s="39">
        <f t="shared" si="14"/>
        <v>0</v>
      </c>
      <c r="AP263" s="39">
        <f t="shared" si="14"/>
        <v>0</v>
      </c>
      <c r="AQ263" s="39">
        <f t="shared" si="14"/>
        <v>0</v>
      </c>
      <c r="AR263" s="39">
        <f t="shared" si="14"/>
        <v>5.0000000000000001E-4</v>
      </c>
      <c r="AS263" s="39">
        <f t="shared" si="14"/>
        <v>0</v>
      </c>
      <c r="AT263" s="39">
        <f t="shared" si="14"/>
        <v>0</v>
      </c>
      <c r="AU263" s="39">
        <f t="shared" si="14"/>
        <v>0</v>
      </c>
      <c r="AV263" s="39">
        <f t="shared" si="14"/>
        <v>131.56884748359704</v>
      </c>
      <c r="AW263" s="39">
        <f t="shared" si="14"/>
        <v>18.296377854277001</v>
      </c>
      <c r="AX263" s="39">
        <f t="shared" si="14"/>
        <v>0</v>
      </c>
      <c r="AY263" s="39">
        <f t="shared" si="14"/>
        <v>0</v>
      </c>
      <c r="AZ263" s="39">
        <f t="shared" si="14"/>
        <v>108.599537795982</v>
      </c>
      <c r="BA263" s="39">
        <f t="shared" si="14"/>
        <v>0</v>
      </c>
      <c r="BB263" s="39">
        <f t="shared" si="14"/>
        <v>0</v>
      </c>
      <c r="BC263" s="39">
        <f t="shared" si="14"/>
        <v>0</v>
      </c>
      <c r="BD263" s="39">
        <f t="shared" si="14"/>
        <v>0</v>
      </c>
      <c r="BE263" s="39">
        <f t="shared" si="14"/>
        <v>0</v>
      </c>
      <c r="BF263" s="39">
        <f t="shared" si="14"/>
        <v>72.032084878203094</v>
      </c>
      <c r="BG263" s="39">
        <f t="shared" si="14"/>
        <v>6.0320680749384099</v>
      </c>
      <c r="BH263" s="39">
        <f t="shared" si="14"/>
        <v>0</v>
      </c>
      <c r="BI263" s="39">
        <f t="shared" si="14"/>
        <v>0</v>
      </c>
      <c r="BJ263" s="39">
        <f t="shared" si="14"/>
        <v>24.211473533002501</v>
      </c>
      <c r="BK263" s="44">
        <f t="shared" si="14"/>
        <v>360.74088962000008</v>
      </c>
    </row>
    <row r="264" spans="1:63">
      <c r="A264" s="59"/>
      <c r="B264" s="66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67"/>
    </row>
    <row r="265" spans="1:63">
      <c r="A265" s="26" t="s">
        <v>18</v>
      </c>
      <c r="B265" s="27" t="s">
        <v>267</v>
      </c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3"/>
    </row>
    <row r="266" spans="1:63">
      <c r="A266" s="68"/>
      <c r="B266" s="31" t="s">
        <v>268</v>
      </c>
      <c r="C266" s="35">
        <v>0</v>
      </c>
      <c r="D266" s="35">
        <v>0</v>
      </c>
      <c r="E266" s="35">
        <v>0</v>
      </c>
      <c r="F266" s="35">
        <v>0</v>
      </c>
      <c r="G266" s="35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0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0</v>
      </c>
      <c r="X266" s="35">
        <v>0</v>
      </c>
      <c r="Y266" s="35">
        <v>0</v>
      </c>
      <c r="Z266" s="35">
        <v>0</v>
      </c>
      <c r="AA266" s="35">
        <v>0</v>
      </c>
      <c r="AB266" s="35">
        <v>6.6270559000000007E-2</v>
      </c>
      <c r="AC266" s="35">
        <v>0</v>
      </c>
      <c r="AD266" s="35">
        <v>0</v>
      </c>
      <c r="AE266" s="35">
        <v>0</v>
      </c>
      <c r="AF266" s="35">
        <v>0.53720210499999999</v>
      </c>
      <c r="AG266" s="35">
        <v>0</v>
      </c>
      <c r="AH266" s="35">
        <v>0</v>
      </c>
      <c r="AI266" s="35">
        <v>0</v>
      </c>
      <c r="AJ266" s="35">
        <v>0</v>
      </c>
      <c r="AK266" s="35">
        <v>0</v>
      </c>
      <c r="AL266" s="35">
        <v>0.13807064799999999</v>
      </c>
      <c r="AM266" s="35">
        <v>0</v>
      </c>
      <c r="AN266" s="35">
        <v>0</v>
      </c>
      <c r="AO266" s="35">
        <v>0</v>
      </c>
      <c r="AP266" s="35">
        <v>0</v>
      </c>
      <c r="AQ266" s="35">
        <v>0</v>
      </c>
      <c r="AR266" s="35">
        <v>0</v>
      </c>
      <c r="AS266" s="35">
        <v>0</v>
      </c>
      <c r="AT266" s="35">
        <v>0</v>
      </c>
      <c r="AU266" s="35">
        <v>0</v>
      </c>
      <c r="AV266" s="35">
        <v>2.1922563879990302</v>
      </c>
      <c r="AW266" s="35">
        <v>5114.6510367891124</v>
      </c>
      <c r="AX266" s="35">
        <v>0</v>
      </c>
      <c r="AY266" s="35">
        <v>0</v>
      </c>
      <c r="AZ266" s="35">
        <v>1.1992940215652299</v>
      </c>
      <c r="BA266" s="35">
        <v>0</v>
      </c>
      <c r="BB266" s="35">
        <v>0</v>
      </c>
      <c r="BC266" s="35">
        <v>0</v>
      </c>
      <c r="BD266" s="35">
        <v>0</v>
      </c>
      <c r="BE266" s="35">
        <v>0</v>
      </c>
      <c r="BF266" s="35">
        <v>2.0953250731968498</v>
      </c>
      <c r="BG266" s="35">
        <v>9.9980276541256998</v>
      </c>
      <c r="BH266" s="35">
        <v>0</v>
      </c>
      <c r="BI266" s="35">
        <v>0</v>
      </c>
      <c r="BJ266" s="35">
        <v>0</v>
      </c>
      <c r="BK266" s="36">
        <f>SUM(C266:BJ266)</f>
        <v>5130.8774832379995</v>
      </c>
    </row>
    <row r="267" spans="1:63">
      <c r="A267" s="68"/>
      <c r="B267" s="31" t="s">
        <v>269</v>
      </c>
      <c r="C267" s="35">
        <v>0</v>
      </c>
      <c r="D267" s="35">
        <v>0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5.0225598000000003E-2</v>
      </c>
      <c r="AC267" s="35">
        <v>0</v>
      </c>
      <c r="AD267" s="35">
        <v>0</v>
      </c>
      <c r="AE267" s="35">
        <v>0</v>
      </c>
      <c r="AF267" s="35">
        <v>0.63149275599999999</v>
      </c>
      <c r="AG267" s="35">
        <v>0</v>
      </c>
      <c r="AH267" s="35">
        <v>0</v>
      </c>
      <c r="AI267" s="35">
        <v>0</v>
      </c>
      <c r="AJ267" s="35">
        <v>0</v>
      </c>
      <c r="AK267" s="35">
        <v>0</v>
      </c>
      <c r="AL267" s="35">
        <v>3.6239408999999993E-2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0</v>
      </c>
      <c r="AT267" s="35">
        <v>0</v>
      </c>
      <c r="AU267" s="35">
        <v>0</v>
      </c>
      <c r="AV267" s="35">
        <v>1.83540327525613</v>
      </c>
      <c r="AW267" s="35">
        <v>1657.4355486443696</v>
      </c>
      <c r="AX267" s="35">
        <v>0</v>
      </c>
      <c r="AY267" s="35">
        <v>0</v>
      </c>
      <c r="AZ267" s="35">
        <v>0.99533186594644696</v>
      </c>
      <c r="BA267" s="35">
        <v>0</v>
      </c>
      <c r="BB267" s="35">
        <v>0</v>
      </c>
      <c r="BC267" s="35">
        <v>0</v>
      </c>
      <c r="BD267" s="35">
        <v>0</v>
      </c>
      <c r="BE267" s="35">
        <v>0</v>
      </c>
      <c r="BF267" s="35">
        <v>1.89283868825682</v>
      </c>
      <c r="BG267" s="35">
        <v>4.2873736963224696</v>
      </c>
      <c r="BH267" s="35">
        <v>0</v>
      </c>
      <c r="BI267" s="35">
        <v>0</v>
      </c>
      <c r="BJ267" s="35">
        <v>0.26231289584853301</v>
      </c>
      <c r="BK267" s="36">
        <f>SUM(C267:BJ267)</f>
        <v>1667.4267668289999</v>
      </c>
    </row>
    <row r="268" spans="1:63" ht="13.5" thickBot="1">
      <c r="A268" s="68"/>
      <c r="B268" s="31" t="s">
        <v>270</v>
      </c>
      <c r="C268" s="35">
        <v>0</v>
      </c>
      <c r="D268" s="35">
        <v>0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9.7090344193548374E-3</v>
      </c>
      <c r="AC268" s="35">
        <v>0</v>
      </c>
      <c r="AD268" s="35">
        <v>0</v>
      </c>
      <c r="AE268" s="35">
        <v>0</v>
      </c>
      <c r="AF268" s="35">
        <v>0</v>
      </c>
      <c r="AG268" s="35">
        <v>0</v>
      </c>
      <c r="AH268" s="35">
        <v>0</v>
      </c>
      <c r="AI268" s="35">
        <v>0</v>
      </c>
      <c r="AJ268" s="35">
        <v>0</v>
      </c>
      <c r="AK268" s="35">
        <v>0</v>
      </c>
      <c r="AL268" s="35">
        <v>4.0782579032258076E-3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0</v>
      </c>
      <c r="AT268" s="35">
        <v>0</v>
      </c>
      <c r="AU268" s="35">
        <v>0</v>
      </c>
      <c r="AV268" s="35">
        <v>7.5956300024383401</v>
      </c>
      <c r="AW268" s="35">
        <v>22.877664282123419</v>
      </c>
      <c r="AX268" s="35">
        <v>0</v>
      </c>
      <c r="AY268" s="35">
        <v>0</v>
      </c>
      <c r="AZ268" s="35">
        <v>7.0295445564592196</v>
      </c>
      <c r="BA268" s="35">
        <v>0</v>
      </c>
      <c r="BB268" s="35">
        <v>0</v>
      </c>
      <c r="BC268" s="35">
        <v>0</v>
      </c>
      <c r="BD268" s="35">
        <v>0</v>
      </c>
      <c r="BE268" s="35">
        <v>0</v>
      </c>
      <c r="BF268" s="35">
        <v>8.1405506962460201</v>
      </c>
      <c r="BG268" s="35">
        <v>3.0207434118768002</v>
      </c>
      <c r="BH268" s="35">
        <v>0</v>
      </c>
      <c r="BI268" s="35">
        <v>0</v>
      </c>
      <c r="BJ268" s="35">
        <v>5.2118873855336201</v>
      </c>
      <c r="BK268" s="36">
        <f>SUM(C268:BJ268)</f>
        <v>53.889807626999996</v>
      </c>
    </row>
    <row r="269" spans="1:63" ht="13.5" thickBot="1">
      <c r="A269" s="49"/>
      <c r="B269" s="69" t="s">
        <v>22</v>
      </c>
      <c r="C269" s="70">
        <f t="shared" ref="C269:BK269" si="15">SUM(C266:C268)</f>
        <v>0</v>
      </c>
      <c r="D269" s="39">
        <f t="shared" si="15"/>
        <v>0</v>
      </c>
      <c r="E269" s="39">
        <f t="shared" si="15"/>
        <v>0</v>
      </c>
      <c r="F269" s="39">
        <f t="shared" si="15"/>
        <v>0</v>
      </c>
      <c r="G269" s="39">
        <f t="shared" si="15"/>
        <v>0</v>
      </c>
      <c r="H269" s="39">
        <f t="shared" si="15"/>
        <v>0</v>
      </c>
      <c r="I269" s="39">
        <f t="shared" si="15"/>
        <v>0</v>
      </c>
      <c r="J269" s="39">
        <f t="shared" si="15"/>
        <v>0</v>
      </c>
      <c r="K269" s="39">
        <f t="shared" si="15"/>
        <v>0</v>
      </c>
      <c r="L269" s="39">
        <f t="shared" si="15"/>
        <v>0</v>
      </c>
      <c r="M269" s="39">
        <f t="shared" si="15"/>
        <v>0</v>
      </c>
      <c r="N269" s="39">
        <f t="shared" si="15"/>
        <v>0</v>
      </c>
      <c r="O269" s="39">
        <f t="shared" si="15"/>
        <v>0</v>
      </c>
      <c r="P269" s="39">
        <f t="shared" si="15"/>
        <v>0</v>
      </c>
      <c r="Q269" s="39">
        <f t="shared" si="15"/>
        <v>0</v>
      </c>
      <c r="R269" s="39">
        <f t="shared" si="15"/>
        <v>0</v>
      </c>
      <c r="S269" s="39">
        <f t="shared" si="15"/>
        <v>0</v>
      </c>
      <c r="T269" s="39">
        <f t="shared" si="15"/>
        <v>0</v>
      </c>
      <c r="U269" s="39">
        <f t="shared" si="15"/>
        <v>0</v>
      </c>
      <c r="V269" s="39">
        <f t="shared" si="15"/>
        <v>0</v>
      </c>
      <c r="W269" s="39">
        <f t="shared" si="15"/>
        <v>0</v>
      </c>
      <c r="X269" s="39">
        <f t="shared" si="15"/>
        <v>0</v>
      </c>
      <c r="Y269" s="39">
        <f t="shared" si="15"/>
        <v>0</v>
      </c>
      <c r="Z269" s="39">
        <f t="shared" si="15"/>
        <v>0</v>
      </c>
      <c r="AA269" s="39">
        <f t="shared" si="15"/>
        <v>0</v>
      </c>
      <c r="AB269" s="39">
        <f t="shared" si="15"/>
        <v>0.12620519141935485</v>
      </c>
      <c r="AC269" s="39">
        <f t="shared" si="15"/>
        <v>0</v>
      </c>
      <c r="AD269" s="39">
        <f t="shared" si="15"/>
        <v>0</v>
      </c>
      <c r="AE269" s="39">
        <f t="shared" si="15"/>
        <v>0</v>
      </c>
      <c r="AF269" s="39">
        <f t="shared" si="15"/>
        <v>1.1686948610000001</v>
      </c>
      <c r="AG269" s="39">
        <f t="shared" si="15"/>
        <v>0</v>
      </c>
      <c r="AH269" s="39">
        <f t="shared" si="15"/>
        <v>0</v>
      </c>
      <c r="AI269" s="39">
        <f t="shared" si="15"/>
        <v>0</v>
      </c>
      <c r="AJ269" s="39">
        <f t="shared" si="15"/>
        <v>0</v>
      </c>
      <c r="AK269" s="39">
        <f t="shared" si="15"/>
        <v>0</v>
      </c>
      <c r="AL269" s="39">
        <f t="shared" si="15"/>
        <v>0.17838831490322579</v>
      </c>
      <c r="AM269" s="39">
        <f t="shared" si="15"/>
        <v>0</v>
      </c>
      <c r="AN269" s="39">
        <f t="shared" si="15"/>
        <v>0</v>
      </c>
      <c r="AO269" s="39">
        <f t="shared" si="15"/>
        <v>0</v>
      </c>
      <c r="AP269" s="39">
        <f t="shared" si="15"/>
        <v>0</v>
      </c>
      <c r="AQ269" s="39">
        <f t="shared" si="15"/>
        <v>0</v>
      </c>
      <c r="AR269" s="39">
        <f t="shared" si="15"/>
        <v>0</v>
      </c>
      <c r="AS269" s="39">
        <f t="shared" si="15"/>
        <v>0</v>
      </c>
      <c r="AT269" s="39">
        <f t="shared" si="15"/>
        <v>0</v>
      </c>
      <c r="AU269" s="39">
        <f t="shared" si="15"/>
        <v>0</v>
      </c>
      <c r="AV269" s="39">
        <f t="shared" si="15"/>
        <v>11.6232896656935</v>
      </c>
      <c r="AW269" s="39">
        <f t="shared" si="15"/>
        <v>6794.9642497156055</v>
      </c>
      <c r="AX269" s="39">
        <f t="shared" si="15"/>
        <v>0</v>
      </c>
      <c r="AY269" s="39">
        <f t="shared" si="15"/>
        <v>0</v>
      </c>
      <c r="AZ269" s="39">
        <f t="shared" si="15"/>
        <v>9.2241704439708965</v>
      </c>
      <c r="BA269" s="39">
        <f t="shared" si="15"/>
        <v>0</v>
      </c>
      <c r="BB269" s="39">
        <f t="shared" si="15"/>
        <v>0</v>
      </c>
      <c r="BC269" s="39">
        <f t="shared" si="15"/>
        <v>0</v>
      </c>
      <c r="BD269" s="39">
        <f t="shared" si="15"/>
        <v>0</v>
      </c>
      <c r="BE269" s="39">
        <f t="shared" si="15"/>
        <v>0</v>
      </c>
      <c r="BF269" s="39">
        <f t="shared" si="15"/>
        <v>12.12871445769969</v>
      </c>
      <c r="BG269" s="39">
        <f t="shared" si="15"/>
        <v>17.306144762324969</v>
      </c>
      <c r="BH269" s="39">
        <f t="shared" si="15"/>
        <v>0</v>
      </c>
      <c r="BI269" s="39">
        <f t="shared" si="15"/>
        <v>0</v>
      </c>
      <c r="BJ269" s="39">
        <f t="shared" si="15"/>
        <v>5.4742002813821529</v>
      </c>
      <c r="BK269" s="71">
        <f t="shared" si="15"/>
        <v>6852.1940576939996</v>
      </c>
    </row>
    <row r="270" spans="1:63" ht="13.5" thickBot="1">
      <c r="A270" s="37"/>
      <c r="B270" s="64" t="s">
        <v>258</v>
      </c>
      <c r="C270" s="39">
        <f t="shared" ref="C270:BK270" si="16">C269+C263</f>
        <v>0</v>
      </c>
      <c r="D270" s="39">
        <f t="shared" si="16"/>
        <v>0</v>
      </c>
      <c r="E270" s="39">
        <f t="shared" si="16"/>
        <v>0</v>
      </c>
      <c r="F270" s="39">
        <f t="shared" si="16"/>
        <v>0</v>
      </c>
      <c r="G270" s="39">
        <f t="shared" si="16"/>
        <v>0</v>
      </c>
      <c r="H270" s="39">
        <f t="shared" si="16"/>
        <v>0</v>
      </c>
      <c r="I270" s="39">
        <f t="shared" si="16"/>
        <v>0</v>
      </c>
      <c r="J270" s="39">
        <f t="shared" si="16"/>
        <v>0</v>
      </c>
      <c r="K270" s="39">
        <f t="shared" si="16"/>
        <v>0</v>
      </c>
      <c r="L270" s="39">
        <f t="shared" si="16"/>
        <v>0</v>
      </c>
      <c r="M270" s="39">
        <f t="shared" si="16"/>
        <v>0</v>
      </c>
      <c r="N270" s="39">
        <f t="shared" si="16"/>
        <v>0</v>
      </c>
      <c r="O270" s="39">
        <f t="shared" si="16"/>
        <v>0</v>
      </c>
      <c r="P270" s="39">
        <f t="shared" si="16"/>
        <v>0</v>
      </c>
      <c r="Q270" s="39">
        <f t="shared" si="16"/>
        <v>0</v>
      </c>
      <c r="R270" s="39">
        <f t="shared" si="16"/>
        <v>0</v>
      </c>
      <c r="S270" s="39">
        <f t="shared" si="16"/>
        <v>0</v>
      </c>
      <c r="T270" s="39">
        <f t="shared" si="16"/>
        <v>0</v>
      </c>
      <c r="U270" s="39">
        <f t="shared" si="16"/>
        <v>0</v>
      </c>
      <c r="V270" s="39">
        <f t="shared" si="16"/>
        <v>0</v>
      </c>
      <c r="W270" s="39">
        <f t="shared" si="16"/>
        <v>0</v>
      </c>
      <c r="X270" s="39">
        <f t="shared" si="16"/>
        <v>0</v>
      </c>
      <c r="Y270" s="39">
        <f t="shared" si="16"/>
        <v>0</v>
      </c>
      <c r="Z270" s="39">
        <f t="shared" si="16"/>
        <v>0</v>
      </c>
      <c r="AA270" s="39">
        <f t="shared" si="16"/>
        <v>0</v>
      </c>
      <c r="AB270" s="39">
        <f t="shared" si="16"/>
        <v>0.12620519141935485</v>
      </c>
      <c r="AC270" s="39">
        <f t="shared" si="16"/>
        <v>0</v>
      </c>
      <c r="AD270" s="39">
        <f t="shared" si="16"/>
        <v>0</v>
      </c>
      <c r="AE270" s="39">
        <f t="shared" si="16"/>
        <v>0</v>
      </c>
      <c r="AF270" s="39">
        <f t="shared" si="16"/>
        <v>1.1686948610000001</v>
      </c>
      <c r="AG270" s="39">
        <f t="shared" si="16"/>
        <v>0</v>
      </c>
      <c r="AH270" s="39">
        <f t="shared" si="16"/>
        <v>0</v>
      </c>
      <c r="AI270" s="39">
        <f t="shared" si="16"/>
        <v>0</v>
      </c>
      <c r="AJ270" s="39">
        <f t="shared" si="16"/>
        <v>0</v>
      </c>
      <c r="AK270" s="39">
        <f t="shared" si="16"/>
        <v>0</v>
      </c>
      <c r="AL270" s="39">
        <f t="shared" si="16"/>
        <v>0.17838831490322579</v>
      </c>
      <c r="AM270" s="39">
        <f t="shared" si="16"/>
        <v>0</v>
      </c>
      <c r="AN270" s="39">
        <f t="shared" si="16"/>
        <v>0</v>
      </c>
      <c r="AO270" s="39">
        <f t="shared" si="16"/>
        <v>0</v>
      </c>
      <c r="AP270" s="39">
        <f t="shared" si="16"/>
        <v>0</v>
      </c>
      <c r="AQ270" s="39">
        <f t="shared" si="16"/>
        <v>0</v>
      </c>
      <c r="AR270" s="39">
        <f t="shared" si="16"/>
        <v>5.0000000000000001E-4</v>
      </c>
      <c r="AS270" s="39">
        <f t="shared" si="16"/>
        <v>0</v>
      </c>
      <c r="AT270" s="39">
        <f t="shared" si="16"/>
        <v>0</v>
      </c>
      <c r="AU270" s="39">
        <f t="shared" si="16"/>
        <v>0</v>
      </c>
      <c r="AV270" s="39">
        <f t="shared" si="16"/>
        <v>143.19213714929055</v>
      </c>
      <c r="AW270" s="39">
        <f t="shared" si="16"/>
        <v>6813.2606275698827</v>
      </c>
      <c r="AX270" s="39">
        <f t="shared" si="16"/>
        <v>0</v>
      </c>
      <c r="AY270" s="39">
        <f t="shared" si="16"/>
        <v>0</v>
      </c>
      <c r="AZ270" s="39">
        <f t="shared" si="16"/>
        <v>117.82370823995289</v>
      </c>
      <c r="BA270" s="39">
        <f t="shared" si="16"/>
        <v>0</v>
      </c>
      <c r="BB270" s="39">
        <f t="shared" si="16"/>
        <v>0</v>
      </c>
      <c r="BC270" s="39">
        <f t="shared" si="16"/>
        <v>0</v>
      </c>
      <c r="BD270" s="39">
        <f t="shared" si="16"/>
        <v>0</v>
      </c>
      <c r="BE270" s="39">
        <f t="shared" si="16"/>
        <v>0</v>
      </c>
      <c r="BF270" s="39">
        <f t="shared" si="16"/>
        <v>84.16079933590278</v>
      </c>
      <c r="BG270" s="39">
        <f t="shared" si="16"/>
        <v>23.338212837263377</v>
      </c>
      <c r="BH270" s="39">
        <f t="shared" si="16"/>
        <v>0</v>
      </c>
      <c r="BI270" s="39">
        <f t="shared" si="16"/>
        <v>0</v>
      </c>
      <c r="BJ270" s="39">
        <f t="shared" si="16"/>
        <v>29.685673814384653</v>
      </c>
      <c r="BK270" s="44">
        <f t="shared" si="16"/>
        <v>7212.9349473140001</v>
      </c>
    </row>
    <row r="271" spans="1:63">
      <c r="A271" s="59"/>
      <c r="B271" s="7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67"/>
    </row>
    <row r="272" spans="1:63">
      <c r="A272" s="26" t="s">
        <v>271</v>
      </c>
      <c r="B272" s="61" t="s">
        <v>272</v>
      </c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3"/>
    </row>
    <row r="273" spans="1:63" ht="13.5" thickBot="1">
      <c r="A273" s="68" t="s">
        <v>13</v>
      </c>
      <c r="B273" s="73" t="s">
        <v>273</v>
      </c>
      <c r="C273" s="35">
        <v>0</v>
      </c>
      <c r="D273" s="35">
        <v>0</v>
      </c>
      <c r="E273" s="35">
        <v>0</v>
      </c>
      <c r="F273" s="35">
        <v>0</v>
      </c>
      <c r="G273" s="35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0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0</v>
      </c>
      <c r="X273" s="35">
        <v>0</v>
      </c>
      <c r="Y273" s="35">
        <v>0</v>
      </c>
      <c r="Z273" s="35">
        <v>0</v>
      </c>
      <c r="AA273" s="35">
        <v>0</v>
      </c>
      <c r="AB273" s="35">
        <v>0</v>
      </c>
      <c r="AC273" s="35">
        <v>0</v>
      </c>
      <c r="AD273" s="35">
        <v>0</v>
      </c>
      <c r="AE273" s="35">
        <v>0</v>
      </c>
      <c r="AF273" s="35">
        <v>0</v>
      </c>
      <c r="AG273" s="35">
        <v>0</v>
      </c>
      <c r="AH273" s="35">
        <v>0</v>
      </c>
      <c r="AI273" s="35">
        <v>0</v>
      </c>
      <c r="AJ273" s="35">
        <v>0</v>
      </c>
      <c r="AK273" s="35">
        <v>0</v>
      </c>
      <c r="AL273" s="35">
        <v>0</v>
      </c>
      <c r="AM273" s="35">
        <v>0</v>
      </c>
      <c r="AN273" s="35">
        <v>0</v>
      </c>
      <c r="AO273" s="35">
        <v>0</v>
      </c>
      <c r="AP273" s="35">
        <v>0</v>
      </c>
      <c r="AQ273" s="35">
        <v>0</v>
      </c>
      <c r="AR273" s="35">
        <v>0</v>
      </c>
      <c r="AS273" s="35">
        <v>0</v>
      </c>
      <c r="AT273" s="35">
        <v>0</v>
      </c>
      <c r="AU273" s="35">
        <v>0</v>
      </c>
      <c r="AV273" s="35">
        <v>0</v>
      </c>
      <c r="AW273" s="35">
        <v>0</v>
      </c>
      <c r="AX273" s="35">
        <v>0</v>
      </c>
      <c r="AY273" s="35">
        <v>0</v>
      </c>
      <c r="AZ273" s="35">
        <v>0</v>
      </c>
      <c r="BA273" s="35">
        <v>0</v>
      </c>
      <c r="BB273" s="35">
        <v>0</v>
      </c>
      <c r="BC273" s="35">
        <v>0</v>
      </c>
      <c r="BD273" s="35">
        <v>0</v>
      </c>
      <c r="BE273" s="35">
        <v>0</v>
      </c>
      <c r="BF273" s="35">
        <v>0</v>
      </c>
      <c r="BG273" s="35">
        <v>0</v>
      </c>
      <c r="BH273" s="35">
        <v>0</v>
      </c>
      <c r="BI273" s="35">
        <v>0</v>
      </c>
      <c r="BJ273" s="35">
        <v>0</v>
      </c>
      <c r="BK273" s="36">
        <v>0</v>
      </c>
    </row>
    <row r="274" spans="1:63" ht="13.5" thickBot="1">
      <c r="A274" s="37"/>
      <c r="B274" s="64" t="s">
        <v>262</v>
      </c>
      <c r="C274" s="39">
        <f>SUM(C273)</f>
        <v>0</v>
      </c>
      <c r="D274" s="39">
        <f t="shared" ref="D274:BK274" si="17">SUM(D273)</f>
        <v>0</v>
      </c>
      <c r="E274" s="39">
        <f t="shared" si="17"/>
        <v>0</v>
      </c>
      <c r="F274" s="39">
        <f t="shared" si="17"/>
        <v>0</v>
      </c>
      <c r="G274" s="39">
        <f t="shared" si="17"/>
        <v>0</v>
      </c>
      <c r="H274" s="39">
        <f t="shared" si="17"/>
        <v>0</v>
      </c>
      <c r="I274" s="39">
        <f t="shared" si="17"/>
        <v>0</v>
      </c>
      <c r="J274" s="39">
        <f t="shared" si="17"/>
        <v>0</v>
      </c>
      <c r="K274" s="39">
        <f t="shared" si="17"/>
        <v>0</v>
      </c>
      <c r="L274" s="39">
        <f t="shared" si="17"/>
        <v>0</v>
      </c>
      <c r="M274" s="39">
        <f t="shared" si="17"/>
        <v>0</v>
      </c>
      <c r="N274" s="39">
        <f t="shared" si="17"/>
        <v>0</v>
      </c>
      <c r="O274" s="39">
        <f t="shared" si="17"/>
        <v>0</v>
      </c>
      <c r="P274" s="39">
        <f t="shared" si="17"/>
        <v>0</v>
      </c>
      <c r="Q274" s="39">
        <f t="shared" si="17"/>
        <v>0</v>
      </c>
      <c r="R274" s="39">
        <f t="shared" si="17"/>
        <v>0</v>
      </c>
      <c r="S274" s="39">
        <f t="shared" si="17"/>
        <v>0</v>
      </c>
      <c r="T274" s="39">
        <f t="shared" si="17"/>
        <v>0</v>
      </c>
      <c r="U274" s="39">
        <f t="shared" si="17"/>
        <v>0</v>
      </c>
      <c r="V274" s="39">
        <f t="shared" si="17"/>
        <v>0</v>
      </c>
      <c r="W274" s="39">
        <f t="shared" si="17"/>
        <v>0</v>
      </c>
      <c r="X274" s="39">
        <f t="shared" si="17"/>
        <v>0</v>
      </c>
      <c r="Y274" s="39">
        <f t="shared" si="17"/>
        <v>0</v>
      </c>
      <c r="Z274" s="39">
        <f t="shared" si="17"/>
        <v>0</v>
      </c>
      <c r="AA274" s="39">
        <f t="shared" si="17"/>
        <v>0</v>
      </c>
      <c r="AB274" s="39">
        <f t="shared" si="17"/>
        <v>0</v>
      </c>
      <c r="AC274" s="39">
        <f t="shared" si="17"/>
        <v>0</v>
      </c>
      <c r="AD274" s="39">
        <f t="shared" si="17"/>
        <v>0</v>
      </c>
      <c r="AE274" s="39">
        <f t="shared" si="17"/>
        <v>0</v>
      </c>
      <c r="AF274" s="39">
        <f t="shared" si="17"/>
        <v>0</v>
      </c>
      <c r="AG274" s="39">
        <f t="shared" si="17"/>
        <v>0</v>
      </c>
      <c r="AH274" s="39">
        <f t="shared" si="17"/>
        <v>0</v>
      </c>
      <c r="AI274" s="39">
        <f t="shared" si="17"/>
        <v>0</v>
      </c>
      <c r="AJ274" s="39">
        <f t="shared" si="17"/>
        <v>0</v>
      </c>
      <c r="AK274" s="39">
        <f t="shared" si="17"/>
        <v>0</v>
      </c>
      <c r="AL274" s="39">
        <f t="shared" si="17"/>
        <v>0</v>
      </c>
      <c r="AM274" s="39">
        <f t="shared" si="17"/>
        <v>0</v>
      </c>
      <c r="AN274" s="39">
        <f t="shared" si="17"/>
        <v>0</v>
      </c>
      <c r="AO274" s="39">
        <f t="shared" si="17"/>
        <v>0</v>
      </c>
      <c r="AP274" s="39">
        <f t="shared" si="17"/>
        <v>0</v>
      </c>
      <c r="AQ274" s="39">
        <f t="shared" si="17"/>
        <v>0</v>
      </c>
      <c r="AR274" s="39">
        <f t="shared" si="17"/>
        <v>0</v>
      </c>
      <c r="AS274" s="39">
        <f t="shared" si="17"/>
        <v>0</v>
      </c>
      <c r="AT274" s="39">
        <f t="shared" si="17"/>
        <v>0</v>
      </c>
      <c r="AU274" s="39">
        <f t="shared" si="17"/>
        <v>0</v>
      </c>
      <c r="AV274" s="39">
        <f t="shared" si="17"/>
        <v>0</v>
      </c>
      <c r="AW274" s="39">
        <f t="shared" si="17"/>
        <v>0</v>
      </c>
      <c r="AX274" s="39">
        <f t="shared" si="17"/>
        <v>0</v>
      </c>
      <c r="AY274" s="39">
        <f t="shared" si="17"/>
        <v>0</v>
      </c>
      <c r="AZ274" s="39">
        <f t="shared" si="17"/>
        <v>0</v>
      </c>
      <c r="BA274" s="39">
        <f t="shared" si="17"/>
        <v>0</v>
      </c>
      <c r="BB274" s="39">
        <f t="shared" si="17"/>
        <v>0</v>
      </c>
      <c r="BC274" s="39">
        <f t="shared" si="17"/>
        <v>0</v>
      </c>
      <c r="BD274" s="39">
        <f t="shared" si="17"/>
        <v>0</v>
      </c>
      <c r="BE274" s="39">
        <f t="shared" si="17"/>
        <v>0</v>
      </c>
      <c r="BF274" s="39">
        <f t="shared" si="17"/>
        <v>0</v>
      </c>
      <c r="BG274" s="39">
        <f t="shared" si="17"/>
        <v>0</v>
      </c>
      <c r="BH274" s="39">
        <f t="shared" si="17"/>
        <v>0</v>
      </c>
      <c r="BI274" s="39">
        <f t="shared" si="17"/>
        <v>0</v>
      </c>
      <c r="BJ274" s="39">
        <f t="shared" si="17"/>
        <v>0</v>
      </c>
      <c r="BK274" s="44">
        <f t="shared" si="17"/>
        <v>0</v>
      </c>
    </row>
    <row r="275" spans="1:63" ht="13.5" thickBot="1">
      <c r="A275" s="74"/>
      <c r="B275" s="75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8"/>
    </row>
    <row r="276" spans="1:63" ht="13.5" thickBot="1">
      <c r="A276" s="37"/>
      <c r="B276" s="76" t="s">
        <v>274</v>
      </c>
      <c r="C276" s="39">
        <f t="shared" ref="C276:BK276" si="18">C274+C270+C258+C253+C219</f>
        <v>0</v>
      </c>
      <c r="D276" s="39">
        <f t="shared" si="18"/>
        <v>2787.7961339216772</v>
      </c>
      <c r="E276" s="39">
        <f t="shared" si="18"/>
        <v>1245.3471180642578</v>
      </c>
      <c r="F276" s="39">
        <f t="shared" si="18"/>
        <v>0</v>
      </c>
      <c r="G276" s="39">
        <f t="shared" si="18"/>
        <v>0</v>
      </c>
      <c r="H276" s="39">
        <f t="shared" si="18"/>
        <v>2451.9360695373225</v>
      </c>
      <c r="I276" s="39">
        <f t="shared" si="18"/>
        <v>39390.668990476741</v>
      </c>
      <c r="J276" s="39">
        <f t="shared" si="18"/>
        <v>3302.3966706111614</v>
      </c>
      <c r="K276" s="39">
        <f t="shared" si="18"/>
        <v>44.300372870000004</v>
      </c>
      <c r="L276" s="39">
        <f t="shared" si="18"/>
        <v>1992.7547058685486</v>
      </c>
      <c r="M276" s="39">
        <f t="shared" si="18"/>
        <v>0</v>
      </c>
      <c r="N276" s="39">
        <f t="shared" si="18"/>
        <v>4.0030486863225798</v>
      </c>
      <c r="O276" s="39">
        <f t="shared" si="18"/>
        <v>0</v>
      </c>
      <c r="P276" s="39">
        <f t="shared" si="18"/>
        <v>0</v>
      </c>
      <c r="Q276" s="39">
        <f t="shared" si="18"/>
        <v>0</v>
      </c>
      <c r="R276" s="39">
        <f t="shared" si="18"/>
        <v>1270.1322806199998</v>
      </c>
      <c r="S276" s="39">
        <f t="shared" si="18"/>
        <v>7144.2090055199233</v>
      </c>
      <c r="T276" s="39">
        <f t="shared" si="18"/>
        <v>1714.960676969516</v>
      </c>
      <c r="U276" s="39">
        <f t="shared" si="18"/>
        <v>0</v>
      </c>
      <c r="V276" s="39">
        <f t="shared" si="18"/>
        <v>587.13221731170961</v>
      </c>
      <c r="W276" s="39">
        <f t="shared" si="18"/>
        <v>0</v>
      </c>
      <c r="X276" s="39">
        <f t="shared" si="18"/>
        <v>6.5561119032258065E-3</v>
      </c>
      <c r="Y276" s="39">
        <f t="shared" si="18"/>
        <v>0</v>
      </c>
      <c r="Z276" s="39">
        <f t="shared" si="18"/>
        <v>0</v>
      </c>
      <c r="AA276" s="39">
        <f t="shared" si="18"/>
        <v>0</v>
      </c>
      <c r="AB276" s="39">
        <f t="shared" si="18"/>
        <v>236.53272945722586</v>
      </c>
      <c r="AC276" s="39">
        <f t="shared" si="18"/>
        <v>26.385291180967744</v>
      </c>
      <c r="AD276" s="39">
        <f t="shared" si="18"/>
        <v>0</v>
      </c>
      <c r="AE276" s="39">
        <f t="shared" si="18"/>
        <v>0</v>
      </c>
      <c r="AF276" s="39">
        <f t="shared" si="18"/>
        <v>77.659980909709674</v>
      </c>
      <c r="AG276" s="39">
        <f t="shared" si="18"/>
        <v>0</v>
      </c>
      <c r="AH276" s="39">
        <f t="shared" si="18"/>
        <v>0</v>
      </c>
      <c r="AI276" s="39">
        <f t="shared" si="18"/>
        <v>0</v>
      </c>
      <c r="AJ276" s="39">
        <f t="shared" si="18"/>
        <v>0</v>
      </c>
      <c r="AK276" s="39">
        <f t="shared" si="18"/>
        <v>0</v>
      </c>
      <c r="AL276" s="39">
        <f t="shared" si="18"/>
        <v>205.23494079561291</v>
      </c>
      <c r="AM276" s="39">
        <f t="shared" si="18"/>
        <v>0.97221863351612892</v>
      </c>
      <c r="AN276" s="39">
        <f t="shared" si="18"/>
        <v>23.628150829064516</v>
      </c>
      <c r="AO276" s="39">
        <f t="shared" si="18"/>
        <v>0</v>
      </c>
      <c r="AP276" s="39">
        <f t="shared" si="18"/>
        <v>3.5334141240000001</v>
      </c>
      <c r="AQ276" s="39">
        <f t="shared" si="18"/>
        <v>0</v>
      </c>
      <c r="AR276" s="39">
        <f t="shared" si="18"/>
        <v>225.94363171758064</v>
      </c>
      <c r="AS276" s="39">
        <f t="shared" si="18"/>
        <v>0.24413102035483877</v>
      </c>
      <c r="AT276" s="39">
        <f t="shared" si="18"/>
        <v>0</v>
      </c>
      <c r="AU276" s="39">
        <f t="shared" si="18"/>
        <v>0</v>
      </c>
      <c r="AV276" s="39">
        <f t="shared" si="18"/>
        <v>22289.334466683355</v>
      </c>
      <c r="AW276" s="39">
        <f t="shared" si="18"/>
        <v>20765.293355179329</v>
      </c>
      <c r="AX276" s="39">
        <f t="shared" si="18"/>
        <v>1494.2602847680641</v>
      </c>
      <c r="AY276" s="39">
        <f t="shared" si="18"/>
        <v>30.124200242000001</v>
      </c>
      <c r="AZ276" s="39">
        <f t="shared" si="18"/>
        <v>10231.276166182921</v>
      </c>
      <c r="BA276" s="39">
        <f t="shared" si="18"/>
        <v>0</v>
      </c>
      <c r="BB276" s="39">
        <f t="shared" si="18"/>
        <v>0</v>
      </c>
      <c r="BC276" s="39">
        <f t="shared" si="18"/>
        <v>1.2809249617741938</v>
      </c>
      <c r="BD276" s="39">
        <f t="shared" si="18"/>
        <v>0</v>
      </c>
      <c r="BE276" s="39">
        <f t="shared" si="18"/>
        <v>0</v>
      </c>
      <c r="BF276" s="39">
        <f t="shared" si="18"/>
        <v>28818.900681784813</v>
      </c>
      <c r="BG276" s="39">
        <f t="shared" si="18"/>
        <v>2907.4384851637978</v>
      </c>
      <c r="BH276" s="39">
        <f t="shared" si="18"/>
        <v>891.26839080512889</v>
      </c>
      <c r="BI276" s="39">
        <f t="shared" si="18"/>
        <v>0</v>
      </c>
      <c r="BJ276" s="39">
        <f t="shared" si="18"/>
        <v>3567.2987989572557</v>
      </c>
      <c r="BK276" s="39">
        <f t="shared" si="18"/>
        <v>153732.25408996557</v>
      </c>
    </row>
    <row r="277" spans="1:63">
      <c r="A277" s="59"/>
      <c r="B277" s="7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67"/>
    </row>
    <row r="278" spans="1:63" ht="15.75" thickBot="1">
      <c r="A278" s="68" t="s">
        <v>275</v>
      </c>
      <c r="B278" s="77" t="s">
        <v>276</v>
      </c>
      <c r="C278" s="35">
        <v>0</v>
      </c>
      <c r="D278" s="35">
        <v>0</v>
      </c>
      <c r="E278" s="35">
        <v>0</v>
      </c>
      <c r="F278" s="35">
        <v>0</v>
      </c>
      <c r="G278" s="35">
        <v>0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0</v>
      </c>
      <c r="AB278" s="35">
        <v>0</v>
      </c>
      <c r="AC278" s="35">
        <v>0</v>
      </c>
      <c r="AD278" s="35">
        <v>0</v>
      </c>
      <c r="AE278" s="35">
        <v>0</v>
      </c>
      <c r="AF278" s="35">
        <v>0</v>
      </c>
      <c r="AG278" s="35">
        <v>0</v>
      </c>
      <c r="AH278" s="35">
        <v>0</v>
      </c>
      <c r="AI278" s="35">
        <v>0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v>0</v>
      </c>
      <c r="AQ278" s="35">
        <v>0</v>
      </c>
      <c r="AR278" s="35">
        <v>0</v>
      </c>
      <c r="AS278" s="35">
        <v>0</v>
      </c>
      <c r="AT278" s="35">
        <v>0</v>
      </c>
      <c r="AU278" s="35">
        <v>0</v>
      </c>
      <c r="AV278" s="35">
        <v>0</v>
      </c>
      <c r="AW278" s="35">
        <v>0</v>
      </c>
      <c r="AX278" s="35">
        <v>0</v>
      </c>
      <c r="AY278" s="35">
        <v>0</v>
      </c>
      <c r="AZ278" s="35">
        <v>0</v>
      </c>
      <c r="BA278" s="35">
        <v>0</v>
      </c>
      <c r="BB278" s="35">
        <v>0</v>
      </c>
      <c r="BC278" s="35">
        <v>0</v>
      </c>
      <c r="BD278" s="35">
        <v>0</v>
      </c>
      <c r="BE278" s="35">
        <v>0</v>
      </c>
      <c r="BF278" s="35">
        <v>0</v>
      </c>
      <c r="BG278" s="35">
        <v>0</v>
      </c>
      <c r="BH278" s="35">
        <v>0</v>
      </c>
      <c r="BI278" s="35">
        <v>0</v>
      </c>
      <c r="BJ278" s="35">
        <v>0</v>
      </c>
      <c r="BK278" s="36">
        <v>0</v>
      </c>
    </row>
    <row r="279" spans="1:63" ht="13.5" thickBot="1">
      <c r="A279" s="37"/>
      <c r="B279" s="64" t="s">
        <v>262</v>
      </c>
      <c r="C279" s="39">
        <f>SUM(C278)</f>
        <v>0</v>
      </c>
      <c r="D279" s="39">
        <f t="shared" ref="D279:BK279" si="19">SUM(D278)</f>
        <v>0</v>
      </c>
      <c r="E279" s="39">
        <f t="shared" si="19"/>
        <v>0</v>
      </c>
      <c r="F279" s="39">
        <f t="shared" si="19"/>
        <v>0</v>
      </c>
      <c r="G279" s="39">
        <f t="shared" si="19"/>
        <v>0</v>
      </c>
      <c r="H279" s="39">
        <f t="shared" si="19"/>
        <v>0</v>
      </c>
      <c r="I279" s="39">
        <f t="shared" si="19"/>
        <v>0</v>
      </c>
      <c r="J279" s="39">
        <f t="shared" si="19"/>
        <v>0</v>
      </c>
      <c r="K279" s="39">
        <f t="shared" si="19"/>
        <v>0</v>
      </c>
      <c r="L279" s="39">
        <f t="shared" si="19"/>
        <v>0</v>
      </c>
      <c r="M279" s="39">
        <f t="shared" si="19"/>
        <v>0</v>
      </c>
      <c r="N279" s="39">
        <f t="shared" si="19"/>
        <v>0</v>
      </c>
      <c r="O279" s="39">
        <f t="shared" si="19"/>
        <v>0</v>
      </c>
      <c r="P279" s="39">
        <f t="shared" si="19"/>
        <v>0</v>
      </c>
      <c r="Q279" s="39">
        <f t="shared" si="19"/>
        <v>0</v>
      </c>
      <c r="R279" s="39">
        <f t="shared" si="19"/>
        <v>0</v>
      </c>
      <c r="S279" s="39">
        <f t="shared" si="19"/>
        <v>0</v>
      </c>
      <c r="T279" s="39">
        <f t="shared" si="19"/>
        <v>0</v>
      </c>
      <c r="U279" s="39">
        <f t="shared" si="19"/>
        <v>0</v>
      </c>
      <c r="V279" s="39">
        <f t="shared" si="19"/>
        <v>0</v>
      </c>
      <c r="W279" s="39">
        <f t="shared" si="19"/>
        <v>0</v>
      </c>
      <c r="X279" s="39">
        <f t="shared" si="19"/>
        <v>0</v>
      </c>
      <c r="Y279" s="39">
        <f t="shared" si="19"/>
        <v>0</v>
      </c>
      <c r="Z279" s="39">
        <f t="shared" si="19"/>
        <v>0</v>
      </c>
      <c r="AA279" s="39">
        <f t="shared" si="19"/>
        <v>0</v>
      </c>
      <c r="AB279" s="39">
        <f t="shared" si="19"/>
        <v>0</v>
      </c>
      <c r="AC279" s="39">
        <f t="shared" si="19"/>
        <v>0</v>
      </c>
      <c r="AD279" s="39">
        <f t="shared" si="19"/>
        <v>0</v>
      </c>
      <c r="AE279" s="39">
        <f t="shared" si="19"/>
        <v>0</v>
      </c>
      <c r="AF279" s="39">
        <f t="shared" si="19"/>
        <v>0</v>
      </c>
      <c r="AG279" s="39">
        <f t="shared" si="19"/>
        <v>0</v>
      </c>
      <c r="AH279" s="39">
        <f t="shared" si="19"/>
        <v>0</v>
      </c>
      <c r="AI279" s="39">
        <f t="shared" si="19"/>
        <v>0</v>
      </c>
      <c r="AJ279" s="39">
        <f t="shared" si="19"/>
        <v>0</v>
      </c>
      <c r="AK279" s="39">
        <f t="shared" si="19"/>
        <v>0</v>
      </c>
      <c r="AL279" s="39">
        <f t="shared" si="19"/>
        <v>0</v>
      </c>
      <c r="AM279" s="39">
        <f t="shared" si="19"/>
        <v>0</v>
      </c>
      <c r="AN279" s="39">
        <f t="shared" si="19"/>
        <v>0</v>
      </c>
      <c r="AO279" s="39">
        <f t="shared" si="19"/>
        <v>0</v>
      </c>
      <c r="AP279" s="39">
        <f t="shared" si="19"/>
        <v>0</v>
      </c>
      <c r="AQ279" s="39">
        <f t="shared" si="19"/>
        <v>0</v>
      </c>
      <c r="AR279" s="39">
        <f t="shared" si="19"/>
        <v>0</v>
      </c>
      <c r="AS279" s="39">
        <f t="shared" si="19"/>
        <v>0</v>
      </c>
      <c r="AT279" s="39">
        <f t="shared" si="19"/>
        <v>0</v>
      </c>
      <c r="AU279" s="39">
        <f t="shared" si="19"/>
        <v>0</v>
      </c>
      <c r="AV279" s="39">
        <f t="shared" si="19"/>
        <v>0</v>
      </c>
      <c r="AW279" s="39">
        <f t="shared" si="19"/>
        <v>0</v>
      </c>
      <c r="AX279" s="39">
        <f t="shared" si="19"/>
        <v>0</v>
      </c>
      <c r="AY279" s="39">
        <f t="shared" si="19"/>
        <v>0</v>
      </c>
      <c r="AZ279" s="39">
        <f t="shared" si="19"/>
        <v>0</v>
      </c>
      <c r="BA279" s="39">
        <f t="shared" si="19"/>
        <v>0</v>
      </c>
      <c r="BB279" s="39">
        <f t="shared" si="19"/>
        <v>0</v>
      </c>
      <c r="BC279" s="39">
        <f t="shared" si="19"/>
        <v>0</v>
      </c>
      <c r="BD279" s="39">
        <f t="shared" si="19"/>
        <v>0</v>
      </c>
      <c r="BE279" s="39">
        <f t="shared" si="19"/>
        <v>0</v>
      </c>
      <c r="BF279" s="39">
        <f t="shared" si="19"/>
        <v>0</v>
      </c>
      <c r="BG279" s="39">
        <f t="shared" si="19"/>
        <v>0</v>
      </c>
      <c r="BH279" s="39">
        <f t="shared" si="19"/>
        <v>0</v>
      </c>
      <c r="BI279" s="39">
        <f t="shared" si="19"/>
        <v>0</v>
      </c>
      <c r="BJ279" s="39">
        <f t="shared" si="19"/>
        <v>0</v>
      </c>
      <c r="BK279" s="44">
        <f t="shared" si="19"/>
        <v>0</v>
      </c>
    </row>
    <row r="280" spans="1:63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  <c r="AQ280" s="78"/>
      <c r="AR280" s="78"/>
      <c r="AS280" s="78"/>
      <c r="AT280" s="78"/>
      <c r="AU280" s="78"/>
      <c r="AV280" s="78"/>
      <c r="AW280" s="78"/>
      <c r="AX280" s="78"/>
      <c r="AY280" s="78"/>
      <c r="AZ280" s="78"/>
      <c r="BA280" s="78"/>
      <c r="BB280" s="78"/>
      <c r="BC280" s="78"/>
      <c r="BD280" s="78"/>
      <c r="BE280" s="78"/>
      <c r="BF280" s="78"/>
      <c r="BG280" s="78"/>
      <c r="BH280" s="78"/>
      <c r="BI280" s="78"/>
      <c r="BJ280" s="78"/>
      <c r="BK280" s="78"/>
    </row>
    <row r="281" spans="1:63">
      <c r="A281" s="78"/>
      <c r="B281" s="78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</row>
    <row r="282" spans="1:63">
      <c r="A282" s="78"/>
      <c r="B282" s="78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  <c r="AQ282" s="78"/>
      <c r="AR282" s="78"/>
      <c r="AS282" s="78"/>
      <c r="AT282" s="78"/>
      <c r="AU282" s="78"/>
      <c r="AV282" s="78"/>
      <c r="AW282" s="78"/>
      <c r="AX282" s="78"/>
      <c r="AY282" s="78"/>
      <c r="AZ282" s="78"/>
      <c r="BA282" s="78"/>
      <c r="BB282" s="78"/>
      <c r="BC282" s="78"/>
      <c r="BD282" s="78"/>
      <c r="BE282" s="78"/>
      <c r="BF282" s="78"/>
      <c r="BG282" s="78"/>
      <c r="BH282" s="78"/>
      <c r="BI282" s="78"/>
      <c r="BJ282" s="78"/>
      <c r="BK282" s="78"/>
    </row>
    <row r="283" spans="1:63">
      <c r="A283" s="78"/>
      <c r="B283" s="81" t="s">
        <v>277</v>
      </c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</row>
    <row r="284" spans="1:63">
      <c r="A284" s="78"/>
      <c r="B284" s="81" t="s">
        <v>278</v>
      </c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</row>
    <row r="285" spans="1:63">
      <c r="A285" s="78"/>
      <c r="B285" s="82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</row>
    <row r="286" spans="1:63">
      <c r="A286" s="78"/>
      <c r="B286" s="81" t="s">
        <v>279</v>
      </c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</row>
    <row r="287" spans="1:63">
      <c r="A287" s="78"/>
      <c r="B287" s="81" t="s">
        <v>280</v>
      </c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</row>
    <row r="288" spans="1:63">
      <c r="A288" s="78"/>
      <c r="B288" s="81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</row>
    <row r="289" spans="1:63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</row>
    <row r="290" spans="1:63">
      <c r="A290" s="78"/>
      <c r="B290" s="81" t="s">
        <v>281</v>
      </c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</row>
    <row r="291" spans="1:63">
      <c r="A291" s="78"/>
      <c r="B291" s="81" t="s">
        <v>282</v>
      </c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</row>
    <row r="292" spans="1:63">
      <c r="A292" s="78"/>
      <c r="B292" s="81" t="s">
        <v>283</v>
      </c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</row>
    <row r="293" spans="1:63">
      <c r="A293" s="78"/>
      <c r="B293" s="81" t="s">
        <v>284</v>
      </c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</row>
    <row r="294" spans="1:63">
      <c r="A294" s="78"/>
      <c r="B294" s="81" t="s">
        <v>285</v>
      </c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</row>
    <row r="295" spans="1:63">
      <c r="A295" s="78"/>
      <c r="B295" s="81" t="s">
        <v>286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2018-01-08T04:58:26Z</dcterms:created>
  <dcterms:modified xsi:type="dcterms:W3CDTF">2018-01-08T04:59:41Z</dcterms:modified>
</cp:coreProperties>
</file>