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8" i="1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J239"/>
  <c r="BF239"/>
  <c r="BB239"/>
  <c r="AX239"/>
  <c r="AT239"/>
  <c r="AP239"/>
  <c r="AL239"/>
  <c r="AH239"/>
  <c r="AD239"/>
  <c r="Z239"/>
  <c r="V239"/>
  <c r="R239"/>
  <c r="N239"/>
  <c r="J239"/>
  <c r="F239"/>
  <c r="BJ238"/>
  <c r="BI238"/>
  <c r="BH238"/>
  <c r="BH239" s="1"/>
  <c r="BG238"/>
  <c r="BG239" s="1"/>
  <c r="BF238"/>
  <c r="BE238"/>
  <c r="BD238"/>
  <c r="BD239" s="1"/>
  <c r="BC238"/>
  <c r="BC239" s="1"/>
  <c r="BB238"/>
  <c r="BA238"/>
  <c r="AZ238"/>
  <c r="AZ239" s="1"/>
  <c r="AY238"/>
  <c r="AY239" s="1"/>
  <c r="AX238"/>
  <c r="AW238"/>
  <c r="AV238"/>
  <c r="AV239" s="1"/>
  <c r="AU238"/>
  <c r="AU239" s="1"/>
  <c r="AT238"/>
  <c r="AS238"/>
  <c r="AR238"/>
  <c r="AR239" s="1"/>
  <c r="AQ238"/>
  <c r="AQ239" s="1"/>
  <c r="AP238"/>
  <c r="AO238"/>
  <c r="AN238"/>
  <c r="AN239" s="1"/>
  <c r="AM238"/>
  <c r="AM239" s="1"/>
  <c r="AL238"/>
  <c r="AK238"/>
  <c r="AJ238"/>
  <c r="AJ239" s="1"/>
  <c r="AI238"/>
  <c r="AI239" s="1"/>
  <c r="AH238"/>
  <c r="AG238"/>
  <c r="AF238"/>
  <c r="AF239" s="1"/>
  <c r="AE238"/>
  <c r="AE239" s="1"/>
  <c r="AD238"/>
  <c r="AC238"/>
  <c r="AB238"/>
  <c r="AB239" s="1"/>
  <c r="AA238"/>
  <c r="AA239" s="1"/>
  <c r="Z238"/>
  <c r="Y238"/>
  <c r="X238"/>
  <c r="X239" s="1"/>
  <c r="W238"/>
  <c r="W239" s="1"/>
  <c r="V238"/>
  <c r="U238"/>
  <c r="T238"/>
  <c r="T239" s="1"/>
  <c r="S238"/>
  <c r="S239" s="1"/>
  <c r="R238"/>
  <c r="Q238"/>
  <c r="P238"/>
  <c r="P239" s="1"/>
  <c r="O238"/>
  <c r="O239" s="1"/>
  <c r="N238"/>
  <c r="M238"/>
  <c r="L238"/>
  <c r="L239" s="1"/>
  <c r="K238"/>
  <c r="K239" s="1"/>
  <c r="J238"/>
  <c r="I238"/>
  <c r="H238"/>
  <c r="H239" s="1"/>
  <c r="G238"/>
  <c r="G239" s="1"/>
  <c r="F238"/>
  <c r="E238"/>
  <c r="D238"/>
  <c r="D239" s="1"/>
  <c r="C238"/>
  <c r="C239" s="1"/>
  <c r="BK237"/>
  <c r="BK236"/>
  <c r="BK235"/>
  <c r="BK234"/>
  <c r="BK238" s="1"/>
  <c r="BK239" s="1"/>
  <c r="BK231"/>
  <c r="BJ231"/>
  <c r="BI231"/>
  <c r="BI239" s="1"/>
  <c r="BH231"/>
  <c r="BG231"/>
  <c r="BF231"/>
  <c r="BE231"/>
  <c r="BE239" s="1"/>
  <c r="BD231"/>
  <c r="BC231"/>
  <c r="BB231"/>
  <c r="BA231"/>
  <c r="BA239" s="1"/>
  <c r="AZ231"/>
  <c r="AY231"/>
  <c r="AX231"/>
  <c r="AW231"/>
  <c r="AW239" s="1"/>
  <c r="AV231"/>
  <c r="AU231"/>
  <c r="AT231"/>
  <c r="AS231"/>
  <c r="AS239" s="1"/>
  <c r="AR231"/>
  <c r="AQ231"/>
  <c r="AP231"/>
  <c r="AO231"/>
  <c r="AO239" s="1"/>
  <c r="AN231"/>
  <c r="AM231"/>
  <c r="AL231"/>
  <c r="AK231"/>
  <c r="AK239" s="1"/>
  <c r="AJ231"/>
  <c r="AI231"/>
  <c r="AH231"/>
  <c r="AG231"/>
  <c r="AG239" s="1"/>
  <c r="AF231"/>
  <c r="AE231"/>
  <c r="AD231"/>
  <c r="AC231"/>
  <c r="AC239" s="1"/>
  <c r="AB231"/>
  <c r="AA231"/>
  <c r="Z231"/>
  <c r="Y231"/>
  <c r="Y239" s="1"/>
  <c r="X231"/>
  <c r="W231"/>
  <c r="V231"/>
  <c r="U231"/>
  <c r="U239" s="1"/>
  <c r="T231"/>
  <c r="S231"/>
  <c r="R231"/>
  <c r="Q231"/>
  <c r="Q239" s="1"/>
  <c r="P231"/>
  <c r="O231"/>
  <c r="N231"/>
  <c r="M231"/>
  <c r="M239" s="1"/>
  <c r="L231"/>
  <c r="K231"/>
  <c r="J231"/>
  <c r="I231"/>
  <c r="I239" s="1"/>
  <c r="H231"/>
  <c r="G231"/>
  <c r="F231"/>
  <c r="E231"/>
  <c r="E239" s="1"/>
  <c r="D231"/>
  <c r="C231"/>
  <c r="BK230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K224"/>
  <c r="BK226" s="1"/>
  <c r="BJ220"/>
  <c r="BJ221" s="1"/>
  <c r="BI220"/>
  <c r="BI221" s="1"/>
  <c r="BH220"/>
  <c r="BG220"/>
  <c r="BG221" s="1"/>
  <c r="BF220"/>
  <c r="BF221" s="1"/>
  <c r="BE220"/>
  <c r="BE221" s="1"/>
  <c r="BD220"/>
  <c r="BC220"/>
  <c r="BC221" s="1"/>
  <c r="BB220"/>
  <c r="BB221" s="1"/>
  <c r="BA220"/>
  <c r="BA221" s="1"/>
  <c r="AZ220"/>
  <c r="AY220"/>
  <c r="AY221" s="1"/>
  <c r="AX220"/>
  <c r="AX221" s="1"/>
  <c r="AW220"/>
  <c r="AW221" s="1"/>
  <c r="AV220"/>
  <c r="AU220"/>
  <c r="AU221" s="1"/>
  <c r="AT220"/>
  <c r="AT221" s="1"/>
  <c r="AS220"/>
  <c r="AS221" s="1"/>
  <c r="AR220"/>
  <c r="AQ220"/>
  <c r="AQ221" s="1"/>
  <c r="AP220"/>
  <c r="AP221" s="1"/>
  <c r="AO220"/>
  <c r="AO221" s="1"/>
  <c r="AN220"/>
  <c r="AM220"/>
  <c r="AM221" s="1"/>
  <c r="AL220"/>
  <c r="AL221" s="1"/>
  <c r="AK220"/>
  <c r="AK221" s="1"/>
  <c r="AJ220"/>
  <c r="AI220"/>
  <c r="AI221" s="1"/>
  <c r="AH220"/>
  <c r="AH221" s="1"/>
  <c r="AG220"/>
  <c r="AG221" s="1"/>
  <c r="AF220"/>
  <c r="AE220"/>
  <c r="AE221" s="1"/>
  <c r="AD220"/>
  <c r="AD221" s="1"/>
  <c r="AC220"/>
  <c r="AC221" s="1"/>
  <c r="AB220"/>
  <c r="AA220"/>
  <c r="AA221" s="1"/>
  <c r="Z220"/>
  <c r="Z221" s="1"/>
  <c r="Y220"/>
  <c r="Y221" s="1"/>
  <c r="X220"/>
  <c r="W220"/>
  <c r="W221" s="1"/>
  <c r="V220"/>
  <c r="V221" s="1"/>
  <c r="U220"/>
  <c r="U221" s="1"/>
  <c r="T220"/>
  <c r="S220"/>
  <c r="S221" s="1"/>
  <c r="R220"/>
  <c r="R221" s="1"/>
  <c r="Q220"/>
  <c r="Q221" s="1"/>
  <c r="P220"/>
  <c r="O220"/>
  <c r="O221" s="1"/>
  <c r="N220"/>
  <c r="N221" s="1"/>
  <c r="M220"/>
  <c r="M221" s="1"/>
  <c r="L220"/>
  <c r="K220"/>
  <c r="K221" s="1"/>
  <c r="J220"/>
  <c r="J221" s="1"/>
  <c r="I220"/>
  <c r="I221" s="1"/>
  <c r="H220"/>
  <c r="G220"/>
  <c r="G221" s="1"/>
  <c r="F220"/>
  <c r="F221" s="1"/>
  <c r="E220"/>
  <c r="E221" s="1"/>
  <c r="D220"/>
  <c r="C220"/>
  <c r="C221" s="1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220" s="1"/>
  <c r="BJ196"/>
  <c r="BI196"/>
  <c r="BH196"/>
  <c r="BH221" s="1"/>
  <c r="BG196"/>
  <c r="BF196"/>
  <c r="BE196"/>
  <c r="BD196"/>
  <c r="BD221" s="1"/>
  <c r="BC196"/>
  <c r="BB196"/>
  <c r="BA196"/>
  <c r="AZ196"/>
  <c r="AZ221" s="1"/>
  <c r="AY196"/>
  <c r="AX196"/>
  <c r="AW196"/>
  <c r="AV196"/>
  <c r="AV221" s="1"/>
  <c r="AU196"/>
  <c r="AT196"/>
  <c r="AS196"/>
  <c r="AR196"/>
  <c r="AR221" s="1"/>
  <c r="AQ196"/>
  <c r="AP196"/>
  <c r="AO196"/>
  <c r="AN196"/>
  <c r="AN221" s="1"/>
  <c r="AM196"/>
  <c r="AL196"/>
  <c r="AK196"/>
  <c r="AJ196"/>
  <c r="AJ221" s="1"/>
  <c r="AI196"/>
  <c r="AH196"/>
  <c r="AG196"/>
  <c r="AF196"/>
  <c r="AF221" s="1"/>
  <c r="AE196"/>
  <c r="AD196"/>
  <c r="AC196"/>
  <c r="AB196"/>
  <c r="AB221" s="1"/>
  <c r="AA196"/>
  <c r="Z196"/>
  <c r="Y196"/>
  <c r="X196"/>
  <c r="X221" s="1"/>
  <c r="W196"/>
  <c r="V196"/>
  <c r="U196"/>
  <c r="T196"/>
  <c r="T221" s="1"/>
  <c r="S196"/>
  <c r="R196"/>
  <c r="Q196"/>
  <c r="P196"/>
  <c r="P221" s="1"/>
  <c r="O196"/>
  <c r="N196"/>
  <c r="M196"/>
  <c r="L196"/>
  <c r="L221" s="1"/>
  <c r="K196"/>
  <c r="J196"/>
  <c r="I196"/>
  <c r="H196"/>
  <c r="H221" s="1"/>
  <c r="G196"/>
  <c r="F196"/>
  <c r="E196"/>
  <c r="D196"/>
  <c r="D221" s="1"/>
  <c r="C196"/>
  <c r="BK195"/>
  <c r="BK194"/>
  <c r="BK193"/>
  <c r="BK192"/>
  <c r="BK191"/>
  <c r="BK190"/>
  <c r="BK189"/>
  <c r="BK196" s="1"/>
  <c r="BJ184"/>
  <c r="BJ185" s="1"/>
  <c r="BI184"/>
  <c r="BI185" s="1"/>
  <c r="BH184"/>
  <c r="BG184"/>
  <c r="BG185" s="1"/>
  <c r="BF184"/>
  <c r="BF185" s="1"/>
  <c r="BE184"/>
  <c r="BE185" s="1"/>
  <c r="BD184"/>
  <c r="BC184"/>
  <c r="BC185" s="1"/>
  <c r="BB184"/>
  <c r="BB185" s="1"/>
  <c r="BA184"/>
  <c r="BA185" s="1"/>
  <c r="AZ184"/>
  <c r="AY184"/>
  <c r="AY185" s="1"/>
  <c r="AX184"/>
  <c r="AX185" s="1"/>
  <c r="AW184"/>
  <c r="AW185" s="1"/>
  <c r="AV184"/>
  <c r="AU184"/>
  <c r="AU185" s="1"/>
  <c r="AT184"/>
  <c r="AT185" s="1"/>
  <c r="AS184"/>
  <c r="AS185" s="1"/>
  <c r="AR184"/>
  <c r="AQ184"/>
  <c r="AQ185" s="1"/>
  <c r="AP184"/>
  <c r="AP185" s="1"/>
  <c r="AO184"/>
  <c r="AO185" s="1"/>
  <c r="AN184"/>
  <c r="AM184"/>
  <c r="AM185" s="1"/>
  <c r="AL184"/>
  <c r="AL185" s="1"/>
  <c r="AK184"/>
  <c r="AK185" s="1"/>
  <c r="AJ184"/>
  <c r="AI184"/>
  <c r="AI185" s="1"/>
  <c r="AH184"/>
  <c r="AH185" s="1"/>
  <c r="AG184"/>
  <c r="AG185" s="1"/>
  <c r="AF184"/>
  <c r="AE184"/>
  <c r="AE185" s="1"/>
  <c r="AD184"/>
  <c r="AD185" s="1"/>
  <c r="AC184"/>
  <c r="AC185" s="1"/>
  <c r="AB184"/>
  <c r="AA184"/>
  <c r="AA185" s="1"/>
  <c r="Z184"/>
  <c r="Z185" s="1"/>
  <c r="Y184"/>
  <c r="Y185" s="1"/>
  <c r="X184"/>
  <c r="W184"/>
  <c r="W185" s="1"/>
  <c r="V184"/>
  <c r="V185" s="1"/>
  <c r="U184"/>
  <c r="U185" s="1"/>
  <c r="T184"/>
  <c r="S184"/>
  <c r="S185" s="1"/>
  <c r="R184"/>
  <c r="R185" s="1"/>
  <c r="Q184"/>
  <c r="Q185" s="1"/>
  <c r="P184"/>
  <c r="O184"/>
  <c r="O185" s="1"/>
  <c r="N184"/>
  <c r="N185" s="1"/>
  <c r="M184"/>
  <c r="M185" s="1"/>
  <c r="L184"/>
  <c r="K184"/>
  <c r="K185" s="1"/>
  <c r="J184"/>
  <c r="J185" s="1"/>
  <c r="I184"/>
  <c r="I185" s="1"/>
  <c r="H184"/>
  <c r="G184"/>
  <c r="G185" s="1"/>
  <c r="F184"/>
  <c r="F185" s="1"/>
  <c r="E184"/>
  <c r="E185" s="1"/>
  <c r="D184"/>
  <c r="C184"/>
  <c r="C185" s="1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84" s="1"/>
  <c r="BJ143"/>
  <c r="BI143"/>
  <c r="BH143"/>
  <c r="BH185" s="1"/>
  <c r="BG143"/>
  <c r="BF143"/>
  <c r="BE143"/>
  <c r="BD143"/>
  <c r="BD185" s="1"/>
  <c r="BC143"/>
  <c r="BB143"/>
  <c r="BA143"/>
  <c r="AZ143"/>
  <c r="AZ185" s="1"/>
  <c r="AY143"/>
  <c r="AX143"/>
  <c r="AW143"/>
  <c r="AV143"/>
  <c r="AV185" s="1"/>
  <c r="AU143"/>
  <c r="AT143"/>
  <c r="AS143"/>
  <c r="AR143"/>
  <c r="AR185" s="1"/>
  <c r="AQ143"/>
  <c r="AP143"/>
  <c r="AO143"/>
  <c r="AN143"/>
  <c r="AN185" s="1"/>
  <c r="AM143"/>
  <c r="AL143"/>
  <c r="AK143"/>
  <c r="AJ143"/>
  <c r="AJ185" s="1"/>
  <c r="AI143"/>
  <c r="AH143"/>
  <c r="AG143"/>
  <c r="AF143"/>
  <c r="AF185" s="1"/>
  <c r="AE143"/>
  <c r="AD143"/>
  <c r="AC143"/>
  <c r="AB143"/>
  <c r="AB185" s="1"/>
  <c r="AA143"/>
  <c r="Z143"/>
  <c r="Y143"/>
  <c r="X143"/>
  <c r="X185" s="1"/>
  <c r="W143"/>
  <c r="V143"/>
  <c r="U143"/>
  <c r="T143"/>
  <c r="T185" s="1"/>
  <c r="S143"/>
  <c r="R143"/>
  <c r="Q143"/>
  <c r="P143"/>
  <c r="P185" s="1"/>
  <c r="O143"/>
  <c r="N143"/>
  <c r="M143"/>
  <c r="L143"/>
  <c r="L185" s="1"/>
  <c r="K143"/>
  <c r="J143"/>
  <c r="I143"/>
  <c r="H143"/>
  <c r="H185" s="1"/>
  <c r="G143"/>
  <c r="F143"/>
  <c r="E143"/>
  <c r="D143"/>
  <c r="D185" s="1"/>
  <c r="C143"/>
  <c r="BK142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K140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39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C245" l="1"/>
  <c r="G245"/>
  <c r="K245"/>
  <c r="O245"/>
  <c r="S245"/>
  <c r="W245"/>
  <c r="AA245"/>
  <c r="AE245"/>
  <c r="AI245"/>
  <c r="AM245"/>
  <c r="AQ245"/>
  <c r="AU245"/>
  <c r="AY245"/>
  <c r="BC245"/>
  <c r="BG245"/>
  <c r="BK221"/>
  <c r="F245"/>
  <c r="J245"/>
  <c r="N245"/>
  <c r="R245"/>
  <c r="V245"/>
  <c r="Z245"/>
  <c r="AD245"/>
  <c r="AH245"/>
  <c r="AL245"/>
  <c r="AP245"/>
  <c r="AT245"/>
  <c r="AX245"/>
  <c r="BB245"/>
  <c r="BF245"/>
  <c r="BJ245"/>
  <c r="BK185"/>
  <c r="BK245" s="1"/>
  <c r="D245"/>
  <c r="H245"/>
  <c r="L245"/>
  <c r="P245"/>
  <c r="T245"/>
  <c r="X245"/>
  <c r="AB245"/>
  <c r="AF245"/>
  <c r="AJ245"/>
  <c r="AN245"/>
  <c r="AR245"/>
  <c r="AV245"/>
  <c r="AZ245"/>
  <c r="BD245"/>
  <c r="BH245"/>
  <c r="E245"/>
  <c r="I245"/>
  <c r="M245"/>
  <c r="Q245"/>
  <c r="U245"/>
  <c r="Y245"/>
  <c r="AC245"/>
  <c r="AG245"/>
  <c r="AK245"/>
  <c r="AO245"/>
  <c r="AS245"/>
  <c r="AW245"/>
  <c r="BA245"/>
  <c r="BE245"/>
  <c r="BI245"/>
</calcChain>
</file>

<file path=xl/sharedStrings.xml><?xml version="1.0" encoding="utf-8"?>
<sst xmlns="http://schemas.openxmlformats.org/spreadsheetml/2006/main" count="281" uniqueCount="254">
  <si>
    <t>Sl. No.</t>
  </si>
  <si>
    <t>Scheme Category/ Scheme Name</t>
  </si>
  <si>
    <t>UTI - Mutual Fund: AVG.Net Assets Under Management (AAUM) as on 30TH APR-2019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</si>
  <si>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</si>
  <si>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</si>
  <si>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</si>
  <si>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</si>
  <si>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</si>
  <si>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</si>
  <si>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</si>
  <si>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</si>
  <si>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</si>
  <si>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</si>
  <si>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</si>
  <si>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</si>
  <si>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</si>
  <si>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</si>
  <si>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</si>
  <si>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</si>
  <si>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</si>
  <si>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</si>
  <si>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</si>
  <si>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</si>
  <si>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</si>
  <si>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</si>
  <si>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</si>
  <si>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</si>
  <si>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</si>
  <si>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</si>
  <si>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</si>
  <si>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</si>
  <si>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</si>
  <si>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</si>
  <si>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</si>
  <si>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</si>
  <si>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</si>
  <si>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</si>
  <si>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</si>
  <si>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</si>
  <si>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</si>
  <si>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</si>
  <si>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</si>
  <si>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</si>
  <si>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</si>
  <si>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</si>
  <si>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</si>
  <si>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</si>
  <si>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</si>
  <si>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</si>
  <si>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</si>
  <si>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</si>
  <si>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</si>
  <si>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</si>
  <si>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</si>
  <si>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</si>
  <si>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</si>
  <si>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</si>
  <si>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</si>
  <si>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</si>
  <si>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</si>
  <si>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Term Income Fund Series XXXI - IV (1204 Days)</t>
  </si>
  <si>
    <t>UTI Fixed Term Income Fund Series XXXI - V (1174 Days)</t>
  </si>
  <si>
    <t>UTI Fixed Term Income Fund Series XXXI - VI (1167 Days)</t>
  </si>
  <si>
    <t>UTI Fixed Term Income Fund Series XXXI - VII (1155 Days)</t>
  </si>
  <si>
    <t>UTI Fixed Term Income Fund Series XXXI - VIII (1153 Days)</t>
  </si>
  <si>
    <t>UTI Fixed Term Income Fund Series XXXI - IX (1168 Days)</t>
  </si>
  <si>
    <t>UTI Fixed Term Income Fund Series XXXI - X (1168 Days)</t>
  </si>
  <si>
    <t>UTI Fixed Term Income Fund Series XXXI - XI (1169 Days)</t>
  </si>
  <si>
    <t>UTI Fixed Term Income Fund Series XXXI - XII (1148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</si>
  <si>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</si>
  <si>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</si>
  <si>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</si>
  <si>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</si>
  <si>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</si>
  <si>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</si>
  <si>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</si>
  <si>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</si>
  <si>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</si>
  <si>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</si>
  <si>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</si>
  <si>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</si>
  <si>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</si>
  <si>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</si>
  <si>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</si>
  <si>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</si>
  <si>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</si>
  <si>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</si>
  <si>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</si>
  <si>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</si>
  <si>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</si>
  <si>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</si>
  <si>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</si>
  <si>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</si>
  <si>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</si>
  <si>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</si>
  <si>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</si>
  <si>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</si>
  <si>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</si>
  <si>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</si>
  <si>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</si>
  <si>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</si>
  <si>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</si>
  <si>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</si>
  <si>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</si>
  <si>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</si>
  <si>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</si>
  <si>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</si>
  <si>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</si>
  <si>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</si>
  <si>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</si>
  <si>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</si>
  <si>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</si>
  <si>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</si>
  <si>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</si>
  <si>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</si>
  <si>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</si>
  <si>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</si>
  <si>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</si>
  <si>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</si>
  <si>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</si>
  <si>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</si>
  <si>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</si>
  <si>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</si>
  <si>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</si>
  <si>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</si>
  <si>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</si>
  <si>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</si>
  <si>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</si>
  <si>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</si>
  <si>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</si>
  <si>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</si>
  <si>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</si>
  <si>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</si>
  <si>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</si>
  <si>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</si>
  <si>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</si>
  <si>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</si>
  <si>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</si>
  <si>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</si>
  <si>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</si>
  <si>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</si>
  <si>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</si>
  <si>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</si>
  <si>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</si>
  <si>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</si>
  <si>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</si>
  <si>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</si>
  <si>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</si>
  <si>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</si>
  <si>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</si>
  <si>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</si>
  <si>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</si>
  <si>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</si>
  <si>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</si>
  <si>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</si>
  <si>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</si>
  <si>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</si>
  <si>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</si>
  <si>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</si>
  <si>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</si>
  <si>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</si>
  <si>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</si>
  <si>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</si>
  <si>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</si>
  <si>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</si>
  <si>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</si>
  <si>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</si>
  <si>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</si>
  <si>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</si>
  <si>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</si>
  <si>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</si>
  <si>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</si>
  <si>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</si>
  <si>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</si>
  <si>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</si>
  <si>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</si>
  <si>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</si>
  <si>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</si>
  <si>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</si>
  <si>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</si>
  <si>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</si>
  <si>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</si>
  <si>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</si>
  <si>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</si>
  <si>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</si>
  <si>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</si>
  <si>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</si>
  <si>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</si>
  <si>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</si>
  <si>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</si>
  <si>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</si>
  <si>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</si>
  <si>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</si>
  <si>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</si>
  <si>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</si>
  <si>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</si>
  <si>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</si>
  <si>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</si>
  <si>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</si>
  <si>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</si>
  <si>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</si>
  <si>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</si>
  <si>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</si>
  <si>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</si>
  <si>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</si>
  <si>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</si>
  <si>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</si>
  <si>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</si>
  <si>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</si>
  <si>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</si>
  <si>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</si>
  <si>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</si>
  <si>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</si>
  <si>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</si>
  <si>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</si>
  <si>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</si>
  <si>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</si>
  <si>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</si>
  <si>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</si>
  <si>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</si>
  <si>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</si>
  <si>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</si>
  <si>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</si>
  <si>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</si>
  <si>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</si>
  <si>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</si>
  <si>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</si>
  <si>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</si>
  <si>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</si>
  <si>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</si>
  <si>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</si>
  <si>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</si>
  <si>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</si>
  <si>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</si>
  <si>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</si>
  <si>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</si>
  <si>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S&amp;P BSE Sensex Next 50 Exchange Traded Fund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</si>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</sst>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4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61"/>
  <sheetViews>
    <sheetView tabSelected="1" workbookViewId="0"/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4" width="9" style="1" bestFit="1" customWidth="1"/>
    <col min="5" max="5" width="7.5703125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6.5703125" style="1" bestFit="1" customWidth="1"/>
    <col min="40" max="40" width="5.5703125" style="1" bestFit="1" customWidth="1"/>
    <col min="41" max="41" width="4.7109375" style="1" bestFit="1" customWidth="1"/>
    <col min="42" max="42" width="6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3" width="4.7109375" style="1" bestFit="1" customWidth="1"/>
    <col min="54" max="54" width="5.5703125" style="1" bestFit="1" customWidth="1"/>
    <col min="55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3372.1882002247335</v>
      </c>
      <c r="E13" s="32">
        <v>289.7940117633334</v>
      </c>
      <c r="F13" s="32">
        <v>0</v>
      </c>
      <c r="G13" s="32">
        <v>0</v>
      </c>
      <c r="H13" s="32">
        <v>1130.0726694161663</v>
      </c>
      <c r="I13" s="32">
        <v>17553.341706648302</v>
      </c>
      <c r="J13" s="32">
        <v>2701.9565344474991</v>
      </c>
      <c r="K13" s="32">
        <v>0</v>
      </c>
      <c r="L13" s="32">
        <v>358.10673436026667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78.53617518916667</v>
      </c>
      <c r="S13" s="32">
        <v>1927.9314668934339</v>
      </c>
      <c r="T13" s="32">
        <v>1453.6480919159667</v>
      </c>
      <c r="U13" s="32">
        <v>0</v>
      </c>
      <c r="V13" s="32">
        <v>107.56130468213331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7.0093760051000018</v>
      </c>
      <c r="AC13" s="32">
        <v>6.3052462728666665</v>
      </c>
      <c r="AD13" s="32">
        <v>0.55050560050000008</v>
      </c>
      <c r="AE13" s="32">
        <v>0</v>
      </c>
      <c r="AF13" s="32">
        <v>1.6278718274666668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0.54244441910000007</v>
      </c>
      <c r="AM13" s="32">
        <v>0</v>
      </c>
      <c r="AN13" s="32">
        <v>0</v>
      </c>
      <c r="AO13" s="32">
        <v>0</v>
      </c>
      <c r="AP13" s="32">
        <v>9.938282679999999E-2</v>
      </c>
      <c r="AQ13" s="32">
        <v>0</v>
      </c>
      <c r="AR13" s="32">
        <v>100.52016445693333</v>
      </c>
      <c r="AS13" s="32">
        <v>0</v>
      </c>
      <c r="AT13" s="32">
        <v>0</v>
      </c>
      <c r="AU13" s="32">
        <v>0</v>
      </c>
      <c r="AV13" s="32">
        <v>612.07591133676635</v>
      </c>
      <c r="AW13" s="32">
        <v>4897.4790489272691</v>
      </c>
      <c r="AX13" s="32">
        <v>878.0733280712335</v>
      </c>
      <c r="AY13" s="32">
        <v>0</v>
      </c>
      <c r="AZ13" s="32">
        <v>301.18957906679992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205.22422577799995</v>
      </c>
      <c r="BG13" s="32">
        <v>299.46858060299996</v>
      </c>
      <c r="BH13" s="32">
        <v>103.74754674636665</v>
      </c>
      <c r="BI13" s="32">
        <v>0</v>
      </c>
      <c r="BJ13" s="32">
        <v>45.877574113766663</v>
      </c>
      <c r="BK13" s="33">
        <f>SUM(C13:BJ13)</f>
        <v>36432.927681592962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8.3703522798666672</v>
      </c>
      <c r="I14" s="35">
        <v>290.01879468800001</v>
      </c>
      <c r="J14" s="35">
        <v>0</v>
      </c>
      <c r="K14" s="35">
        <v>0</v>
      </c>
      <c r="L14" s="35">
        <v>8.5192671831333335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1.1239992184000003</v>
      </c>
      <c r="S14" s="35">
        <v>1.5030782203999999</v>
      </c>
      <c r="T14" s="35">
        <v>0</v>
      </c>
      <c r="U14" s="35">
        <v>0</v>
      </c>
      <c r="V14" s="35">
        <v>7.013451593333335E-2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1.2444458333333336E-3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1.2106786066666668E-2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37.191810801633345</v>
      </c>
      <c r="AW14" s="35">
        <v>55.747815642599996</v>
      </c>
      <c r="AX14" s="35">
        <v>0</v>
      </c>
      <c r="AY14" s="35">
        <v>0</v>
      </c>
      <c r="AZ14" s="35">
        <v>11.823043549500001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11.500762296700003</v>
      </c>
      <c r="BG14" s="35">
        <v>2.5302495338666664</v>
      </c>
      <c r="BH14" s="35">
        <v>0</v>
      </c>
      <c r="BI14" s="35">
        <v>0</v>
      </c>
      <c r="BJ14" s="35">
        <v>2.449884717066666</v>
      </c>
      <c r="BK14" s="33">
        <f>SUM(C14:BJ14)</f>
        <v>430.86254387900004</v>
      </c>
    </row>
    <row r="15" spans="1:63" ht="13.5" thickBot="1">
      <c r="A15" s="34"/>
      <c r="B15" s="31" t="s">
        <v>17</v>
      </c>
      <c r="C15" s="35">
        <v>0</v>
      </c>
      <c r="D15" s="35">
        <v>0.5479723473</v>
      </c>
      <c r="E15" s="35">
        <v>0</v>
      </c>
      <c r="F15" s="35">
        <v>0</v>
      </c>
      <c r="G15" s="35">
        <v>0</v>
      </c>
      <c r="H15" s="35">
        <v>104.56471327836667</v>
      </c>
      <c r="I15" s="35">
        <v>2929.1735695597699</v>
      </c>
      <c r="J15" s="35">
        <v>158.17045676873326</v>
      </c>
      <c r="K15" s="35">
        <v>0</v>
      </c>
      <c r="L15" s="35">
        <v>42.210942931066675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30.659418971299999</v>
      </c>
      <c r="S15" s="35">
        <v>68.84091589803333</v>
      </c>
      <c r="T15" s="35">
        <v>77.187469509300001</v>
      </c>
      <c r="U15" s="35">
        <v>0</v>
      </c>
      <c r="V15" s="35">
        <v>13.068706304333332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5.2342424440666679</v>
      </c>
      <c r="AC15" s="35">
        <v>8.2482647000000048E-2</v>
      </c>
      <c r="AD15" s="35">
        <v>0.90158932796666658</v>
      </c>
      <c r="AE15" s="35">
        <v>0</v>
      </c>
      <c r="AF15" s="35">
        <v>0.11262212853333334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1.3176894675333333</v>
      </c>
      <c r="AM15" s="35">
        <v>0</v>
      </c>
      <c r="AN15" s="35">
        <v>0</v>
      </c>
      <c r="AO15" s="35">
        <v>0</v>
      </c>
      <c r="AP15" s="35">
        <v>2.6259196616999985</v>
      </c>
      <c r="AQ15" s="35">
        <v>0</v>
      </c>
      <c r="AR15" s="35">
        <v>1.1936698266666662E-2</v>
      </c>
      <c r="AS15" s="35">
        <v>0</v>
      </c>
      <c r="AT15" s="35">
        <v>0</v>
      </c>
      <c r="AU15" s="35">
        <v>0</v>
      </c>
      <c r="AV15" s="35">
        <v>121.29666073163335</v>
      </c>
      <c r="AW15" s="35">
        <v>981.70407104819969</v>
      </c>
      <c r="AX15" s="35">
        <v>8.2736287518666671</v>
      </c>
      <c r="AY15" s="35">
        <v>0</v>
      </c>
      <c r="AZ15" s="35">
        <v>74.556571836866667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84.086690132833354</v>
      </c>
      <c r="BG15" s="35">
        <v>132.92532716570003</v>
      </c>
      <c r="BH15" s="35">
        <v>14.67236369723333</v>
      </c>
      <c r="BI15" s="35">
        <v>0</v>
      </c>
      <c r="BJ15" s="35">
        <v>29.809420076400002</v>
      </c>
      <c r="BK15" s="36">
        <f>SUM(C15:BJ15)</f>
        <v>4882.0353813840038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3372.7361725720334</v>
      </c>
      <c r="E16" s="39">
        <f t="shared" si="0"/>
        <v>289.7940117633334</v>
      </c>
      <c r="F16" s="39">
        <f t="shared" si="0"/>
        <v>0</v>
      </c>
      <c r="G16" s="39">
        <f t="shared" si="0"/>
        <v>0</v>
      </c>
      <c r="H16" s="39">
        <f t="shared" si="0"/>
        <v>1243.0077349743997</v>
      </c>
      <c r="I16" s="39">
        <f t="shared" si="0"/>
        <v>20772.534070896072</v>
      </c>
      <c r="J16" s="39">
        <f t="shared" si="0"/>
        <v>2860.1269912162325</v>
      </c>
      <c r="K16" s="39">
        <f t="shared" si="0"/>
        <v>0</v>
      </c>
      <c r="L16" s="39">
        <f t="shared" si="0"/>
        <v>408.83694447446663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110.31959337886667</v>
      </c>
      <c r="S16" s="39">
        <f t="shared" si="0"/>
        <v>1998.2754610118673</v>
      </c>
      <c r="T16" s="39">
        <f t="shared" si="0"/>
        <v>1530.8355614252666</v>
      </c>
      <c r="U16" s="39">
        <f t="shared" si="0"/>
        <v>0</v>
      </c>
      <c r="V16" s="39">
        <f t="shared" si="0"/>
        <v>120.70014550239998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12.244862895000004</v>
      </c>
      <c r="AC16" s="39">
        <f t="shared" si="0"/>
        <v>6.3877289198666665</v>
      </c>
      <c r="AD16" s="39">
        <f t="shared" si="0"/>
        <v>1.4520949284666667</v>
      </c>
      <c r="AE16" s="39">
        <f t="shared" si="0"/>
        <v>0</v>
      </c>
      <c r="AF16" s="39">
        <f t="shared" si="0"/>
        <v>1.7404939560000001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1.8722406727000001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2.7253024884999983</v>
      </c>
      <c r="AQ16" s="39">
        <f t="shared" si="0"/>
        <v>0</v>
      </c>
      <c r="AR16" s="39">
        <f t="shared" si="0"/>
        <v>100.5321011552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770.564382870033</v>
      </c>
      <c r="AW16" s="39">
        <f t="shared" si="0"/>
        <v>5934.9309356180684</v>
      </c>
      <c r="AX16" s="39">
        <f t="shared" si="0"/>
        <v>886.34695682310019</v>
      </c>
      <c r="AY16" s="39">
        <f t="shared" si="0"/>
        <v>0</v>
      </c>
      <c r="AZ16" s="39">
        <f t="shared" si="0"/>
        <v>387.56919445316663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300.8116782075333</v>
      </c>
      <c r="BG16" s="39">
        <f t="shared" si="0"/>
        <v>434.92415730256664</v>
      </c>
      <c r="BH16" s="39">
        <f t="shared" si="0"/>
        <v>118.41991044359997</v>
      </c>
      <c r="BI16" s="39">
        <f t="shared" si="0"/>
        <v>0</v>
      </c>
      <c r="BJ16" s="39">
        <f t="shared" si="0"/>
        <v>78.136878907233324</v>
      </c>
      <c r="BK16" s="39">
        <f t="shared" si="0"/>
        <v>41745.825606855964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27.624063687233345</v>
      </c>
      <c r="I18" s="32">
        <v>46.424254660700001</v>
      </c>
      <c r="J18" s="32">
        <v>0</v>
      </c>
      <c r="K18" s="32">
        <v>30.482437751766671</v>
      </c>
      <c r="L18" s="32">
        <v>14.088886284133334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20.540642002366667</v>
      </c>
      <c r="S18" s="32">
        <v>80.933677172499969</v>
      </c>
      <c r="T18" s="32">
        <v>0</v>
      </c>
      <c r="U18" s="32">
        <v>0</v>
      </c>
      <c r="V18" s="32">
        <v>7.901281496666665E-2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0.1405977936333333</v>
      </c>
      <c r="AC18" s="32">
        <v>0</v>
      </c>
      <c r="AD18" s="32">
        <v>1.0610465990666664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1.10152034E-2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36.266638405233302</v>
      </c>
      <c r="AW18" s="32">
        <v>137.4773750016</v>
      </c>
      <c r="AX18" s="32">
        <v>7.1058859979999989</v>
      </c>
      <c r="AY18" s="32">
        <v>0</v>
      </c>
      <c r="AZ18" s="32">
        <v>18.237649286466667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8.7345092618333329</v>
      </c>
      <c r="BG18" s="32">
        <v>34.123204844</v>
      </c>
      <c r="BH18" s="32">
        <v>4.2906203333333324E-4</v>
      </c>
      <c r="BI18" s="32">
        <v>0</v>
      </c>
      <c r="BJ18" s="32">
        <v>2.1936723130666671</v>
      </c>
      <c r="BK18" s="33">
        <f>SUM(C18:BJ18)</f>
        <v>465.52499814200002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27.624063687233345</v>
      </c>
      <c r="I19" s="39">
        <f t="shared" si="1"/>
        <v>46.424254660700001</v>
      </c>
      <c r="J19" s="39">
        <f t="shared" si="1"/>
        <v>0</v>
      </c>
      <c r="K19" s="39">
        <f t="shared" si="1"/>
        <v>30.482437751766671</v>
      </c>
      <c r="L19" s="39">
        <f t="shared" si="1"/>
        <v>14.088886284133334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20.540642002366667</v>
      </c>
      <c r="S19" s="39">
        <f t="shared" si="1"/>
        <v>80.933677172499969</v>
      </c>
      <c r="T19" s="39">
        <f t="shared" si="1"/>
        <v>0</v>
      </c>
      <c r="U19" s="39">
        <f t="shared" si="1"/>
        <v>0</v>
      </c>
      <c r="V19" s="39">
        <f t="shared" si="1"/>
        <v>7.901281496666665E-2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0.1405977936333333</v>
      </c>
      <c r="AC19" s="39">
        <f t="shared" si="1"/>
        <v>0</v>
      </c>
      <c r="AD19" s="39">
        <f t="shared" si="1"/>
        <v>1.0610465990666664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1.10152034E-2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36.266638405233302</v>
      </c>
      <c r="AW19" s="39">
        <f t="shared" si="1"/>
        <v>137.4773750016</v>
      </c>
      <c r="AX19" s="39">
        <f t="shared" si="1"/>
        <v>7.1058859979999989</v>
      </c>
      <c r="AY19" s="39">
        <f t="shared" si="1"/>
        <v>0</v>
      </c>
      <c r="AZ19" s="39">
        <f t="shared" si="1"/>
        <v>18.237649286466667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8.7345092618333329</v>
      </c>
      <c r="BG19" s="39">
        <f t="shared" si="1"/>
        <v>34.123204844</v>
      </c>
      <c r="BH19" s="39">
        <f t="shared" si="1"/>
        <v>4.2906203333333324E-4</v>
      </c>
      <c r="BI19" s="39">
        <f t="shared" si="1"/>
        <v>0</v>
      </c>
      <c r="BJ19" s="39">
        <f t="shared" si="1"/>
        <v>2.1936723130666671</v>
      </c>
      <c r="BK19" s="39">
        <f t="shared" si="1"/>
        <v>465.52499814200002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1.053812</v>
      </c>
      <c r="E21" s="32">
        <v>0</v>
      </c>
      <c r="F21" s="32">
        <v>0</v>
      </c>
      <c r="G21" s="32">
        <v>0</v>
      </c>
      <c r="H21" s="32">
        <v>21.681104968033331</v>
      </c>
      <c r="I21" s="32">
        <v>6.8223788879999994</v>
      </c>
      <c r="J21" s="32">
        <v>0.26345299999999999</v>
      </c>
      <c r="K21" s="32">
        <v>0</v>
      </c>
      <c r="L21" s="32">
        <v>6.2651837114666673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10.669920480499998</v>
      </c>
      <c r="S21" s="32">
        <v>9.4843080000000004</v>
      </c>
      <c r="T21" s="32">
        <v>0.15807180000000001</v>
      </c>
      <c r="U21" s="32">
        <v>0</v>
      </c>
      <c r="V21" s="32">
        <v>3.7185368731666673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0.12969138433333335</v>
      </c>
      <c r="AC21" s="32">
        <v>5.2506633333333337E-2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35.283736667266659</v>
      </c>
      <c r="AW21" s="32">
        <v>19.389301245033334</v>
      </c>
      <c r="AX21" s="32">
        <v>0</v>
      </c>
      <c r="AY21" s="32">
        <v>0</v>
      </c>
      <c r="AZ21" s="32">
        <v>17.173522923700002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7.9220084764000012</v>
      </c>
      <c r="BG21" s="32">
        <v>0.30453847333333334</v>
      </c>
      <c r="BH21" s="32">
        <v>5.2506633333333337E-2</v>
      </c>
      <c r="BI21" s="32">
        <v>0</v>
      </c>
      <c r="BJ21" s="32">
        <v>0.5913839031</v>
      </c>
      <c r="BK21" s="33">
        <f t="shared" ref="BK21:BK140" si="2">SUM(C21:BJ21)</f>
        <v>141.015966061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1.0178970963</v>
      </c>
      <c r="I22" s="32">
        <v>76.251902393333324</v>
      </c>
      <c r="J22" s="32">
        <v>0</v>
      </c>
      <c r="K22" s="32">
        <v>0</v>
      </c>
      <c r="L22" s="32">
        <v>16.225957764833336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2.6108892699999994E-2</v>
      </c>
      <c r="S22" s="32">
        <v>0</v>
      </c>
      <c r="T22" s="32">
        <v>5.5499457999999997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1.6536021811666997</v>
      </c>
      <c r="AW22" s="32">
        <v>15.966814546666667</v>
      </c>
      <c r="AX22" s="32">
        <v>0</v>
      </c>
      <c r="AY22" s="32">
        <v>0</v>
      </c>
      <c r="AZ22" s="32">
        <v>0.55470540999999995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0.117196493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117.36413057800003</v>
      </c>
    </row>
    <row r="23" spans="1:63">
      <c r="A23" s="30"/>
      <c r="B23" s="31" t="s">
        <v>27</v>
      </c>
      <c r="C23" s="32">
        <v>0</v>
      </c>
      <c r="D23" s="32">
        <v>10.843696666666666</v>
      </c>
      <c r="E23" s="32">
        <v>0</v>
      </c>
      <c r="F23" s="32">
        <v>0</v>
      </c>
      <c r="G23" s="32">
        <v>0</v>
      </c>
      <c r="H23" s="32">
        <v>0.67988891736666668</v>
      </c>
      <c r="I23" s="32">
        <v>311.75627916666662</v>
      </c>
      <c r="J23" s="32">
        <v>0</v>
      </c>
      <c r="K23" s="32">
        <v>0</v>
      </c>
      <c r="L23" s="32">
        <v>0.18443443573333332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0.13902807896666666</v>
      </c>
      <c r="S23" s="32">
        <v>5.4218483333333332</v>
      </c>
      <c r="T23" s="32">
        <v>5.4218483333333332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2.8131086813667174</v>
      </c>
      <c r="AW23" s="32">
        <v>2.6770106999999999</v>
      </c>
      <c r="AX23" s="32">
        <v>0</v>
      </c>
      <c r="AY23" s="32">
        <v>0</v>
      </c>
      <c r="AZ23" s="32">
        <v>5.4190500000000003E-2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2.2397159566666665E-2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340.01373097300001</v>
      </c>
    </row>
    <row r="24" spans="1:63">
      <c r="A24" s="30"/>
      <c r="B24" s="31" t="s">
        <v>28</v>
      </c>
      <c r="C24" s="32">
        <v>0</v>
      </c>
      <c r="D24" s="32">
        <v>0.52901050000000005</v>
      </c>
      <c r="E24" s="32">
        <v>0</v>
      </c>
      <c r="F24" s="32">
        <v>0</v>
      </c>
      <c r="G24" s="32">
        <v>0</v>
      </c>
      <c r="H24" s="32">
        <v>50.543469934366676</v>
      </c>
      <c r="I24" s="32">
        <v>105.0022184373</v>
      </c>
      <c r="J24" s="32">
        <v>0</v>
      </c>
      <c r="K24" s="32">
        <v>0</v>
      </c>
      <c r="L24" s="32">
        <v>20.584646531533334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5.7186215021666662</v>
      </c>
      <c r="S24" s="32">
        <v>7.8663861349999999</v>
      </c>
      <c r="T24" s="32">
        <v>0</v>
      </c>
      <c r="U24" s="32">
        <v>0</v>
      </c>
      <c r="V24" s="32">
        <v>4.9257313924333337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6.1621520999999999E-2</v>
      </c>
      <c r="AC24" s="32">
        <v>0.10533593333333333</v>
      </c>
      <c r="AD24" s="32">
        <v>0</v>
      </c>
      <c r="AE24" s="32">
        <v>0</v>
      </c>
      <c r="AF24" s="32">
        <v>0.10533593333333333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128.56232676150003</v>
      </c>
      <c r="AW24" s="32">
        <v>31.237180466799991</v>
      </c>
      <c r="AX24" s="32">
        <v>0.52667966666666666</v>
      </c>
      <c r="AY24" s="32">
        <v>0</v>
      </c>
      <c r="AZ24" s="32">
        <v>89.334205731533345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27.264514823399999</v>
      </c>
      <c r="BG24" s="32">
        <v>4.7928538364</v>
      </c>
      <c r="BH24" s="32">
        <v>0.63201560000000001</v>
      </c>
      <c r="BI24" s="32">
        <v>0</v>
      </c>
      <c r="BJ24" s="32">
        <v>4.4414333482333328</v>
      </c>
      <c r="BK24" s="33">
        <f t="shared" si="2"/>
        <v>482.23358805500004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16.56675533886667</v>
      </c>
      <c r="I25" s="32">
        <v>49.747742666666667</v>
      </c>
      <c r="J25" s="32">
        <v>0</v>
      </c>
      <c r="K25" s="32">
        <v>0</v>
      </c>
      <c r="L25" s="32">
        <v>0.66240200833333329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0.14221365566666669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0.66927697269999609</v>
      </c>
      <c r="AW25" s="32">
        <v>3.3508530333333337</v>
      </c>
      <c r="AX25" s="32">
        <v>0</v>
      </c>
      <c r="AY25" s="32">
        <v>0</v>
      </c>
      <c r="AZ25" s="32">
        <v>14.677312329933333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5.4046016666666678E-4</v>
      </c>
      <c r="BG25" s="32">
        <v>0</v>
      </c>
      <c r="BH25" s="32">
        <v>0</v>
      </c>
      <c r="BI25" s="32">
        <v>0</v>
      </c>
      <c r="BJ25" s="32">
        <v>0.27023008333333337</v>
      </c>
      <c r="BK25" s="33">
        <f t="shared" si="2"/>
        <v>86.087326548999982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16.918860491166662</v>
      </c>
      <c r="I26" s="32">
        <v>11.030489600000001</v>
      </c>
      <c r="J26" s="32">
        <v>0</v>
      </c>
      <c r="K26" s="32">
        <v>0</v>
      </c>
      <c r="L26" s="32">
        <v>3.4067476598333331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5.6735900308999989</v>
      </c>
      <c r="S26" s="32">
        <v>15.90936</v>
      </c>
      <c r="T26" s="32">
        <v>0</v>
      </c>
      <c r="U26" s="32">
        <v>0</v>
      </c>
      <c r="V26" s="32">
        <v>1.3401462229333332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0.19030224000000001</v>
      </c>
      <c r="AC26" s="32">
        <v>8.4578773333333329E-2</v>
      </c>
      <c r="AD26" s="32">
        <v>0</v>
      </c>
      <c r="AE26" s="32">
        <v>0</v>
      </c>
      <c r="AF26" s="32">
        <v>6.8720253333333342E-2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43.583637598199985</v>
      </c>
      <c r="AW26" s="32">
        <v>5.7803480691666671</v>
      </c>
      <c r="AX26" s="32">
        <v>0</v>
      </c>
      <c r="AY26" s="32">
        <v>0</v>
      </c>
      <c r="AZ26" s="32">
        <v>12.976727015599998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18.724155474833339</v>
      </c>
      <c r="BG26" s="32">
        <v>12.581092533333333</v>
      </c>
      <c r="BH26" s="32">
        <v>0</v>
      </c>
      <c r="BI26" s="32">
        <v>0</v>
      </c>
      <c r="BJ26" s="32">
        <v>1.0699773953666667</v>
      </c>
      <c r="BK26" s="33">
        <f t="shared" si="2"/>
        <v>149.33873335799998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5.2956530192333329</v>
      </c>
      <c r="I27" s="32">
        <v>26.670752692166669</v>
      </c>
      <c r="J27" s="32">
        <v>0</v>
      </c>
      <c r="K27" s="32">
        <v>0</v>
      </c>
      <c r="L27" s="32">
        <v>9.0092826264666659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1.2390839099666666</v>
      </c>
      <c r="S27" s="32">
        <v>4.2455188000000001</v>
      </c>
      <c r="T27" s="32">
        <v>0</v>
      </c>
      <c r="U27" s="32">
        <v>0</v>
      </c>
      <c r="V27" s="32">
        <v>1.5553515233333335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51.587559935500011</v>
      </c>
      <c r="AW27" s="32">
        <v>9.4842031391666666</v>
      </c>
      <c r="AX27" s="32">
        <v>0</v>
      </c>
      <c r="AY27" s="32">
        <v>0</v>
      </c>
      <c r="AZ27" s="32">
        <v>8.5651518148000001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7.1407700177333338</v>
      </c>
      <c r="BG27" s="32">
        <v>6.2241060000000001E-2</v>
      </c>
      <c r="BH27" s="32">
        <v>5.1867549999999998E-2</v>
      </c>
      <c r="BI27" s="32">
        <v>0</v>
      </c>
      <c r="BJ27" s="32">
        <v>1.7733053706333333</v>
      </c>
      <c r="BK27" s="33">
        <f t="shared" si="2"/>
        <v>126.68074145900002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7.7463926016000011</v>
      </c>
      <c r="I28" s="32">
        <v>11.524801958000001</v>
      </c>
      <c r="J28" s="32">
        <v>0.53031483333333329</v>
      </c>
      <c r="K28" s="32">
        <v>0</v>
      </c>
      <c r="L28" s="32">
        <v>4.9161246328333323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1.0770835821</v>
      </c>
      <c r="S28" s="32">
        <v>0.53031483333333329</v>
      </c>
      <c r="T28" s="32">
        <v>0</v>
      </c>
      <c r="U28" s="32">
        <v>0</v>
      </c>
      <c r="V28" s="32">
        <v>0.64921574223333345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2.1150406666666666E-2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1.0575203333333333E-2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41.939567381399996</v>
      </c>
      <c r="AW28" s="32">
        <v>7.4567505942333323</v>
      </c>
      <c r="AX28" s="32">
        <v>0</v>
      </c>
      <c r="AY28" s="32">
        <v>0</v>
      </c>
      <c r="AZ28" s="32">
        <v>10.161266237399996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7.9111823740666667</v>
      </c>
      <c r="BG28" s="32">
        <v>9.517682999999999E-2</v>
      </c>
      <c r="BH28" s="32">
        <v>0</v>
      </c>
      <c r="BI28" s="32">
        <v>0</v>
      </c>
      <c r="BJ28" s="32">
        <v>1.0715187564666668</v>
      </c>
      <c r="BK28" s="33">
        <f t="shared" si="2"/>
        <v>95.641435966999993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5.4514683242666671</v>
      </c>
      <c r="I29" s="32">
        <v>21.866</v>
      </c>
      <c r="J29" s="32">
        <v>0</v>
      </c>
      <c r="K29" s="32">
        <v>0</v>
      </c>
      <c r="L29" s="32">
        <v>3.5401020916666663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0.41377713356666651</v>
      </c>
      <c r="S29" s="32">
        <v>0</v>
      </c>
      <c r="T29" s="32">
        <v>2.1865999999999999</v>
      </c>
      <c r="U29" s="32">
        <v>0</v>
      </c>
      <c r="V29" s="32">
        <v>7.004158223333333E-2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6.9594853705999888</v>
      </c>
      <c r="AW29" s="32">
        <v>6.1049468215666671</v>
      </c>
      <c r="AX29" s="32">
        <v>0</v>
      </c>
      <c r="AY29" s="32">
        <v>0</v>
      </c>
      <c r="AZ29" s="32">
        <v>9.0310950249999991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0.14458483010000001</v>
      </c>
      <c r="BG29" s="32">
        <v>6.548226E-2</v>
      </c>
      <c r="BH29" s="32">
        <v>0</v>
      </c>
      <c r="BI29" s="32">
        <v>0</v>
      </c>
      <c r="BJ29" s="32">
        <v>0.22373105500000001</v>
      </c>
      <c r="BK29" s="33">
        <f t="shared" si="2"/>
        <v>56.057314493999989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2.3042456268000002</v>
      </c>
      <c r="I30" s="32">
        <v>1.5702674281333331</v>
      </c>
      <c r="J30" s="32">
        <v>0</v>
      </c>
      <c r="K30" s="32">
        <v>0</v>
      </c>
      <c r="L30" s="32">
        <v>1.6575748028666666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0.74401035970000007</v>
      </c>
      <c r="S30" s="32">
        <v>1.0615236666666665</v>
      </c>
      <c r="T30" s="32">
        <v>0</v>
      </c>
      <c r="U30" s="32">
        <v>0</v>
      </c>
      <c r="V30" s="32">
        <v>0.66956588363333336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2.646294166666667E-2</v>
      </c>
      <c r="AC30" s="32">
        <v>0</v>
      </c>
      <c r="AD30" s="32">
        <v>0</v>
      </c>
      <c r="AE30" s="32">
        <v>0</v>
      </c>
      <c r="AF30" s="32">
        <v>0.22319184070000003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20.067231937766664</v>
      </c>
      <c r="AW30" s="32">
        <v>5.8062604939333333</v>
      </c>
      <c r="AX30" s="32">
        <v>0</v>
      </c>
      <c r="AY30" s="32">
        <v>0</v>
      </c>
      <c r="AZ30" s="32">
        <v>6.8337256832000017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9.4717020651333339</v>
      </c>
      <c r="BG30" s="32">
        <v>1.524621045</v>
      </c>
      <c r="BH30" s="32">
        <v>0</v>
      </c>
      <c r="BI30" s="32">
        <v>0</v>
      </c>
      <c r="BJ30" s="32">
        <v>2.6373065557999995</v>
      </c>
      <c r="BK30" s="33">
        <f t="shared" si="2"/>
        <v>54.597690331000003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8.8183739989999967</v>
      </c>
      <c r="I31" s="32">
        <v>90.430562249999994</v>
      </c>
      <c r="J31" s="32">
        <v>0</v>
      </c>
      <c r="K31" s="32">
        <v>0</v>
      </c>
      <c r="L31" s="32">
        <v>2.2649696357333333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0.42863543379999991</v>
      </c>
      <c r="S31" s="32">
        <v>0</v>
      </c>
      <c r="T31" s="32">
        <v>0</v>
      </c>
      <c r="U31" s="32">
        <v>0</v>
      </c>
      <c r="V31" s="32">
        <v>0.62356049316666673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1.1938681333333334</v>
      </c>
      <c r="AC31" s="32">
        <v>4.3413386666666665E-2</v>
      </c>
      <c r="AD31" s="32">
        <v>0</v>
      </c>
      <c r="AE31" s="32">
        <v>0</v>
      </c>
      <c r="AF31" s="32">
        <v>3.2560040000000005E-2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0.36901378666666668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5.8895838264999902</v>
      </c>
      <c r="AW31" s="32">
        <v>3.5512688086000002</v>
      </c>
      <c r="AX31" s="32">
        <v>0</v>
      </c>
      <c r="AY31" s="32">
        <v>0</v>
      </c>
      <c r="AZ31" s="32">
        <v>1.5185682829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1.7117103186999998</v>
      </c>
      <c r="BG31" s="32">
        <v>0.54266733333333328</v>
      </c>
      <c r="BH31" s="32">
        <v>0</v>
      </c>
      <c r="BI31" s="32">
        <v>0</v>
      </c>
      <c r="BJ31" s="32">
        <v>0.77707791459999997</v>
      </c>
      <c r="BK31" s="33">
        <f t="shared" si="2"/>
        <v>118.195833643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272.0106583801666</v>
      </c>
      <c r="I32" s="32">
        <v>49.688295333333329</v>
      </c>
      <c r="J32" s="32">
        <v>0</v>
      </c>
      <c r="K32" s="32">
        <v>0</v>
      </c>
      <c r="L32" s="32">
        <v>2.3925994383333329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0.2482277594</v>
      </c>
      <c r="S32" s="32">
        <v>0</v>
      </c>
      <c r="T32" s="32">
        <v>0</v>
      </c>
      <c r="U32" s="32">
        <v>0</v>
      </c>
      <c r="V32" s="32">
        <v>1.0801803333333333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1.6736006077334495</v>
      </c>
      <c r="AW32" s="32">
        <v>2.1558126666666668</v>
      </c>
      <c r="AX32" s="32">
        <v>0</v>
      </c>
      <c r="AY32" s="32">
        <v>0</v>
      </c>
      <c r="AZ32" s="32">
        <v>1.3045482945000004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0.18898240786666665</v>
      </c>
      <c r="BG32" s="32">
        <v>2.6947658333333333</v>
      </c>
      <c r="BH32" s="32">
        <v>0</v>
      </c>
      <c r="BI32" s="32">
        <v>0</v>
      </c>
      <c r="BJ32" s="32">
        <v>0.10779063333333333</v>
      </c>
      <c r="BK32" s="33">
        <f t="shared" si="2"/>
        <v>333.54546168800005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8.5244474302333337</v>
      </c>
      <c r="I33" s="32">
        <v>175.9046907691</v>
      </c>
      <c r="J33" s="32">
        <v>0.54166333333333327</v>
      </c>
      <c r="K33" s="32">
        <v>0</v>
      </c>
      <c r="L33" s="32">
        <v>3.1888835827666657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1.261721177233333</v>
      </c>
      <c r="S33" s="32">
        <v>8.2332826666666676</v>
      </c>
      <c r="T33" s="32">
        <v>2.1666533333333331</v>
      </c>
      <c r="U33" s="32">
        <v>0</v>
      </c>
      <c r="V33" s="32">
        <v>0.33777042130000001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1.778460495</v>
      </c>
      <c r="AC33" s="32">
        <v>0</v>
      </c>
      <c r="AD33" s="32">
        <v>0</v>
      </c>
      <c r="AE33" s="32">
        <v>0</v>
      </c>
      <c r="AF33" s="32">
        <v>0.1081131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6.4867859999999999E-2</v>
      </c>
      <c r="AM33" s="32">
        <v>32.447619171500001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10.716676158699997</v>
      </c>
      <c r="AW33" s="32">
        <v>5.0813157000000002</v>
      </c>
      <c r="AX33" s="32">
        <v>0</v>
      </c>
      <c r="AY33" s="32">
        <v>0</v>
      </c>
      <c r="AZ33" s="32">
        <v>4.5003486305999996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4.7099558122666672</v>
      </c>
      <c r="BG33" s="32">
        <v>0.14054703000000002</v>
      </c>
      <c r="BH33" s="32">
        <v>0</v>
      </c>
      <c r="BI33" s="32">
        <v>0</v>
      </c>
      <c r="BJ33" s="32">
        <v>1.7470530169666667</v>
      </c>
      <c r="BK33" s="33">
        <f t="shared" si="2"/>
        <v>261.45406968899999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18.959280759999999</v>
      </c>
      <c r="I34" s="32">
        <v>71.543887706666666</v>
      </c>
      <c r="J34" s="32">
        <v>0.52543983333333333</v>
      </c>
      <c r="K34" s="32">
        <v>0</v>
      </c>
      <c r="L34" s="32">
        <v>23.647373011833334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4.6347470140333327</v>
      </c>
      <c r="S34" s="32">
        <v>0.44136945999999999</v>
      </c>
      <c r="T34" s="32">
        <v>0</v>
      </c>
      <c r="U34" s="32">
        <v>0</v>
      </c>
      <c r="V34" s="32">
        <v>4.8918729073666665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0.10481600000000001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4.1926400000000003E-2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59.124649958533254</v>
      </c>
      <c r="AW34" s="32">
        <v>31.603179977900005</v>
      </c>
      <c r="AX34" s="32">
        <v>0</v>
      </c>
      <c r="AY34" s="32">
        <v>0</v>
      </c>
      <c r="AZ34" s="32">
        <v>44.893516400266662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20.631848219800005</v>
      </c>
      <c r="BG34" s="32">
        <v>7.1274880000000014</v>
      </c>
      <c r="BH34" s="32">
        <v>0.85170856680000007</v>
      </c>
      <c r="BI34" s="32">
        <v>0</v>
      </c>
      <c r="BJ34" s="32">
        <v>4.0156641004666671</v>
      </c>
      <c r="BK34" s="33">
        <f t="shared" si="2"/>
        <v>293.03876831700001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8.853831331566667</v>
      </c>
      <c r="I35" s="32">
        <v>110.78311455503334</v>
      </c>
      <c r="J35" s="32">
        <v>0</v>
      </c>
      <c r="K35" s="32">
        <v>0</v>
      </c>
      <c r="L35" s="32">
        <v>5.7385214297333338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2.6653201575000005</v>
      </c>
      <c r="S35" s="32">
        <v>0</v>
      </c>
      <c r="T35" s="32">
        <v>1.0650630000000001</v>
      </c>
      <c r="U35" s="32">
        <v>0</v>
      </c>
      <c r="V35" s="32">
        <v>0.4121793809999999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0.21259726666666665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17.54472096019996</v>
      </c>
      <c r="AW35" s="32">
        <v>2.1259726666666667</v>
      </c>
      <c r="AX35" s="32">
        <v>0</v>
      </c>
      <c r="AY35" s="32">
        <v>0</v>
      </c>
      <c r="AZ35" s="32">
        <v>12.928525909600001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2.8965342977999997</v>
      </c>
      <c r="BG35" s="32">
        <v>0</v>
      </c>
      <c r="BH35" s="32">
        <v>0</v>
      </c>
      <c r="BI35" s="32">
        <v>0</v>
      </c>
      <c r="BJ35" s="32">
        <v>0.19732914623333328</v>
      </c>
      <c r="BK35" s="33">
        <f t="shared" si="2"/>
        <v>165.42371010199997</v>
      </c>
    </row>
    <row r="36" spans="1:63">
      <c r="A36" s="30"/>
      <c r="B36" s="31" t="s">
        <v>40</v>
      </c>
      <c r="C36" s="32">
        <v>0</v>
      </c>
      <c r="D36" s="32">
        <v>1.27631647</v>
      </c>
      <c r="E36" s="32">
        <v>0</v>
      </c>
      <c r="F36" s="32">
        <v>0</v>
      </c>
      <c r="G36" s="32">
        <v>0</v>
      </c>
      <c r="H36" s="32">
        <v>17.080867098166671</v>
      </c>
      <c r="I36" s="32">
        <v>40.557329150000001</v>
      </c>
      <c r="J36" s="32">
        <v>0.52740350000000003</v>
      </c>
      <c r="K36" s="32">
        <v>0</v>
      </c>
      <c r="L36" s="32">
        <v>11.532291799200001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3.9492653614333344</v>
      </c>
      <c r="S36" s="32">
        <v>0</v>
      </c>
      <c r="T36" s="32">
        <v>0</v>
      </c>
      <c r="U36" s="32">
        <v>0</v>
      </c>
      <c r="V36" s="32">
        <v>3.9477551967333326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3.1567709999999999E-2</v>
      </c>
      <c r="AC36" s="32">
        <v>0</v>
      </c>
      <c r="AD36" s="32">
        <v>0</v>
      </c>
      <c r="AE36" s="32">
        <v>0</v>
      </c>
      <c r="AF36" s="32">
        <v>0.10522570000000001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5.2612850000000001E-3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49.334324294533289</v>
      </c>
      <c r="AW36" s="32">
        <v>14.91356825456667</v>
      </c>
      <c r="AX36" s="32">
        <v>0</v>
      </c>
      <c r="AY36" s="32">
        <v>0</v>
      </c>
      <c r="AZ36" s="32">
        <v>23.514415869566662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30.047777071100001</v>
      </c>
      <c r="BG36" s="32">
        <v>0.9490305883000002</v>
      </c>
      <c r="BH36" s="32">
        <v>5.2612850000000003E-2</v>
      </c>
      <c r="BI36" s="32">
        <v>0</v>
      </c>
      <c r="BJ36" s="32">
        <v>3.2909463453999996</v>
      </c>
      <c r="BK36" s="33">
        <f t="shared" si="2"/>
        <v>201.11595854399997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1.0520009183333334</v>
      </c>
      <c r="I37" s="32">
        <v>102.26933666666667</v>
      </c>
      <c r="J37" s="32">
        <v>0</v>
      </c>
      <c r="K37" s="32">
        <v>0</v>
      </c>
      <c r="L37" s="32">
        <v>9.6886739999999999E-2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1.1841712666666667E-2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2.3766518386666693</v>
      </c>
      <c r="AW37" s="32">
        <v>4.2980133333333335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2.6862583333333331E-3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110.10741746800001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1.6209726665999997</v>
      </c>
      <c r="I38" s="32">
        <v>40.787287333333332</v>
      </c>
      <c r="J38" s="32">
        <v>0</v>
      </c>
      <c r="K38" s="32">
        <v>0</v>
      </c>
      <c r="L38" s="32">
        <v>0.22808680416666666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1.4114548033333334E-2</v>
      </c>
      <c r="S38" s="32">
        <v>0</v>
      </c>
      <c r="T38" s="32">
        <v>0</v>
      </c>
      <c r="U38" s="32">
        <v>0</v>
      </c>
      <c r="V38" s="32">
        <v>0.21466993333333334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0.4502508128666749</v>
      </c>
      <c r="AW38" s="32">
        <v>0</v>
      </c>
      <c r="AX38" s="32">
        <v>0</v>
      </c>
      <c r="AY38" s="32">
        <v>0</v>
      </c>
      <c r="AZ38" s="32">
        <v>4.0767331400000002E-2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0.19924810626666664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43.555397536000001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18.276783751700002</v>
      </c>
      <c r="I39" s="32">
        <v>34.229170696499999</v>
      </c>
      <c r="J39" s="32">
        <v>1.045949</v>
      </c>
      <c r="K39" s="32">
        <v>0</v>
      </c>
      <c r="L39" s="32">
        <v>13.334761135299999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4.7433740743999984</v>
      </c>
      <c r="S39" s="32">
        <v>7.4366973900000009</v>
      </c>
      <c r="T39" s="32">
        <v>0</v>
      </c>
      <c r="U39" s="32">
        <v>0</v>
      </c>
      <c r="V39" s="32">
        <v>0.54307527796666666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9.9675514666666645E-2</v>
      </c>
      <c r="AC39" s="32">
        <v>0</v>
      </c>
      <c r="AD39" s="32">
        <v>0</v>
      </c>
      <c r="AE39" s="32">
        <v>0</v>
      </c>
      <c r="AF39" s="32">
        <v>0.23483759999999998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1.1480949333333334E-2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51.39071689156674</v>
      </c>
      <c r="AW39" s="32">
        <v>23.792268495066665</v>
      </c>
      <c r="AX39" s="32">
        <v>1.0437226666666666</v>
      </c>
      <c r="AY39" s="32">
        <v>0</v>
      </c>
      <c r="AZ39" s="32">
        <v>14.942584393766666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27.940879339033334</v>
      </c>
      <c r="BG39" s="32">
        <v>0.91254293566666667</v>
      </c>
      <c r="BH39" s="32">
        <v>0.31311679999999997</v>
      </c>
      <c r="BI39" s="32">
        <v>0</v>
      </c>
      <c r="BJ39" s="32">
        <v>2.7132327053666665</v>
      </c>
      <c r="BK39" s="33">
        <f t="shared" si="2"/>
        <v>203.00486961700003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2.5101104178666658</v>
      </c>
      <c r="I40" s="32">
        <v>197.12564</v>
      </c>
      <c r="J40" s="32">
        <v>0</v>
      </c>
      <c r="K40" s="32">
        <v>0</v>
      </c>
      <c r="L40" s="32">
        <v>0.32229701703333324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4.8237177666666667E-3</v>
      </c>
      <c r="S40" s="32">
        <v>0</v>
      </c>
      <c r="T40" s="32">
        <v>5.3277200000000002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1.3854760683334093</v>
      </c>
      <c r="AW40" s="32">
        <v>0.31914979999999998</v>
      </c>
      <c r="AX40" s="32">
        <v>0</v>
      </c>
      <c r="AY40" s="32">
        <v>0</v>
      </c>
      <c r="AZ40" s="32">
        <v>8.1577352420999993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2.2787331899999999E-2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215.17573959500004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23.011354795633324</v>
      </c>
      <c r="I41" s="32">
        <v>53.182708926633332</v>
      </c>
      <c r="J41" s="32">
        <v>0.52353649999999996</v>
      </c>
      <c r="K41" s="32">
        <v>0</v>
      </c>
      <c r="L41" s="32">
        <v>6.8967515408999986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4.5352043926999999</v>
      </c>
      <c r="S41" s="32">
        <v>0.30365116999999997</v>
      </c>
      <c r="T41" s="32">
        <v>0</v>
      </c>
      <c r="U41" s="32">
        <v>0</v>
      </c>
      <c r="V41" s="32">
        <v>2.925323197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0.13888369240000004</v>
      </c>
      <c r="AC41" s="32">
        <v>0</v>
      </c>
      <c r="AD41" s="32">
        <v>0</v>
      </c>
      <c r="AE41" s="32">
        <v>0</v>
      </c>
      <c r="AF41" s="32">
        <v>6.2702040000000001E-2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2.2990747999999998E-2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64.756979810966655</v>
      </c>
      <c r="AW41" s="32">
        <v>15.830384618900002</v>
      </c>
      <c r="AX41" s="32">
        <v>0</v>
      </c>
      <c r="AY41" s="32">
        <v>0</v>
      </c>
      <c r="AZ41" s="32">
        <v>14.673916762733333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27.610675179699989</v>
      </c>
      <c r="BG41" s="32">
        <v>7.3475070374999998</v>
      </c>
      <c r="BH41" s="32">
        <v>1.0685204890333331</v>
      </c>
      <c r="BI41" s="32">
        <v>0</v>
      </c>
      <c r="BJ41" s="32">
        <v>1.5178512208999999</v>
      </c>
      <c r="BK41" s="33">
        <f t="shared" si="2"/>
        <v>224.40894212300003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11.656772457966669</v>
      </c>
      <c r="I42" s="32">
        <v>13.2167777</v>
      </c>
      <c r="J42" s="32">
        <v>0</v>
      </c>
      <c r="K42" s="32">
        <v>0</v>
      </c>
      <c r="L42" s="32">
        <v>2.4724858111333332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4.1304618129666659</v>
      </c>
      <c r="S42" s="32">
        <v>0</v>
      </c>
      <c r="T42" s="32">
        <v>0</v>
      </c>
      <c r="U42" s="32">
        <v>0</v>
      </c>
      <c r="V42" s="32">
        <v>1.1580262811000002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2.6229433333333333E-2</v>
      </c>
      <c r="AC42" s="32">
        <v>0.10491773333333333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33.109757594233322</v>
      </c>
      <c r="AW42" s="32">
        <v>10.476882873400001</v>
      </c>
      <c r="AX42" s="32">
        <v>0</v>
      </c>
      <c r="AY42" s="32">
        <v>0</v>
      </c>
      <c r="AZ42" s="32">
        <v>8.5097364742000003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17.924056556700002</v>
      </c>
      <c r="BG42" s="32">
        <v>1.6114200429000003</v>
      </c>
      <c r="BH42" s="32">
        <v>3.2314661866666667</v>
      </c>
      <c r="BI42" s="32">
        <v>0</v>
      </c>
      <c r="BJ42" s="32">
        <v>1.4224577510666665</v>
      </c>
      <c r="BK42" s="33">
        <f t="shared" si="2"/>
        <v>109.051448709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5.5774737150666631</v>
      </c>
      <c r="I43" s="32">
        <v>81.066440510033331</v>
      </c>
      <c r="J43" s="32">
        <v>0</v>
      </c>
      <c r="K43" s="32">
        <v>0</v>
      </c>
      <c r="L43" s="32">
        <v>1.7742627799999999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0.53291368493333324</v>
      </c>
      <c r="S43" s="32">
        <v>2.6720824999999997</v>
      </c>
      <c r="T43" s="32">
        <v>0</v>
      </c>
      <c r="U43" s="32">
        <v>0</v>
      </c>
      <c r="V43" s="32">
        <v>0.46422686969999999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6.7770568795333404</v>
      </c>
      <c r="AW43" s="32">
        <v>6.201328676666666</v>
      </c>
      <c r="AX43" s="32">
        <v>0</v>
      </c>
      <c r="AY43" s="32">
        <v>0</v>
      </c>
      <c r="AZ43" s="32">
        <v>10.777889764733333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1.345933814333333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117.18960919499999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9.6840113079000023</v>
      </c>
      <c r="I44" s="32">
        <v>25.585135919999999</v>
      </c>
      <c r="J44" s="32">
        <v>0.52614000000000005</v>
      </c>
      <c r="K44" s="32">
        <v>0</v>
      </c>
      <c r="L44" s="32">
        <v>1.4999511806000001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5.4556769148666664</v>
      </c>
      <c r="S44" s="32">
        <v>0.105228</v>
      </c>
      <c r="T44" s="32">
        <v>0</v>
      </c>
      <c r="U44" s="32">
        <v>0</v>
      </c>
      <c r="V44" s="32">
        <v>1.7232917282000004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0.52522449999999998</v>
      </c>
      <c r="AC44" s="32">
        <v>0</v>
      </c>
      <c r="AD44" s="32">
        <v>0</v>
      </c>
      <c r="AE44" s="32">
        <v>0</v>
      </c>
      <c r="AF44" s="32">
        <v>0.15756734999999999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6.3026940000000004E-2</v>
      </c>
      <c r="AM44" s="32">
        <v>0</v>
      </c>
      <c r="AN44" s="32">
        <v>0</v>
      </c>
      <c r="AO44" s="32">
        <v>0</v>
      </c>
      <c r="AP44" s="32">
        <v>5.1097461333333337E-2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14.565896659166659</v>
      </c>
      <c r="AW44" s="32">
        <v>5.7301992950000002</v>
      </c>
      <c r="AX44" s="32">
        <v>0</v>
      </c>
      <c r="AY44" s="32">
        <v>0</v>
      </c>
      <c r="AZ44" s="32">
        <v>6.8812286215666667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13.734520458900002</v>
      </c>
      <c r="BG44" s="32">
        <v>1.03994451</v>
      </c>
      <c r="BH44" s="32">
        <v>0</v>
      </c>
      <c r="BI44" s="32">
        <v>0</v>
      </c>
      <c r="BJ44" s="32">
        <v>2.8340083924666666</v>
      </c>
      <c r="BK44" s="33">
        <f t="shared" si="2"/>
        <v>90.162149240000005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4.9840693474666669</v>
      </c>
      <c r="I45" s="32">
        <v>31.292648</v>
      </c>
      <c r="J45" s="32">
        <v>0</v>
      </c>
      <c r="K45" s="32">
        <v>0</v>
      </c>
      <c r="L45" s="32">
        <v>15.614217999999999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5.3509999999999983E-4</v>
      </c>
      <c r="S45" s="32">
        <v>0</v>
      </c>
      <c r="T45" s="32">
        <v>5.351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6.1011192776999978</v>
      </c>
      <c r="AW45" s="32">
        <v>0</v>
      </c>
      <c r="AX45" s="32">
        <v>0</v>
      </c>
      <c r="AY45" s="32">
        <v>0</v>
      </c>
      <c r="AZ45" s="32">
        <v>7.481877666666667E-2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0.11276258483333335</v>
      </c>
      <c r="BG45" s="32">
        <v>0.53441983333333332</v>
      </c>
      <c r="BH45" s="32">
        <v>0</v>
      </c>
      <c r="BI45" s="32">
        <v>0</v>
      </c>
      <c r="BJ45" s="32">
        <v>0</v>
      </c>
      <c r="BK45" s="33">
        <f t="shared" si="2"/>
        <v>64.065590920000005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2.4817122436666668</v>
      </c>
      <c r="I46" s="32">
        <v>10.749673833333334</v>
      </c>
      <c r="J46" s="32">
        <v>0</v>
      </c>
      <c r="K46" s="32">
        <v>0</v>
      </c>
      <c r="L46" s="32">
        <v>1.4626841694333332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1.7522777784666665</v>
      </c>
      <c r="S46" s="32">
        <v>7.7372918275666684</v>
      </c>
      <c r="T46" s="32">
        <v>1.0487486666666666</v>
      </c>
      <c r="U46" s="32">
        <v>0</v>
      </c>
      <c r="V46" s="32">
        <v>1.2715550010999999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2.0941653333333334E-2</v>
      </c>
      <c r="AC46" s="32">
        <v>0</v>
      </c>
      <c r="AD46" s="32">
        <v>0</v>
      </c>
      <c r="AE46" s="32">
        <v>0</v>
      </c>
      <c r="AF46" s="32">
        <v>0.10470826666666666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11.181692104399991</v>
      </c>
      <c r="AW46" s="32">
        <v>6.5442666666666662</v>
      </c>
      <c r="AX46" s="32">
        <v>0</v>
      </c>
      <c r="AY46" s="32">
        <v>0</v>
      </c>
      <c r="AZ46" s="32">
        <v>3.8044505431000002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10.670642306366668</v>
      </c>
      <c r="BG46" s="32">
        <v>0.83766613333333328</v>
      </c>
      <c r="BH46" s="32">
        <v>0</v>
      </c>
      <c r="BI46" s="32">
        <v>0</v>
      </c>
      <c r="BJ46" s="32">
        <v>2.0159810589000005</v>
      </c>
      <c r="BK46" s="33">
        <f t="shared" si="2"/>
        <v>61.684292253000002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12.250164311366666</v>
      </c>
      <c r="I47" s="32">
        <v>28.622547000000001</v>
      </c>
      <c r="J47" s="32">
        <v>0</v>
      </c>
      <c r="K47" s="32">
        <v>0</v>
      </c>
      <c r="L47" s="32">
        <v>3.3991924798333337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1.2295429433333335E-2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8.9616910103000098</v>
      </c>
      <c r="AW47" s="32">
        <v>10.800647399999999</v>
      </c>
      <c r="AX47" s="32">
        <v>0</v>
      </c>
      <c r="AY47" s="32">
        <v>0</v>
      </c>
      <c r="AZ47" s="32">
        <v>2.4455991580666669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1.6095082399999998</v>
      </c>
      <c r="BG47" s="32">
        <v>0</v>
      </c>
      <c r="BH47" s="32">
        <v>0</v>
      </c>
      <c r="BI47" s="32">
        <v>0</v>
      </c>
      <c r="BJ47" s="32">
        <v>8.4710960000000002E-2</v>
      </c>
      <c r="BK47" s="33">
        <f t="shared" si="2"/>
        <v>68.186355989000006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8.4353830697333319</v>
      </c>
      <c r="I48" s="32">
        <v>2.2866866869666662</v>
      </c>
      <c r="J48" s="32">
        <v>0</v>
      </c>
      <c r="K48" s="32">
        <v>0</v>
      </c>
      <c r="L48" s="32">
        <v>15.761773406799998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4.4629415029666673</v>
      </c>
      <c r="S48" s="32">
        <v>9.3712110000000001E-2</v>
      </c>
      <c r="T48" s="32">
        <v>0</v>
      </c>
      <c r="U48" s="32">
        <v>0</v>
      </c>
      <c r="V48" s="32">
        <v>1.1859253349666665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0.32169296873333331</v>
      </c>
      <c r="AC48" s="32">
        <v>5.19931E-2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4.3674203999999994E-2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26.607052871700024</v>
      </c>
      <c r="AW48" s="32">
        <v>2.9635963014</v>
      </c>
      <c r="AX48" s="32">
        <v>1.0398620000000001</v>
      </c>
      <c r="AY48" s="32">
        <v>0</v>
      </c>
      <c r="AZ48" s="32">
        <v>5.1803348137666676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25.662767443233335</v>
      </c>
      <c r="BG48" s="32">
        <v>13.588989245933334</v>
      </c>
      <c r="BH48" s="32">
        <v>4.3414238500000009</v>
      </c>
      <c r="BI48" s="32">
        <v>0</v>
      </c>
      <c r="BJ48" s="32">
        <v>3.8224399887999998</v>
      </c>
      <c r="BK48" s="33">
        <f t="shared" si="2"/>
        <v>115.85024889900001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8.7331637955999994</v>
      </c>
      <c r="I49" s="32">
        <v>21.320958618366667</v>
      </c>
      <c r="J49" s="32">
        <v>0</v>
      </c>
      <c r="K49" s="32">
        <v>0</v>
      </c>
      <c r="L49" s="32">
        <v>11.8550910694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4.2619653209666675</v>
      </c>
      <c r="S49" s="32">
        <v>0</v>
      </c>
      <c r="T49" s="32">
        <v>0</v>
      </c>
      <c r="U49" s="32">
        <v>0</v>
      </c>
      <c r="V49" s="32">
        <v>1.0543279298000001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0.10779576583333335</v>
      </c>
      <c r="AC49" s="32">
        <v>0</v>
      </c>
      <c r="AD49" s="32">
        <v>0.15486185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7.9495749666666671E-2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22.952502216399992</v>
      </c>
      <c r="AW49" s="32">
        <v>3.0559168262000003</v>
      </c>
      <c r="AX49" s="32">
        <v>0</v>
      </c>
      <c r="AY49" s="32">
        <v>0</v>
      </c>
      <c r="AZ49" s="32">
        <v>3.1256564717000006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17.736717280600008</v>
      </c>
      <c r="BG49" s="32">
        <v>0.83141985956666686</v>
      </c>
      <c r="BH49" s="32">
        <v>1.5486185000000003</v>
      </c>
      <c r="BI49" s="32">
        <v>0</v>
      </c>
      <c r="BJ49" s="32">
        <v>2.1226973569000003</v>
      </c>
      <c r="BK49" s="33">
        <f t="shared" si="2"/>
        <v>98.941188611000015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24.650247783166662</v>
      </c>
      <c r="I50" s="32">
        <v>43.443453905333335</v>
      </c>
      <c r="J50" s="32">
        <v>0</v>
      </c>
      <c r="K50" s="32">
        <v>0</v>
      </c>
      <c r="L50" s="32">
        <v>0.35529097636666662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0.19908422326666669</v>
      </c>
      <c r="S50" s="32">
        <v>10.468806666666667</v>
      </c>
      <c r="T50" s="32">
        <v>0.20937613333333333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88.72106627363334</v>
      </c>
      <c r="AW50" s="32">
        <v>14.320498561900001</v>
      </c>
      <c r="AX50" s="32">
        <v>0</v>
      </c>
      <c r="AY50" s="32">
        <v>0</v>
      </c>
      <c r="AZ50" s="32">
        <v>4.0493846557333342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0.35868991760000007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186.77589909700001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3.3538970418333336</v>
      </c>
      <c r="I51" s="32">
        <v>26.147266712566669</v>
      </c>
      <c r="J51" s="32">
        <v>0</v>
      </c>
      <c r="K51" s="32">
        <v>0</v>
      </c>
      <c r="L51" s="32">
        <v>4.003682988933333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1.7037130323999998</v>
      </c>
      <c r="S51" s="32">
        <v>11.683981585000002</v>
      </c>
      <c r="T51" s="32">
        <v>0</v>
      </c>
      <c r="U51" s="32">
        <v>0</v>
      </c>
      <c r="V51" s="32">
        <v>0.68234717369999998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0.87402213333333334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1.5423919999999994E-3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22.141552450433345</v>
      </c>
      <c r="AW51" s="32">
        <v>4.1988047964666668</v>
      </c>
      <c r="AX51" s="32">
        <v>0</v>
      </c>
      <c r="AY51" s="32">
        <v>0</v>
      </c>
      <c r="AZ51" s="32">
        <v>5.4689754176333327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13.425689310133327</v>
      </c>
      <c r="BG51" s="32">
        <v>0.4971678157333333</v>
      </c>
      <c r="BH51" s="32">
        <v>0</v>
      </c>
      <c r="BI51" s="32">
        <v>0</v>
      </c>
      <c r="BJ51" s="32">
        <v>2.7320764388333334</v>
      </c>
      <c r="BK51" s="33">
        <f t="shared" si="2"/>
        <v>96.914719289000004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2.9738147878333336</v>
      </c>
      <c r="I52" s="32">
        <v>7.2913913333333333</v>
      </c>
      <c r="J52" s="32">
        <v>0</v>
      </c>
      <c r="K52" s="32">
        <v>0</v>
      </c>
      <c r="L52" s="32">
        <v>0.24999056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0.54242743406666671</v>
      </c>
      <c r="S52" s="32">
        <v>0</v>
      </c>
      <c r="T52" s="32">
        <v>0</v>
      </c>
      <c r="U52" s="32">
        <v>0</v>
      </c>
      <c r="V52" s="32">
        <v>0.78970090899999978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0.10407503333333333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2.2867724190000054</v>
      </c>
      <c r="AW52" s="32">
        <v>2.0815006666666669</v>
      </c>
      <c r="AX52" s="32">
        <v>0</v>
      </c>
      <c r="AY52" s="32">
        <v>0</v>
      </c>
      <c r="AZ52" s="32">
        <v>6.6749658837000014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0.41812902306666672</v>
      </c>
      <c r="BG52" s="32">
        <v>0</v>
      </c>
      <c r="BH52" s="32">
        <v>0</v>
      </c>
      <c r="BI52" s="32">
        <v>0</v>
      </c>
      <c r="BJ52" s="32">
        <v>0</v>
      </c>
      <c r="BK52" s="33">
        <f t="shared" si="2"/>
        <v>23.412768050000004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0.27753153660000002</v>
      </c>
      <c r="I53" s="32">
        <v>12.403271999999999</v>
      </c>
      <c r="J53" s="32">
        <v>0</v>
      </c>
      <c r="K53" s="32">
        <v>0</v>
      </c>
      <c r="L53" s="32">
        <v>9.515248879999999E-2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8.1241431599999997E-2</v>
      </c>
      <c r="S53" s="32">
        <v>0</v>
      </c>
      <c r="T53" s="32">
        <v>0</v>
      </c>
      <c r="U53" s="32">
        <v>0</v>
      </c>
      <c r="V53" s="32">
        <v>1.589305349833334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2.065676E-2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1.8042973188333278</v>
      </c>
      <c r="AW53" s="32">
        <v>0</v>
      </c>
      <c r="AX53" s="32">
        <v>0</v>
      </c>
      <c r="AY53" s="32">
        <v>0</v>
      </c>
      <c r="AZ53" s="32">
        <v>4.309971003666667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0.24832383366666663</v>
      </c>
      <c r="BG53" s="32">
        <v>0</v>
      </c>
      <c r="BH53" s="32">
        <v>0</v>
      </c>
      <c r="BI53" s="32">
        <v>0</v>
      </c>
      <c r="BJ53" s="32">
        <v>0.1032838</v>
      </c>
      <c r="BK53" s="33">
        <f t="shared" si="2"/>
        <v>20.933035522999994</v>
      </c>
    </row>
    <row r="54" spans="1:63">
      <c r="A54" s="30"/>
      <c r="B54" s="31" t="s">
        <v>58</v>
      </c>
      <c r="C54" s="32">
        <v>0</v>
      </c>
      <c r="D54" s="32">
        <v>1.0234939999999999</v>
      </c>
      <c r="E54" s="32">
        <v>0</v>
      </c>
      <c r="F54" s="32">
        <v>0</v>
      </c>
      <c r="G54" s="32">
        <v>0</v>
      </c>
      <c r="H54" s="32">
        <v>13.907752305633331</v>
      </c>
      <c r="I54" s="32">
        <v>27.3341504849</v>
      </c>
      <c r="J54" s="32">
        <v>0.25587349999999998</v>
      </c>
      <c r="K54" s="32">
        <v>0</v>
      </c>
      <c r="L54" s="32">
        <v>2.8675208494333329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3.6820801792000002</v>
      </c>
      <c r="S54" s="32">
        <v>8.2412965072666662</v>
      </c>
      <c r="T54" s="32">
        <v>0</v>
      </c>
      <c r="U54" s="32">
        <v>0</v>
      </c>
      <c r="V54" s="32">
        <v>5.3383529144999997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3.37715346E-2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0.107377795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26.834138082800013</v>
      </c>
      <c r="AW54" s="32">
        <v>5.3780633450999993</v>
      </c>
      <c r="AX54" s="32">
        <v>0</v>
      </c>
      <c r="AY54" s="32">
        <v>0</v>
      </c>
      <c r="AZ54" s="32">
        <v>4.2185104087000003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24.979583592299999</v>
      </c>
      <c r="BG54" s="32">
        <v>1.1607537471666667</v>
      </c>
      <c r="BH54" s="32">
        <v>1.0226456666666666</v>
      </c>
      <c r="BI54" s="32">
        <v>0</v>
      </c>
      <c r="BJ54" s="32">
        <v>2.8540885057333334</v>
      </c>
      <c r="BK54" s="33">
        <f t="shared" si="2"/>
        <v>129.239453419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14.198923965966667</v>
      </c>
      <c r="I55" s="32">
        <v>7.9093728900000002</v>
      </c>
      <c r="J55" s="32">
        <v>0</v>
      </c>
      <c r="K55" s="32">
        <v>0</v>
      </c>
      <c r="L55" s="32">
        <v>1.3578313670333335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0.57513017873333327</v>
      </c>
      <c r="S55" s="32">
        <v>5.1292949999999999</v>
      </c>
      <c r="T55" s="32">
        <v>4.1034360000000003</v>
      </c>
      <c r="U55" s="32">
        <v>0</v>
      </c>
      <c r="V55" s="32">
        <v>0.61089903450000005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3.0760230000000002E-3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18.456312343566669</v>
      </c>
      <c r="AW55" s="32">
        <v>4.3992540587333329</v>
      </c>
      <c r="AX55" s="32">
        <v>0</v>
      </c>
      <c r="AY55" s="32">
        <v>0</v>
      </c>
      <c r="AZ55" s="32">
        <v>13.150220129966662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2.962471349066667</v>
      </c>
      <c r="BG55" s="32">
        <v>0</v>
      </c>
      <c r="BH55" s="32">
        <v>0</v>
      </c>
      <c r="BI55" s="32">
        <v>0</v>
      </c>
      <c r="BJ55" s="32">
        <v>0.13550137643333335</v>
      </c>
      <c r="BK55" s="33">
        <f t="shared" si="2"/>
        <v>72.991723716999985</v>
      </c>
    </row>
    <row r="56" spans="1:63">
      <c r="A56" s="30"/>
      <c r="B56" s="31" t="s">
        <v>60</v>
      </c>
      <c r="C56" s="32">
        <v>0</v>
      </c>
      <c r="D56" s="32">
        <v>1.534189</v>
      </c>
      <c r="E56" s="32">
        <v>0</v>
      </c>
      <c r="F56" s="32">
        <v>0</v>
      </c>
      <c r="G56" s="32">
        <v>0</v>
      </c>
      <c r="H56" s="32">
        <v>2.8520495838999995</v>
      </c>
      <c r="I56" s="32">
        <v>1.9435456190333329</v>
      </c>
      <c r="J56" s="32">
        <v>2.0455853333333334</v>
      </c>
      <c r="K56" s="32">
        <v>0</v>
      </c>
      <c r="L56" s="32">
        <v>0.92903070596666659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1.9632391713333335</v>
      </c>
      <c r="S56" s="32">
        <v>0</v>
      </c>
      <c r="T56" s="32">
        <v>0</v>
      </c>
      <c r="U56" s="32">
        <v>0</v>
      </c>
      <c r="V56" s="32">
        <v>2.2353310009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3.0663540000000003E-2</v>
      </c>
      <c r="AC56" s="32">
        <v>0</v>
      </c>
      <c r="AD56" s="32">
        <v>0</v>
      </c>
      <c r="AE56" s="32">
        <v>0</v>
      </c>
      <c r="AF56" s="32">
        <v>4.0884719999999999E-2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5.1105899999999999E-3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11.503462424599995</v>
      </c>
      <c r="AW56" s="32">
        <v>4.6697793886000003</v>
      </c>
      <c r="AX56" s="32">
        <v>0</v>
      </c>
      <c r="AY56" s="32">
        <v>0</v>
      </c>
      <c r="AZ56" s="32">
        <v>2.9278802834333333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18.756409503300006</v>
      </c>
      <c r="BG56" s="32">
        <v>0.6132708</v>
      </c>
      <c r="BH56" s="32">
        <v>0</v>
      </c>
      <c r="BI56" s="32">
        <v>0</v>
      </c>
      <c r="BJ56" s="32">
        <v>0.52580565759999998</v>
      </c>
      <c r="BK56" s="33">
        <f t="shared" si="2"/>
        <v>52.576237322000004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2.3710544204666673</v>
      </c>
      <c r="I57" s="32">
        <v>8.9097171599999996</v>
      </c>
      <c r="J57" s="32">
        <v>0</v>
      </c>
      <c r="K57" s="32">
        <v>0</v>
      </c>
      <c r="L57" s="32">
        <v>0.1017091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1.3928352993999997</v>
      </c>
      <c r="S57" s="32">
        <v>2.5427274999999998</v>
      </c>
      <c r="T57" s="32">
        <v>0</v>
      </c>
      <c r="U57" s="32">
        <v>0</v>
      </c>
      <c r="V57" s="32">
        <v>1.2550506082999997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0.14740371333333335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1.0165773333333334E-2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14.396645816166668</v>
      </c>
      <c r="AW57" s="32">
        <v>2.2998675636000003</v>
      </c>
      <c r="AX57" s="32">
        <v>0</v>
      </c>
      <c r="AY57" s="32">
        <v>0</v>
      </c>
      <c r="AZ57" s="32">
        <v>1.3252937840666668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11.728682711533333</v>
      </c>
      <c r="BG57" s="32">
        <v>5.0828866666666667E-2</v>
      </c>
      <c r="BH57" s="32">
        <v>0</v>
      </c>
      <c r="BI57" s="32">
        <v>0</v>
      </c>
      <c r="BJ57" s="32">
        <v>1.0335464741333333</v>
      </c>
      <c r="BK57" s="33">
        <f t="shared" si="2"/>
        <v>47.565528790999998</v>
      </c>
    </row>
    <row r="58" spans="1:63">
      <c r="A58" s="30"/>
      <c r="B58" s="31" t="s">
        <v>62</v>
      </c>
      <c r="C58" s="32">
        <v>0</v>
      </c>
      <c r="D58" s="32">
        <v>1.8327431999999999</v>
      </c>
      <c r="E58" s="32">
        <v>0</v>
      </c>
      <c r="F58" s="32">
        <v>0</v>
      </c>
      <c r="G58" s="32">
        <v>0</v>
      </c>
      <c r="H58" s="32">
        <v>4.6207204300666671</v>
      </c>
      <c r="I58" s="32">
        <v>0.25454766666666667</v>
      </c>
      <c r="J58" s="32">
        <v>0</v>
      </c>
      <c r="K58" s="32">
        <v>0</v>
      </c>
      <c r="L58" s="32">
        <v>0.45254090729999996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1.6851565894333331</v>
      </c>
      <c r="S58" s="32">
        <v>0</v>
      </c>
      <c r="T58" s="32">
        <v>0</v>
      </c>
      <c r="U58" s="32">
        <v>0</v>
      </c>
      <c r="V58" s="32">
        <v>0.73594955069999979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0.31045116333333334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3.053618E-2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17.387342350833332</v>
      </c>
      <c r="AW58" s="32">
        <v>6.2238863318000002</v>
      </c>
      <c r="AX58" s="32">
        <v>0</v>
      </c>
      <c r="AY58" s="32">
        <v>0</v>
      </c>
      <c r="AZ58" s="32">
        <v>6.9047889020666666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2.2332299431333333</v>
      </c>
      <c r="BG58" s="32">
        <v>0</v>
      </c>
      <c r="BH58" s="32">
        <v>0</v>
      </c>
      <c r="BI58" s="32">
        <v>0</v>
      </c>
      <c r="BJ58" s="32">
        <v>1.0178726666666667E-2</v>
      </c>
      <c r="BK58" s="33">
        <f t="shared" si="2"/>
        <v>42.682071942</v>
      </c>
    </row>
    <row r="59" spans="1:63">
      <c r="A59" s="30"/>
      <c r="B59" s="31" t="s">
        <v>63</v>
      </c>
      <c r="C59" s="32">
        <v>0</v>
      </c>
      <c r="D59" s="32">
        <v>1.7679514999999999</v>
      </c>
      <c r="E59" s="32">
        <v>0</v>
      </c>
      <c r="F59" s="32">
        <v>0</v>
      </c>
      <c r="G59" s="32">
        <v>0</v>
      </c>
      <c r="H59" s="32">
        <v>3.1117318716333329</v>
      </c>
      <c r="I59" s="32">
        <v>10.2036058</v>
      </c>
      <c r="J59" s="32">
        <v>0</v>
      </c>
      <c r="K59" s="32">
        <v>0</v>
      </c>
      <c r="L59" s="32">
        <v>5.5867267399999996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2.2669782218666668</v>
      </c>
      <c r="S59" s="32">
        <v>0</v>
      </c>
      <c r="T59" s="32">
        <v>0</v>
      </c>
      <c r="U59" s="32">
        <v>0</v>
      </c>
      <c r="V59" s="32">
        <v>1.8980580199333332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4.5446910000000007E-2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7.069519333333333E-3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15.491765669899996</v>
      </c>
      <c r="AW59" s="32">
        <v>2.9288008666666667</v>
      </c>
      <c r="AX59" s="32">
        <v>0</v>
      </c>
      <c r="AY59" s="32">
        <v>0</v>
      </c>
      <c r="AZ59" s="32">
        <v>2.4859722955999999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14.918441737633335</v>
      </c>
      <c r="BG59" s="32">
        <v>0</v>
      </c>
      <c r="BH59" s="32">
        <v>0</v>
      </c>
      <c r="BI59" s="32">
        <v>0</v>
      </c>
      <c r="BJ59" s="32">
        <v>1.9412694824333332</v>
      </c>
      <c r="BK59" s="33">
        <f t="shared" si="2"/>
        <v>62.653818635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126.55125509150001</v>
      </c>
      <c r="I60" s="32">
        <v>2.027498</v>
      </c>
      <c r="J60" s="32">
        <v>0</v>
      </c>
      <c r="K60" s="32">
        <v>0</v>
      </c>
      <c r="L60" s="32">
        <v>0.31426219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0.52542609643333338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0.10134786666666666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1.6704046517333111</v>
      </c>
      <c r="AW60" s="32">
        <v>0.50673933333333332</v>
      </c>
      <c r="AX60" s="32">
        <v>0</v>
      </c>
      <c r="AY60" s="32">
        <v>0</v>
      </c>
      <c r="AZ60" s="32">
        <v>1.1056950906666667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0.223958516</v>
      </c>
      <c r="BG60" s="32">
        <v>0</v>
      </c>
      <c r="BH60" s="32">
        <v>0</v>
      </c>
      <c r="BI60" s="32">
        <v>0</v>
      </c>
      <c r="BJ60" s="32">
        <v>0.29873994766666673</v>
      </c>
      <c r="BK60" s="33">
        <f t="shared" si="2"/>
        <v>133.325326784</v>
      </c>
    </row>
    <row r="61" spans="1:63">
      <c r="A61" s="30"/>
      <c r="B61" s="31" t="s">
        <v>65</v>
      </c>
      <c r="C61" s="32">
        <v>0</v>
      </c>
      <c r="D61" s="32">
        <v>1.3044884666666665</v>
      </c>
      <c r="E61" s="32">
        <v>0</v>
      </c>
      <c r="F61" s="32">
        <v>0</v>
      </c>
      <c r="G61" s="32">
        <v>0</v>
      </c>
      <c r="H61" s="32">
        <v>10.344914251466671</v>
      </c>
      <c r="I61" s="32">
        <v>25.838906166666668</v>
      </c>
      <c r="J61" s="32">
        <v>0</v>
      </c>
      <c r="K61" s="32">
        <v>0</v>
      </c>
      <c r="L61" s="32">
        <v>9.8926422977000001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2.0655108480000002</v>
      </c>
      <c r="S61" s="32">
        <v>8.0276213333333336E-3</v>
      </c>
      <c r="T61" s="32">
        <v>0</v>
      </c>
      <c r="U61" s="32">
        <v>0</v>
      </c>
      <c r="V61" s="32">
        <v>0.54830939176666671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0.14857488876666664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7.5440840533333331E-2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22.602852928733299</v>
      </c>
      <c r="AW61" s="32">
        <v>3.5362793679999998</v>
      </c>
      <c r="AX61" s="32">
        <v>0</v>
      </c>
      <c r="AY61" s="32">
        <v>0</v>
      </c>
      <c r="AZ61" s="32">
        <v>16.36418818613333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15.252157790233333</v>
      </c>
      <c r="BG61" s="32">
        <v>0.51163336000000004</v>
      </c>
      <c r="BH61" s="32">
        <v>0</v>
      </c>
      <c r="BI61" s="32">
        <v>0</v>
      </c>
      <c r="BJ61" s="32">
        <v>1.7958839339999997</v>
      </c>
      <c r="BK61" s="33">
        <f t="shared" si="2"/>
        <v>110.28981033999997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0.91657925540000007</v>
      </c>
      <c r="I62" s="32">
        <v>11.133774635</v>
      </c>
      <c r="J62" s="32">
        <v>0</v>
      </c>
      <c r="K62" s="32">
        <v>0</v>
      </c>
      <c r="L62" s="32">
        <v>5.0344899999999998E-2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0.8981319593</v>
      </c>
      <c r="S62" s="32">
        <v>0</v>
      </c>
      <c r="T62" s="32">
        <v>3.0206940000000002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1.9915791515666634</v>
      </c>
      <c r="AW62" s="32">
        <v>5.7886150833333341</v>
      </c>
      <c r="AX62" s="32">
        <v>0</v>
      </c>
      <c r="AY62" s="32">
        <v>0</v>
      </c>
      <c r="AZ62" s="32">
        <v>5.7353329354333331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0.37296801996666662</v>
      </c>
      <c r="BG62" s="32">
        <v>0</v>
      </c>
      <c r="BH62" s="32">
        <v>0</v>
      </c>
      <c r="BI62" s="32">
        <v>0</v>
      </c>
      <c r="BJ62" s="32">
        <v>0</v>
      </c>
      <c r="BK62" s="33">
        <f t="shared" si="2"/>
        <v>29.908019939999999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201.77071798619997</v>
      </c>
      <c r="I63" s="32">
        <v>0</v>
      </c>
      <c r="J63" s="32">
        <v>0</v>
      </c>
      <c r="K63" s="32">
        <v>0</v>
      </c>
      <c r="L63" s="32">
        <v>0.44883441603333341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0.27843024183333331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4.5117456787334103</v>
      </c>
      <c r="AW63" s="32">
        <v>0</v>
      </c>
      <c r="AX63" s="32">
        <v>0</v>
      </c>
      <c r="AY63" s="32">
        <v>0</v>
      </c>
      <c r="AZ63" s="32">
        <v>0.20987834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0.55127851819999996</v>
      </c>
      <c r="BG63" s="32">
        <v>0</v>
      </c>
      <c r="BH63" s="32">
        <v>0</v>
      </c>
      <c r="BI63" s="32">
        <v>0</v>
      </c>
      <c r="BJ63" s="32">
        <v>0</v>
      </c>
      <c r="BK63" s="33">
        <f t="shared" si="2"/>
        <v>207.77088518100001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0.92158126706666643</v>
      </c>
      <c r="I64" s="32">
        <v>2.3746769666666698</v>
      </c>
      <c r="J64" s="32">
        <v>0</v>
      </c>
      <c r="K64" s="32">
        <v>0</v>
      </c>
      <c r="L64" s="32">
        <v>0.29523071349999996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0.36892528776666667</v>
      </c>
      <c r="S64" s="32">
        <v>0</v>
      </c>
      <c r="T64" s="32">
        <v>0</v>
      </c>
      <c r="U64" s="32">
        <v>0</v>
      </c>
      <c r="V64" s="32">
        <v>0.16404606316666664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6.1671605333333329E-3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2.7915179721999968</v>
      </c>
      <c r="AW64" s="32">
        <v>1.2560257666666668</v>
      </c>
      <c r="AX64" s="32">
        <v>0</v>
      </c>
      <c r="AY64" s="32">
        <v>0</v>
      </c>
      <c r="AZ64" s="32">
        <v>1.1100389005666667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2.8351945858000001</v>
      </c>
      <c r="BG64" s="32">
        <v>1.1480345149666664</v>
      </c>
      <c r="BH64" s="32">
        <v>0</v>
      </c>
      <c r="BI64" s="32">
        <v>0</v>
      </c>
      <c r="BJ64" s="32">
        <v>0.1987301541</v>
      </c>
      <c r="BK64" s="33">
        <f t="shared" si="2"/>
        <v>13.470169352999998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0.1590373610333333</v>
      </c>
      <c r="I65" s="32">
        <v>2.0400668656666663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2.4072694366666668E-2</v>
      </c>
      <c r="S65" s="32">
        <v>0</v>
      </c>
      <c r="T65" s="32">
        <v>0</v>
      </c>
      <c r="U65" s="32">
        <v>0</v>
      </c>
      <c r="V65" s="32">
        <v>2.6253199999999998E-5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0.14152662159999996</v>
      </c>
      <c r="AC65" s="32">
        <v>0</v>
      </c>
      <c r="AD65" s="32">
        <v>0</v>
      </c>
      <c r="AE65" s="32">
        <v>0</v>
      </c>
      <c r="AF65" s="32">
        <v>0.18977677583333336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1.0463478918000007</v>
      </c>
      <c r="AW65" s="32">
        <v>1.2203908432333335</v>
      </c>
      <c r="AX65" s="32">
        <v>0</v>
      </c>
      <c r="AY65" s="32">
        <v>0</v>
      </c>
      <c r="AZ65" s="32">
        <v>2.2665084603333336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1.0752296539666666</v>
      </c>
      <c r="BG65" s="32">
        <v>0.34522934913333336</v>
      </c>
      <c r="BH65" s="32">
        <v>0</v>
      </c>
      <c r="BI65" s="32">
        <v>0</v>
      </c>
      <c r="BJ65" s="32">
        <v>0.36798298283333331</v>
      </c>
      <c r="BK65" s="33">
        <f t="shared" si="2"/>
        <v>8.8761957529999993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0.26136225766666665</v>
      </c>
      <c r="I66" s="32">
        <v>0</v>
      </c>
      <c r="J66" s="32">
        <v>0</v>
      </c>
      <c r="K66" s="32">
        <v>0</v>
      </c>
      <c r="L66" s="32">
        <v>0.1729564732333333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0.23849286859999994</v>
      </c>
      <c r="S66" s="32">
        <v>0</v>
      </c>
      <c r="T66" s="32">
        <v>0</v>
      </c>
      <c r="U66" s="32">
        <v>0</v>
      </c>
      <c r="V66" s="32">
        <v>8.0627397266666651E-2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0.11613539116666667</v>
      </c>
      <c r="AC66" s="32">
        <v>0.51028128906666681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0.82275130903333327</v>
      </c>
      <c r="AW66" s="32">
        <v>0.26593105303333336</v>
      </c>
      <c r="AX66" s="32">
        <v>0</v>
      </c>
      <c r="AY66" s="32">
        <v>0</v>
      </c>
      <c r="AZ66" s="32">
        <v>1.0039609466000001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0.92777310269999991</v>
      </c>
      <c r="BG66" s="32">
        <v>1.7129202966666666E-2</v>
      </c>
      <c r="BH66" s="32">
        <v>0</v>
      </c>
      <c r="BI66" s="32">
        <v>0</v>
      </c>
      <c r="BJ66" s="32">
        <v>0.24807968566666663</v>
      </c>
      <c r="BK66" s="33">
        <f t="shared" si="2"/>
        <v>4.6654809769999996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0.24649171589999996</v>
      </c>
      <c r="I67" s="32">
        <v>7.9031690666666682E-2</v>
      </c>
      <c r="J67" s="32">
        <v>0</v>
      </c>
      <c r="K67" s="32">
        <v>0</v>
      </c>
      <c r="L67" s="32">
        <v>1.4584184369333335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0.25790708656666667</v>
      </c>
      <c r="S67" s="32">
        <v>0.15411002666666665</v>
      </c>
      <c r="T67" s="32">
        <v>0</v>
      </c>
      <c r="U67" s="32">
        <v>0</v>
      </c>
      <c r="V67" s="32">
        <v>6.5742728931666656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2.4173367800000001E-2</v>
      </c>
      <c r="AC67" s="32">
        <v>0</v>
      </c>
      <c r="AD67" s="32">
        <v>0</v>
      </c>
      <c r="AE67" s="32">
        <v>0</v>
      </c>
      <c r="AF67" s="32">
        <v>8.6600410866666658E-2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1.0762881633333336E-2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5.6346130370666678</v>
      </c>
      <c r="AW67" s="32">
        <v>2.533003420933333</v>
      </c>
      <c r="AX67" s="32">
        <v>0</v>
      </c>
      <c r="AY67" s="32">
        <v>0</v>
      </c>
      <c r="AZ67" s="32">
        <v>7.0219081358666653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2.7603028846333331</v>
      </c>
      <c r="BG67" s="32">
        <v>0.45271235786666664</v>
      </c>
      <c r="BH67" s="32">
        <v>0</v>
      </c>
      <c r="BI67" s="32">
        <v>0</v>
      </c>
      <c r="BJ67" s="32">
        <v>3.3079959164333332</v>
      </c>
      <c r="BK67" s="33">
        <f t="shared" si="2"/>
        <v>30.602304263000001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0.18932371583333341</v>
      </c>
      <c r="I68" s="32">
        <v>2.7292979267666664</v>
      </c>
      <c r="J68" s="32">
        <v>0</v>
      </c>
      <c r="K68" s="32">
        <v>0</v>
      </c>
      <c r="L68" s="32">
        <v>8.6325714999999931E-3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7.4669958366666678E-2</v>
      </c>
      <c r="S68" s="32">
        <v>0</v>
      </c>
      <c r="T68" s="32">
        <v>0</v>
      </c>
      <c r="U68" s="32">
        <v>0</v>
      </c>
      <c r="V68" s="32">
        <v>0.10460241573333329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2.0606711033333336E-2</v>
      </c>
      <c r="AC68" s="32">
        <v>0</v>
      </c>
      <c r="AD68" s="32">
        <v>0</v>
      </c>
      <c r="AE68" s="32">
        <v>0</v>
      </c>
      <c r="AF68" s="32">
        <v>7.4624369800000007E-2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1.7257785802333323</v>
      </c>
      <c r="AW68" s="32">
        <v>0</v>
      </c>
      <c r="AX68" s="32">
        <v>0</v>
      </c>
      <c r="AY68" s="32">
        <v>0</v>
      </c>
      <c r="AZ68" s="32">
        <v>5.1572728551000013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0.87835045280000013</v>
      </c>
      <c r="BG68" s="32">
        <v>1.6731557933333328E-2</v>
      </c>
      <c r="BH68" s="32">
        <v>0</v>
      </c>
      <c r="BI68" s="32">
        <v>0</v>
      </c>
      <c r="BJ68" s="32">
        <v>0.37843795989999995</v>
      </c>
      <c r="BK68" s="33">
        <f t="shared" si="2"/>
        <v>11.358329074999999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0.18133916676666667</v>
      </c>
      <c r="I69" s="32">
        <v>21.95945123846667</v>
      </c>
      <c r="J69" s="32">
        <v>0</v>
      </c>
      <c r="K69" s="32">
        <v>0</v>
      </c>
      <c r="L69" s="32">
        <v>0.25421807099999999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0.70077631486666669</v>
      </c>
      <c r="S69" s="32">
        <v>0.53502181783333369</v>
      </c>
      <c r="T69" s="32">
        <v>2.6673755395666667</v>
      </c>
      <c r="U69" s="32">
        <v>0</v>
      </c>
      <c r="V69" s="32">
        <v>0.98475849203333321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6.1468501333333328E-2</v>
      </c>
      <c r="AC69" s="32">
        <v>0</v>
      </c>
      <c r="AD69" s="32">
        <v>0</v>
      </c>
      <c r="AE69" s="32">
        <v>0</v>
      </c>
      <c r="AF69" s="32">
        <v>0.40510173013333345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1.1726013852333332</v>
      </c>
      <c r="AW69" s="32">
        <v>0.44289708373333325</v>
      </c>
      <c r="AX69" s="32">
        <v>1.1381108735333301</v>
      </c>
      <c r="AY69" s="32">
        <v>0</v>
      </c>
      <c r="AZ69" s="32">
        <v>4.2295386371000001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2.0822193193</v>
      </c>
      <c r="BG69" s="32">
        <v>10.288522692500001</v>
      </c>
      <c r="BH69" s="32">
        <v>1.6770386715000001</v>
      </c>
      <c r="BI69" s="32">
        <v>0</v>
      </c>
      <c r="BJ69" s="32">
        <v>1.8228684111</v>
      </c>
      <c r="BK69" s="33">
        <f t="shared" si="2"/>
        <v>50.603307946000001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1.2070748033333335E-2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8.9395128666666657E-3</v>
      </c>
      <c r="S70" s="32">
        <v>0</v>
      </c>
      <c r="T70" s="32">
        <v>0.39291853643333347</v>
      </c>
      <c r="U70" s="32">
        <v>0</v>
      </c>
      <c r="V70" s="32">
        <v>0.17247008243333334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5.0287942700000011E-2</v>
      </c>
      <c r="AC70" s="32">
        <v>0</v>
      </c>
      <c r="AD70" s="32">
        <v>0</v>
      </c>
      <c r="AE70" s="32">
        <v>0</v>
      </c>
      <c r="AF70" s="32">
        <v>8.2096792100000038E-2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3.122122408200001</v>
      </c>
      <c r="AW70" s="32">
        <v>3.0996259076000001</v>
      </c>
      <c r="AX70" s="32">
        <v>0</v>
      </c>
      <c r="AY70" s="32">
        <v>0</v>
      </c>
      <c r="AZ70" s="32">
        <v>3.6071119045333333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0.88952181893333326</v>
      </c>
      <c r="BG70" s="32">
        <v>0</v>
      </c>
      <c r="BH70" s="32">
        <v>0</v>
      </c>
      <c r="BI70" s="32">
        <v>0</v>
      </c>
      <c r="BJ70" s="32">
        <v>0.20659300616666668</v>
      </c>
      <c r="BK70" s="33">
        <f t="shared" si="2"/>
        <v>11.643758660000001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6.7244282000000002E-2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3.9289174666666669E-2</v>
      </c>
      <c r="S71" s="32">
        <v>0</v>
      </c>
      <c r="T71" s="32">
        <v>0</v>
      </c>
      <c r="U71" s="32">
        <v>0</v>
      </c>
      <c r="V71" s="32">
        <v>0.10169694936666669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7.1638947666666661E-2</v>
      </c>
      <c r="AC71" s="32">
        <v>0</v>
      </c>
      <c r="AD71" s="32">
        <v>0</v>
      </c>
      <c r="AE71" s="32">
        <v>0</v>
      </c>
      <c r="AF71" s="32">
        <v>0.67062600126666672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0.33383088649999948</v>
      </c>
      <c r="AW71" s="32">
        <v>0.7726629445333334</v>
      </c>
      <c r="AX71" s="32">
        <v>0</v>
      </c>
      <c r="AY71" s="32">
        <v>0</v>
      </c>
      <c r="AZ71" s="32">
        <v>1.7348161537000002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1.2784718536999997</v>
      </c>
      <c r="BG71" s="32">
        <v>0.13651823403333335</v>
      </c>
      <c r="BH71" s="32">
        <v>0</v>
      </c>
      <c r="BI71" s="32">
        <v>0</v>
      </c>
      <c r="BJ71" s="32">
        <v>0.49073242656666682</v>
      </c>
      <c r="BK71" s="33">
        <f t="shared" si="2"/>
        <v>5.6975278539999996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3.0895272E-3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8.5973594666666694E-3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2.5736136433333324E-2</v>
      </c>
      <c r="AC72" s="32">
        <v>0</v>
      </c>
      <c r="AD72" s="32">
        <v>0</v>
      </c>
      <c r="AE72" s="32">
        <v>0</v>
      </c>
      <c r="AF72" s="32">
        <v>7.77424532333333E-2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0.42281965686666662</v>
      </c>
      <c r="AW72" s="32">
        <v>0</v>
      </c>
      <c r="AX72" s="32">
        <v>0</v>
      </c>
      <c r="AY72" s="32">
        <v>0</v>
      </c>
      <c r="AZ72" s="32">
        <v>7.687560743333334E-2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0.18851864336666668</v>
      </c>
      <c r="BG72" s="32">
        <v>0</v>
      </c>
      <c r="BH72" s="32">
        <v>0</v>
      </c>
      <c r="BI72" s="32">
        <v>0</v>
      </c>
      <c r="BJ72" s="32">
        <v>0</v>
      </c>
      <c r="BK72" s="33">
        <f t="shared" si="2"/>
        <v>0.80337938399999986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0.12831719203333336</v>
      </c>
      <c r="I73" s="32">
        <v>0</v>
      </c>
      <c r="J73" s="32">
        <v>0</v>
      </c>
      <c r="K73" s="32">
        <v>0</v>
      </c>
      <c r="L73" s="32">
        <v>5.7276095500000013E-2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2.815650653333333E-2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1.0023096099999998E-2</v>
      </c>
      <c r="AC73" s="32">
        <v>0</v>
      </c>
      <c r="AD73" s="32">
        <v>0</v>
      </c>
      <c r="AE73" s="32">
        <v>0</v>
      </c>
      <c r="AF73" s="32">
        <v>0.52675785216666671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3.6212963999999997E-3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0.77176549873333344</v>
      </c>
      <c r="AW73" s="32">
        <v>0.44715706106666664</v>
      </c>
      <c r="AX73" s="32">
        <v>0</v>
      </c>
      <c r="AY73" s="32">
        <v>0</v>
      </c>
      <c r="AZ73" s="32">
        <v>0.51006627813333327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1.1639344678999999</v>
      </c>
      <c r="BG73" s="32">
        <v>0</v>
      </c>
      <c r="BH73" s="32">
        <v>0</v>
      </c>
      <c r="BI73" s="32">
        <v>0</v>
      </c>
      <c r="BJ73" s="32">
        <v>0.36687857943333335</v>
      </c>
      <c r="BK73" s="33">
        <f t="shared" si="2"/>
        <v>4.013953924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3.6341358666666665E-3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0.19576558483333328</v>
      </c>
      <c r="AW74" s="32">
        <v>0</v>
      </c>
      <c r="AX74" s="32">
        <v>0</v>
      </c>
      <c r="AY74" s="32">
        <v>0</v>
      </c>
      <c r="AZ74" s="32">
        <v>0.17442512076666666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0.14227460040000001</v>
      </c>
      <c r="BG74" s="32">
        <v>0.27013296113333329</v>
      </c>
      <c r="BH74" s="32">
        <v>0</v>
      </c>
      <c r="BI74" s="32">
        <v>0</v>
      </c>
      <c r="BJ74" s="32">
        <v>4.3774053000000021E-2</v>
      </c>
      <c r="BK74" s="33">
        <f t="shared" si="2"/>
        <v>0.830006456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0.16344571993333326</v>
      </c>
      <c r="I75" s="32">
        <v>0</v>
      </c>
      <c r="J75" s="32">
        <v>0</v>
      </c>
      <c r="K75" s="32">
        <v>0</v>
      </c>
      <c r="L75" s="32">
        <v>0.79562182146666682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9.8721563566666684E-2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4.6783347366666665E-2</v>
      </c>
      <c r="AC75" s="32">
        <v>0</v>
      </c>
      <c r="AD75" s="32">
        <v>0</v>
      </c>
      <c r="AE75" s="32">
        <v>0</v>
      </c>
      <c r="AF75" s="32">
        <v>0.22452560423333329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1.1910776333333335E-2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1.0373867302666664</v>
      </c>
      <c r="AW75" s="32">
        <v>2.1273700943666669</v>
      </c>
      <c r="AX75" s="32">
        <v>0</v>
      </c>
      <c r="AY75" s="32">
        <v>0</v>
      </c>
      <c r="AZ75" s="32">
        <v>2.4141706347333334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0.82705344813333315</v>
      </c>
      <c r="BG75" s="32">
        <v>0</v>
      </c>
      <c r="BH75" s="32">
        <v>0</v>
      </c>
      <c r="BI75" s="32">
        <v>0</v>
      </c>
      <c r="BJ75" s="32">
        <v>0.8290249796000001</v>
      </c>
      <c r="BK75" s="33">
        <f t="shared" si="2"/>
        <v>8.5760147199999999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0.8037611307000001</v>
      </c>
      <c r="I76" s="32">
        <v>2.0511983464999997</v>
      </c>
      <c r="J76" s="32">
        <v>0</v>
      </c>
      <c r="K76" s="32">
        <v>0</v>
      </c>
      <c r="L76" s="32">
        <v>0.29516841603333333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0.13000828850000001</v>
      </c>
      <c r="S76" s="32">
        <v>0</v>
      </c>
      <c r="T76" s="32">
        <v>0</v>
      </c>
      <c r="U76" s="32">
        <v>0</v>
      </c>
      <c r="V76" s="32">
        <v>7.0048225899999983E-2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0.10538020360000003</v>
      </c>
      <c r="AC76" s="32">
        <v>0</v>
      </c>
      <c r="AD76" s="32">
        <v>0</v>
      </c>
      <c r="AE76" s="32">
        <v>0</v>
      </c>
      <c r="AF76" s="32">
        <v>5.8607322699999999E-2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1.4366371870666699</v>
      </c>
      <c r="AW76" s="32">
        <v>0.59140929000000009</v>
      </c>
      <c r="AX76" s="32">
        <v>0</v>
      </c>
      <c r="AY76" s="32">
        <v>0</v>
      </c>
      <c r="AZ76" s="32">
        <v>1.0597248681000002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0.97707887126666659</v>
      </c>
      <c r="BG76" s="32">
        <v>0</v>
      </c>
      <c r="BH76" s="32">
        <v>0</v>
      </c>
      <c r="BI76" s="32">
        <v>0</v>
      </c>
      <c r="BJ76" s="32">
        <v>0.7654700066333332</v>
      </c>
      <c r="BK76" s="33">
        <f t="shared" si="2"/>
        <v>8.3444921570000012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1.0677698890333329</v>
      </c>
      <c r="I77" s="32">
        <v>7.1211146385666657</v>
      </c>
      <c r="J77" s="32">
        <v>0</v>
      </c>
      <c r="K77" s="32">
        <v>0</v>
      </c>
      <c r="L77" s="32">
        <v>0.46256261509999996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0.36631057190000005</v>
      </c>
      <c r="S77" s="32">
        <v>0.7611007606000002</v>
      </c>
      <c r="T77" s="32">
        <v>1.0669860033333336</v>
      </c>
      <c r="U77" s="32">
        <v>0</v>
      </c>
      <c r="V77" s="32">
        <v>0.15630890873333331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5.5434283033333337E-2</v>
      </c>
      <c r="AC77" s="32">
        <v>0.30611275953333333</v>
      </c>
      <c r="AD77" s="32">
        <v>0</v>
      </c>
      <c r="AE77" s="32">
        <v>0</v>
      </c>
      <c r="AF77" s="32">
        <v>0.4147714491333333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1.60396806386667</v>
      </c>
      <c r="AW77" s="32">
        <v>2.5332606486666664</v>
      </c>
      <c r="AX77" s="32">
        <v>0</v>
      </c>
      <c r="AY77" s="32">
        <v>0</v>
      </c>
      <c r="AZ77" s="32">
        <v>8.9151659788333344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1.6488308404000003</v>
      </c>
      <c r="BG77" s="32">
        <v>0</v>
      </c>
      <c r="BH77" s="32">
        <v>0</v>
      </c>
      <c r="BI77" s="32">
        <v>0</v>
      </c>
      <c r="BJ77" s="32">
        <v>5.8314996266666683E-2</v>
      </c>
      <c r="BK77" s="33">
        <f t="shared" si="2"/>
        <v>26.538012407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0.21758221973333333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5.7571212666666684E-3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1.0030816666666668E-2</v>
      </c>
      <c r="AC78" s="32">
        <v>0</v>
      </c>
      <c r="AD78" s="32">
        <v>0</v>
      </c>
      <c r="AE78" s="32">
        <v>0</v>
      </c>
      <c r="AF78" s="32">
        <v>0.29368946036666677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9.4004999999999958E-6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0.79863390886666763</v>
      </c>
      <c r="AW78" s="32">
        <v>0.25519729930000001</v>
      </c>
      <c r="AX78" s="32">
        <v>0</v>
      </c>
      <c r="AY78" s="32">
        <v>0</v>
      </c>
      <c r="AZ78" s="32">
        <v>2.5802987838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0.78667087856666673</v>
      </c>
      <c r="BG78" s="32">
        <v>1.7441256166666662E-2</v>
      </c>
      <c r="BH78" s="32">
        <v>0</v>
      </c>
      <c r="BI78" s="32">
        <v>0</v>
      </c>
      <c r="BJ78" s="32">
        <v>0.1448566647666667</v>
      </c>
      <c r="BK78" s="33">
        <f t="shared" si="2"/>
        <v>5.1101678100000001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4.9644571366666668E-2</v>
      </c>
      <c r="I79" s="32">
        <v>0</v>
      </c>
      <c r="J79" s="32">
        <v>0.25752666666666668</v>
      </c>
      <c r="K79" s="32">
        <v>0</v>
      </c>
      <c r="L79" s="32">
        <v>0.18133289999999996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4.9082547733333343E-2</v>
      </c>
      <c r="S79" s="32">
        <v>6.4381666666666667E-3</v>
      </c>
      <c r="T79" s="32">
        <v>2.5752666666666667E-2</v>
      </c>
      <c r="U79" s="32">
        <v>0</v>
      </c>
      <c r="V79" s="32">
        <v>0.14808186466666667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0.27821249273333293</v>
      </c>
      <c r="AW79" s="32">
        <v>0.6571824582000001</v>
      </c>
      <c r="AX79" s="32">
        <v>0</v>
      </c>
      <c r="AY79" s="32">
        <v>0</v>
      </c>
      <c r="AZ79" s="32">
        <v>0.61334028903333337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0.22133784926666664</v>
      </c>
      <c r="BG79" s="32">
        <v>0.25496400000000002</v>
      </c>
      <c r="BH79" s="32">
        <v>0</v>
      </c>
      <c r="BI79" s="32">
        <v>0</v>
      </c>
      <c r="BJ79" s="32">
        <v>0.43688603300000001</v>
      </c>
      <c r="BK79" s="33">
        <f t="shared" si="2"/>
        <v>3.1797825059999996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4.1052978133333334E-2</v>
      </c>
      <c r="I80" s="32">
        <v>134.59554841666665</v>
      </c>
      <c r="J80" s="32">
        <v>0</v>
      </c>
      <c r="K80" s="32">
        <v>0</v>
      </c>
      <c r="L80" s="32">
        <v>0.34839642949999999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3.2110270000000003E-2</v>
      </c>
      <c r="S80" s="32">
        <v>5.3517116666666666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7.9311752700013491E-2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1.0686243333333338E-3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140.44920013800001</v>
      </c>
    </row>
    <row r="81" spans="1:63">
      <c r="A81" s="30"/>
      <c r="B81" s="31" t="s">
        <v>85</v>
      </c>
      <c r="C81" s="32">
        <v>0</v>
      </c>
      <c r="D81" s="32">
        <v>0.18290000000000001</v>
      </c>
      <c r="E81" s="32">
        <v>0</v>
      </c>
      <c r="F81" s="32">
        <v>0</v>
      </c>
      <c r="G81" s="32">
        <v>0</v>
      </c>
      <c r="H81" s="32">
        <v>0.33354375596666663</v>
      </c>
      <c r="I81" s="32">
        <v>0.74367139999999998</v>
      </c>
      <c r="J81" s="32">
        <v>0.14632000000000001</v>
      </c>
      <c r="K81" s="32">
        <v>0</v>
      </c>
      <c r="L81" s="32">
        <v>0.92014362333333333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0.16592528610000001</v>
      </c>
      <c r="S81" s="32">
        <v>0</v>
      </c>
      <c r="T81" s="32">
        <v>0.21948000000000001</v>
      </c>
      <c r="U81" s="32">
        <v>0</v>
      </c>
      <c r="V81" s="32">
        <v>0.223138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6.5188980000000007E-2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0.74311449446666678</v>
      </c>
      <c r="AW81" s="32">
        <v>1.6087988374</v>
      </c>
      <c r="AX81" s="32">
        <v>0</v>
      </c>
      <c r="AY81" s="32">
        <v>0</v>
      </c>
      <c r="AZ81" s="32">
        <v>5.0451613372333339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1.3416132152333329</v>
      </c>
      <c r="BG81" s="32">
        <v>0.74605166000000001</v>
      </c>
      <c r="BH81" s="32">
        <v>0</v>
      </c>
      <c r="BI81" s="32">
        <v>0</v>
      </c>
      <c r="BJ81" s="32">
        <v>1.6173845072666668</v>
      </c>
      <c r="BK81" s="33">
        <f t="shared" si="2"/>
        <v>14.102435097000001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0.49869946373333335</v>
      </c>
      <c r="I82" s="32">
        <v>6.115310903266665</v>
      </c>
      <c r="J82" s="32">
        <v>0</v>
      </c>
      <c r="K82" s="32">
        <v>0</v>
      </c>
      <c r="L82" s="32">
        <v>2.4580269844333333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0.1507826679</v>
      </c>
      <c r="S82" s="32">
        <v>0</v>
      </c>
      <c r="T82" s="32">
        <v>0.18715253333333332</v>
      </c>
      <c r="U82" s="32">
        <v>0</v>
      </c>
      <c r="V82" s="32">
        <v>0.56642819436666669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1.8544866599999998E-2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1.4819753585666668</v>
      </c>
      <c r="AW82" s="32">
        <v>2.2605238399333349</v>
      </c>
      <c r="AX82" s="32">
        <v>0.92645033333333338</v>
      </c>
      <c r="AY82" s="32">
        <v>0</v>
      </c>
      <c r="AZ82" s="32">
        <v>13.674902828500002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1.4893027770333334</v>
      </c>
      <c r="BG82" s="32">
        <v>2.7932477550000003</v>
      </c>
      <c r="BH82" s="32">
        <v>0</v>
      </c>
      <c r="BI82" s="32">
        <v>0</v>
      </c>
      <c r="BJ82" s="32">
        <v>1.9464684020000003</v>
      </c>
      <c r="BK82" s="33">
        <f t="shared" si="2"/>
        <v>34.567816908000005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2.4328245999999998E-2</v>
      </c>
      <c r="I83" s="32">
        <v>134.44557</v>
      </c>
      <c r="J83" s="32">
        <v>0</v>
      </c>
      <c r="K83" s="32">
        <v>0</v>
      </c>
      <c r="L83" s="32">
        <v>6.4661916999999999E-2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6.4021700000000011E-4</v>
      </c>
      <c r="S83" s="32">
        <v>8.9630379999999992</v>
      </c>
      <c r="T83" s="32">
        <v>0</v>
      </c>
      <c r="U83" s="32">
        <v>0</v>
      </c>
      <c r="V83" s="32">
        <v>6.4021700000000011E-4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25.64532211999996</v>
      </c>
      <c r="AX83" s="32">
        <v>0</v>
      </c>
      <c r="AY83" s="32">
        <v>0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169.14420071699999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8.6835002666666682E-3</v>
      </c>
      <c r="I84" s="32">
        <v>99.604856000000012</v>
      </c>
      <c r="J84" s="32">
        <v>0</v>
      </c>
      <c r="K84" s="32">
        <v>0</v>
      </c>
      <c r="L84" s="32">
        <v>0.19358165326666668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1.2769853333333336E-3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28.107329287633334</v>
      </c>
      <c r="AX84" s="32">
        <v>0</v>
      </c>
      <c r="AY84" s="32">
        <v>0</v>
      </c>
      <c r="AZ84" s="32">
        <v>0.51064057050000011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128.426367997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1.4639184833333334E-2</v>
      </c>
      <c r="I85" s="32">
        <v>81.47035733333334</v>
      </c>
      <c r="J85" s="32">
        <v>0</v>
      </c>
      <c r="K85" s="32">
        <v>0</v>
      </c>
      <c r="L85" s="32">
        <v>0.96924265740000015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19.619205419433356</v>
      </c>
      <c r="AX85" s="32">
        <v>0</v>
      </c>
      <c r="AY85" s="32">
        <v>0</v>
      </c>
      <c r="AZ85" s="32">
        <v>0.25420500000000001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102.32764959500003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0.11500072163333337</v>
      </c>
      <c r="I86" s="32">
        <v>53.221503999999996</v>
      </c>
      <c r="J86" s="32">
        <v>0</v>
      </c>
      <c r="K86" s="32">
        <v>0</v>
      </c>
      <c r="L86" s="32">
        <v>15.713015466666667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1.0375257733333334</v>
      </c>
      <c r="AW86" s="32">
        <v>3.8290741693666579</v>
      </c>
      <c r="AX86" s="32">
        <v>0</v>
      </c>
      <c r="AY86" s="32">
        <v>0</v>
      </c>
      <c r="AZ86" s="32">
        <v>2.4419813933333332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1.5815941666666666E-2</v>
      </c>
      <c r="BG86" s="32">
        <v>0</v>
      </c>
      <c r="BH86" s="32">
        <v>0</v>
      </c>
      <c r="BI86" s="32">
        <v>0</v>
      </c>
      <c r="BJ86" s="32">
        <v>0</v>
      </c>
      <c r="BK86" s="33">
        <f t="shared" si="2"/>
        <v>76.373917465999995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0.65064859686666654</v>
      </c>
      <c r="I87" s="32">
        <v>3.0355509166666668</v>
      </c>
      <c r="J87" s="32">
        <v>0</v>
      </c>
      <c r="K87" s="32">
        <v>0</v>
      </c>
      <c r="L87" s="32">
        <v>5.395201500733334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0.20882045193333332</v>
      </c>
      <c r="S87" s="32">
        <v>0</v>
      </c>
      <c r="T87" s="32">
        <v>0.28020469999999997</v>
      </c>
      <c r="U87" s="32">
        <v>0</v>
      </c>
      <c r="V87" s="32">
        <v>1.1583433277333333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2.7741640000000001E-2</v>
      </c>
      <c r="AC87" s="32">
        <v>0</v>
      </c>
      <c r="AD87" s="32">
        <v>0</v>
      </c>
      <c r="AE87" s="32">
        <v>0</v>
      </c>
      <c r="AF87" s="32">
        <v>4.6236066666666666E-2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1.0171934666666667E-2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1.9786280173666666</v>
      </c>
      <c r="AW87" s="32">
        <v>7.697995183699998</v>
      </c>
      <c r="AX87" s="32">
        <v>0</v>
      </c>
      <c r="AY87" s="32">
        <v>0</v>
      </c>
      <c r="AZ87" s="32">
        <v>19.6109440818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1.6068715680333332</v>
      </c>
      <c r="BG87" s="32">
        <v>4.6236066666666664</v>
      </c>
      <c r="BH87" s="32">
        <v>0</v>
      </c>
      <c r="BI87" s="32">
        <v>0</v>
      </c>
      <c r="BJ87" s="32">
        <v>4.3829905981666659</v>
      </c>
      <c r="BK87" s="33">
        <f t="shared" si="2"/>
        <v>50.713955251000002</v>
      </c>
    </row>
    <row r="88" spans="1:63">
      <c r="A88" s="30"/>
      <c r="B88" s="31" t="s">
        <v>92</v>
      </c>
      <c r="C88" s="32">
        <v>0</v>
      </c>
      <c r="D88" s="32">
        <v>9.901609333333333</v>
      </c>
      <c r="E88" s="32">
        <v>0</v>
      </c>
      <c r="F88" s="32">
        <v>0</v>
      </c>
      <c r="G88" s="32">
        <v>0</v>
      </c>
      <c r="H88" s="32">
        <v>0.79851143499999999</v>
      </c>
      <c r="I88" s="32">
        <v>0.10422746666666666</v>
      </c>
      <c r="J88" s="32">
        <v>1.0943883999999999</v>
      </c>
      <c r="K88" s="32">
        <v>0</v>
      </c>
      <c r="L88" s="32">
        <v>18.745857733566666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0.55517787669999996</v>
      </c>
      <c r="S88" s="32">
        <v>5.2194079233333343E-2</v>
      </c>
      <c r="T88" s="32">
        <v>0</v>
      </c>
      <c r="U88" s="32">
        <v>0</v>
      </c>
      <c r="V88" s="32">
        <v>5.8368581466666667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3.0878175233333333E-2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5.1595199999999999E-3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3.6052643447999992</v>
      </c>
      <c r="AW88" s="32">
        <v>0.84032120609998429</v>
      </c>
      <c r="AX88" s="32">
        <v>0</v>
      </c>
      <c r="AY88" s="32">
        <v>0</v>
      </c>
      <c r="AZ88" s="32">
        <v>30.693197660333333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2.8068033054666666</v>
      </c>
      <c r="BG88" s="32">
        <v>8.2679841666666656E-3</v>
      </c>
      <c r="BH88" s="32">
        <v>0</v>
      </c>
      <c r="BI88" s="32">
        <v>0</v>
      </c>
      <c r="BJ88" s="32">
        <v>5.9433213297333332</v>
      </c>
      <c r="BK88" s="33">
        <f t="shared" si="2"/>
        <v>81.022037996999984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1.0695319851666665</v>
      </c>
      <c r="I89" s="32">
        <v>25.262744124333331</v>
      </c>
      <c r="J89" s="32">
        <v>0</v>
      </c>
      <c r="K89" s="32">
        <v>0</v>
      </c>
      <c r="L89" s="32">
        <v>10.551093628966665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0.59178170640000016</v>
      </c>
      <c r="S89" s="32">
        <v>0.18741835000000001</v>
      </c>
      <c r="T89" s="32">
        <v>0</v>
      </c>
      <c r="U89" s="32">
        <v>0</v>
      </c>
      <c r="V89" s="32">
        <v>0.57389629476666681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0.1008545433</v>
      </c>
      <c r="AC89" s="32">
        <v>0</v>
      </c>
      <c r="AD89" s="32">
        <v>0</v>
      </c>
      <c r="AE89" s="32">
        <v>0</v>
      </c>
      <c r="AF89" s="32">
        <v>2.5016674999999999E-2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2.4740446666666666E-2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3.6890136260666671</v>
      </c>
      <c r="AW89" s="32">
        <v>5.99028639953334</v>
      </c>
      <c r="AX89" s="32">
        <v>0</v>
      </c>
      <c r="AY89" s="32">
        <v>0</v>
      </c>
      <c r="AZ89" s="32">
        <v>21.292426995833331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3.6111633685333326</v>
      </c>
      <c r="BG89" s="32">
        <v>0.12370223333333333</v>
      </c>
      <c r="BH89" s="32">
        <v>6.1851116666666664E-2</v>
      </c>
      <c r="BI89" s="32">
        <v>0</v>
      </c>
      <c r="BJ89" s="32">
        <v>4.4064041674333332</v>
      </c>
      <c r="BK89" s="33">
        <f t="shared" si="2"/>
        <v>77.561925662000007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0.91591358960000002</v>
      </c>
      <c r="I90" s="32">
        <v>17.277920516666665</v>
      </c>
      <c r="J90" s="32">
        <v>0</v>
      </c>
      <c r="K90" s="32">
        <v>0</v>
      </c>
      <c r="L90" s="32">
        <v>11.2769613686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0.35509494126666657</v>
      </c>
      <c r="S90" s="32">
        <v>0</v>
      </c>
      <c r="T90" s="32">
        <v>0</v>
      </c>
      <c r="U90" s="32">
        <v>0</v>
      </c>
      <c r="V90" s="32">
        <v>7.207160862766667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0.10962240433333333</v>
      </c>
      <c r="AC90" s="32">
        <v>0</v>
      </c>
      <c r="AD90" s="32">
        <v>0</v>
      </c>
      <c r="AE90" s="32">
        <v>0</v>
      </c>
      <c r="AF90" s="32">
        <v>0.15922807333333333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3.5423021208333334</v>
      </c>
      <c r="AW90" s="32">
        <v>5.0766905370666588</v>
      </c>
      <c r="AX90" s="32">
        <v>0</v>
      </c>
      <c r="AY90" s="32">
        <v>0</v>
      </c>
      <c r="AZ90" s="32">
        <v>27.002930685333329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3.7256455489666669</v>
      </c>
      <c r="BG90" s="32">
        <v>0.28171120666666666</v>
      </c>
      <c r="BH90" s="32">
        <v>0</v>
      </c>
      <c r="BI90" s="32">
        <v>0</v>
      </c>
      <c r="BJ90" s="32">
        <v>5.0165222945666663</v>
      </c>
      <c r="BK90" s="33">
        <f t="shared" si="2"/>
        <v>81.947704149999993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0.30182274570000001</v>
      </c>
      <c r="I91" s="32">
        <v>39.295260416666665</v>
      </c>
      <c r="J91" s="32">
        <v>0</v>
      </c>
      <c r="K91" s="32">
        <v>0</v>
      </c>
      <c r="L91" s="32">
        <v>3.5898845791333343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0.10738609516666665</v>
      </c>
      <c r="S91" s="32">
        <v>0</v>
      </c>
      <c r="T91" s="32">
        <v>0</v>
      </c>
      <c r="U91" s="32">
        <v>0</v>
      </c>
      <c r="V91" s="32">
        <v>3.772344999999999E-3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1.251174666666667E-3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0.7388114472666667</v>
      </c>
      <c r="AW91" s="32">
        <v>22.378809475699999</v>
      </c>
      <c r="AX91" s="32">
        <v>0</v>
      </c>
      <c r="AY91" s="32">
        <v>0</v>
      </c>
      <c r="AZ91" s="32">
        <v>2.3703378942666662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0.73865900343333335</v>
      </c>
      <c r="BG91" s="32">
        <v>7.5070480000000002</v>
      </c>
      <c r="BH91" s="32">
        <v>0</v>
      </c>
      <c r="BI91" s="32">
        <v>0</v>
      </c>
      <c r="BJ91" s="32">
        <v>2.5062287999999999E-2</v>
      </c>
      <c r="BK91" s="33">
        <f t="shared" si="2"/>
        <v>77.058105464999997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0.88176827216666676</v>
      </c>
      <c r="I92" s="32">
        <v>8.9521823999999999</v>
      </c>
      <c r="J92" s="32">
        <v>0</v>
      </c>
      <c r="K92" s="32">
        <v>0</v>
      </c>
      <c r="L92" s="32">
        <v>10.499462996566667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0.53340091550000013</v>
      </c>
      <c r="S92" s="32">
        <v>0.10195541066666663</v>
      </c>
      <c r="T92" s="32">
        <v>0</v>
      </c>
      <c r="U92" s="32">
        <v>0</v>
      </c>
      <c r="V92" s="32">
        <v>4.9303289275333322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5.0470371333333326E-2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3.7787440439000002</v>
      </c>
      <c r="AW92" s="32">
        <v>7.9697547813333234</v>
      </c>
      <c r="AX92" s="32">
        <v>0.3692954</v>
      </c>
      <c r="AY92" s="32">
        <v>0</v>
      </c>
      <c r="AZ92" s="32">
        <v>15.653952586666668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4.2230548531666665</v>
      </c>
      <c r="BG92" s="32">
        <v>2.4619693333333331E-2</v>
      </c>
      <c r="BH92" s="32">
        <v>0.70087620696666664</v>
      </c>
      <c r="BI92" s="32">
        <v>0</v>
      </c>
      <c r="BJ92" s="32">
        <v>3.3183619808666664</v>
      </c>
      <c r="BK92" s="33">
        <f t="shared" si="2"/>
        <v>61.988228839999998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0.5879519203000001</v>
      </c>
      <c r="I93" s="32">
        <v>4.5756890666666665</v>
      </c>
      <c r="J93" s="32">
        <v>0</v>
      </c>
      <c r="K93" s="32">
        <v>0</v>
      </c>
      <c r="L93" s="32">
        <v>4.4691293729666652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0.28821951136666663</v>
      </c>
      <c r="S93" s="32">
        <v>0</v>
      </c>
      <c r="T93" s="32">
        <v>0</v>
      </c>
      <c r="U93" s="32">
        <v>0</v>
      </c>
      <c r="V93" s="32">
        <v>0.88163610306666662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4.3027285000000011E-3</v>
      </c>
      <c r="AC93" s="32">
        <v>0</v>
      </c>
      <c r="AD93" s="32">
        <v>0</v>
      </c>
      <c r="AE93" s="32">
        <v>0</v>
      </c>
      <c r="AF93" s="32">
        <v>0.12293510000000001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2.5896373174000002</v>
      </c>
      <c r="AW93" s="32">
        <v>6.1636711661333425</v>
      </c>
      <c r="AX93" s="32">
        <v>0</v>
      </c>
      <c r="AY93" s="32">
        <v>0</v>
      </c>
      <c r="AZ93" s="32">
        <v>10.841682467399997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2.2787976304333331</v>
      </c>
      <c r="BG93" s="32">
        <v>0</v>
      </c>
      <c r="BH93" s="32">
        <v>6.1467550000000003E-2</v>
      </c>
      <c r="BI93" s="32">
        <v>0</v>
      </c>
      <c r="BJ93" s="32">
        <v>2.0793487707666665</v>
      </c>
      <c r="BK93" s="33">
        <f t="shared" si="2"/>
        <v>34.944468705000006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6.8908465604666693</v>
      </c>
      <c r="I94" s="32">
        <v>13.605115333333334</v>
      </c>
      <c r="J94" s="32">
        <v>0</v>
      </c>
      <c r="K94" s="32">
        <v>0</v>
      </c>
      <c r="L94" s="32">
        <v>2.1406205548333332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0.48922528540000004</v>
      </c>
      <c r="S94" s="32">
        <v>0</v>
      </c>
      <c r="T94" s="32">
        <v>0</v>
      </c>
      <c r="U94" s="32">
        <v>0</v>
      </c>
      <c r="V94" s="32">
        <v>0.4143376033333333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0.14693864000000001</v>
      </c>
      <c r="AC94" s="32">
        <v>0</v>
      </c>
      <c r="AD94" s="32">
        <v>0</v>
      </c>
      <c r="AE94" s="32">
        <v>0</v>
      </c>
      <c r="AF94" s="32">
        <v>2.4489773333333333E-2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3.0612216666666666E-3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14.199834130833331</v>
      </c>
      <c r="AW94" s="32">
        <v>26.179806919333334</v>
      </c>
      <c r="AX94" s="32">
        <v>0</v>
      </c>
      <c r="AY94" s="32">
        <v>0</v>
      </c>
      <c r="AZ94" s="32">
        <v>5.4469126607333331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6.3040281351333336</v>
      </c>
      <c r="BG94" s="32">
        <v>0.5720563631333333</v>
      </c>
      <c r="BH94" s="32">
        <v>0</v>
      </c>
      <c r="BI94" s="32">
        <v>0</v>
      </c>
      <c r="BJ94" s="32">
        <v>0.94342092646666664</v>
      </c>
      <c r="BK94" s="33">
        <f t="shared" si="2"/>
        <v>77.360694108000004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1.6123840871666668</v>
      </c>
      <c r="I95" s="32">
        <v>84.670912000000001</v>
      </c>
      <c r="J95" s="32">
        <v>0</v>
      </c>
      <c r="K95" s="32">
        <v>0</v>
      </c>
      <c r="L95" s="32">
        <v>1.0203458453333334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0.13304830529999997</v>
      </c>
      <c r="S95" s="32">
        <v>0</v>
      </c>
      <c r="T95" s="32">
        <v>0</v>
      </c>
      <c r="U95" s="32">
        <v>0</v>
      </c>
      <c r="V95" s="32">
        <v>0.28223637333333335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8.0195857033333331E-2</v>
      </c>
      <c r="AC95" s="32">
        <v>0</v>
      </c>
      <c r="AD95" s="32">
        <v>0</v>
      </c>
      <c r="AE95" s="32">
        <v>0</v>
      </c>
      <c r="AF95" s="32">
        <v>0.15793760666666667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18.290713187866668</v>
      </c>
      <c r="AW95" s="32">
        <v>9.8046472445999591</v>
      </c>
      <c r="AX95" s="32">
        <v>1.2149046666666665</v>
      </c>
      <c r="AY95" s="32">
        <v>0</v>
      </c>
      <c r="AZ95" s="32">
        <v>11.960724294166665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6.6710094378999996</v>
      </c>
      <c r="BG95" s="32">
        <v>1.23920276</v>
      </c>
      <c r="BH95" s="32">
        <v>0</v>
      </c>
      <c r="BI95" s="32">
        <v>0</v>
      </c>
      <c r="BJ95" s="32">
        <v>3.9019978966666667E-2</v>
      </c>
      <c r="BK95" s="33">
        <f t="shared" si="2"/>
        <v>137.17728164499999</v>
      </c>
    </row>
    <row r="96" spans="1:63">
      <c r="A96" s="30"/>
      <c r="B96" s="31" t="s">
        <v>100</v>
      </c>
      <c r="C96" s="32">
        <v>0</v>
      </c>
      <c r="D96" s="32">
        <v>1.21034661</v>
      </c>
      <c r="E96" s="32">
        <v>0</v>
      </c>
      <c r="F96" s="32">
        <v>0</v>
      </c>
      <c r="G96" s="32">
        <v>0</v>
      </c>
      <c r="H96" s="32">
        <v>2.2844312273999998</v>
      </c>
      <c r="I96" s="32">
        <v>6.1128616666666664</v>
      </c>
      <c r="J96" s="32">
        <v>0</v>
      </c>
      <c r="K96" s="32">
        <v>0</v>
      </c>
      <c r="L96" s="32">
        <v>1.1162085403333335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0.61452531756666673</v>
      </c>
      <c r="S96" s="32">
        <v>0</v>
      </c>
      <c r="T96" s="32">
        <v>0</v>
      </c>
      <c r="U96" s="32">
        <v>0</v>
      </c>
      <c r="V96" s="32">
        <v>0.42801696976666664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3.6312219999999986E-3</v>
      </c>
      <c r="AC96" s="32">
        <v>0</v>
      </c>
      <c r="AD96" s="32">
        <v>0</v>
      </c>
      <c r="AE96" s="32">
        <v>0</v>
      </c>
      <c r="AF96" s="32">
        <v>5.69485988E-2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6.0520366666666676E-4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22.299150735400001</v>
      </c>
      <c r="AW96" s="32">
        <v>15.387042304500008</v>
      </c>
      <c r="AX96" s="32">
        <v>0</v>
      </c>
      <c r="AY96" s="32">
        <v>0</v>
      </c>
      <c r="AZ96" s="32">
        <v>11.623328733033334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4.5249813757999995</v>
      </c>
      <c r="BG96" s="32">
        <v>3.026018333333333</v>
      </c>
      <c r="BH96" s="32">
        <v>0</v>
      </c>
      <c r="BI96" s="32">
        <v>0</v>
      </c>
      <c r="BJ96" s="32">
        <v>1.1952102717333333</v>
      </c>
      <c r="BK96" s="33">
        <f t="shared" si="2"/>
        <v>69.88330710999999</v>
      </c>
    </row>
    <row r="97" spans="1:63">
      <c r="A97" s="30"/>
      <c r="B97" s="31" t="s">
        <v>101</v>
      </c>
      <c r="C97" s="32">
        <v>0</v>
      </c>
      <c r="D97" s="32">
        <v>1.2016761900000001</v>
      </c>
      <c r="E97" s="32">
        <v>0</v>
      </c>
      <c r="F97" s="32">
        <v>0</v>
      </c>
      <c r="G97" s="32">
        <v>0</v>
      </c>
      <c r="H97" s="32">
        <v>2.0502624154000002</v>
      </c>
      <c r="I97" s="32">
        <v>6.2511438166666657</v>
      </c>
      <c r="J97" s="32">
        <v>0</v>
      </c>
      <c r="K97" s="32">
        <v>0</v>
      </c>
      <c r="L97" s="32">
        <v>1.8976990658999997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0.38181737426666673</v>
      </c>
      <c r="S97" s="32">
        <v>0</v>
      </c>
      <c r="T97" s="32">
        <v>0</v>
      </c>
      <c r="U97" s="32">
        <v>0</v>
      </c>
      <c r="V97" s="32">
        <v>0.27472017049999997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1.8026050000000002E-2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2.4034733333333336E-2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18.058665803566665</v>
      </c>
      <c r="AW97" s="32">
        <v>27.457685392033341</v>
      </c>
      <c r="AX97" s="32">
        <v>0</v>
      </c>
      <c r="AY97" s="32">
        <v>0</v>
      </c>
      <c r="AZ97" s="32">
        <v>9.5436750434000004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8.1124499149000009</v>
      </c>
      <c r="BG97" s="32">
        <v>0</v>
      </c>
      <c r="BH97" s="32">
        <v>6.0086833333333339E-2</v>
      </c>
      <c r="BI97" s="32">
        <v>0</v>
      </c>
      <c r="BJ97" s="32">
        <v>3.8007319776999999</v>
      </c>
      <c r="BK97" s="33">
        <f t="shared" si="2"/>
        <v>79.132674780999992</v>
      </c>
    </row>
    <row r="98" spans="1:63">
      <c r="A98" s="30"/>
      <c r="B98" s="31" t="s">
        <v>102</v>
      </c>
      <c r="C98" s="32">
        <v>0</v>
      </c>
      <c r="D98" s="32">
        <v>0.54494774999999995</v>
      </c>
      <c r="E98" s="32">
        <v>0</v>
      </c>
      <c r="F98" s="32">
        <v>0</v>
      </c>
      <c r="G98" s="32">
        <v>0</v>
      </c>
      <c r="H98" s="32">
        <v>0.20563538183333335</v>
      </c>
      <c r="I98" s="32">
        <v>46.017809999999997</v>
      </c>
      <c r="J98" s="32">
        <v>0</v>
      </c>
      <c r="K98" s="32">
        <v>0</v>
      </c>
      <c r="L98" s="32">
        <v>0.25430894999999998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0.11105487169999997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1.5670042242333315</v>
      </c>
      <c r="AW98" s="32">
        <v>13.039128000000002</v>
      </c>
      <c r="AX98" s="32">
        <v>0</v>
      </c>
      <c r="AY98" s="32">
        <v>0</v>
      </c>
      <c r="AZ98" s="32">
        <v>0.46194258323333343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1.3579494383333335</v>
      </c>
      <c r="BG98" s="32">
        <v>0</v>
      </c>
      <c r="BH98" s="32">
        <v>0</v>
      </c>
      <c r="BI98" s="32">
        <v>0</v>
      </c>
      <c r="BJ98" s="32">
        <v>4.8293066666666669E-2</v>
      </c>
      <c r="BK98" s="33">
        <f t="shared" si="2"/>
        <v>63.608074265999988</v>
      </c>
    </row>
    <row r="99" spans="1:63">
      <c r="A99" s="30"/>
      <c r="B99" s="31" t="s">
        <v>103</v>
      </c>
      <c r="C99" s="32">
        <v>0</v>
      </c>
      <c r="D99" s="32">
        <v>1.6924543999999999</v>
      </c>
      <c r="E99" s="32">
        <v>0</v>
      </c>
      <c r="F99" s="32">
        <v>0</v>
      </c>
      <c r="G99" s="32">
        <v>0</v>
      </c>
      <c r="H99" s="32">
        <v>6.75103158973333</v>
      </c>
      <c r="I99" s="32">
        <v>14.506752000000001</v>
      </c>
      <c r="J99" s="32">
        <v>0</v>
      </c>
      <c r="K99" s="32">
        <v>0</v>
      </c>
      <c r="L99" s="32">
        <v>2.6724371441999999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1.1304713910333333</v>
      </c>
      <c r="S99" s="32">
        <v>0</v>
      </c>
      <c r="T99" s="32">
        <v>0</v>
      </c>
      <c r="U99" s="32">
        <v>0</v>
      </c>
      <c r="V99" s="32">
        <v>12.947157613400002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0.19868003266666667</v>
      </c>
      <c r="AC99" s="32">
        <v>0</v>
      </c>
      <c r="AD99" s="32">
        <v>0</v>
      </c>
      <c r="AE99" s="32">
        <v>0</v>
      </c>
      <c r="AF99" s="32">
        <v>1.7953014999999999E-2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20.459678956033322</v>
      </c>
      <c r="AW99" s="32">
        <v>3.5187909399999997</v>
      </c>
      <c r="AX99" s="32">
        <v>0</v>
      </c>
      <c r="AY99" s="32">
        <v>0</v>
      </c>
      <c r="AZ99" s="32">
        <v>12.121721910100002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49.244767647866674</v>
      </c>
      <c r="BG99" s="32">
        <v>0.21543618000000003</v>
      </c>
      <c r="BH99" s="32">
        <v>0</v>
      </c>
      <c r="BI99" s="32">
        <v>0</v>
      </c>
      <c r="BJ99" s="32">
        <v>1.2001525749666666</v>
      </c>
      <c r="BK99" s="33">
        <f t="shared" si="2"/>
        <v>126.67748539500001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2.4791805385333321</v>
      </c>
      <c r="I100" s="32">
        <v>0</v>
      </c>
      <c r="J100" s="32">
        <v>0</v>
      </c>
      <c r="K100" s="32">
        <v>0</v>
      </c>
      <c r="L100" s="32">
        <v>1.9663436912000001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0.32059683646666665</v>
      </c>
      <c r="S100" s="32">
        <v>0</v>
      </c>
      <c r="T100" s="32">
        <v>0</v>
      </c>
      <c r="U100" s="32">
        <v>0</v>
      </c>
      <c r="V100" s="32">
        <v>9.5779039999999996E-2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7.1119459999999995E-2</v>
      </c>
      <c r="AD100" s="32">
        <v>0</v>
      </c>
      <c r="AE100" s="32">
        <v>0</v>
      </c>
      <c r="AF100" s="32">
        <v>4.382370666666667E-2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1.3038567666666667E-2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19.631742757300007</v>
      </c>
      <c r="AW100" s="32">
        <v>9.8374475318666654</v>
      </c>
      <c r="AX100" s="32">
        <v>0</v>
      </c>
      <c r="AY100" s="32">
        <v>0</v>
      </c>
      <c r="AZ100" s="32">
        <v>23.279937395400001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1.7137363823333334</v>
      </c>
      <c r="BG100" s="32">
        <v>0</v>
      </c>
      <c r="BH100" s="32">
        <v>5.9266216666666663E-2</v>
      </c>
      <c r="BI100" s="32">
        <v>0</v>
      </c>
      <c r="BJ100" s="32">
        <v>1.0278245309</v>
      </c>
      <c r="BK100" s="33">
        <f t="shared" si="2"/>
        <v>60.539836654999995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1.5160334272666667</v>
      </c>
      <c r="I101" s="32">
        <v>0</v>
      </c>
      <c r="J101" s="32">
        <v>0</v>
      </c>
      <c r="K101" s="32">
        <v>0</v>
      </c>
      <c r="L101" s="32">
        <v>2.3500810699999999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0.29421556239999996</v>
      </c>
      <c r="S101" s="32">
        <v>0</v>
      </c>
      <c r="T101" s="32">
        <v>0</v>
      </c>
      <c r="U101" s="32">
        <v>0</v>
      </c>
      <c r="V101" s="32">
        <v>9.5677600000000002E-2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1.1840679999999991E-3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5.9203400000000005E-3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11.139301849899997</v>
      </c>
      <c r="AW101" s="32">
        <v>15.392883999999999</v>
      </c>
      <c r="AX101" s="32">
        <v>0</v>
      </c>
      <c r="AY101" s="32">
        <v>0</v>
      </c>
      <c r="AZ101" s="32">
        <v>4.1146888642999997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3.9637303859999999</v>
      </c>
      <c r="BG101" s="32">
        <v>7.2137022133333298E-2</v>
      </c>
      <c r="BH101" s="32">
        <v>0</v>
      </c>
      <c r="BI101" s="32">
        <v>0</v>
      </c>
      <c r="BJ101" s="32">
        <v>0.37890176000000003</v>
      </c>
      <c r="BK101" s="33">
        <f t="shared" si="2"/>
        <v>39.324755949999997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19.932564289466665</v>
      </c>
      <c r="I102" s="32">
        <v>12.473366499999999</v>
      </c>
      <c r="J102" s="32">
        <v>0.29698491666666665</v>
      </c>
      <c r="K102" s="32">
        <v>0</v>
      </c>
      <c r="L102" s="32">
        <v>0.58676157110000005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0.20840835890000001</v>
      </c>
      <c r="S102" s="32">
        <v>0</v>
      </c>
      <c r="T102" s="32">
        <v>0</v>
      </c>
      <c r="U102" s="32">
        <v>0</v>
      </c>
      <c r="V102" s="32">
        <v>1.6631155333333331E-2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5.8805966666666661E-2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12.748360252733333</v>
      </c>
      <c r="AW102" s="32">
        <v>6.2749010677666668</v>
      </c>
      <c r="AX102" s="32">
        <v>0</v>
      </c>
      <c r="AY102" s="32">
        <v>0</v>
      </c>
      <c r="AZ102" s="32">
        <v>5.6655139399333336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3.1996442385666666</v>
      </c>
      <c r="BG102" s="32">
        <v>2.3522386666666666E-2</v>
      </c>
      <c r="BH102" s="32">
        <v>0</v>
      </c>
      <c r="BI102" s="32">
        <v>0</v>
      </c>
      <c r="BJ102" s="32">
        <v>0.58441886219999994</v>
      </c>
      <c r="BK102" s="33">
        <f t="shared" si="2"/>
        <v>62.069883506000011</v>
      </c>
    </row>
    <row r="103" spans="1:63">
      <c r="A103" s="30"/>
      <c r="B103" s="31" t="s">
        <v>107</v>
      </c>
      <c r="C103" s="32">
        <v>0</v>
      </c>
      <c r="D103" s="32">
        <v>1.7745484766666666</v>
      </c>
      <c r="E103" s="32">
        <v>0</v>
      </c>
      <c r="F103" s="32">
        <v>0</v>
      </c>
      <c r="G103" s="32">
        <v>0</v>
      </c>
      <c r="H103" s="32">
        <v>14.284960738066667</v>
      </c>
      <c r="I103" s="32">
        <v>9.4015813333333327</v>
      </c>
      <c r="J103" s="32">
        <v>0</v>
      </c>
      <c r="K103" s="32">
        <v>0</v>
      </c>
      <c r="L103" s="32">
        <v>1.4866250483333334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0.14603304936666667</v>
      </c>
      <c r="S103" s="32">
        <v>0</v>
      </c>
      <c r="T103" s="32">
        <v>12.398335383333333</v>
      </c>
      <c r="U103" s="32">
        <v>0</v>
      </c>
      <c r="V103" s="32">
        <v>0.89902621499999991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5.4424757817333429</v>
      </c>
      <c r="AW103" s="32">
        <v>0</v>
      </c>
      <c r="AX103" s="32">
        <v>0</v>
      </c>
      <c r="AY103" s="32">
        <v>0</v>
      </c>
      <c r="AZ103" s="32">
        <v>3.0192463398333338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3.0407931958666667</v>
      </c>
      <c r="BG103" s="32">
        <v>0</v>
      </c>
      <c r="BH103" s="32">
        <v>0</v>
      </c>
      <c r="BI103" s="32">
        <v>0</v>
      </c>
      <c r="BJ103" s="32">
        <v>2.5726796904666669</v>
      </c>
      <c r="BK103" s="33">
        <f t="shared" si="2"/>
        <v>54.466305252000005</v>
      </c>
    </row>
    <row r="104" spans="1:63">
      <c r="A104" s="30"/>
      <c r="B104" s="31" t="s">
        <v>108</v>
      </c>
      <c r="C104" s="32">
        <v>0</v>
      </c>
      <c r="D104" s="32">
        <v>2.0525954166666667</v>
      </c>
      <c r="E104" s="32">
        <v>0</v>
      </c>
      <c r="F104" s="32">
        <v>0</v>
      </c>
      <c r="G104" s="32">
        <v>0</v>
      </c>
      <c r="H104" s="32">
        <v>2.9033140706</v>
      </c>
      <c r="I104" s="32">
        <v>21.112410000000001</v>
      </c>
      <c r="J104" s="32">
        <v>0.58645583333333329</v>
      </c>
      <c r="K104" s="32">
        <v>0</v>
      </c>
      <c r="L104" s="32">
        <v>0.84880055406666666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0.68097145880000021</v>
      </c>
      <c r="S104" s="32">
        <v>0</v>
      </c>
      <c r="T104" s="32">
        <v>12.022344583333332</v>
      </c>
      <c r="U104" s="32">
        <v>0</v>
      </c>
      <c r="V104" s="32">
        <v>4.691646666666667E-2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0.14551352030000003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4.8738846405000036</v>
      </c>
      <c r="AW104" s="32">
        <v>0</v>
      </c>
      <c r="AX104" s="32">
        <v>0</v>
      </c>
      <c r="AY104" s="32">
        <v>0</v>
      </c>
      <c r="AZ104" s="32">
        <v>1.4331695450000002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1.8592204268999999</v>
      </c>
      <c r="BG104" s="32">
        <v>0</v>
      </c>
      <c r="BH104" s="32">
        <v>0</v>
      </c>
      <c r="BI104" s="32">
        <v>0</v>
      </c>
      <c r="BJ104" s="32">
        <v>0.15336894583333335</v>
      </c>
      <c r="BK104" s="33">
        <f t="shared" si="2"/>
        <v>48.718965462000007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2.5563241234999996</v>
      </c>
      <c r="I105" s="32">
        <v>4.6952119999999997</v>
      </c>
      <c r="J105" s="32">
        <v>0.35214089999999998</v>
      </c>
      <c r="K105" s="32">
        <v>0</v>
      </c>
      <c r="L105" s="32">
        <v>0.80996084166666671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0.11472345320000001</v>
      </c>
      <c r="S105" s="32">
        <v>0</v>
      </c>
      <c r="T105" s="32">
        <v>5.8690150000000003E-2</v>
      </c>
      <c r="U105" s="32">
        <v>0</v>
      </c>
      <c r="V105" s="32">
        <v>3.1047089350000001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4.7645785666666676E-2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9.6779978708333321</v>
      </c>
      <c r="AW105" s="32">
        <v>0.52294154999999998</v>
      </c>
      <c r="AX105" s="32">
        <v>0</v>
      </c>
      <c r="AY105" s="32">
        <v>0</v>
      </c>
      <c r="AZ105" s="32">
        <v>2.7181775021333334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1.8117994133666664</v>
      </c>
      <c r="BG105" s="32">
        <v>2.0744907666666666E-2</v>
      </c>
      <c r="BH105" s="32">
        <v>2.9052308333333332E-2</v>
      </c>
      <c r="BI105" s="32">
        <v>0</v>
      </c>
      <c r="BJ105" s="32">
        <v>0.48568944963333333</v>
      </c>
      <c r="BK105" s="33">
        <f t="shared" si="2"/>
        <v>27.005809191000001</v>
      </c>
    </row>
    <row r="106" spans="1:63">
      <c r="A106" s="30"/>
      <c r="B106" s="31" t="s">
        <v>110</v>
      </c>
      <c r="C106" s="32">
        <v>0</v>
      </c>
      <c r="D106" s="32">
        <v>3.4857239999999998</v>
      </c>
      <c r="E106" s="32">
        <v>0</v>
      </c>
      <c r="F106" s="32">
        <v>0</v>
      </c>
      <c r="G106" s="32">
        <v>0</v>
      </c>
      <c r="H106" s="32">
        <v>2.9547610096333332</v>
      </c>
      <c r="I106" s="32">
        <v>15.359795467466668</v>
      </c>
      <c r="J106" s="32">
        <v>0.29047699999999999</v>
      </c>
      <c r="K106" s="32">
        <v>0</v>
      </c>
      <c r="L106" s="32">
        <v>2.1603478032666668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0.75334855103333342</v>
      </c>
      <c r="S106" s="32">
        <v>0</v>
      </c>
      <c r="T106" s="32">
        <v>11.61908</v>
      </c>
      <c r="U106" s="32">
        <v>0</v>
      </c>
      <c r="V106" s="32">
        <v>1.4860363294666667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0.12653802333333333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1.1503456666666664E-3</v>
      </c>
      <c r="AM106" s="32">
        <v>5.7517283333333336E-2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8.8151561963333229</v>
      </c>
      <c r="AW106" s="32">
        <v>0.40197836246666663</v>
      </c>
      <c r="AX106" s="32">
        <v>0</v>
      </c>
      <c r="AY106" s="32">
        <v>0</v>
      </c>
      <c r="AZ106" s="32">
        <v>2.7285607704999997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2.6736530905333331</v>
      </c>
      <c r="BG106" s="32">
        <v>0.33360024333333332</v>
      </c>
      <c r="BH106" s="32">
        <v>2.8758641666666668E-2</v>
      </c>
      <c r="BI106" s="32">
        <v>0</v>
      </c>
      <c r="BJ106" s="32">
        <v>0.24797363096666672</v>
      </c>
      <c r="BK106" s="33">
        <f t="shared" si="2"/>
        <v>53.524456748999995</v>
      </c>
    </row>
    <row r="107" spans="1:63">
      <c r="A107" s="30"/>
      <c r="B107" s="31" t="s">
        <v>111</v>
      </c>
      <c r="C107" s="32">
        <v>0</v>
      </c>
      <c r="D107" s="32">
        <v>4.0573994999999998</v>
      </c>
      <c r="E107" s="32">
        <v>0</v>
      </c>
      <c r="F107" s="32">
        <v>0</v>
      </c>
      <c r="G107" s="32">
        <v>0</v>
      </c>
      <c r="H107" s="32">
        <v>1.8773138534666667</v>
      </c>
      <c r="I107" s="32">
        <v>20.866626</v>
      </c>
      <c r="J107" s="32">
        <v>0.57962849999999999</v>
      </c>
      <c r="K107" s="32">
        <v>0</v>
      </c>
      <c r="L107" s="32">
        <v>1.8116326443999999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0.82575941069999992</v>
      </c>
      <c r="S107" s="32">
        <v>0</v>
      </c>
      <c r="T107" s="32">
        <v>4.8688794</v>
      </c>
      <c r="U107" s="32">
        <v>0</v>
      </c>
      <c r="V107" s="32">
        <v>0.25348480140000001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5.6682568878666775</v>
      </c>
      <c r="AW107" s="32">
        <v>0.93539152833333339</v>
      </c>
      <c r="AX107" s="32">
        <v>0</v>
      </c>
      <c r="AY107" s="32">
        <v>0</v>
      </c>
      <c r="AZ107" s="32">
        <v>3.2176696389333337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2.5550071786333337</v>
      </c>
      <c r="BG107" s="32">
        <v>0.87424596543333333</v>
      </c>
      <c r="BH107" s="32">
        <v>0</v>
      </c>
      <c r="BI107" s="32">
        <v>0</v>
      </c>
      <c r="BJ107" s="32">
        <v>1.1662821408333337</v>
      </c>
      <c r="BK107" s="33">
        <f t="shared" si="2"/>
        <v>49.557577449999997</v>
      </c>
    </row>
    <row r="108" spans="1:63">
      <c r="A108" s="30"/>
      <c r="B108" s="31" t="s">
        <v>112</v>
      </c>
      <c r="C108" s="32">
        <v>0</v>
      </c>
      <c r="D108" s="32">
        <v>3.2962929000000001</v>
      </c>
      <c r="E108" s="32">
        <v>0</v>
      </c>
      <c r="F108" s="32">
        <v>0</v>
      </c>
      <c r="G108" s="32">
        <v>0</v>
      </c>
      <c r="H108" s="32">
        <v>1.8545970922999999</v>
      </c>
      <c r="I108" s="32">
        <v>0.23131879999999999</v>
      </c>
      <c r="J108" s="32">
        <v>0</v>
      </c>
      <c r="K108" s="32">
        <v>0</v>
      </c>
      <c r="L108" s="32">
        <v>1.0181653272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8.5441587999999999E-2</v>
      </c>
      <c r="S108" s="32">
        <v>0</v>
      </c>
      <c r="T108" s="32">
        <v>0</v>
      </c>
      <c r="U108" s="32">
        <v>0</v>
      </c>
      <c r="V108" s="32">
        <v>4.0480790000000003E-2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0.22900433333333334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11.557150488766672</v>
      </c>
      <c r="AW108" s="32">
        <v>8.5979741334666606</v>
      </c>
      <c r="AX108" s="32">
        <v>0</v>
      </c>
      <c r="AY108" s="32">
        <v>0</v>
      </c>
      <c r="AZ108" s="32">
        <v>3.7009034609000002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1.3768260614000001</v>
      </c>
      <c r="BG108" s="32">
        <v>8.1346137922999997</v>
      </c>
      <c r="BH108" s="32">
        <v>0</v>
      </c>
      <c r="BI108" s="32">
        <v>0</v>
      </c>
      <c r="BJ108" s="32">
        <v>7.7861473333333334E-2</v>
      </c>
      <c r="BK108" s="33">
        <f t="shared" si="2"/>
        <v>40.200630240999999</v>
      </c>
    </row>
    <row r="109" spans="1:63">
      <c r="A109" s="30"/>
      <c r="B109" s="31" t="s">
        <v>113</v>
      </c>
      <c r="C109" s="32">
        <v>0</v>
      </c>
      <c r="D109" s="32">
        <v>3.6270175666666664</v>
      </c>
      <c r="E109" s="32">
        <v>0</v>
      </c>
      <c r="F109" s="32">
        <v>0</v>
      </c>
      <c r="G109" s="32">
        <v>0</v>
      </c>
      <c r="H109" s="32">
        <v>8.8947912337333346</v>
      </c>
      <c r="I109" s="32">
        <v>28.329034628300001</v>
      </c>
      <c r="J109" s="32">
        <v>1.7550085</v>
      </c>
      <c r="K109" s="32">
        <v>0</v>
      </c>
      <c r="L109" s="32">
        <v>20.291270489133339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3.6082915146333336</v>
      </c>
      <c r="S109" s="32">
        <v>3.5100169999999999</v>
      </c>
      <c r="T109" s="32">
        <v>4.680022666666666</v>
      </c>
      <c r="U109" s="32">
        <v>0</v>
      </c>
      <c r="V109" s="32">
        <v>9.6088206361000008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0.50337838833333337</v>
      </c>
      <c r="AC109" s="32">
        <v>0.16219326666666667</v>
      </c>
      <c r="AD109" s="32">
        <v>0</v>
      </c>
      <c r="AE109" s="32">
        <v>0</v>
      </c>
      <c r="AF109" s="32">
        <v>0.15060803333333334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0.13033387499999999</v>
      </c>
      <c r="AM109" s="32">
        <v>0</v>
      </c>
      <c r="AN109" s="32">
        <v>0</v>
      </c>
      <c r="AO109" s="32">
        <v>0</v>
      </c>
      <c r="AP109" s="32">
        <v>2.3170466666666667E-2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49.163703422033265</v>
      </c>
      <c r="AW109" s="32">
        <v>28.569208570333334</v>
      </c>
      <c r="AX109" s="32">
        <v>0</v>
      </c>
      <c r="AY109" s="32">
        <v>0</v>
      </c>
      <c r="AZ109" s="32">
        <v>16.087850898766664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22.104223696866661</v>
      </c>
      <c r="BG109" s="32">
        <v>2.5889647996333331</v>
      </c>
      <c r="BH109" s="32">
        <v>1.7609554666666667</v>
      </c>
      <c r="BI109" s="32">
        <v>0</v>
      </c>
      <c r="BJ109" s="32">
        <v>4.6466612324666663</v>
      </c>
      <c r="BK109" s="33">
        <f t="shared" si="2"/>
        <v>210.19552635199994</v>
      </c>
    </row>
    <row r="110" spans="1:63">
      <c r="A110" s="30"/>
      <c r="B110" s="31" t="s">
        <v>114</v>
      </c>
      <c r="C110" s="32">
        <v>0</v>
      </c>
      <c r="D110" s="32">
        <v>0.82210331999999997</v>
      </c>
      <c r="E110" s="32">
        <v>0</v>
      </c>
      <c r="F110" s="32">
        <v>0</v>
      </c>
      <c r="G110" s="32">
        <v>0</v>
      </c>
      <c r="H110" s="32">
        <v>1.8148213939333337</v>
      </c>
      <c r="I110" s="32">
        <v>112.89568323466668</v>
      </c>
      <c r="J110" s="32">
        <v>0</v>
      </c>
      <c r="K110" s="32">
        <v>0</v>
      </c>
      <c r="L110" s="32">
        <v>1.7246801339999998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0.13683002653333334</v>
      </c>
      <c r="S110" s="32">
        <v>5.7894600000000001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5.6887144099999988E-2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1.8809149315333142</v>
      </c>
      <c r="AW110" s="32">
        <v>5.9544111166666669</v>
      </c>
      <c r="AX110" s="32">
        <v>0</v>
      </c>
      <c r="AY110" s="32">
        <v>0</v>
      </c>
      <c r="AZ110" s="32">
        <v>3.6496167296000004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0.3650408168</v>
      </c>
      <c r="BG110" s="32">
        <v>5.7809816666666665</v>
      </c>
      <c r="BH110" s="32">
        <v>0</v>
      </c>
      <c r="BI110" s="32">
        <v>0</v>
      </c>
      <c r="BJ110" s="32">
        <v>6.0700307499999995E-2</v>
      </c>
      <c r="BK110" s="33">
        <f t="shared" si="2"/>
        <v>140.932130822</v>
      </c>
    </row>
    <row r="111" spans="1:63">
      <c r="A111" s="30"/>
      <c r="B111" s="31" t="s">
        <v>115</v>
      </c>
      <c r="C111" s="32">
        <v>0</v>
      </c>
      <c r="D111" s="32">
        <v>15.924318299999999</v>
      </c>
      <c r="E111" s="32">
        <v>0</v>
      </c>
      <c r="F111" s="32">
        <v>0</v>
      </c>
      <c r="G111" s="32">
        <v>0</v>
      </c>
      <c r="H111" s="32">
        <v>13.187969059566667</v>
      </c>
      <c r="I111" s="32">
        <v>7.5553334999999999E-2</v>
      </c>
      <c r="J111" s="32">
        <v>0</v>
      </c>
      <c r="K111" s="32">
        <v>0</v>
      </c>
      <c r="L111" s="32">
        <v>3.0756947782999999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1.1505507036666667</v>
      </c>
      <c r="S111" s="32">
        <v>0</v>
      </c>
      <c r="T111" s="32">
        <v>3.4875141061666657</v>
      </c>
      <c r="U111" s="32">
        <v>0</v>
      </c>
      <c r="V111" s="32">
        <v>8.9344724534999997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0.25327683333333334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2.3025166666666666E-2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28.387332564566677</v>
      </c>
      <c r="AW111" s="32">
        <v>29.702465000000004</v>
      </c>
      <c r="AX111" s="32">
        <v>0</v>
      </c>
      <c r="AY111" s="32">
        <v>0</v>
      </c>
      <c r="AZ111" s="32">
        <v>25.372995383733329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11.486225173566668</v>
      </c>
      <c r="BG111" s="32">
        <v>2.2576005184333336</v>
      </c>
      <c r="BH111" s="32">
        <v>1.5541987500000003</v>
      </c>
      <c r="BI111" s="32">
        <v>0</v>
      </c>
      <c r="BJ111" s="32">
        <v>0.79819793149999996</v>
      </c>
      <c r="BK111" s="33">
        <f t="shared" si="2"/>
        <v>145.67139005800001</v>
      </c>
    </row>
    <row r="112" spans="1:63">
      <c r="A112" s="30"/>
      <c r="B112" s="31" t="s">
        <v>116</v>
      </c>
      <c r="C112" s="32">
        <v>0</v>
      </c>
      <c r="D112" s="32">
        <v>3.4564439999999998</v>
      </c>
      <c r="E112" s="32">
        <v>0</v>
      </c>
      <c r="F112" s="32">
        <v>0</v>
      </c>
      <c r="G112" s="32">
        <v>0</v>
      </c>
      <c r="H112" s="32">
        <v>14.924628883633334</v>
      </c>
      <c r="I112" s="32">
        <v>70.281028000000006</v>
      </c>
      <c r="J112" s="32">
        <v>0</v>
      </c>
      <c r="K112" s="32">
        <v>0</v>
      </c>
      <c r="L112" s="32">
        <v>7.6347087220000001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4.129776646666667E-2</v>
      </c>
      <c r="S112" s="32">
        <v>12.846450200000001</v>
      </c>
      <c r="T112" s="32">
        <v>5.7607400000000002</v>
      </c>
      <c r="U112" s="32">
        <v>0</v>
      </c>
      <c r="V112" s="32">
        <v>3.4564439999999998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8.5586049999999997E-2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17.097421126666653</v>
      </c>
      <c r="AW112" s="32">
        <v>6.1621956000000004</v>
      </c>
      <c r="AX112" s="32">
        <v>0</v>
      </c>
      <c r="AY112" s="32">
        <v>0</v>
      </c>
      <c r="AZ112" s="32">
        <v>5.5309503536666664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0.64231424223333333</v>
      </c>
      <c r="BG112" s="32">
        <v>0</v>
      </c>
      <c r="BH112" s="32">
        <v>0</v>
      </c>
      <c r="BI112" s="32">
        <v>0</v>
      </c>
      <c r="BJ112" s="32">
        <v>0.11411473333333333</v>
      </c>
      <c r="BK112" s="33">
        <f t="shared" si="2"/>
        <v>148.03432367800002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3.7964597179666679</v>
      </c>
      <c r="I113" s="32">
        <v>1.1460246666666667</v>
      </c>
      <c r="J113" s="32">
        <v>0</v>
      </c>
      <c r="K113" s="32">
        <v>0</v>
      </c>
      <c r="L113" s="32">
        <v>1.0798233138666669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0.25124918496666665</v>
      </c>
      <c r="S113" s="32">
        <v>0</v>
      </c>
      <c r="T113" s="32">
        <v>0.14898320666666667</v>
      </c>
      <c r="U113" s="32">
        <v>0</v>
      </c>
      <c r="V113" s="32">
        <v>3.6091601133333338E-2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7.6062888999999995E-2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6.6476055839333332</v>
      </c>
      <c r="AW113" s="32">
        <v>0</v>
      </c>
      <c r="AX113" s="32">
        <v>0</v>
      </c>
      <c r="AY113" s="32">
        <v>0</v>
      </c>
      <c r="AZ113" s="32">
        <v>7.7982566223333327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1.4753902069333333</v>
      </c>
      <c r="BG113" s="32">
        <v>0.23828044353333344</v>
      </c>
      <c r="BH113" s="32">
        <v>0</v>
      </c>
      <c r="BI113" s="32">
        <v>0</v>
      </c>
      <c r="BJ113" s="32">
        <v>1.3024505049999999</v>
      </c>
      <c r="BK113" s="33">
        <f t="shared" si="2"/>
        <v>23.996677942000002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1.9546465701</v>
      </c>
      <c r="I114" s="32">
        <v>0</v>
      </c>
      <c r="J114" s="32">
        <v>2.2898453333333331</v>
      </c>
      <c r="K114" s="32">
        <v>0</v>
      </c>
      <c r="L114" s="32">
        <v>1.0351396832333333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5.9110517801333344</v>
      </c>
      <c r="S114" s="32">
        <v>0</v>
      </c>
      <c r="T114" s="32">
        <v>0.57246133333333327</v>
      </c>
      <c r="U114" s="32">
        <v>0</v>
      </c>
      <c r="V114" s="32">
        <v>2.2523060039333331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6.3441314752333362</v>
      </c>
      <c r="AW114" s="32">
        <v>2.2831398844999997</v>
      </c>
      <c r="AX114" s="32">
        <v>0</v>
      </c>
      <c r="AY114" s="32">
        <v>0</v>
      </c>
      <c r="AZ114" s="32">
        <v>5.6771836447333337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1.2813986865333336</v>
      </c>
      <c r="BG114" s="32">
        <v>0.13620093473333333</v>
      </c>
      <c r="BH114" s="32">
        <v>0</v>
      </c>
      <c r="BI114" s="32">
        <v>0</v>
      </c>
      <c r="BJ114" s="32">
        <v>0.51522200520000005</v>
      </c>
      <c r="BK114" s="33">
        <f t="shared" si="2"/>
        <v>30.252727335000003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2.6945504565999996</v>
      </c>
      <c r="I115" s="32">
        <v>3.7762824000000004</v>
      </c>
      <c r="J115" s="32">
        <v>0</v>
      </c>
      <c r="K115" s="32">
        <v>0</v>
      </c>
      <c r="L115" s="32">
        <v>1.24731752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0.40708800520000005</v>
      </c>
      <c r="S115" s="32">
        <v>0</v>
      </c>
      <c r="T115" s="32">
        <v>0</v>
      </c>
      <c r="U115" s="32">
        <v>0</v>
      </c>
      <c r="V115" s="32">
        <v>1.1907746245999999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2.2674120000000002E-2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2.8205470115000075</v>
      </c>
      <c r="AW115" s="32">
        <v>3.5144886000000004</v>
      </c>
      <c r="AX115" s="32">
        <v>0</v>
      </c>
      <c r="AY115" s="32">
        <v>0</v>
      </c>
      <c r="AZ115" s="32">
        <v>5.7479557682666664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1.4629475546999999</v>
      </c>
      <c r="BG115" s="32">
        <v>1.1337060000000001E-2</v>
      </c>
      <c r="BH115" s="32">
        <v>0</v>
      </c>
      <c r="BI115" s="32">
        <v>0</v>
      </c>
      <c r="BJ115" s="32">
        <v>0.78042755613333337</v>
      </c>
      <c r="BK115" s="33">
        <f t="shared" si="2"/>
        <v>23.676390677000004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5.6645294593000024</v>
      </c>
      <c r="I116" s="32">
        <v>7.5563619999999991</v>
      </c>
      <c r="J116" s="32">
        <v>0</v>
      </c>
      <c r="K116" s="32">
        <v>0</v>
      </c>
      <c r="L116" s="32">
        <v>3.7567064385333326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5.861640612100004</v>
      </c>
      <c r="S116" s="32">
        <v>0</v>
      </c>
      <c r="T116" s="32">
        <v>0</v>
      </c>
      <c r="U116" s="32">
        <v>0</v>
      </c>
      <c r="V116" s="32">
        <v>0.22085803540000004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4.2437976991999973</v>
      </c>
      <c r="AW116" s="32">
        <v>1.0776834833333333</v>
      </c>
      <c r="AX116" s="32">
        <v>0</v>
      </c>
      <c r="AY116" s="32">
        <v>0</v>
      </c>
      <c r="AZ116" s="32">
        <v>1.7943973038999999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1.3471902602333334</v>
      </c>
      <c r="BG116" s="32">
        <v>0</v>
      </c>
      <c r="BH116" s="32">
        <v>0</v>
      </c>
      <c r="BI116" s="32">
        <v>0</v>
      </c>
      <c r="BJ116" s="32">
        <v>0.17016055000000002</v>
      </c>
      <c r="BK116" s="33">
        <f t="shared" si="2"/>
        <v>31.693325842</v>
      </c>
    </row>
    <row r="117" spans="1:63">
      <c r="A117" s="30"/>
      <c r="B117" s="31" t="s">
        <v>121</v>
      </c>
      <c r="C117" s="32">
        <v>0</v>
      </c>
      <c r="D117" s="32">
        <v>0.5756796666666667</v>
      </c>
      <c r="E117" s="32">
        <v>0</v>
      </c>
      <c r="F117" s="32">
        <v>0</v>
      </c>
      <c r="G117" s="32">
        <v>0</v>
      </c>
      <c r="H117" s="32">
        <v>14.540694222799999</v>
      </c>
      <c r="I117" s="32">
        <v>11.859001133333333</v>
      </c>
      <c r="J117" s="32">
        <v>2.1587543333333334</v>
      </c>
      <c r="K117" s="32">
        <v>0</v>
      </c>
      <c r="L117" s="32">
        <v>4.8721599735666672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7.2548433545333344</v>
      </c>
      <c r="S117" s="32">
        <v>0.2306353267</v>
      </c>
      <c r="T117" s="32">
        <v>2.5333539933666667</v>
      </c>
      <c r="U117" s="32">
        <v>0</v>
      </c>
      <c r="V117" s="32">
        <v>10.214835642733332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7.4161966666666662E-2</v>
      </c>
      <c r="AC117" s="32">
        <v>7.9866733333333342E-2</v>
      </c>
      <c r="AD117" s="32">
        <v>0</v>
      </c>
      <c r="AE117" s="32">
        <v>0</v>
      </c>
      <c r="AF117" s="32">
        <v>0.34228599999999998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5.7047666666666663E-3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20.401528706833318</v>
      </c>
      <c r="AW117" s="32">
        <v>8.009492400000001</v>
      </c>
      <c r="AX117" s="32">
        <v>0</v>
      </c>
      <c r="AY117" s="32">
        <v>0</v>
      </c>
      <c r="AZ117" s="32">
        <v>16.115398402133334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7.7092727616999976</v>
      </c>
      <c r="BG117" s="32">
        <v>3.42286</v>
      </c>
      <c r="BH117" s="32">
        <v>0.11409533333333333</v>
      </c>
      <c r="BI117" s="32">
        <v>0</v>
      </c>
      <c r="BJ117" s="32">
        <v>1.6494351633000002</v>
      </c>
      <c r="BK117" s="33">
        <f t="shared" si="2"/>
        <v>112.16405988099999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2.7271927878333333</v>
      </c>
      <c r="I118" s="32">
        <v>0.56713483333333325</v>
      </c>
      <c r="J118" s="32">
        <v>0</v>
      </c>
      <c r="K118" s="32">
        <v>0</v>
      </c>
      <c r="L118" s="32">
        <v>2.4151141879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0.27452031836666668</v>
      </c>
      <c r="S118" s="32">
        <v>0</v>
      </c>
      <c r="T118" s="32">
        <v>3.7430899000000002</v>
      </c>
      <c r="U118" s="32">
        <v>0</v>
      </c>
      <c r="V118" s="32">
        <v>1.4572131765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0.10118799000000001</v>
      </c>
      <c r="AD118" s="32">
        <v>0</v>
      </c>
      <c r="AE118" s="32">
        <v>0</v>
      </c>
      <c r="AF118" s="32">
        <v>8.9944880000000005E-2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1.6332731333333333E-3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15.461652098633341</v>
      </c>
      <c r="AW118" s="32">
        <v>8.482926495000001</v>
      </c>
      <c r="AX118" s="32">
        <v>0</v>
      </c>
      <c r="AY118" s="32">
        <v>0</v>
      </c>
      <c r="AZ118" s="32">
        <v>8.8961799639999999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4.0672434467</v>
      </c>
      <c r="BG118" s="32">
        <v>0</v>
      </c>
      <c r="BH118" s="32">
        <v>0</v>
      </c>
      <c r="BI118" s="32">
        <v>0</v>
      </c>
      <c r="BJ118" s="32">
        <v>1.6545372245999999</v>
      </c>
      <c r="BK118" s="33">
        <f t="shared" si="2"/>
        <v>49.939570576000001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5.7088347180000003</v>
      </c>
      <c r="I119" s="32">
        <v>0</v>
      </c>
      <c r="J119" s="32">
        <v>0</v>
      </c>
      <c r="K119" s="32">
        <v>0</v>
      </c>
      <c r="L119" s="32">
        <v>1.2112597908333331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4.075291567399999</v>
      </c>
      <c r="S119" s="32">
        <v>0</v>
      </c>
      <c r="T119" s="32">
        <v>0</v>
      </c>
      <c r="U119" s="32">
        <v>0</v>
      </c>
      <c r="V119" s="32">
        <v>0.20282109583333335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2.8072066666666666E-2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9.1907882022000056</v>
      </c>
      <c r="AW119" s="32">
        <v>3.9300893333333331</v>
      </c>
      <c r="AX119" s="32">
        <v>0</v>
      </c>
      <c r="AY119" s="32">
        <v>0</v>
      </c>
      <c r="AZ119" s="32">
        <v>5.4509454815666665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1.318397517</v>
      </c>
      <c r="BG119" s="32">
        <v>0</v>
      </c>
      <c r="BH119" s="32">
        <v>0</v>
      </c>
      <c r="BI119" s="32">
        <v>0</v>
      </c>
      <c r="BJ119" s="32">
        <v>0.41550812316666674</v>
      </c>
      <c r="BK119" s="33">
        <f t="shared" si="2"/>
        <v>31.532007896000007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5.181715303299999</v>
      </c>
      <c r="I120" s="32">
        <v>0</v>
      </c>
      <c r="J120" s="32">
        <v>0.2818695</v>
      </c>
      <c r="K120" s="32">
        <v>0</v>
      </c>
      <c r="L120" s="32">
        <v>1.7458447563666668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1.4046555536333329</v>
      </c>
      <c r="S120" s="32">
        <v>0</v>
      </c>
      <c r="T120" s="32">
        <v>2.254956</v>
      </c>
      <c r="U120" s="32">
        <v>0</v>
      </c>
      <c r="V120" s="32">
        <v>3.6224980746999997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8.7472866940666822</v>
      </c>
      <c r="AW120" s="32">
        <v>11.136420260466668</v>
      </c>
      <c r="AX120" s="32">
        <v>0</v>
      </c>
      <c r="AY120" s="32">
        <v>0</v>
      </c>
      <c r="AZ120" s="32">
        <v>31.295829481100004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3.3120987687333336</v>
      </c>
      <c r="BG120" s="32">
        <v>0.16780750656666668</v>
      </c>
      <c r="BH120" s="32">
        <v>0</v>
      </c>
      <c r="BI120" s="32">
        <v>0</v>
      </c>
      <c r="BJ120" s="32">
        <v>1.5587752240666668</v>
      </c>
      <c r="BK120" s="33">
        <f t="shared" si="2"/>
        <v>70.709757123000017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1.5723337513333331</v>
      </c>
      <c r="I121" s="32">
        <v>0</v>
      </c>
      <c r="J121" s="32">
        <v>0</v>
      </c>
      <c r="K121" s="32">
        <v>0</v>
      </c>
      <c r="L121" s="32">
        <v>0.11368283333333333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8.1555148666666681E-3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203.81936245623331</v>
      </c>
      <c r="AW121" s="32">
        <v>109.45528587266668</v>
      </c>
      <c r="AX121" s="32">
        <v>0</v>
      </c>
      <c r="AY121" s="32">
        <v>0</v>
      </c>
      <c r="AZ121" s="32">
        <v>9.5968591599999993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0.39984133856666665</v>
      </c>
      <c r="BG121" s="32">
        <v>0</v>
      </c>
      <c r="BH121" s="32">
        <v>0</v>
      </c>
      <c r="BI121" s="32">
        <v>0</v>
      </c>
      <c r="BJ121" s="32">
        <v>0</v>
      </c>
      <c r="BK121" s="33">
        <f t="shared" si="2"/>
        <v>324.965520927</v>
      </c>
    </row>
    <row r="122" spans="1:63">
      <c r="A122" s="30"/>
      <c r="B122" s="31" t="s">
        <v>126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5.7088397309999994</v>
      </c>
      <c r="I122" s="32">
        <v>0</v>
      </c>
      <c r="J122" s="32">
        <v>0</v>
      </c>
      <c r="K122" s="32">
        <v>0</v>
      </c>
      <c r="L122" s="32">
        <v>3.9741751018666678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0.14702606186666667</v>
      </c>
      <c r="S122" s="32">
        <v>5.6152600000000001</v>
      </c>
      <c r="T122" s="32">
        <v>0.22461039999999999</v>
      </c>
      <c r="U122" s="32">
        <v>0</v>
      </c>
      <c r="V122" s="32">
        <v>3.3755573963999996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1.1139466666666667E-2</v>
      </c>
      <c r="AC122" s="32">
        <v>0</v>
      </c>
      <c r="AD122" s="32">
        <v>0</v>
      </c>
      <c r="AE122" s="32">
        <v>0</v>
      </c>
      <c r="AF122" s="32">
        <v>0.1336736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8.2083274310999883</v>
      </c>
      <c r="AW122" s="32">
        <v>5.7368253333333339</v>
      </c>
      <c r="AX122" s="32">
        <v>0</v>
      </c>
      <c r="AY122" s="32">
        <v>0</v>
      </c>
      <c r="AZ122" s="32">
        <v>16.558396514466668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4.7384771072666672</v>
      </c>
      <c r="BG122" s="32">
        <v>0.22252790343333329</v>
      </c>
      <c r="BH122" s="32">
        <v>5.5697333333333335E-2</v>
      </c>
      <c r="BI122" s="32">
        <v>0</v>
      </c>
      <c r="BJ122" s="32">
        <v>0.37147274626666671</v>
      </c>
      <c r="BK122" s="33">
        <f t="shared" si="2"/>
        <v>55.082006126999993</v>
      </c>
    </row>
    <row r="123" spans="1:63">
      <c r="A123" s="30"/>
      <c r="B123" s="31" t="s">
        <v>127</v>
      </c>
      <c r="C123" s="32">
        <v>0</v>
      </c>
      <c r="D123" s="32">
        <v>9.2062244999999994</v>
      </c>
      <c r="E123" s="32">
        <v>0</v>
      </c>
      <c r="F123" s="32">
        <v>0</v>
      </c>
      <c r="G123" s="32">
        <v>0</v>
      </c>
      <c r="H123" s="32">
        <v>6.6402987129</v>
      </c>
      <c r="I123" s="32">
        <v>0</v>
      </c>
      <c r="J123" s="32">
        <v>0</v>
      </c>
      <c r="K123" s="32">
        <v>0</v>
      </c>
      <c r="L123" s="32">
        <v>1.6657392217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0.24614591949999998</v>
      </c>
      <c r="S123" s="32">
        <v>0</v>
      </c>
      <c r="T123" s="32">
        <v>2.2318120000000001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1.8620570333333336E-2</v>
      </c>
      <c r="AC123" s="32">
        <v>9.9650610000000001E-2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25.597684603066647</v>
      </c>
      <c r="AW123" s="32">
        <v>3.0366940999333338</v>
      </c>
      <c r="AX123" s="32">
        <v>0</v>
      </c>
      <c r="AY123" s="32">
        <v>0</v>
      </c>
      <c r="AZ123" s="32">
        <v>13.922543457900002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3.3126927012666663</v>
      </c>
      <c r="BG123" s="32">
        <v>0</v>
      </c>
      <c r="BH123" s="32">
        <v>5.536145E-2</v>
      </c>
      <c r="BI123" s="32">
        <v>0</v>
      </c>
      <c r="BJ123" s="32">
        <v>0.18194415639999992</v>
      </c>
      <c r="BK123" s="33">
        <f t="shared" si="2"/>
        <v>66.215412002999983</v>
      </c>
    </row>
    <row r="124" spans="1:63">
      <c r="A124" s="30"/>
      <c r="B124" s="31" t="s">
        <v>128</v>
      </c>
      <c r="C124" s="32">
        <v>0</v>
      </c>
      <c r="D124" s="32">
        <v>11.676777</v>
      </c>
      <c r="E124" s="32">
        <v>0</v>
      </c>
      <c r="F124" s="32">
        <v>0</v>
      </c>
      <c r="G124" s="32">
        <v>0</v>
      </c>
      <c r="H124" s="32">
        <v>1.6756946674333331</v>
      </c>
      <c r="I124" s="32">
        <v>5.5603699999999998</v>
      </c>
      <c r="J124" s="32">
        <v>0</v>
      </c>
      <c r="K124" s="32">
        <v>0</v>
      </c>
      <c r="L124" s="32">
        <v>5.2543161146333333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0.20434506043333328</v>
      </c>
      <c r="S124" s="32">
        <v>0</v>
      </c>
      <c r="T124" s="32">
        <v>3.3362219999999998</v>
      </c>
      <c r="U124" s="32">
        <v>0</v>
      </c>
      <c r="V124" s="32">
        <v>2.0684576399999997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1.3635492733333336E-2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6.1006072726333382</v>
      </c>
      <c r="AW124" s="32">
        <v>4.348524153333333</v>
      </c>
      <c r="AX124" s="32">
        <v>0</v>
      </c>
      <c r="AY124" s="32">
        <v>0</v>
      </c>
      <c r="AZ124" s="32">
        <v>13.981754003333334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1.7446668438000001</v>
      </c>
      <c r="BG124" s="32">
        <v>7.7258043333333332E-2</v>
      </c>
      <c r="BH124" s="32">
        <v>0</v>
      </c>
      <c r="BI124" s="32">
        <v>0</v>
      </c>
      <c r="BJ124" s="32">
        <v>1.1036863333333332E-2</v>
      </c>
      <c r="BK124" s="33">
        <f t="shared" si="2"/>
        <v>56.053665154999997</v>
      </c>
    </row>
    <row r="125" spans="1:63">
      <c r="A125" s="30"/>
      <c r="B125" s="31" t="s">
        <v>129</v>
      </c>
      <c r="C125" s="32">
        <v>0</v>
      </c>
      <c r="D125" s="32">
        <v>14.395294333333334</v>
      </c>
      <c r="E125" s="32">
        <v>0</v>
      </c>
      <c r="F125" s="32">
        <v>0</v>
      </c>
      <c r="G125" s="32">
        <v>0</v>
      </c>
      <c r="H125" s="32">
        <v>15.016200737066669</v>
      </c>
      <c r="I125" s="32">
        <v>39.812936147433334</v>
      </c>
      <c r="J125" s="32">
        <v>0</v>
      </c>
      <c r="K125" s="32">
        <v>0</v>
      </c>
      <c r="L125" s="32">
        <v>6.6570285192333349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3.7723777677999992</v>
      </c>
      <c r="S125" s="32">
        <v>2.4582733399999999</v>
      </c>
      <c r="T125" s="32">
        <v>0.11092653050000002</v>
      </c>
      <c r="U125" s="32">
        <v>0</v>
      </c>
      <c r="V125" s="32">
        <v>9.6226110843666692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0.1578637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31.562174455700024</v>
      </c>
      <c r="AW125" s="32">
        <v>10.668732600966665</v>
      </c>
      <c r="AX125" s="32">
        <v>1.099377</v>
      </c>
      <c r="AY125" s="32">
        <v>0</v>
      </c>
      <c r="AZ125" s="32">
        <v>9.3704439485000002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15.961134486333332</v>
      </c>
      <c r="BG125" s="32">
        <v>8.2254221799999999E-2</v>
      </c>
      <c r="BH125" s="32">
        <v>2.5835359499999999</v>
      </c>
      <c r="BI125" s="32">
        <v>0</v>
      </c>
      <c r="BJ125" s="32">
        <v>3.6883964179666666</v>
      </c>
      <c r="BK125" s="33">
        <f t="shared" si="2"/>
        <v>167.01956124100002</v>
      </c>
    </row>
    <row r="126" spans="1:63">
      <c r="A126" s="30"/>
      <c r="B126" s="31" t="s">
        <v>130</v>
      </c>
      <c r="C126" s="32">
        <v>0</v>
      </c>
      <c r="D126" s="32">
        <v>5.5312083333333337</v>
      </c>
      <c r="E126" s="32">
        <v>0</v>
      </c>
      <c r="F126" s="32">
        <v>0</v>
      </c>
      <c r="G126" s="32">
        <v>0</v>
      </c>
      <c r="H126" s="32">
        <v>5.7924721882000014</v>
      </c>
      <c r="I126" s="32">
        <v>8.8499333333333343</v>
      </c>
      <c r="J126" s="32">
        <v>0</v>
      </c>
      <c r="K126" s="32">
        <v>0</v>
      </c>
      <c r="L126" s="32">
        <v>1.1932068641000002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0.10340737936666666</v>
      </c>
      <c r="S126" s="32">
        <v>0</v>
      </c>
      <c r="T126" s="32">
        <v>2.2124833333333331</v>
      </c>
      <c r="U126" s="32">
        <v>0</v>
      </c>
      <c r="V126" s="32">
        <v>0.20025407900000003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1.15337705E-2</v>
      </c>
      <c r="AC126" s="32">
        <v>0</v>
      </c>
      <c r="AD126" s="32">
        <v>0</v>
      </c>
      <c r="AE126" s="32">
        <v>0</v>
      </c>
      <c r="AF126" s="32">
        <v>8.3255796666666659E-2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6.98906065126668</v>
      </c>
      <c r="AW126" s="32">
        <v>1.3181452</v>
      </c>
      <c r="AX126" s="32">
        <v>0</v>
      </c>
      <c r="AY126" s="32">
        <v>0</v>
      </c>
      <c r="AZ126" s="32">
        <v>2.4777609652000003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0.75240495149999997</v>
      </c>
      <c r="BG126" s="32">
        <v>0</v>
      </c>
      <c r="BH126" s="32">
        <v>0</v>
      </c>
      <c r="BI126" s="32">
        <v>0</v>
      </c>
      <c r="BJ126" s="32">
        <v>0.38850803119999999</v>
      </c>
      <c r="BK126" s="33">
        <f t="shared" si="2"/>
        <v>35.903634877000009</v>
      </c>
    </row>
    <row r="127" spans="1:63">
      <c r="A127" s="30"/>
      <c r="B127" s="31" t="s">
        <v>131</v>
      </c>
      <c r="C127" s="32">
        <v>0</v>
      </c>
      <c r="D127" s="32">
        <v>2.3346587333333337</v>
      </c>
      <c r="E127" s="32">
        <v>0</v>
      </c>
      <c r="F127" s="32">
        <v>0</v>
      </c>
      <c r="G127" s="32">
        <v>0</v>
      </c>
      <c r="H127" s="32">
        <v>9.674786726533334</v>
      </c>
      <c r="I127" s="32">
        <v>5.5323666666666664</v>
      </c>
      <c r="J127" s="32">
        <v>0</v>
      </c>
      <c r="K127" s="32">
        <v>0</v>
      </c>
      <c r="L127" s="32">
        <v>0.69597172666666651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0.12818094863333335</v>
      </c>
      <c r="S127" s="32">
        <v>0</v>
      </c>
      <c r="T127" s="32">
        <v>0</v>
      </c>
      <c r="U127" s="32">
        <v>0</v>
      </c>
      <c r="V127" s="32">
        <v>0.12752060906666671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1.0990136666666667E-2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4.4740921151999977</v>
      </c>
      <c r="AW127" s="32">
        <v>2.248326033333333</v>
      </c>
      <c r="AX127" s="32">
        <v>0</v>
      </c>
      <c r="AY127" s="32">
        <v>0</v>
      </c>
      <c r="AZ127" s="32">
        <v>0.68737249266666667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1.083137142</v>
      </c>
      <c r="BG127" s="32">
        <v>0</v>
      </c>
      <c r="BH127" s="32">
        <v>0</v>
      </c>
      <c r="BI127" s="32">
        <v>0</v>
      </c>
      <c r="BJ127" s="32">
        <v>0.1758001262333333</v>
      </c>
      <c r="BK127" s="33">
        <f t="shared" si="2"/>
        <v>27.173203457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0.21331230716666663</v>
      </c>
      <c r="I128" s="32">
        <v>5.5223783333333332</v>
      </c>
      <c r="J128" s="32">
        <v>0</v>
      </c>
      <c r="K128" s="32">
        <v>0</v>
      </c>
      <c r="L128" s="32">
        <v>3.313427E-2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1.2149232333333326E-3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36.733010189766667</v>
      </c>
      <c r="AW128" s="32">
        <v>3.75197067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5.4693450000000007E-4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2"/>
        <v>46.255567628000001</v>
      </c>
    </row>
    <row r="129" spans="1:63">
      <c r="A129" s="30"/>
      <c r="B129" s="31" t="s">
        <v>133</v>
      </c>
      <c r="C129" s="32">
        <v>0</v>
      </c>
      <c r="D129" s="32">
        <v>4.9440243600000002</v>
      </c>
      <c r="E129" s="32">
        <v>0</v>
      </c>
      <c r="F129" s="32">
        <v>0</v>
      </c>
      <c r="G129" s="32">
        <v>0</v>
      </c>
      <c r="H129" s="32">
        <v>1.2071507099999998</v>
      </c>
      <c r="I129" s="32">
        <v>10.96236</v>
      </c>
      <c r="J129" s="32">
        <v>0</v>
      </c>
      <c r="K129" s="32">
        <v>0</v>
      </c>
      <c r="L129" s="32">
        <v>1.7436858686333336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0.63420023876666654</v>
      </c>
      <c r="S129" s="32">
        <v>0</v>
      </c>
      <c r="T129" s="32">
        <v>9.8044902861333334</v>
      </c>
      <c r="U129" s="32">
        <v>0</v>
      </c>
      <c r="V129" s="32">
        <v>2.1924720000000002E-2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5.9251915393666632</v>
      </c>
      <c r="AW129" s="32">
        <v>5.448385</v>
      </c>
      <c r="AX129" s="32">
        <v>0</v>
      </c>
      <c r="AY129" s="32">
        <v>0</v>
      </c>
      <c r="AZ129" s="32">
        <v>6.4949370934333324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2.7178600490666671</v>
      </c>
      <c r="BG129" s="32">
        <v>0.17434832</v>
      </c>
      <c r="BH129" s="32">
        <v>0</v>
      </c>
      <c r="BI129" s="32">
        <v>0</v>
      </c>
      <c r="BJ129" s="32">
        <v>0.54885125859999995</v>
      </c>
      <c r="BK129" s="33">
        <f t="shared" si="2"/>
        <v>50.627409444000001</v>
      </c>
    </row>
    <row r="130" spans="1:63">
      <c r="A130" s="30"/>
      <c r="B130" s="31" t="s">
        <v>134</v>
      </c>
      <c r="C130" s="32">
        <v>0</v>
      </c>
      <c r="D130" s="32">
        <v>5.1079866333333337</v>
      </c>
      <c r="E130" s="32">
        <v>0</v>
      </c>
      <c r="F130" s="32">
        <v>0</v>
      </c>
      <c r="G130" s="32">
        <v>0</v>
      </c>
      <c r="H130" s="32">
        <v>22.104616373933332</v>
      </c>
      <c r="I130" s="32">
        <v>32.095883516666667</v>
      </c>
      <c r="J130" s="32">
        <v>0.54340283333333328</v>
      </c>
      <c r="K130" s="32">
        <v>0</v>
      </c>
      <c r="L130" s="32">
        <v>16.636043577466669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3.4534749707999999</v>
      </c>
      <c r="S130" s="32">
        <v>12.373847046566667</v>
      </c>
      <c r="T130" s="32">
        <v>5.4340283333333339</v>
      </c>
      <c r="U130" s="32">
        <v>0</v>
      </c>
      <c r="V130" s="32">
        <v>2.9419829396666666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2.1621093333333331E-2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32.000531305766664</v>
      </c>
      <c r="AW130" s="32">
        <v>6.086326962766667</v>
      </c>
      <c r="AX130" s="32">
        <v>1.0814257256999995</v>
      </c>
      <c r="AY130" s="32">
        <v>0</v>
      </c>
      <c r="AZ130" s="32">
        <v>12.385769888799999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9.0805053597333334</v>
      </c>
      <c r="BG130" s="32">
        <v>0.25418950160000003</v>
      </c>
      <c r="BH130" s="32">
        <v>2.0540038666666662</v>
      </c>
      <c r="BI130" s="32">
        <v>0</v>
      </c>
      <c r="BJ130" s="32">
        <v>0.76868177053333353</v>
      </c>
      <c r="BK130" s="33">
        <f t="shared" si="2"/>
        <v>164.42432170000004</v>
      </c>
    </row>
    <row r="131" spans="1:63">
      <c r="A131" s="30"/>
      <c r="B131" s="31" t="s">
        <v>135</v>
      </c>
      <c r="C131" s="32">
        <v>0</v>
      </c>
      <c r="D131" s="32">
        <v>2.1737039999999999</v>
      </c>
      <c r="E131" s="32">
        <v>0</v>
      </c>
      <c r="F131" s="32">
        <v>0</v>
      </c>
      <c r="G131" s="32">
        <v>0</v>
      </c>
      <c r="H131" s="32">
        <v>8.0382886558333357</v>
      </c>
      <c r="I131" s="32">
        <v>2.3367317999999999</v>
      </c>
      <c r="J131" s="32">
        <v>0</v>
      </c>
      <c r="K131" s="32">
        <v>0</v>
      </c>
      <c r="L131" s="32">
        <v>3.6829414703999999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2.5899258152333333</v>
      </c>
      <c r="S131" s="32">
        <v>2.6736559199999999</v>
      </c>
      <c r="T131" s="32">
        <v>0</v>
      </c>
      <c r="U131" s="32">
        <v>0</v>
      </c>
      <c r="V131" s="32">
        <v>1.3875839484000003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5.4073799999999998E-2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7.0334827766666663E-2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17.134706547899992</v>
      </c>
      <c r="AW131" s="32">
        <v>13.540068705166664</v>
      </c>
      <c r="AX131" s="32">
        <v>0</v>
      </c>
      <c r="AY131" s="32">
        <v>0</v>
      </c>
      <c r="AZ131" s="32">
        <v>5.2949528759333333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8.7641086077666674</v>
      </c>
      <c r="BG131" s="32">
        <v>9.7332840000000004E-2</v>
      </c>
      <c r="BH131" s="32">
        <v>1.0814760000000001</v>
      </c>
      <c r="BI131" s="32">
        <v>0</v>
      </c>
      <c r="BJ131" s="32">
        <v>0.76845383660000011</v>
      </c>
      <c r="BK131" s="33">
        <f t="shared" si="2"/>
        <v>69.688339650999993</v>
      </c>
    </row>
    <row r="132" spans="1:63">
      <c r="A132" s="30"/>
      <c r="B132" s="31" t="s">
        <v>136</v>
      </c>
      <c r="C132" s="32">
        <v>0</v>
      </c>
      <c r="D132" s="32">
        <v>4.0673637500000002</v>
      </c>
      <c r="E132" s="32">
        <v>0</v>
      </c>
      <c r="F132" s="32">
        <v>0</v>
      </c>
      <c r="G132" s="32">
        <v>0</v>
      </c>
      <c r="H132" s="32">
        <v>4.6026403615000007</v>
      </c>
      <c r="I132" s="32">
        <v>10.792071816666667</v>
      </c>
      <c r="J132" s="32">
        <v>0</v>
      </c>
      <c r="K132" s="32">
        <v>0</v>
      </c>
      <c r="L132" s="32">
        <v>2.2019832078000001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1.3493092814333332</v>
      </c>
      <c r="S132" s="32">
        <v>5.4231516666666666</v>
      </c>
      <c r="T132" s="32">
        <v>5.4231516666666666</v>
      </c>
      <c r="U132" s="32">
        <v>0</v>
      </c>
      <c r="V132" s="32">
        <v>1.1852720972666668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15.19481473886667</v>
      </c>
      <c r="AW132" s="32">
        <v>6.6752736412333338</v>
      </c>
      <c r="AX132" s="32">
        <v>0</v>
      </c>
      <c r="AY132" s="32">
        <v>0</v>
      </c>
      <c r="AZ132" s="32">
        <v>7.2338430481666665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3.7839339459999999</v>
      </c>
      <c r="BG132" s="32">
        <v>6.477548000000001E-2</v>
      </c>
      <c r="BH132" s="32">
        <v>0.59377523333333337</v>
      </c>
      <c r="BI132" s="32">
        <v>0</v>
      </c>
      <c r="BJ132" s="32">
        <v>0.44671134140000002</v>
      </c>
      <c r="BK132" s="33">
        <f t="shared" si="2"/>
        <v>69.038071277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2.0015803306666666</v>
      </c>
      <c r="I133" s="32">
        <v>232.37806079999996</v>
      </c>
      <c r="J133" s="32">
        <v>0</v>
      </c>
      <c r="K133" s="32">
        <v>0</v>
      </c>
      <c r="L133" s="32">
        <v>2.6257408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1.0940586666666667E-2</v>
      </c>
      <c r="S133" s="32">
        <v>8.2054399999999994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9.7171408433384815E-2</v>
      </c>
      <c r="AW133" s="32">
        <v>15.306064666666668</v>
      </c>
      <c r="AX133" s="32">
        <v>0</v>
      </c>
      <c r="AY133" s="32">
        <v>0</v>
      </c>
      <c r="AZ133" s="32">
        <v>7.2273990523999974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3.334535516666666E-2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267.88574299999999</v>
      </c>
    </row>
    <row r="134" spans="1:63">
      <c r="A134" s="30"/>
      <c r="B134" s="31" t="s">
        <v>138</v>
      </c>
      <c r="C134" s="32">
        <v>0</v>
      </c>
      <c r="D134" s="32">
        <v>2.9724273333333331</v>
      </c>
      <c r="E134" s="32">
        <v>0</v>
      </c>
      <c r="F134" s="32">
        <v>0</v>
      </c>
      <c r="G134" s="32">
        <v>0</v>
      </c>
      <c r="H134" s="32">
        <v>2.573033653033332</v>
      </c>
      <c r="I134" s="32">
        <v>1.3727209866666665</v>
      </c>
      <c r="J134" s="32">
        <v>0</v>
      </c>
      <c r="K134" s="32">
        <v>0</v>
      </c>
      <c r="L134" s="32">
        <v>0.75661786666666675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2.2448635588666663</v>
      </c>
      <c r="S134" s="32">
        <v>2.7022066666666666</v>
      </c>
      <c r="T134" s="32">
        <v>0</v>
      </c>
      <c r="U134" s="32">
        <v>0</v>
      </c>
      <c r="V134" s="32">
        <v>7.3500021333333332E-2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1.6141679999999999E-2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12.229558087433329</v>
      </c>
      <c r="AW134" s="32">
        <v>4.2645039117000003</v>
      </c>
      <c r="AX134" s="32">
        <v>0</v>
      </c>
      <c r="AY134" s="32">
        <v>0</v>
      </c>
      <c r="AZ134" s="32">
        <v>2.3126722991999999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4.3582440030999994</v>
      </c>
      <c r="BG134" s="32">
        <v>0.1076112</v>
      </c>
      <c r="BH134" s="32">
        <v>0</v>
      </c>
      <c r="BI134" s="32">
        <v>0</v>
      </c>
      <c r="BJ134" s="32">
        <v>0.5052345840000001</v>
      </c>
      <c r="BK134" s="33">
        <f t="shared" si="2"/>
        <v>36.489335851999996</v>
      </c>
    </row>
    <row r="135" spans="1:63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1.1340868946333333</v>
      </c>
      <c r="I135" s="32">
        <v>207.66961999999998</v>
      </c>
      <c r="J135" s="32">
        <v>0</v>
      </c>
      <c r="K135" s="32">
        <v>0</v>
      </c>
      <c r="L135" s="32">
        <v>2.8855147199999998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2.3409731766666667E-2</v>
      </c>
      <c r="S135" s="32">
        <v>10.92998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0.83651927343333943</v>
      </c>
      <c r="AW135" s="32">
        <v>4.9152135000000001</v>
      </c>
      <c r="AX135" s="32">
        <v>0</v>
      </c>
      <c r="AY135" s="32">
        <v>0</v>
      </c>
      <c r="AZ135" s="32">
        <v>0.33860359666666667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0.35531840049999996</v>
      </c>
      <c r="BG135" s="32">
        <v>0</v>
      </c>
      <c r="BH135" s="32">
        <v>0</v>
      </c>
      <c r="BI135" s="32">
        <v>0</v>
      </c>
      <c r="BJ135" s="32">
        <v>0</v>
      </c>
      <c r="BK135" s="33">
        <f t="shared" si="2"/>
        <v>229.08826611699999</v>
      </c>
    </row>
    <row r="136" spans="1:63">
      <c r="A136" s="30"/>
      <c r="B136" s="31" t="s">
        <v>140</v>
      </c>
      <c r="C136" s="32">
        <v>0</v>
      </c>
      <c r="D136" s="32">
        <v>3.7807941600000001</v>
      </c>
      <c r="E136" s="32">
        <v>0</v>
      </c>
      <c r="F136" s="32">
        <v>0</v>
      </c>
      <c r="G136" s="32">
        <v>0</v>
      </c>
      <c r="H136" s="32">
        <v>8.7626628002000011</v>
      </c>
      <c r="I136" s="32">
        <v>60.107667533566662</v>
      </c>
      <c r="J136" s="32">
        <v>0.26928733333333332</v>
      </c>
      <c r="K136" s="32">
        <v>0</v>
      </c>
      <c r="L136" s="32">
        <v>1.6303510168666668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2.1433179446000001</v>
      </c>
      <c r="S136" s="32">
        <v>0</v>
      </c>
      <c r="T136" s="32">
        <v>5.7088914666666657</v>
      </c>
      <c r="U136" s="32">
        <v>0</v>
      </c>
      <c r="V136" s="32">
        <v>9.1000489779333336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6.1621464066666666E-2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9.467985429566701</v>
      </c>
      <c r="AW136" s="32">
        <v>6.0029480496000005</v>
      </c>
      <c r="AX136" s="32">
        <v>0</v>
      </c>
      <c r="AY136" s="32">
        <v>0</v>
      </c>
      <c r="AZ136" s="32">
        <v>7.6707971706999993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4.2974416827666673</v>
      </c>
      <c r="BG136" s="32">
        <v>1.10496752</v>
      </c>
      <c r="BH136" s="32">
        <v>0</v>
      </c>
      <c r="BI136" s="32">
        <v>0</v>
      </c>
      <c r="BJ136" s="32">
        <v>1.5447875041333332</v>
      </c>
      <c r="BK136" s="33">
        <f t="shared" si="2"/>
        <v>121.65357005400001</v>
      </c>
    </row>
    <row r="137" spans="1:63">
      <c r="A137" s="30"/>
      <c r="B137" s="31" t="s">
        <v>141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0.89729563143333324</v>
      </c>
      <c r="I137" s="32">
        <v>167.13776100000001</v>
      </c>
      <c r="J137" s="32">
        <v>0</v>
      </c>
      <c r="K137" s="32">
        <v>0</v>
      </c>
      <c r="L137" s="32">
        <v>4.5662473266666659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9.0123302666666651E-3</v>
      </c>
      <c r="S137" s="32">
        <v>5.4620183333333339</v>
      </c>
      <c r="T137" s="32">
        <v>5.4620183333333339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0.92918421500000004</v>
      </c>
      <c r="AC137" s="32">
        <v>0.3275209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2.9204067679333772</v>
      </c>
      <c r="AW137" s="32">
        <v>18.941625383333331</v>
      </c>
      <c r="AX137" s="32">
        <v>0</v>
      </c>
      <c r="AY137" s="32">
        <v>0</v>
      </c>
      <c r="AZ137" s="32">
        <v>1.4738440500000001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0.23183295269999996</v>
      </c>
      <c r="BG137" s="32">
        <v>0</v>
      </c>
      <c r="BH137" s="32">
        <v>0</v>
      </c>
      <c r="BI137" s="32">
        <v>0</v>
      </c>
      <c r="BJ137" s="32">
        <v>0</v>
      </c>
      <c r="BK137" s="33">
        <f t="shared" si="2"/>
        <v>208.35876722400002</v>
      </c>
    </row>
    <row r="138" spans="1:63" ht="13.5" thickBot="1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3.8846335639666663</v>
      </c>
      <c r="I138" s="32">
        <v>222.44871238333332</v>
      </c>
      <c r="J138" s="32">
        <v>0</v>
      </c>
      <c r="K138" s="32">
        <v>0</v>
      </c>
      <c r="L138" s="32">
        <v>0.21803353333333333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4.0336203666666667E-2</v>
      </c>
      <c r="S138" s="32">
        <v>5.4508383333333335</v>
      </c>
      <c r="T138" s="32">
        <v>5.4508383333333335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2.1791613333333335E-2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0.87623636903332769</v>
      </c>
      <c r="AW138" s="32">
        <v>2.1791613333333331</v>
      </c>
      <c r="AX138" s="32">
        <v>0</v>
      </c>
      <c r="AY138" s="32">
        <v>0</v>
      </c>
      <c r="AZ138" s="32">
        <v>0.86076872666666659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0.23807337566666667</v>
      </c>
      <c r="BG138" s="32">
        <v>0</v>
      </c>
      <c r="BH138" s="32">
        <v>0</v>
      </c>
      <c r="BI138" s="32">
        <v>0</v>
      </c>
      <c r="BJ138" s="32">
        <v>6.5374840000000004E-2</v>
      </c>
      <c r="BK138" s="33">
        <f t="shared" si="2"/>
        <v>241.73479860899999</v>
      </c>
    </row>
    <row r="139" spans="1:63" ht="13.5" thickBot="1">
      <c r="A139" s="37"/>
      <c r="B139" s="38" t="s">
        <v>143</v>
      </c>
      <c r="C139" s="39">
        <f t="shared" ref="C139:BK139" si="3">SUM(C21:C138)</f>
        <v>0</v>
      </c>
      <c r="D139" s="39">
        <f t="shared" si="3"/>
        <v>141.16222237000002</v>
      </c>
      <c r="E139" s="39">
        <f t="shared" si="3"/>
        <v>0</v>
      </c>
      <c r="F139" s="39">
        <f t="shared" si="3"/>
        <v>0</v>
      </c>
      <c r="G139" s="39">
        <f t="shared" si="3"/>
        <v>0</v>
      </c>
      <c r="H139" s="39">
        <f t="shared" si="3"/>
        <v>1248.0869175957996</v>
      </c>
      <c r="I139" s="39">
        <f t="shared" si="3"/>
        <v>4139.1520413603994</v>
      </c>
      <c r="J139" s="39">
        <f t="shared" si="3"/>
        <v>17.687448883333335</v>
      </c>
      <c r="K139" s="39">
        <f t="shared" si="3"/>
        <v>0</v>
      </c>
      <c r="L139" s="39">
        <f t="shared" si="3"/>
        <v>434.58164829066652</v>
      </c>
      <c r="M139" s="39">
        <f t="shared" si="3"/>
        <v>0</v>
      </c>
      <c r="N139" s="39">
        <f t="shared" si="3"/>
        <v>0</v>
      </c>
      <c r="O139" s="39">
        <f t="shared" si="3"/>
        <v>0</v>
      </c>
      <c r="P139" s="39">
        <f t="shared" si="3"/>
        <v>0</v>
      </c>
      <c r="Q139" s="39">
        <f t="shared" si="3"/>
        <v>0</v>
      </c>
      <c r="R139" s="39">
        <f t="shared" si="3"/>
        <v>145.97971878376666</v>
      </c>
      <c r="S139" s="39">
        <f t="shared" si="3"/>
        <v>209.40093188443331</v>
      </c>
      <c r="T139" s="39">
        <f t="shared" si="3"/>
        <v>149.99695045216669</v>
      </c>
      <c r="U139" s="39">
        <f t="shared" si="3"/>
        <v>0</v>
      </c>
      <c r="V139" s="39">
        <f t="shared" si="3"/>
        <v>172.07183434480007</v>
      </c>
      <c r="W139" s="39">
        <f t="shared" si="3"/>
        <v>0</v>
      </c>
      <c r="X139" s="39">
        <f t="shared" si="3"/>
        <v>0</v>
      </c>
      <c r="Y139" s="39">
        <f t="shared" si="3"/>
        <v>0</v>
      </c>
      <c r="Z139" s="39">
        <f t="shared" si="3"/>
        <v>0</v>
      </c>
      <c r="AA139" s="39">
        <f t="shared" si="3"/>
        <v>0</v>
      </c>
      <c r="AB139" s="39">
        <f t="shared" si="3"/>
        <v>10.888832252599997</v>
      </c>
      <c r="AC139" s="39">
        <f t="shared" si="3"/>
        <v>2.1547523686000005</v>
      </c>
      <c r="AD139" s="39">
        <f t="shared" si="3"/>
        <v>0.15486185</v>
      </c>
      <c r="AE139" s="39">
        <f t="shared" si="3"/>
        <v>0</v>
      </c>
      <c r="AF139" s="39">
        <f t="shared" si="3"/>
        <v>6.2332916556999995</v>
      </c>
      <c r="AG139" s="39">
        <f t="shared" si="3"/>
        <v>0</v>
      </c>
      <c r="AH139" s="39">
        <f t="shared" si="3"/>
        <v>0</v>
      </c>
      <c r="AI139" s="39">
        <f t="shared" si="3"/>
        <v>0</v>
      </c>
      <c r="AJ139" s="39">
        <f t="shared" si="3"/>
        <v>0</v>
      </c>
      <c r="AK139" s="39">
        <f t="shared" si="3"/>
        <v>0</v>
      </c>
      <c r="AL139" s="39">
        <f t="shared" si="3"/>
        <v>1.3708796407333335</v>
      </c>
      <c r="AM139" s="39">
        <f t="shared" si="3"/>
        <v>32.505136454833334</v>
      </c>
      <c r="AN139" s="39">
        <f t="shared" si="3"/>
        <v>0</v>
      </c>
      <c r="AO139" s="39">
        <f t="shared" si="3"/>
        <v>0</v>
      </c>
      <c r="AP139" s="39">
        <f t="shared" si="3"/>
        <v>7.4267928000000011E-2</v>
      </c>
      <c r="AQ139" s="39">
        <f t="shared" si="3"/>
        <v>0</v>
      </c>
      <c r="AR139" s="39">
        <f t="shared" si="3"/>
        <v>0</v>
      </c>
      <c r="AS139" s="39">
        <f t="shared" si="3"/>
        <v>0</v>
      </c>
      <c r="AT139" s="39">
        <f t="shared" si="3"/>
        <v>0</v>
      </c>
      <c r="AU139" s="39">
        <f t="shared" si="3"/>
        <v>0</v>
      </c>
      <c r="AV139" s="39">
        <f t="shared" si="3"/>
        <v>1799.2624757032329</v>
      </c>
      <c r="AW139" s="39">
        <f t="shared" si="3"/>
        <v>936.51664196516651</v>
      </c>
      <c r="AX139" s="39">
        <f t="shared" si="3"/>
        <v>8.4398283325666625</v>
      </c>
      <c r="AY139" s="39">
        <f t="shared" si="3"/>
        <v>0</v>
      </c>
      <c r="AZ139" s="39">
        <f t="shared" si="3"/>
        <v>955.77763984446699</v>
      </c>
      <c r="BA139" s="39">
        <f t="shared" si="3"/>
        <v>0</v>
      </c>
      <c r="BB139" s="39">
        <f t="shared" si="3"/>
        <v>0</v>
      </c>
      <c r="BC139" s="39">
        <f t="shared" si="3"/>
        <v>0</v>
      </c>
      <c r="BD139" s="39">
        <f t="shared" si="3"/>
        <v>0</v>
      </c>
      <c r="BE139" s="39">
        <f t="shared" si="3"/>
        <v>0</v>
      </c>
      <c r="BF139" s="39">
        <f t="shared" si="3"/>
        <v>647.26552276863367</v>
      </c>
      <c r="BG139" s="39">
        <f t="shared" si="3"/>
        <v>120.7746162504333</v>
      </c>
      <c r="BH139" s="39">
        <f t="shared" si="3"/>
        <v>25.697999620966662</v>
      </c>
      <c r="BI139" s="39">
        <f t="shared" si="3"/>
        <v>0</v>
      </c>
      <c r="BJ139" s="39">
        <f t="shared" si="3"/>
        <v>125.63426491070003</v>
      </c>
      <c r="BK139" s="44">
        <f t="shared" si="3"/>
        <v>11330.870725512006</v>
      </c>
    </row>
    <row r="140" spans="1:63" ht="13.5" thickBot="1">
      <c r="A140" s="45" t="s">
        <v>144</v>
      </c>
      <c r="B140" s="46" t="s">
        <v>145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3">
        <f t="shared" si="2"/>
        <v>0</v>
      </c>
    </row>
    <row r="141" spans="1:63" ht="13.5" thickBot="1">
      <c r="A141" s="47"/>
      <c r="B141" s="38" t="s">
        <v>146</v>
      </c>
      <c r="C141" s="39">
        <f>SUM(C140)</f>
        <v>0</v>
      </c>
      <c r="D141" s="39">
        <f t="shared" ref="D141:BJ141" si="4">SUM(D140)</f>
        <v>0</v>
      </c>
      <c r="E141" s="39">
        <f t="shared" si="4"/>
        <v>0</v>
      </c>
      <c r="F141" s="39">
        <f t="shared" si="4"/>
        <v>0</v>
      </c>
      <c r="G141" s="39">
        <f t="shared" si="4"/>
        <v>0</v>
      </c>
      <c r="H141" s="39">
        <f t="shared" si="4"/>
        <v>0</v>
      </c>
      <c r="I141" s="39">
        <f t="shared" si="4"/>
        <v>0</v>
      </c>
      <c r="J141" s="39">
        <f t="shared" si="4"/>
        <v>0</v>
      </c>
      <c r="K141" s="39">
        <f t="shared" si="4"/>
        <v>0</v>
      </c>
      <c r="L141" s="39">
        <f t="shared" si="4"/>
        <v>0</v>
      </c>
      <c r="M141" s="39">
        <f t="shared" si="4"/>
        <v>0</v>
      </c>
      <c r="N141" s="39">
        <f t="shared" si="4"/>
        <v>0</v>
      </c>
      <c r="O141" s="39">
        <f t="shared" si="4"/>
        <v>0</v>
      </c>
      <c r="P141" s="39">
        <f t="shared" si="4"/>
        <v>0</v>
      </c>
      <c r="Q141" s="39">
        <f t="shared" si="4"/>
        <v>0</v>
      </c>
      <c r="R141" s="39">
        <f t="shared" si="4"/>
        <v>0</v>
      </c>
      <c r="S141" s="39">
        <f t="shared" si="4"/>
        <v>0</v>
      </c>
      <c r="T141" s="39">
        <f t="shared" si="4"/>
        <v>0</v>
      </c>
      <c r="U141" s="39">
        <f t="shared" si="4"/>
        <v>0</v>
      </c>
      <c r="V141" s="39">
        <f t="shared" si="4"/>
        <v>0</v>
      </c>
      <c r="W141" s="39">
        <f t="shared" si="4"/>
        <v>0</v>
      </c>
      <c r="X141" s="39">
        <f t="shared" si="4"/>
        <v>0</v>
      </c>
      <c r="Y141" s="39">
        <f t="shared" si="4"/>
        <v>0</v>
      </c>
      <c r="Z141" s="39">
        <f t="shared" si="4"/>
        <v>0</v>
      </c>
      <c r="AA141" s="39">
        <f t="shared" si="4"/>
        <v>0</v>
      </c>
      <c r="AB141" s="39">
        <f t="shared" si="4"/>
        <v>0</v>
      </c>
      <c r="AC141" s="39">
        <f t="shared" si="4"/>
        <v>0</v>
      </c>
      <c r="AD141" s="39">
        <f t="shared" si="4"/>
        <v>0</v>
      </c>
      <c r="AE141" s="39">
        <f t="shared" si="4"/>
        <v>0</v>
      </c>
      <c r="AF141" s="39">
        <f t="shared" si="4"/>
        <v>0</v>
      </c>
      <c r="AG141" s="39">
        <f t="shared" si="4"/>
        <v>0</v>
      </c>
      <c r="AH141" s="39">
        <f t="shared" si="4"/>
        <v>0</v>
      </c>
      <c r="AI141" s="39">
        <f t="shared" si="4"/>
        <v>0</v>
      </c>
      <c r="AJ141" s="39">
        <f t="shared" si="4"/>
        <v>0</v>
      </c>
      <c r="AK141" s="39">
        <f t="shared" si="4"/>
        <v>0</v>
      </c>
      <c r="AL141" s="39">
        <f t="shared" si="4"/>
        <v>0</v>
      </c>
      <c r="AM141" s="39">
        <f t="shared" si="4"/>
        <v>0</v>
      </c>
      <c r="AN141" s="39">
        <f t="shared" si="4"/>
        <v>0</v>
      </c>
      <c r="AO141" s="39">
        <f t="shared" si="4"/>
        <v>0</v>
      </c>
      <c r="AP141" s="39">
        <f t="shared" si="4"/>
        <v>0</v>
      </c>
      <c r="AQ141" s="39">
        <f t="shared" si="4"/>
        <v>0</v>
      </c>
      <c r="AR141" s="39">
        <f t="shared" si="4"/>
        <v>0</v>
      </c>
      <c r="AS141" s="39">
        <f t="shared" si="4"/>
        <v>0</v>
      </c>
      <c r="AT141" s="39">
        <f t="shared" si="4"/>
        <v>0</v>
      </c>
      <c r="AU141" s="39">
        <f t="shared" si="4"/>
        <v>0</v>
      </c>
      <c r="AV141" s="39">
        <f t="shared" si="4"/>
        <v>0</v>
      </c>
      <c r="AW141" s="39">
        <f t="shared" si="4"/>
        <v>0</v>
      </c>
      <c r="AX141" s="39">
        <f t="shared" si="4"/>
        <v>0</v>
      </c>
      <c r="AY141" s="39">
        <f t="shared" si="4"/>
        <v>0</v>
      </c>
      <c r="AZ141" s="39">
        <f t="shared" si="4"/>
        <v>0</v>
      </c>
      <c r="BA141" s="39">
        <f t="shared" si="4"/>
        <v>0</v>
      </c>
      <c r="BB141" s="39">
        <f t="shared" si="4"/>
        <v>0</v>
      </c>
      <c r="BC141" s="39">
        <f t="shared" si="4"/>
        <v>0</v>
      </c>
      <c r="BD141" s="39">
        <f t="shared" si="4"/>
        <v>0</v>
      </c>
      <c r="BE141" s="39">
        <f t="shared" si="4"/>
        <v>0</v>
      </c>
      <c r="BF141" s="39">
        <f t="shared" si="4"/>
        <v>0</v>
      </c>
      <c r="BG141" s="39">
        <f t="shared" si="4"/>
        <v>0</v>
      </c>
      <c r="BH141" s="39">
        <f t="shared" si="4"/>
        <v>0</v>
      </c>
      <c r="BI141" s="39">
        <f t="shared" si="4"/>
        <v>0</v>
      </c>
      <c r="BJ141" s="39">
        <f t="shared" si="4"/>
        <v>0</v>
      </c>
      <c r="BK141" s="39">
        <v>0</v>
      </c>
    </row>
    <row r="142" spans="1:63" ht="13.5" thickBot="1">
      <c r="A142" s="45" t="s">
        <v>147</v>
      </c>
      <c r="B142" s="46" t="s">
        <v>148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3">
        <f>SUM(C142:BJ142)</f>
        <v>0</v>
      </c>
    </row>
    <row r="143" spans="1:63" ht="13.5" thickBot="1">
      <c r="A143" s="47"/>
      <c r="B143" s="38" t="s">
        <v>149</v>
      </c>
      <c r="C143" s="39">
        <f t="shared" ref="C143:BJ143" si="5">SUM(C142)</f>
        <v>0</v>
      </c>
      <c r="D143" s="39">
        <f t="shared" si="5"/>
        <v>0</v>
      </c>
      <c r="E143" s="39">
        <f t="shared" si="5"/>
        <v>0</v>
      </c>
      <c r="F143" s="39">
        <f t="shared" si="5"/>
        <v>0</v>
      </c>
      <c r="G143" s="39">
        <f t="shared" si="5"/>
        <v>0</v>
      </c>
      <c r="H143" s="39">
        <f t="shared" si="5"/>
        <v>0</v>
      </c>
      <c r="I143" s="39">
        <f t="shared" si="5"/>
        <v>0</v>
      </c>
      <c r="J143" s="39">
        <f t="shared" si="5"/>
        <v>0</v>
      </c>
      <c r="K143" s="39">
        <f t="shared" si="5"/>
        <v>0</v>
      </c>
      <c r="L143" s="39">
        <f t="shared" si="5"/>
        <v>0</v>
      </c>
      <c r="M143" s="39">
        <f t="shared" si="5"/>
        <v>0</v>
      </c>
      <c r="N143" s="39">
        <f t="shared" si="5"/>
        <v>0</v>
      </c>
      <c r="O143" s="39">
        <f t="shared" si="5"/>
        <v>0</v>
      </c>
      <c r="P143" s="39">
        <f t="shared" si="5"/>
        <v>0</v>
      </c>
      <c r="Q143" s="39">
        <f t="shared" si="5"/>
        <v>0</v>
      </c>
      <c r="R143" s="39">
        <f t="shared" si="5"/>
        <v>0</v>
      </c>
      <c r="S143" s="39">
        <f t="shared" si="5"/>
        <v>0</v>
      </c>
      <c r="T143" s="39">
        <f t="shared" si="5"/>
        <v>0</v>
      </c>
      <c r="U143" s="39">
        <f t="shared" si="5"/>
        <v>0</v>
      </c>
      <c r="V143" s="39">
        <f t="shared" si="5"/>
        <v>0</v>
      </c>
      <c r="W143" s="39">
        <f t="shared" si="5"/>
        <v>0</v>
      </c>
      <c r="X143" s="39">
        <f t="shared" si="5"/>
        <v>0</v>
      </c>
      <c r="Y143" s="39">
        <f t="shared" si="5"/>
        <v>0</v>
      </c>
      <c r="Z143" s="39">
        <f t="shared" si="5"/>
        <v>0</v>
      </c>
      <c r="AA143" s="39">
        <f t="shared" si="5"/>
        <v>0</v>
      </c>
      <c r="AB143" s="39">
        <f t="shared" si="5"/>
        <v>0</v>
      </c>
      <c r="AC143" s="39">
        <f t="shared" si="5"/>
        <v>0</v>
      </c>
      <c r="AD143" s="39">
        <f t="shared" si="5"/>
        <v>0</v>
      </c>
      <c r="AE143" s="39">
        <f t="shared" si="5"/>
        <v>0</v>
      </c>
      <c r="AF143" s="39">
        <f t="shared" si="5"/>
        <v>0</v>
      </c>
      <c r="AG143" s="39">
        <f t="shared" si="5"/>
        <v>0</v>
      </c>
      <c r="AH143" s="39">
        <f t="shared" si="5"/>
        <v>0</v>
      </c>
      <c r="AI143" s="39">
        <f t="shared" si="5"/>
        <v>0</v>
      </c>
      <c r="AJ143" s="39">
        <f t="shared" si="5"/>
        <v>0</v>
      </c>
      <c r="AK143" s="39">
        <f t="shared" si="5"/>
        <v>0</v>
      </c>
      <c r="AL143" s="39">
        <f t="shared" si="5"/>
        <v>0</v>
      </c>
      <c r="AM143" s="39">
        <f t="shared" si="5"/>
        <v>0</v>
      </c>
      <c r="AN143" s="39">
        <f t="shared" si="5"/>
        <v>0</v>
      </c>
      <c r="AO143" s="39">
        <f t="shared" si="5"/>
        <v>0</v>
      </c>
      <c r="AP143" s="39">
        <f t="shared" si="5"/>
        <v>0</v>
      </c>
      <c r="AQ143" s="39">
        <f t="shared" si="5"/>
        <v>0</v>
      </c>
      <c r="AR143" s="39">
        <f t="shared" si="5"/>
        <v>0</v>
      </c>
      <c r="AS143" s="39">
        <f t="shared" si="5"/>
        <v>0</v>
      </c>
      <c r="AT143" s="39">
        <f t="shared" si="5"/>
        <v>0</v>
      </c>
      <c r="AU143" s="39">
        <f t="shared" si="5"/>
        <v>0</v>
      </c>
      <c r="AV143" s="39">
        <f t="shared" si="5"/>
        <v>0</v>
      </c>
      <c r="AW143" s="39">
        <f t="shared" si="5"/>
        <v>0</v>
      </c>
      <c r="AX143" s="39">
        <f t="shared" si="5"/>
        <v>0</v>
      </c>
      <c r="AY143" s="39">
        <f t="shared" si="5"/>
        <v>0</v>
      </c>
      <c r="AZ143" s="39">
        <f t="shared" si="5"/>
        <v>0</v>
      </c>
      <c r="BA143" s="39">
        <f t="shared" si="5"/>
        <v>0</v>
      </c>
      <c r="BB143" s="39">
        <f t="shared" si="5"/>
        <v>0</v>
      </c>
      <c r="BC143" s="39">
        <f t="shared" si="5"/>
        <v>0</v>
      </c>
      <c r="BD143" s="39">
        <f t="shared" si="5"/>
        <v>0</v>
      </c>
      <c r="BE143" s="39">
        <f t="shared" si="5"/>
        <v>0</v>
      </c>
      <c r="BF143" s="39">
        <f t="shared" si="5"/>
        <v>0</v>
      </c>
      <c r="BG143" s="39">
        <f t="shared" si="5"/>
        <v>0</v>
      </c>
      <c r="BH143" s="39">
        <f t="shared" si="5"/>
        <v>0</v>
      </c>
      <c r="BI143" s="39">
        <f t="shared" si="5"/>
        <v>0</v>
      </c>
      <c r="BJ143" s="39">
        <f t="shared" si="5"/>
        <v>0</v>
      </c>
      <c r="BK143" s="39">
        <v>0</v>
      </c>
    </row>
    <row r="144" spans="1:63">
      <c r="A144" s="40" t="s">
        <v>150</v>
      </c>
      <c r="B144" s="41" t="s">
        <v>151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33"/>
    </row>
    <row r="145" spans="1:63">
      <c r="A145" s="48"/>
      <c r="B145" s="49" t="s">
        <v>152</v>
      </c>
      <c r="C145" s="50">
        <v>0</v>
      </c>
      <c r="D145" s="50">
        <v>66.032743427233342</v>
      </c>
      <c r="E145" s="50">
        <v>0</v>
      </c>
      <c r="F145" s="50">
        <v>0</v>
      </c>
      <c r="G145" s="50">
        <v>0</v>
      </c>
      <c r="H145" s="50">
        <v>571.09187689563305</v>
      </c>
      <c r="I145" s="50">
        <v>1723.9557304344676</v>
      </c>
      <c r="J145" s="50">
        <v>29.387621408466664</v>
      </c>
      <c r="K145" s="50">
        <v>0</v>
      </c>
      <c r="L145" s="50">
        <v>232.36304818100001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41.6869733885</v>
      </c>
      <c r="S145" s="50">
        <v>45.225141505633331</v>
      </c>
      <c r="T145" s="50">
        <v>61.782923229500007</v>
      </c>
      <c r="U145" s="50">
        <v>0</v>
      </c>
      <c r="V145" s="50">
        <v>70.560501775633327</v>
      </c>
      <c r="W145" s="50">
        <v>0</v>
      </c>
      <c r="X145" s="50">
        <v>0</v>
      </c>
      <c r="Y145" s="50">
        <v>0</v>
      </c>
      <c r="Z145" s="50">
        <v>0</v>
      </c>
      <c r="AA145" s="50">
        <v>0</v>
      </c>
      <c r="AB145" s="50">
        <v>4.5617790858666671</v>
      </c>
      <c r="AC145" s="50">
        <v>5.7810720438000001</v>
      </c>
      <c r="AD145" s="50">
        <v>0</v>
      </c>
      <c r="AE145" s="50">
        <v>0</v>
      </c>
      <c r="AF145" s="50">
        <v>1.3326527499</v>
      </c>
      <c r="AG145" s="50">
        <v>0</v>
      </c>
      <c r="AH145" s="50">
        <v>0</v>
      </c>
      <c r="AI145" s="50">
        <v>0</v>
      </c>
      <c r="AJ145" s="50">
        <v>0</v>
      </c>
      <c r="AK145" s="50">
        <v>0</v>
      </c>
      <c r="AL145" s="50">
        <v>0.45976594776666668</v>
      </c>
      <c r="AM145" s="50">
        <v>0</v>
      </c>
      <c r="AN145" s="50">
        <v>0</v>
      </c>
      <c r="AO145" s="50">
        <v>0</v>
      </c>
      <c r="AP145" s="50">
        <v>0</v>
      </c>
      <c r="AQ145" s="50">
        <v>0</v>
      </c>
      <c r="AR145" s="50">
        <v>0</v>
      </c>
      <c r="AS145" s="50">
        <v>0</v>
      </c>
      <c r="AT145" s="50">
        <v>0</v>
      </c>
      <c r="AU145" s="50">
        <v>0</v>
      </c>
      <c r="AV145" s="50">
        <v>325.01176608410003</v>
      </c>
      <c r="AW145" s="50">
        <v>830.50439320833357</v>
      </c>
      <c r="AX145" s="50">
        <v>5.9427299999999979E-5</v>
      </c>
      <c r="AY145" s="50">
        <v>0</v>
      </c>
      <c r="AZ145" s="50">
        <v>864.90873108730011</v>
      </c>
      <c r="BA145" s="50">
        <v>0</v>
      </c>
      <c r="BB145" s="50">
        <v>0</v>
      </c>
      <c r="BC145" s="50">
        <v>0</v>
      </c>
      <c r="BD145" s="50">
        <v>0</v>
      </c>
      <c r="BE145" s="50">
        <v>0</v>
      </c>
      <c r="BF145" s="50">
        <v>130.45058664543339</v>
      </c>
      <c r="BG145" s="50">
        <v>70.500336067833345</v>
      </c>
      <c r="BH145" s="50">
        <v>9.071698246533332</v>
      </c>
      <c r="BI145" s="50">
        <v>0</v>
      </c>
      <c r="BJ145" s="50">
        <v>117.66553549176668</v>
      </c>
      <c r="BK145" s="33">
        <f t="shared" ref="BK145:BK183" si="6">SUM(C145:BJ145)</f>
        <v>5202.3349363320021</v>
      </c>
    </row>
    <row r="146" spans="1:63">
      <c r="A146" s="51"/>
      <c r="B146" s="52" t="s">
        <v>153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23.483117682166668</v>
      </c>
      <c r="I146" s="53">
        <v>32.1999166178</v>
      </c>
      <c r="J146" s="53">
        <v>0</v>
      </c>
      <c r="K146" s="53">
        <v>0</v>
      </c>
      <c r="L146" s="53">
        <v>12.063554665699998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3.6488013827666661</v>
      </c>
      <c r="S146" s="53">
        <v>1.513235923333333E-2</v>
      </c>
      <c r="T146" s="53">
        <v>0</v>
      </c>
      <c r="U146" s="53">
        <v>0</v>
      </c>
      <c r="V146" s="53">
        <v>2.9056789238333325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0.438425909</v>
      </c>
      <c r="AC146" s="53">
        <v>0.22426987303333332</v>
      </c>
      <c r="AD146" s="53">
        <v>0</v>
      </c>
      <c r="AE146" s="53">
        <v>0</v>
      </c>
      <c r="AF146" s="53">
        <v>1.4524811660000001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0.18802397153333339</v>
      </c>
      <c r="AM146" s="53">
        <v>0</v>
      </c>
      <c r="AN146" s="53">
        <v>0</v>
      </c>
      <c r="AO146" s="53">
        <v>0</v>
      </c>
      <c r="AP146" s="53">
        <v>3.1764760400000008E-2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140.56692379700013</v>
      </c>
      <c r="AW146" s="53">
        <v>166.6075206843</v>
      </c>
      <c r="AX146" s="53">
        <v>26.4283619578</v>
      </c>
      <c r="AY146" s="53">
        <v>0</v>
      </c>
      <c r="AZ146" s="53">
        <v>151.16361094459995</v>
      </c>
      <c r="BA146" s="53">
        <v>0</v>
      </c>
      <c r="BB146" s="53">
        <v>1.3114862198333332</v>
      </c>
      <c r="BC146" s="53">
        <v>0</v>
      </c>
      <c r="BD146" s="53">
        <v>0</v>
      </c>
      <c r="BE146" s="53">
        <v>0</v>
      </c>
      <c r="BF146" s="53">
        <v>96.813591394466656</v>
      </c>
      <c r="BG146" s="53">
        <v>14.1313064738</v>
      </c>
      <c r="BH146" s="53">
        <v>1.6514476150333335</v>
      </c>
      <c r="BI146" s="53">
        <v>0</v>
      </c>
      <c r="BJ146" s="53">
        <v>23.656667007700005</v>
      </c>
      <c r="BK146" s="33">
        <f t="shared" si="6"/>
        <v>698.98208340600024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39.582523270599992</v>
      </c>
      <c r="I147" s="53">
        <v>78.478607109733346</v>
      </c>
      <c r="J147" s="53">
        <v>0.11925878196666662</v>
      </c>
      <c r="K147" s="53">
        <v>0</v>
      </c>
      <c r="L147" s="53">
        <v>9.0303882410666656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7.0936719917</v>
      </c>
      <c r="S147" s="53">
        <v>0</v>
      </c>
      <c r="T147" s="53">
        <v>0</v>
      </c>
      <c r="U147" s="53">
        <v>0</v>
      </c>
      <c r="V147" s="53">
        <v>1.0948619385999998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3.1638303554666676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0.18238370296666664</v>
      </c>
      <c r="AM147" s="53">
        <v>0</v>
      </c>
      <c r="AN147" s="53">
        <v>0</v>
      </c>
      <c r="AO147" s="53">
        <v>0</v>
      </c>
      <c r="AP147" s="53">
        <v>0.32783036509999997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40.539576845900015</v>
      </c>
      <c r="AW147" s="53">
        <v>30.593162043566664</v>
      </c>
      <c r="AX147" s="53">
        <v>0</v>
      </c>
      <c r="AY147" s="53">
        <v>0</v>
      </c>
      <c r="AZ147" s="53">
        <v>18.610519554133337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12.253606054200004</v>
      </c>
      <c r="BG147" s="53">
        <v>1.760963231966667</v>
      </c>
      <c r="BH147" s="53">
        <v>0</v>
      </c>
      <c r="BI147" s="53">
        <v>0</v>
      </c>
      <c r="BJ147" s="53">
        <v>3.2832800350333335</v>
      </c>
      <c r="BK147" s="33">
        <f t="shared" si="6"/>
        <v>246.11446352199997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22.26350298423333</v>
      </c>
      <c r="I148" s="53">
        <v>0</v>
      </c>
      <c r="J148" s="53">
        <v>0</v>
      </c>
      <c r="K148" s="53">
        <v>0</v>
      </c>
      <c r="L148" s="53">
        <v>1.0139460537666669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94.401830385966662</v>
      </c>
      <c r="S148" s="53">
        <v>0</v>
      </c>
      <c r="T148" s="53">
        <v>0</v>
      </c>
      <c r="U148" s="53">
        <v>0</v>
      </c>
      <c r="V148" s="53">
        <v>9.3852340179000002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6.0123085792999991</v>
      </c>
      <c r="AC148" s="53">
        <v>0</v>
      </c>
      <c r="AD148" s="53">
        <v>0</v>
      </c>
      <c r="AE148" s="53">
        <v>0</v>
      </c>
      <c r="AF148" s="53">
        <v>0.92983488699999994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3.3979526374333329</v>
      </c>
      <c r="AM148" s="53">
        <v>0</v>
      </c>
      <c r="AN148" s="53">
        <v>0</v>
      </c>
      <c r="AO148" s="53">
        <v>0</v>
      </c>
      <c r="AP148" s="53">
        <v>0.28367567603333327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1043.6847793038662</v>
      </c>
      <c r="AW148" s="53">
        <v>1.3437454000000001E-2</v>
      </c>
      <c r="AX148" s="53">
        <v>0</v>
      </c>
      <c r="AY148" s="53">
        <v>0</v>
      </c>
      <c r="AZ148" s="53">
        <v>33.883567830099999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2457.1873399948336</v>
      </c>
      <c r="BG148" s="53">
        <v>0</v>
      </c>
      <c r="BH148" s="53">
        <v>0</v>
      </c>
      <c r="BI148" s="53">
        <v>0</v>
      </c>
      <c r="BJ148" s="53">
        <v>18.536281970566669</v>
      </c>
      <c r="BK148" s="33">
        <f t="shared" si="6"/>
        <v>3690.9936917749997</v>
      </c>
    </row>
    <row r="149" spans="1:63">
      <c r="A149" s="51"/>
      <c r="B149" s="52" t="s">
        <v>156</v>
      </c>
      <c r="C149" s="53">
        <v>0</v>
      </c>
      <c r="D149" s="53">
        <v>1.0570630000000001</v>
      </c>
      <c r="E149" s="53">
        <v>0</v>
      </c>
      <c r="F149" s="53">
        <v>0</v>
      </c>
      <c r="G149" s="53">
        <v>0</v>
      </c>
      <c r="H149" s="53">
        <v>6.5893757043333325</v>
      </c>
      <c r="I149" s="53">
        <v>22.397491071600005</v>
      </c>
      <c r="J149" s="53">
        <v>3.6776972356666668</v>
      </c>
      <c r="K149" s="53">
        <v>0</v>
      </c>
      <c r="L149" s="53">
        <v>8.3365824701333331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3.9736369435333327</v>
      </c>
      <c r="S149" s="53">
        <v>7.9142324259666657</v>
      </c>
      <c r="T149" s="53">
        <v>2.0084197000000001</v>
      </c>
      <c r="U149" s="53">
        <v>0</v>
      </c>
      <c r="V149" s="53">
        <v>4.644059572233334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0.18058698206666668</v>
      </c>
      <c r="AC149" s="53">
        <v>2.6357974999999999E-2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1.5814784999999998E-2</v>
      </c>
      <c r="AM149" s="53">
        <v>0</v>
      </c>
      <c r="AN149" s="53">
        <v>0</v>
      </c>
      <c r="AO149" s="53">
        <v>0</v>
      </c>
      <c r="AP149" s="53">
        <v>0.1054319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38.973178642500017</v>
      </c>
      <c r="AW149" s="53">
        <v>21.151345513499994</v>
      </c>
      <c r="AX149" s="53">
        <v>0</v>
      </c>
      <c r="AY149" s="53">
        <v>0</v>
      </c>
      <c r="AZ149" s="53">
        <v>8.0916585064666648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34.339651732533319</v>
      </c>
      <c r="BG149" s="53">
        <v>5.5311918453333329</v>
      </c>
      <c r="BH149" s="53">
        <v>2.9525324786999998</v>
      </c>
      <c r="BI149" s="53">
        <v>0</v>
      </c>
      <c r="BJ149" s="53">
        <v>1.935893185433333</v>
      </c>
      <c r="BK149" s="33">
        <f t="shared" si="6"/>
        <v>173.90220167000001</v>
      </c>
    </row>
    <row r="150" spans="1:63">
      <c r="A150" s="51"/>
      <c r="B150" s="52" t="s">
        <v>157</v>
      </c>
      <c r="C150" s="53">
        <v>0</v>
      </c>
      <c r="D150" s="53">
        <v>1.7237190781333331</v>
      </c>
      <c r="E150" s="53">
        <v>0</v>
      </c>
      <c r="F150" s="53">
        <v>0</v>
      </c>
      <c r="G150" s="53">
        <v>0</v>
      </c>
      <c r="H150" s="53">
        <v>192.0860628087334</v>
      </c>
      <c r="I150" s="53">
        <v>469.18389263649988</v>
      </c>
      <c r="J150" s="53">
        <v>4.6581460371333332</v>
      </c>
      <c r="K150" s="53">
        <v>0</v>
      </c>
      <c r="L150" s="53">
        <v>148.55318400326667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42.895582817833329</v>
      </c>
      <c r="S150" s="53">
        <v>8.1981712061999996</v>
      </c>
      <c r="T150" s="53">
        <v>0.56469369409999992</v>
      </c>
      <c r="U150" s="53">
        <v>0</v>
      </c>
      <c r="V150" s="53">
        <v>44.198818724599995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9.5418522907999979</v>
      </c>
      <c r="AC150" s="53">
        <v>0.10029484066666665</v>
      </c>
      <c r="AD150" s="53">
        <v>0</v>
      </c>
      <c r="AE150" s="53">
        <v>0</v>
      </c>
      <c r="AF150" s="53">
        <v>1.1278639350999999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0.75230862503333329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1484.4069074848339</v>
      </c>
      <c r="AW150" s="53">
        <v>927.66967350000027</v>
      </c>
      <c r="AX150" s="53">
        <v>15.480308622233334</v>
      </c>
      <c r="AY150" s="53">
        <v>0</v>
      </c>
      <c r="AZ150" s="53">
        <v>783.51875134643387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458.94144128829987</v>
      </c>
      <c r="BG150" s="53">
        <v>61.643808477466671</v>
      </c>
      <c r="BH150" s="53">
        <v>40.757849840466669</v>
      </c>
      <c r="BI150" s="53">
        <v>0</v>
      </c>
      <c r="BJ150" s="53">
        <v>146.0452500731667</v>
      </c>
      <c r="BK150" s="33">
        <f t="shared" si="6"/>
        <v>4842.0485813310006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0.12044630436666667</v>
      </c>
      <c r="I151" s="53">
        <v>0</v>
      </c>
      <c r="J151" s="53">
        <v>0</v>
      </c>
      <c r="K151" s="53">
        <v>0</v>
      </c>
      <c r="L151" s="53">
        <v>0.11757648000000001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5.9441443999999989E-2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3">
        <v>0</v>
      </c>
      <c r="AD151" s="53">
        <v>0</v>
      </c>
      <c r="AE151" s="53">
        <v>0</v>
      </c>
      <c r="AF151" s="53">
        <v>6.1894566666666664E-2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1.6092587333333335E-2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9.1422525133000025</v>
      </c>
      <c r="AW151" s="53">
        <v>1.1759964333333333</v>
      </c>
      <c r="AX151" s="53">
        <v>0</v>
      </c>
      <c r="AY151" s="53">
        <v>0</v>
      </c>
      <c r="AZ151" s="53">
        <v>16.6353025682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3.3520454393333337</v>
      </c>
      <c r="BG151" s="53">
        <v>1.00269198</v>
      </c>
      <c r="BH151" s="53">
        <v>0</v>
      </c>
      <c r="BI151" s="53">
        <v>0</v>
      </c>
      <c r="BJ151" s="53">
        <v>4.900502515466667</v>
      </c>
      <c r="BK151" s="33">
        <f t="shared" si="6"/>
        <v>36.584242832000008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0.18065912856666666</v>
      </c>
      <c r="I152" s="53">
        <v>0</v>
      </c>
      <c r="J152" s="53">
        <v>0</v>
      </c>
      <c r="K152" s="53">
        <v>0</v>
      </c>
      <c r="L152" s="53">
        <v>1.2783381599999998E-2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2.1951300999999999E-2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1.2259296666666663E-3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6.8813274258333399</v>
      </c>
      <c r="AW152" s="53">
        <v>3.3835657599999998</v>
      </c>
      <c r="AX152" s="53">
        <v>0</v>
      </c>
      <c r="AY152" s="53">
        <v>0</v>
      </c>
      <c r="AZ152" s="53">
        <v>15.076127544066663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1.8353095864333335</v>
      </c>
      <c r="BG152" s="53">
        <v>0.67426131666666667</v>
      </c>
      <c r="BH152" s="53">
        <v>0</v>
      </c>
      <c r="BI152" s="53">
        <v>0</v>
      </c>
      <c r="BJ152" s="53">
        <v>1.5367028371666669</v>
      </c>
      <c r="BK152" s="33">
        <f t="shared" si="6"/>
        <v>29.603914211000003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0.43538616186666657</v>
      </c>
      <c r="I153" s="53">
        <v>4.768060133333335E-2</v>
      </c>
      <c r="J153" s="53">
        <v>0</v>
      </c>
      <c r="K153" s="53">
        <v>0</v>
      </c>
      <c r="L153" s="53">
        <v>1.2829846016666666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0.27056356783333335</v>
      </c>
      <c r="S153" s="53">
        <v>0</v>
      </c>
      <c r="T153" s="53">
        <v>0</v>
      </c>
      <c r="U153" s="53">
        <v>0</v>
      </c>
      <c r="V153" s="53">
        <v>0.20639414053333338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3.4597584133333331E-2</v>
      </c>
      <c r="AC153" s="53">
        <v>0</v>
      </c>
      <c r="AD153" s="53">
        <v>0</v>
      </c>
      <c r="AE153" s="53">
        <v>0</v>
      </c>
      <c r="AF153" s="53">
        <v>0.29908008333333336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7.7762018333333337E-3</v>
      </c>
      <c r="AM153" s="53">
        <v>0</v>
      </c>
      <c r="AN153" s="53">
        <v>0</v>
      </c>
      <c r="AO153" s="53">
        <v>0</v>
      </c>
      <c r="AP153" s="53">
        <v>5.9816016666666666E-2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21.685760740699994</v>
      </c>
      <c r="AW153" s="53">
        <v>5.101307293133333</v>
      </c>
      <c r="AX153" s="53">
        <v>0</v>
      </c>
      <c r="AY153" s="53">
        <v>0</v>
      </c>
      <c r="AZ153" s="53">
        <v>92.653521569133332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7.6063023856666669</v>
      </c>
      <c r="BG153" s="53">
        <v>0</v>
      </c>
      <c r="BH153" s="53">
        <v>0</v>
      </c>
      <c r="BI153" s="53">
        <v>0</v>
      </c>
      <c r="BJ153" s="53">
        <v>9.3061506771666682</v>
      </c>
      <c r="BK153" s="33">
        <f t="shared" si="6"/>
        <v>138.99732162500001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0.39316326190000006</v>
      </c>
      <c r="I154" s="53">
        <v>1.8610560000000002E-2</v>
      </c>
      <c r="J154" s="53">
        <v>0</v>
      </c>
      <c r="K154" s="53">
        <v>0</v>
      </c>
      <c r="L154" s="53">
        <v>0.37221119999999996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9.4479856733333312E-2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2.671726046666666E-2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2.4825772999999992E-2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23.879547616700002</v>
      </c>
      <c r="AW154" s="53">
        <v>0.17259823633333332</v>
      </c>
      <c r="AX154" s="53">
        <v>0</v>
      </c>
      <c r="AY154" s="53">
        <v>0</v>
      </c>
      <c r="AZ154" s="53">
        <v>45.192406981033329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15.851485740699994</v>
      </c>
      <c r="BG154" s="53">
        <v>1.3524135386666667</v>
      </c>
      <c r="BH154" s="53">
        <v>1.1821796666666666</v>
      </c>
      <c r="BI154" s="53">
        <v>0</v>
      </c>
      <c r="BJ154" s="53">
        <v>17.988617815799998</v>
      </c>
      <c r="BK154" s="33">
        <f t="shared" si="6"/>
        <v>106.549257508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0.95506973303333353</v>
      </c>
      <c r="I155" s="53">
        <v>0</v>
      </c>
      <c r="J155" s="53">
        <v>0</v>
      </c>
      <c r="K155" s="53">
        <v>0</v>
      </c>
      <c r="L155" s="53">
        <v>1.7388218466666667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0.10296134579999999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0.10527352166666668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2.6172974999999998E-2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73.466570155799985</v>
      </c>
      <c r="AW155" s="53">
        <v>1.3958920000000001</v>
      </c>
      <c r="AX155" s="53">
        <v>0</v>
      </c>
      <c r="AY155" s="53">
        <v>0</v>
      </c>
      <c r="AZ155" s="53">
        <v>4.5637785519333329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10.466105450766666</v>
      </c>
      <c r="BG155" s="53">
        <v>0.11632433333333332</v>
      </c>
      <c r="BH155" s="53">
        <v>0</v>
      </c>
      <c r="BI155" s="53">
        <v>0</v>
      </c>
      <c r="BJ155" s="53">
        <v>0.31407569999999996</v>
      </c>
      <c r="BK155" s="33">
        <f t="shared" si="6"/>
        <v>93.251045614000006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53.206164175166641</v>
      </c>
      <c r="I156" s="53">
        <v>60.717157714466659</v>
      </c>
      <c r="J156" s="53">
        <v>0</v>
      </c>
      <c r="K156" s="53">
        <v>0</v>
      </c>
      <c r="L156" s="53">
        <v>33.20868122546667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11.526759240366667</v>
      </c>
      <c r="S156" s="53">
        <v>5.659247183399998</v>
      </c>
      <c r="T156" s="53">
        <v>0.57163050620000011</v>
      </c>
      <c r="U156" s="53">
        <v>0</v>
      </c>
      <c r="V156" s="53">
        <v>7.2871303315000011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1.3093071417333331</v>
      </c>
      <c r="AC156" s="53">
        <v>0.52503615883333332</v>
      </c>
      <c r="AD156" s="53">
        <v>3.3174472708000002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6.12666106E-2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147.08957808666676</v>
      </c>
      <c r="AW156" s="53">
        <v>129.0127671592</v>
      </c>
      <c r="AX156" s="53">
        <v>39.737469237633327</v>
      </c>
      <c r="AY156" s="53">
        <v>0</v>
      </c>
      <c r="AZ156" s="53">
        <v>214.38216060583326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44.453639126100015</v>
      </c>
      <c r="BG156" s="53">
        <v>2.2228122220999995</v>
      </c>
      <c r="BH156" s="53">
        <v>4.3139522986666661</v>
      </c>
      <c r="BI156" s="53">
        <v>0</v>
      </c>
      <c r="BJ156" s="53">
        <v>26.222687194266666</v>
      </c>
      <c r="BK156" s="33">
        <f t="shared" si="6"/>
        <v>784.82489348899992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0.23681995556666666</v>
      </c>
      <c r="I157" s="53">
        <v>0.51725728666666659</v>
      </c>
      <c r="J157" s="53">
        <v>0</v>
      </c>
      <c r="K157" s="53">
        <v>0</v>
      </c>
      <c r="L157" s="53">
        <v>0.28968448289999998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0.27502675209999999</v>
      </c>
      <c r="S157" s="53">
        <v>0</v>
      </c>
      <c r="T157" s="53">
        <v>0</v>
      </c>
      <c r="U157" s="53">
        <v>0</v>
      </c>
      <c r="V157" s="53">
        <v>8.3879560000000006E-2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1.4439663333333332E-2</v>
      </c>
      <c r="AC157" s="53">
        <v>0</v>
      </c>
      <c r="AD157" s="53">
        <v>0</v>
      </c>
      <c r="AE157" s="53">
        <v>0</v>
      </c>
      <c r="AF157" s="53">
        <v>0.13126966666666667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43.710938367633318</v>
      </c>
      <c r="AW157" s="53">
        <v>2.8196593128666665</v>
      </c>
      <c r="AX157" s="53">
        <v>0</v>
      </c>
      <c r="AY157" s="53">
        <v>0</v>
      </c>
      <c r="AZ157" s="53">
        <v>81.969510653700013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35.156186422466654</v>
      </c>
      <c r="BG157" s="53">
        <v>0.50992549216666672</v>
      </c>
      <c r="BH157" s="53">
        <v>0.13126966666666667</v>
      </c>
      <c r="BI157" s="53">
        <v>0</v>
      </c>
      <c r="BJ157" s="53">
        <v>22.784014702266667</v>
      </c>
      <c r="BK157" s="33">
        <f t="shared" si="6"/>
        <v>188.62988198499997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0.36342225179999998</v>
      </c>
      <c r="I158" s="53">
        <v>6.7472349999999999</v>
      </c>
      <c r="J158" s="53">
        <v>0</v>
      </c>
      <c r="K158" s="53">
        <v>0</v>
      </c>
      <c r="L158" s="53">
        <v>2.9593619768333328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9.3251985833333356E-2</v>
      </c>
      <c r="S158" s="53">
        <v>0</v>
      </c>
      <c r="T158" s="53">
        <v>0</v>
      </c>
      <c r="U158" s="53">
        <v>0</v>
      </c>
      <c r="V158" s="53">
        <v>0.21253790249999999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2.9171740586999997</v>
      </c>
      <c r="AW158" s="53">
        <v>0.8163485399999999</v>
      </c>
      <c r="AX158" s="53">
        <v>0</v>
      </c>
      <c r="AY158" s="53">
        <v>0</v>
      </c>
      <c r="AZ158" s="53">
        <v>2.9742905951999958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5.9605137299333339</v>
      </c>
      <c r="BG158" s="53">
        <v>0.77747480000000002</v>
      </c>
      <c r="BH158" s="53">
        <v>0</v>
      </c>
      <c r="BI158" s="53">
        <v>0</v>
      </c>
      <c r="BJ158" s="53">
        <v>2.9295518081999994</v>
      </c>
      <c r="BK158" s="33">
        <f t="shared" si="6"/>
        <v>26.751162648999998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0.48609570996666662</v>
      </c>
      <c r="I159" s="53">
        <v>2.7627540000000002</v>
      </c>
      <c r="J159" s="53">
        <v>0</v>
      </c>
      <c r="K159" s="53">
        <v>0</v>
      </c>
      <c r="L159" s="53">
        <v>4.1741656100666669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0.28565301516666658</v>
      </c>
      <c r="S159" s="53">
        <v>0.11465429100000002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0.44867521796666665</v>
      </c>
      <c r="AC159" s="53">
        <v>0</v>
      </c>
      <c r="AD159" s="53">
        <v>0</v>
      </c>
      <c r="AE159" s="53">
        <v>0</v>
      </c>
      <c r="AF159" s="53">
        <v>0.43717353400000009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0.22288916016666671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4.6692994480666661</v>
      </c>
      <c r="AW159" s="53">
        <v>0.38302726743333337</v>
      </c>
      <c r="AX159" s="53">
        <v>0</v>
      </c>
      <c r="AY159" s="53">
        <v>0</v>
      </c>
      <c r="AZ159" s="53">
        <v>2.7658025333666689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6.1410422801999989</v>
      </c>
      <c r="BG159" s="53">
        <v>0.47618913210000002</v>
      </c>
      <c r="BH159" s="53">
        <v>0</v>
      </c>
      <c r="BI159" s="53">
        <v>0</v>
      </c>
      <c r="BJ159" s="53">
        <v>4.2692137315000007</v>
      </c>
      <c r="BK159" s="33">
        <f t="shared" si="6"/>
        <v>27.636634930999996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0.36354153516666671</v>
      </c>
      <c r="I160" s="53">
        <v>0</v>
      </c>
      <c r="J160" s="53">
        <v>0</v>
      </c>
      <c r="K160" s="53">
        <v>0</v>
      </c>
      <c r="L160" s="53">
        <v>0.61516733499999998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0.28249046906666664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8.5222648333333331E-2</v>
      </c>
      <c r="AC160" s="53">
        <v>0</v>
      </c>
      <c r="AD160" s="53">
        <v>0</v>
      </c>
      <c r="AE160" s="53">
        <v>0</v>
      </c>
      <c r="AF160" s="53">
        <v>0.11800058333333334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1.3111176666666667E-2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38.739362462800003</v>
      </c>
      <c r="AW160" s="53">
        <v>4.9000083697333334</v>
      </c>
      <c r="AX160" s="53">
        <v>0</v>
      </c>
      <c r="AY160" s="53">
        <v>0</v>
      </c>
      <c r="AZ160" s="53">
        <v>66.618034887166672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31.337261132133325</v>
      </c>
      <c r="BG160" s="53">
        <v>1.4376274103</v>
      </c>
      <c r="BH160" s="53">
        <v>1.3111176666666666</v>
      </c>
      <c r="BI160" s="53">
        <v>0</v>
      </c>
      <c r="BJ160" s="53">
        <v>22.434539132633333</v>
      </c>
      <c r="BK160" s="33">
        <f t="shared" si="6"/>
        <v>168.255484809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0.16535717563333338</v>
      </c>
      <c r="I161" s="53">
        <v>0</v>
      </c>
      <c r="J161" s="53">
        <v>0</v>
      </c>
      <c r="K161" s="53">
        <v>0</v>
      </c>
      <c r="L161" s="53">
        <v>0.29691772000000005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1.8236684766666664E-2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2.5545706666666654E-3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7.1326332280000022</v>
      </c>
      <c r="AW161" s="53">
        <v>0</v>
      </c>
      <c r="AX161" s="53">
        <v>0</v>
      </c>
      <c r="AY161" s="53">
        <v>0</v>
      </c>
      <c r="AZ161" s="53">
        <v>35.456382326766665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2.6957132735333333</v>
      </c>
      <c r="BG161" s="53">
        <v>0</v>
      </c>
      <c r="BH161" s="53">
        <v>0</v>
      </c>
      <c r="BI161" s="53">
        <v>0</v>
      </c>
      <c r="BJ161" s="53">
        <v>2.6293339026333333</v>
      </c>
      <c r="BK161" s="33">
        <f t="shared" si="6"/>
        <v>48.397128882000004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5.9302534999999997E-2</v>
      </c>
      <c r="I162" s="53">
        <v>5.4531066666666668</v>
      </c>
      <c r="J162" s="53">
        <v>0</v>
      </c>
      <c r="K162" s="53">
        <v>0</v>
      </c>
      <c r="L162" s="53">
        <v>6.816383333333334E-2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2.0050487666666665E-2</v>
      </c>
      <c r="S162" s="53">
        <v>0</v>
      </c>
      <c r="T162" s="53">
        <v>0</v>
      </c>
      <c r="U162" s="53">
        <v>0</v>
      </c>
      <c r="V162" s="53">
        <v>1.3632766666666668E-3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3.0284018170666669</v>
      </c>
      <c r="AW162" s="53">
        <v>0.90490143333333339</v>
      </c>
      <c r="AX162" s="53">
        <v>0</v>
      </c>
      <c r="AY162" s="53">
        <v>0</v>
      </c>
      <c r="AZ162" s="53">
        <v>16.785962031366669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0.78658591806666656</v>
      </c>
      <c r="BG162" s="53">
        <v>0</v>
      </c>
      <c r="BH162" s="53">
        <v>0</v>
      </c>
      <c r="BI162" s="53">
        <v>0</v>
      </c>
      <c r="BJ162" s="53">
        <v>0.99215978583333342</v>
      </c>
      <c r="BK162" s="33">
        <f t="shared" si="6"/>
        <v>28.099997785000003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0.48679985390000002</v>
      </c>
      <c r="I163" s="53">
        <v>0</v>
      </c>
      <c r="J163" s="53">
        <v>0</v>
      </c>
      <c r="K163" s="53">
        <v>0</v>
      </c>
      <c r="L163" s="53">
        <v>2.5324483881333331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0.37312881696666667</v>
      </c>
      <c r="S163" s="53">
        <v>0</v>
      </c>
      <c r="T163" s="53">
        <v>0</v>
      </c>
      <c r="U163" s="53">
        <v>0</v>
      </c>
      <c r="V163" s="53">
        <v>6.2135616666666664E-2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0.1046131975</v>
      </c>
      <c r="AC163" s="53">
        <v>0</v>
      </c>
      <c r="AD163" s="53">
        <v>0</v>
      </c>
      <c r="AE163" s="53">
        <v>0</v>
      </c>
      <c r="AF163" s="53">
        <v>0.23775726666666666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7.1327183333333329E-3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12.043736132733335</v>
      </c>
      <c r="AW163" s="53">
        <v>2.7579664615333339</v>
      </c>
      <c r="AX163" s="53">
        <v>0</v>
      </c>
      <c r="AY163" s="53">
        <v>0</v>
      </c>
      <c r="AZ163" s="53">
        <v>35.44405682693332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7.7707574786999993</v>
      </c>
      <c r="BG163" s="53">
        <v>0</v>
      </c>
      <c r="BH163" s="53">
        <v>0</v>
      </c>
      <c r="BI163" s="53">
        <v>0</v>
      </c>
      <c r="BJ163" s="53">
        <v>5.8653342429333328</v>
      </c>
      <c r="BK163" s="33">
        <f t="shared" si="6"/>
        <v>67.685867000999991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0.61788028346666657</v>
      </c>
      <c r="I164" s="53">
        <v>0</v>
      </c>
      <c r="J164" s="53">
        <v>0</v>
      </c>
      <c r="K164" s="53">
        <v>0</v>
      </c>
      <c r="L164" s="53">
        <v>0.30411741666666664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0.34335474206666672</v>
      </c>
      <c r="S164" s="53">
        <v>2.0679984333333335E-2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2.1112349066666668E-2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1.6359734133333331E-2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17.515518382700002</v>
      </c>
      <c r="AW164" s="53">
        <v>0.87578850000000008</v>
      </c>
      <c r="AX164" s="53">
        <v>0</v>
      </c>
      <c r="AY164" s="53">
        <v>0</v>
      </c>
      <c r="AZ164" s="53">
        <v>2.0479777048999996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7.8536269018333345</v>
      </c>
      <c r="BG164" s="53">
        <v>0.3503154</v>
      </c>
      <c r="BH164" s="53">
        <v>0</v>
      </c>
      <c r="BI164" s="53">
        <v>0</v>
      </c>
      <c r="BJ164" s="53">
        <v>0.28542311083333333</v>
      </c>
      <c r="BK164" s="33">
        <f t="shared" si="6"/>
        <v>30.252154509999997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0.67303763983333353</v>
      </c>
      <c r="I165" s="53">
        <v>0</v>
      </c>
      <c r="J165" s="53">
        <v>0</v>
      </c>
      <c r="K165" s="53">
        <v>0</v>
      </c>
      <c r="L165" s="53">
        <v>0.18920565333333333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0.13616895216666669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1.136213E-2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6.8172779999999995E-3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35.98925733523334</v>
      </c>
      <c r="AW165" s="53">
        <v>3.6926922499999999</v>
      </c>
      <c r="AX165" s="53">
        <v>0</v>
      </c>
      <c r="AY165" s="53">
        <v>0</v>
      </c>
      <c r="AZ165" s="53">
        <v>1.6931430424666474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4.8244317181333329</v>
      </c>
      <c r="BG165" s="53">
        <v>1.2725471979</v>
      </c>
      <c r="BH165" s="53">
        <v>0</v>
      </c>
      <c r="BI165" s="53">
        <v>0</v>
      </c>
      <c r="BJ165" s="53">
        <v>0.37493892793333328</v>
      </c>
      <c r="BK165" s="33">
        <f t="shared" si="6"/>
        <v>48.863602124999993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0.93983980759999997</v>
      </c>
      <c r="I166" s="53">
        <v>0</v>
      </c>
      <c r="J166" s="53">
        <v>0</v>
      </c>
      <c r="K166" s="53">
        <v>0</v>
      </c>
      <c r="L166" s="53">
        <v>0.21418678293333335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0.29042095626666664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33.111861145300004</v>
      </c>
      <c r="AW166" s="53">
        <v>2.1343451833333331</v>
      </c>
      <c r="AX166" s="53">
        <v>0</v>
      </c>
      <c r="AY166" s="53">
        <v>0</v>
      </c>
      <c r="AZ166" s="53">
        <v>2.2122704452999931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12.900134992866668</v>
      </c>
      <c r="BG166" s="53">
        <v>0.92007971449999992</v>
      </c>
      <c r="BH166" s="53">
        <v>0</v>
      </c>
      <c r="BI166" s="53">
        <v>0</v>
      </c>
      <c r="BJ166" s="53">
        <v>0.1110148129</v>
      </c>
      <c r="BK166" s="33">
        <f t="shared" si="6"/>
        <v>52.834153840999996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0.93991240500000006</v>
      </c>
      <c r="I167" s="53">
        <v>0</v>
      </c>
      <c r="J167" s="53">
        <v>0</v>
      </c>
      <c r="K167" s="53">
        <v>0</v>
      </c>
      <c r="L167" s="53">
        <v>0.22955334499999996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0.12139292066666667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0.57602202666666669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1.7169887333333335E-2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42.356036223333334</v>
      </c>
      <c r="AW167" s="53">
        <v>1.4400550666666667</v>
      </c>
      <c r="AX167" s="53">
        <v>0</v>
      </c>
      <c r="AY167" s="53">
        <v>0</v>
      </c>
      <c r="AZ167" s="53">
        <v>3.9243436974333274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5.0205435171666686</v>
      </c>
      <c r="BG167" s="53">
        <v>0.73659994406666696</v>
      </c>
      <c r="BH167" s="53">
        <v>0.27693366666666663</v>
      </c>
      <c r="BI167" s="53">
        <v>0</v>
      </c>
      <c r="BJ167" s="53">
        <v>0.66698055400000011</v>
      </c>
      <c r="BK167" s="33">
        <f t="shared" si="6"/>
        <v>56.305543253999993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0.60384301366666671</v>
      </c>
      <c r="I168" s="53">
        <v>0</v>
      </c>
      <c r="J168" s="53">
        <v>0</v>
      </c>
      <c r="K168" s="53">
        <v>0</v>
      </c>
      <c r="L168" s="53">
        <v>0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0.14447388153333338</v>
      </c>
      <c r="S168" s="53">
        <v>0</v>
      </c>
      <c r="T168" s="53">
        <v>0</v>
      </c>
      <c r="U168" s="53">
        <v>0</v>
      </c>
      <c r="V168" s="53">
        <v>2.2741333333333336E-2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1.6440250000000008E-3</v>
      </c>
      <c r="AC168" s="53">
        <v>0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11.537869954466668</v>
      </c>
      <c r="AW168" s="53">
        <v>1.3426204166666666</v>
      </c>
      <c r="AX168" s="53">
        <v>0</v>
      </c>
      <c r="AY168" s="53">
        <v>0</v>
      </c>
      <c r="AZ168" s="53">
        <v>0.24404062336666621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7.6778384112666673</v>
      </c>
      <c r="BG168" s="53">
        <v>0.30467071289999997</v>
      </c>
      <c r="BH168" s="53">
        <v>0.54800833333333332</v>
      </c>
      <c r="BI168" s="53">
        <v>0</v>
      </c>
      <c r="BJ168" s="53">
        <v>0.25130566146666661</v>
      </c>
      <c r="BK168" s="33">
        <f t="shared" si="6"/>
        <v>22.679056367000001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0.96476169123333322</v>
      </c>
      <c r="I169" s="53">
        <v>0</v>
      </c>
      <c r="J169" s="53">
        <v>0</v>
      </c>
      <c r="K169" s="53">
        <v>0</v>
      </c>
      <c r="L169" s="53">
        <v>0.95471286993333326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0.50455733340000009</v>
      </c>
      <c r="S169" s="53">
        <v>0</v>
      </c>
      <c r="T169" s="53">
        <v>0</v>
      </c>
      <c r="U169" s="53">
        <v>0</v>
      </c>
      <c r="V169" s="53">
        <v>8.1983475000000014E-3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4.5784292999999997E-2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21.465762687200002</v>
      </c>
      <c r="AW169" s="53">
        <v>3.7934906515333329</v>
      </c>
      <c r="AX169" s="53">
        <v>0</v>
      </c>
      <c r="AY169" s="53">
        <v>0</v>
      </c>
      <c r="AZ169" s="53">
        <v>1.0210282180666628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8.9692593511333349</v>
      </c>
      <c r="BG169" s="53">
        <v>0</v>
      </c>
      <c r="BH169" s="53">
        <v>0</v>
      </c>
      <c r="BI169" s="53">
        <v>0</v>
      </c>
      <c r="BJ169" s="53">
        <v>0</v>
      </c>
      <c r="BK169" s="33">
        <f t="shared" si="6"/>
        <v>37.727555443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2.4692792603000004</v>
      </c>
      <c r="I170" s="53">
        <v>7.1173485899999998</v>
      </c>
      <c r="J170" s="53">
        <v>0</v>
      </c>
      <c r="K170" s="53">
        <v>0</v>
      </c>
      <c r="L170" s="53">
        <v>1.9016163300666662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3.4980949478999999</v>
      </c>
      <c r="S170" s="53">
        <v>0.70990000226666672</v>
      </c>
      <c r="T170" s="53">
        <v>6.2659139536666659</v>
      </c>
      <c r="U170" s="53">
        <v>0</v>
      </c>
      <c r="V170" s="53">
        <v>1.0279393079333334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0.24466882203333334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0.11858182383333336</v>
      </c>
      <c r="AM170" s="53">
        <v>0</v>
      </c>
      <c r="AN170" s="53">
        <v>0</v>
      </c>
      <c r="AO170" s="53">
        <v>0</v>
      </c>
      <c r="AP170" s="53">
        <v>9.3200622533333347E-2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64.0674219974333</v>
      </c>
      <c r="AW170" s="53">
        <v>52.178093024399999</v>
      </c>
      <c r="AX170" s="53">
        <v>5.507624068766666</v>
      </c>
      <c r="AY170" s="53">
        <v>0</v>
      </c>
      <c r="AZ170" s="53">
        <v>21.607966251466699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76.100568232566658</v>
      </c>
      <c r="BG170" s="53">
        <v>22.114205979533299</v>
      </c>
      <c r="BH170" s="53">
        <v>8.330150988699998</v>
      </c>
      <c r="BI170" s="53">
        <v>0</v>
      </c>
      <c r="BJ170" s="53">
        <v>9.0294679915999989</v>
      </c>
      <c r="BK170" s="33">
        <f t="shared" si="6"/>
        <v>282.38204219499994</v>
      </c>
    </row>
    <row r="171" spans="1:63">
      <c r="A171" s="51"/>
      <c r="B171" s="52" t="s">
        <v>178</v>
      </c>
      <c r="C171" s="53">
        <v>0</v>
      </c>
      <c r="D171" s="53">
        <v>11.1657453948</v>
      </c>
      <c r="E171" s="53">
        <v>0</v>
      </c>
      <c r="F171" s="53">
        <v>0</v>
      </c>
      <c r="G171" s="53">
        <v>0</v>
      </c>
      <c r="H171" s="53">
        <v>156.87182355833335</v>
      </c>
      <c r="I171" s="53">
        <v>1314.2549565974664</v>
      </c>
      <c r="J171" s="53">
        <v>97.653802449166648</v>
      </c>
      <c r="K171" s="53">
        <v>0</v>
      </c>
      <c r="L171" s="53">
        <v>65.92950545283334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64.748981527866675</v>
      </c>
      <c r="S171" s="53">
        <v>24.129350524800003</v>
      </c>
      <c r="T171" s="53">
        <v>68.812037902733337</v>
      </c>
      <c r="U171" s="53">
        <v>0</v>
      </c>
      <c r="V171" s="53">
        <v>23.207901070533335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5.9279568393000002</v>
      </c>
      <c r="AC171" s="53">
        <v>4.6317411666666674E-3</v>
      </c>
      <c r="AD171" s="53">
        <v>1.300937537366667</v>
      </c>
      <c r="AE171" s="53">
        <v>0</v>
      </c>
      <c r="AF171" s="53">
        <v>0.23731932716666665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1.3679956418666666</v>
      </c>
      <c r="AM171" s="53">
        <v>6.005043966666667E-2</v>
      </c>
      <c r="AN171" s="53">
        <v>0</v>
      </c>
      <c r="AO171" s="53">
        <v>0</v>
      </c>
      <c r="AP171" s="53">
        <v>0.20303301386666661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826.08726979810001</v>
      </c>
      <c r="AW171" s="53">
        <v>634.6650443858</v>
      </c>
      <c r="AX171" s="53">
        <v>2.6764705986333333</v>
      </c>
      <c r="AY171" s="53">
        <v>0</v>
      </c>
      <c r="AZ171" s="53">
        <v>454.05147639656667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788.92667837153488</v>
      </c>
      <c r="BG171" s="53">
        <v>172.903149394</v>
      </c>
      <c r="BH171" s="53">
        <v>257.50937339689995</v>
      </c>
      <c r="BI171" s="53">
        <v>0</v>
      </c>
      <c r="BJ171" s="53">
        <v>165.49376920853334</v>
      </c>
      <c r="BK171" s="33">
        <f t="shared" si="6"/>
        <v>5138.1892605690009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34.09395266866666</v>
      </c>
      <c r="I172" s="53">
        <v>52.705538901133338</v>
      </c>
      <c r="J172" s="53">
        <v>10.732554690099997</v>
      </c>
      <c r="K172" s="53">
        <v>0</v>
      </c>
      <c r="L172" s="53">
        <v>35.204162665133339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23.432103526933332</v>
      </c>
      <c r="S172" s="53">
        <v>17.552086585966663</v>
      </c>
      <c r="T172" s="53">
        <v>0</v>
      </c>
      <c r="U172" s="53">
        <v>0</v>
      </c>
      <c r="V172" s="53">
        <v>6.1295295133000005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4.8621439550333321</v>
      </c>
      <c r="AC172" s="53">
        <v>2.7954709282333332</v>
      </c>
      <c r="AD172" s="53">
        <v>0</v>
      </c>
      <c r="AE172" s="53">
        <v>0</v>
      </c>
      <c r="AF172" s="53">
        <v>5.7894531212333327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1.8181745743333333</v>
      </c>
      <c r="AM172" s="53">
        <v>0</v>
      </c>
      <c r="AN172" s="53">
        <v>0</v>
      </c>
      <c r="AO172" s="53">
        <v>0</v>
      </c>
      <c r="AP172" s="53">
        <v>0.25331215806666663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443.8823785724</v>
      </c>
      <c r="AW172" s="53">
        <v>542.12291962796667</v>
      </c>
      <c r="AX172" s="53">
        <v>2.0173512569666667</v>
      </c>
      <c r="AY172" s="53">
        <v>0</v>
      </c>
      <c r="AZ172" s="53">
        <v>228.463182525467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757.17172772813296</v>
      </c>
      <c r="BG172" s="53">
        <v>234.75255115869999</v>
      </c>
      <c r="BH172" s="53">
        <v>6.8729084764999993</v>
      </c>
      <c r="BI172" s="53">
        <v>0</v>
      </c>
      <c r="BJ172" s="53">
        <v>142.03668658773333</v>
      </c>
      <c r="BK172" s="33">
        <f t="shared" si="6"/>
        <v>2552.6881892219999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7.4475941635999998</v>
      </c>
      <c r="I173" s="53">
        <v>30.420162012399995</v>
      </c>
      <c r="J173" s="53">
        <v>0.78128968533333332</v>
      </c>
      <c r="K173" s="53">
        <v>0</v>
      </c>
      <c r="L173" s="53">
        <v>4.5527851331000004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1.5879662692333329</v>
      </c>
      <c r="S173" s="53">
        <v>0</v>
      </c>
      <c r="T173" s="53">
        <v>0</v>
      </c>
      <c r="U173" s="53">
        <v>0</v>
      </c>
      <c r="V173" s="53">
        <v>0.81279309386666687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0.18334247233333334</v>
      </c>
      <c r="AC173" s="53">
        <v>0.26097286773333339</v>
      </c>
      <c r="AD173" s="53">
        <v>0</v>
      </c>
      <c r="AE173" s="53">
        <v>0</v>
      </c>
      <c r="AF173" s="53">
        <v>0.18351680070000001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1.1894562800000003E-2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154.07705362279998</v>
      </c>
      <c r="AW173" s="53">
        <v>68.094502173433327</v>
      </c>
      <c r="AX173" s="53">
        <v>0</v>
      </c>
      <c r="AY173" s="53">
        <v>0</v>
      </c>
      <c r="AZ173" s="53">
        <v>36.475226400666671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19.294815242399995</v>
      </c>
      <c r="BG173" s="53">
        <v>4.1386007232999988</v>
      </c>
      <c r="BH173" s="53">
        <v>3.1699219852000011</v>
      </c>
      <c r="BI173" s="53">
        <v>0</v>
      </c>
      <c r="BJ173" s="53">
        <v>7.1125898550999995</v>
      </c>
      <c r="BK173" s="33">
        <f t="shared" si="6"/>
        <v>338.60502706399996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50.238547798633341</v>
      </c>
      <c r="I174" s="53">
        <v>0</v>
      </c>
      <c r="J174" s="53">
        <v>0</v>
      </c>
      <c r="K174" s="53">
        <v>0</v>
      </c>
      <c r="L174" s="53">
        <v>4.8006966522666668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29.206626600733337</v>
      </c>
      <c r="S174" s="53">
        <v>0</v>
      </c>
      <c r="T174" s="53">
        <v>0</v>
      </c>
      <c r="U174" s="53">
        <v>0</v>
      </c>
      <c r="V174" s="53">
        <v>1.7289725546000008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119.80914437369999</v>
      </c>
      <c r="AC174" s="53">
        <v>0</v>
      </c>
      <c r="AD174" s="53">
        <v>0</v>
      </c>
      <c r="AE174" s="53">
        <v>0</v>
      </c>
      <c r="AF174" s="53">
        <v>1.4766296267666668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460.69256778580001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845.68449084040003</v>
      </c>
      <c r="AW174" s="53">
        <v>5.4374917799999992E-2</v>
      </c>
      <c r="AX174" s="53">
        <v>0</v>
      </c>
      <c r="AY174" s="53">
        <v>0</v>
      </c>
      <c r="AZ174" s="53">
        <v>91.565171582700003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1154.712518347133</v>
      </c>
      <c r="BG174" s="53">
        <v>0</v>
      </c>
      <c r="BH174" s="53">
        <v>0</v>
      </c>
      <c r="BI174" s="53">
        <v>0</v>
      </c>
      <c r="BJ174" s="53">
        <v>44.33624880746666</v>
      </c>
      <c r="BK174" s="33">
        <f t="shared" si="6"/>
        <v>2804.3059898879997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119.38523427336663</v>
      </c>
      <c r="I175" s="53">
        <v>1793.586932747733</v>
      </c>
      <c r="J175" s="53">
        <v>1.0904736751333335</v>
      </c>
      <c r="K175" s="53">
        <v>0</v>
      </c>
      <c r="L175" s="53">
        <v>178.37347548260004</v>
      </c>
      <c r="M175" s="53">
        <v>0</v>
      </c>
      <c r="N175" s="53">
        <v>4.3583284773000006</v>
      </c>
      <c r="O175" s="53">
        <v>0</v>
      </c>
      <c r="P175" s="53">
        <v>0</v>
      </c>
      <c r="Q175" s="53">
        <v>0</v>
      </c>
      <c r="R175" s="53">
        <v>10.714056943966668</v>
      </c>
      <c r="S175" s="53">
        <v>45.692944331166672</v>
      </c>
      <c r="T175" s="53">
        <v>11.746542081666664</v>
      </c>
      <c r="U175" s="53">
        <v>0</v>
      </c>
      <c r="V175" s="53">
        <v>20.714044216599998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10.358789636066668</v>
      </c>
      <c r="AC175" s="53">
        <v>0</v>
      </c>
      <c r="AD175" s="53">
        <v>0</v>
      </c>
      <c r="AE175" s="53">
        <v>0</v>
      </c>
      <c r="AF175" s="53">
        <v>2.6298961878666667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1.0017910288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630.67864349736692</v>
      </c>
      <c r="AW175" s="53">
        <v>598.41235387523341</v>
      </c>
      <c r="AX175" s="53">
        <v>12.866731712266668</v>
      </c>
      <c r="AY175" s="53">
        <v>0</v>
      </c>
      <c r="AZ175" s="53">
        <v>687.04820462696603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78.485849849399997</v>
      </c>
      <c r="BG175" s="53">
        <v>32.466043584700003</v>
      </c>
      <c r="BH175" s="53">
        <v>0.11610446346666667</v>
      </c>
      <c r="BI175" s="53">
        <v>0</v>
      </c>
      <c r="BJ175" s="53">
        <v>45.491153188333328</v>
      </c>
      <c r="BK175" s="33">
        <f t="shared" si="6"/>
        <v>4285.2175938799992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34.230483543133332</v>
      </c>
      <c r="I176" s="53">
        <v>0</v>
      </c>
      <c r="J176" s="53">
        <v>0</v>
      </c>
      <c r="K176" s="53">
        <v>0</v>
      </c>
      <c r="L176" s="53">
        <v>2.3840111599999995E-2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27.455440425966668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9.1505438101333336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5.2968431621000001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1894.5499308263663</v>
      </c>
      <c r="AW176" s="53">
        <v>0</v>
      </c>
      <c r="AX176" s="53">
        <v>0</v>
      </c>
      <c r="AY176" s="53">
        <v>0</v>
      </c>
      <c r="AZ176" s="53">
        <v>3.2852852882000008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2494.7217684195998</v>
      </c>
      <c r="BG176" s="53">
        <v>0</v>
      </c>
      <c r="BH176" s="53">
        <v>0</v>
      </c>
      <c r="BI176" s="53">
        <v>0</v>
      </c>
      <c r="BJ176" s="53">
        <v>1.4336689238999998</v>
      </c>
      <c r="BK176" s="33">
        <f t="shared" si="6"/>
        <v>4470.1478045109989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0.55014551209999984</v>
      </c>
      <c r="I177" s="53">
        <v>0</v>
      </c>
      <c r="J177" s="53">
        <v>0</v>
      </c>
      <c r="K177" s="53">
        <v>0</v>
      </c>
      <c r="L177" s="53">
        <v>0.18139754999999999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7.9342332266666662E-2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0.18246456693333332</v>
      </c>
      <c r="AC177" s="53">
        <v>0</v>
      </c>
      <c r="AD177" s="53">
        <v>0</v>
      </c>
      <c r="AE177" s="53">
        <v>0</v>
      </c>
      <c r="AF177" s="53">
        <v>8.0988390000000007E-2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53.254831621633343</v>
      </c>
      <c r="AW177" s="53">
        <v>1.0991281499999999</v>
      </c>
      <c r="AX177" s="53">
        <v>0</v>
      </c>
      <c r="AY177" s="53">
        <v>0</v>
      </c>
      <c r="AZ177" s="53">
        <v>2.3993540776333333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27.218119898433333</v>
      </c>
      <c r="BG177" s="53">
        <v>0.26610471000000002</v>
      </c>
      <c r="BH177" s="53">
        <v>0</v>
      </c>
      <c r="BI177" s="53">
        <v>0</v>
      </c>
      <c r="BJ177" s="53">
        <v>0.24296517000000001</v>
      </c>
      <c r="BK177" s="33">
        <f t="shared" si="6"/>
        <v>85.554841979000003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0.64350690936666655</v>
      </c>
      <c r="I178" s="53">
        <v>0</v>
      </c>
      <c r="J178" s="53">
        <v>0</v>
      </c>
      <c r="K178" s="53">
        <v>0</v>
      </c>
      <c r="L178" s="53">
        <v>3.552897E-2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0.16663075490000001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0.20262707149999998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1.1351656666666668E-3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72.727037941033345</v>
      </c>
      <c r="AW178" s="53">
        <v>2.4746611533333329</v>
      </c>
      <c r="AX178" s="53">
        <v>0</v>
      </c>
      <c r="AY178" s="53">
        <v>0</v>
      </c>
      <c r="AZ178" s="53">
        <v>9.120488578833335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19.842185974633338</v>
      </c>
      <c r="BG178" s="53">
        <v>14.122076419866668</v>
      </c>
      <c r="BH178" s="53">
        <v>0</v>
      </c>
      <c r="BI178" s="53">
        <v>0</v>
      </c>
      <c r="BJ178" s="53">
        <v>0.30647202686666675</v>
      </c>
      <c r="BK178" s="33">
        <f t="shared" si="6"/>
        <v>119.64235096600002</v>
      </c>
    </row>
    <row r="179" spans="1:63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0.5344694163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7.2791759799999994E-2</v>
      </c>
      <c r="S179" s="53">
        <v>0</v>
      </c>
      <c r="T179" s="53">
        <v>0</v>
      </c>
      <c r="U179" s="53">
        <v>0</v>
      </c>
      <c r="V179" s="53">
        <v>5.851428333333334E-2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27.41805970210001</v>
      </c>
      <c r="AW179" s="53">
        <v>1.2135146399999999</v>
      </c>
      <c r="AX179" s="53">
        <v>0</v>
      </c>
      <c r="AY179" s="53">
        <v>0</v>
      </c>
      <c r="AZ179" s="53">
        <v>0.49945116433333331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12.740037738399998</v>
      </c>
      <c r="BG179" s="53">
        <v>0.11236246666666667</v>
      </c>
      <c r="BH179" s="53">
        <v>0</v>
      </c>
      <c r="BI179" s="53">
        <v>0</v>
      </c>
      <c r="BJ179" s="53">
        <v>0.44217877906666669</v>
      </c>
      <c r="BK179" s="33">
        <f t="shared" si="6"/>
        <v>43.091379950000004</v>
      </c>
    </row>
    <row r="180" spans="1:63">
      <c r="A180" s="51"/>
      <c r="B180" s="52" t="s">
        <v>187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0.70533870149999978</v>
      </c>
      <c r="I180" s="53">
        <v>0</v>
      </c>
      <c r="J180" s="53">
        <v>0</v>
      </c>
      <c r="K180" s="53">
        <v>0</v>
      </c>
      <c r="L180" s="53">
        <v>0.72922324406666661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0.18041972779999998</v>
      </c>
      <c r="S180" s="53">
        <v>1.6807095000000001E-2</v>
      </c>
      <c r="T180" s="53">
        <v>0</v>
      </c>
      <c r="U180" s="53">
        <v>0</v>
      </c>
      <c r="V180" s="53">
        <v>1.120473E-2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5.4686786666666667E-2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5.8693541333333335E-2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32.946477107033331</v>
      </c>
      <c r="AW180" s="53">
        <v>3.1066949495666667</v>
      </c>
      <c r="AX180" s="53">
        <v>0</v>
      </c>
      <c r="AY180" s="53">
        <v>0</v>
      </c>
      <c r="AZ180" s="53">
        <v>1.2426096180666668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17.585344722633334</v>
      </c>
      <c r="BG180" s="53">
        <v>0.36818826666666671</v>
      </c>
      <c r="BH180" s="53">
        <v>3.2487200000000001</v>
      </c>
      <c r="BI180" s="53">
        <v>0</v>
      </c>
      <c r="BJ180" s="53">
        <v>0.10829066666666666</v>
      </c>
      <c r="BK180" s="33">
        <f t="shared" si="6"/>
        <v>60.362699156999994</v>
      </c>
    </row>
    <row r="181" spans="1:63">
      <c r="A181" s="51"/>
      <c r="B181" s="52" t="s">
        <v>188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0.87195740960000001</v>
      </c>
      <c r="I181" s="53">
        <v>0</v>
      </c>
      <c r="J181" s="53">
        <v>0</v>
      </c>
      <c r="K181" s="53">
        <v>0</v>
      </c>
      <c r="L181" s="53">
        <v>0.2000485711333333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8.6559323399999999E-2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5.3681266666666672E-3</v>
      </c>
      <c r="AC181" s="53">
        <v>0</v>
      </c>
      <c r="AD181" s="53">
        <v>0</v>
      </c>
      <c r="AE181" s="53">
        <v>0</v>
      </c>
      <c r="AF181" s="53">
        <v>0</v>
      </c>
      <c r="AG181" s="53">
        <v>0</v>
      </c>
      <c r="AH181" s="53">
        <v>0</v>
      </c>
      <c r="AI181" s="53">
        <v>0</v>
      </c>
      <c r="AJ181" s="53">
        <v>0</v>
      </c>
      <c r="AK181" s="53">
        <v>0</v>
      </c>
      <c r="AL181" s="53">
        <v>0</v>
      </c>
      <c r="AM181" s="53">
        <v>0</v>
      </c>
      <c r="AN181" s="53">
        <v>0</v>
      </c>
      <c r="AO181" s="53">
        <v>0</v>
      </c>
      <c r="AP181" s="53">
        <v>0</v>
      </c>
      <c r="AQ181" s="53">
        <v>0</v>
      </c>
      <c r="AR181" s="53">
        <v>0</v>
      </c>
      <c r="AS181" s="53">
        <v>0</v>
      </c>
      <c r="AT181" s="53">
        <v>0</v>
      </c>
      <c r="AU181" s="53">
        <v>0</v>
      </c>
      <c r="AV181" s="53">
        <v>16.743069486900009</v>
      </c>
      <c r="AW181" s="53">
        <v>1.0200596230999999</v>
      </c>
      <c r="AX181" s="53">
        <v>0</v>
      </c>
      <c r="AY181" s="53">
        <v>0</v>
      </c>
      <c r="AZ181" s="53">
        <v>0.2947662359333334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8.8452009801333347</v>
      </c>
      <c r="BG181" s="53">
        <v>8.547738774466664</v>
      </c>
      <c r="BH181" s="53">
        <v>0</v>
      </c>
      <c r="BI181" s="53">
        <v>0</v>
      </c>
      <c r="BJ181" s="53">
        <v>5.3681266666666665E-2</v>
      </c>
      <c r="BK181" s="33">
        <f t="shared" si="6"/>
        <v>36.668449798000005</v>
      </c>
    </row>
    <row r="182" spans="1:63">
      <c r="A182" s="51"/>
      <c r="B182" s="52" t="s">
        <v>189</v>
      </c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0.58110241253333328</v>
      </c>
      <c r="I182" s="53">
        <v>5.4663583333333335E-2</v>
      </c>
      <c r="J182" s="53">
        <v>0</v>
      </c>
      <c r="K182" s="53">
        <v>0</v>
      </c>
      <c r="L182" s="53">
        <v>0.84378450586666665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0.1318795398</v>
      </c>
      <c r="S182" s="53">
        <v>0</v>
      </c>
      <c r="T182" s="53">
        <v>0</v>
      </c>
      <c r="U182" s="53">
        <v>0</v>
      </c>
      <c r="V182" s="53">
        <v>6.0129941666666666E-2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3.0791736E-2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  <c r="AJ182" s="53">
        <v>0</v>
      </c>
      <c r="AK182" s="53">
        <v>0</v>
      </c>
      <c r="AL182" s="53">
        <v>0</v>
      </c>
      <c r="AM182" s="53">
        <v>0</v>
      </c>
      <c r="AN182" s="53">
        <v>0</v>
      </c>
      <c r="AO182" s="53">
        <v>0</v>
      </c>
      <c r="AP182" s="53">
        <v>0</v>
      </c>
      <c r="AQ182" s="53">
        <v>0</v>
      </c>
      <c r="AR182" s="53">
        <v>0</v>
      </c>
      <c r="AS182" s="53">
        <v>0</v>
      </c>
      <c r="AT182" s="53">
        <v>0</v>
      </c>
      <c r="AU182" s="53">
        <v>0</v>
      </c>
      <c r="AV182" s="53">
        <v>37.102446342633321</v>
      </c>
      <c r="AW182" s="53">
        <v>2.05986096</v>
      </c>
      <c r="AX182" s="53">
        <v>0</v>
      </c>
      <c r="AY182" s="53">
        <v>0</v>
      </c>
      <c r="AZ182" s="53">
        <v>8.7332894344666681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20.262504845933336</v>
      </c>
      <c r="BG182" s="53">
        <v>0.21235680000000001</v>
      </c>
      <c r="BH182" s="53">
        <v>1.0617840000000001</v>
      </c>
      <c r="BI182" s="53">
        <v>0</v>
      </c>
      <c r="BJ182" s="53">
        <v>2.4615304877666664</v>
      </c>
      <c r="BK182" s="33">
        <f t="shared" si="6"/>
        <v>73.596124590000002</v>
      </c>
    </row>
    <row r="183" spans="1:63" ht="13.5" thickBot="1">
      <c r="A183" s="51"/>
      <c r="B183" s="52" t="s">
        <v>190</v>
      </c>
      <c r="C183" s="53">
        <v>0</v>
      </c>
      <c r="D183" s="53">
        <v>0</v>
      </c>
      <c r="E183" s="53">
        <v>0</v>
      </c>
      <c r="F183" s="53">
        <v>0</v>
      </c>
      <c r="G183" s="53">
        <v>0</v>
      </c>
      <c r="H183" s="53">
        <v>0.19720390283333333</v>
      </c>
      <c r="I183" s="53">
        <v>5.8863661226666668</v>
      </c>
      <c r="J183" s="53">
        <v>0</v>
      </c>
      <c r="K183" s="53">
        <v>0</v>
      </c>
      <c r="L183" s="53">
        <v>0.75657481666666659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0.2070990362</v>
      </c>
      <c r="S183" s="53">
        <v>0</v>
      </c>
      <c r="T183" s="53">
        <v>0</v>
      </c>
      <c r="U183" s="53">
        <v>0</v>
      </c>
      <c r="V183" s="53">
        <v>1.0655983333333332E-2</v>
      </c>
      <c r="W183" s="53">
        <v>0</v>
      </c>
      <c r="X183" s="53">
        <v>0</v>
      </c>
      <c r="Y183" s="53">
        <v>0</v>
      </c>
      <c r="Z183" s="53">
        <v>0</v>
      </c>
      <c r="AA183" s="53">
        <v>0</v>
      </c>
      <c r="AB183" s="53">
        <v>4.4064999999999993E-2</v>
      </c>
      <c r="AC183" s="53">
        <v>0</v>
      </c>
      <c r="AD183" s="53">
        <v>0</v>
      </c>
      <c r="AE183" s="53">
        <v>0</v>
      </c>
      <c r="AF183" s="53">
        <v>0</v>
      </c>
      <c r="AG183" s="53">
        <v>0</v>
      </c>
      <c r="AH183" s="53">
        <v>0</v>
      </c>
      <c r="AI183" s="53">
        <v>0</v>
      </c>
      <c r="AJ183" s="53">
        <v>0</v>
      </c>
      <c r="AK183" s="53">
        <v>0</v>
      </c>
      <c r="AL183" s="53">
        <v>0</v>
      </c>
      <c r="AM183" s="53">
        <v>0</v>
      </c>
      <c r="AN183" s="53">
        <v>0</v>
      </c>
      <c r="AO183" s="53">
        <v>0</v>
      </c>
      <c r="AP183" s="53">
        <v>0</v>
      </c>
      <c r="AQ183" s="53">
        <v>0</v>
      </c>
      <c r="AR183" s="53">
        <v>0</v>
      </c>
      <c r="AS183" s="53">
        <v>0</v>
      </c>
      <c r="AT183" s="53">
        <v>0</v>
      </c>
      <c r="AU183" s="53">
        <v>0</v>
      </c>
      <c r="AV183" s="53">
        <v>8.6823166459333301</v>
      </c>
      <c r="AW183" s="53">
        <v>4.4589583333333334</v>
      </c>
      <c r="AX183" s="53">
        <v>0</v>
      </c>
      <c r="AY183" s="53">
        <v>0</v>
      </c>
      <c r="AZ183" s="53">
        <v>4.9683669618333317</v>
      </c>
      <c r="BA183" s="53">
        <v>0</v>
      </c>
      <c r="BB183" s="53">
        <v>0</v>
      </c>
      <c r="BC183" s="53">
        <v>0</v>
      </c>
      <c r="BD183" s="53">
        <v>0</v>
      </c>
      <c r="BE183" s="53">
        <v>0</v>
      </c>
      <c r="BF183" s="53">
        <v>2.1686922242</v>
      </c>
      <c r="BG183" s="53">
        <v>0</v>
      </c>
      <c r="BH183" s="53">
        <v>0</v>
      </c>
      <c r="BI183" s="53">
        <v>0</v>
      </c>
      <c r="BJ183" s="53">
        <v>0</v>
      </c>
      <c r="BK183" s="33">
        <f t="shared" si="6"/>
        <v>27.380299027</v>
      </c>
    </row>
    <row r="184" spans="1:63" ht="13.5" thickBot="1">
      <c r="A184" s="37"/>
      <c r="B184" s="38" t="s">
        <v>191</v>
      </c>
      <c r="C184" s="39">
        <f t="shared" ref="C184:BK184" si="7">SUM(C145:C183)</f>
        <v>0</v>
      </c>
      <c r="D184" s="39">
        <f t="shared" si="7"/>
        <v>79.979270900166668</v>
      </c>
      <c r="E184" s="39">
        <f t="shared" si="7"/>
        <v>0</v>
      </c>
      <c r="F184" s="39">
        <f t="shared" si="7"/>
        <v>0</v>
      </c>
      <c r="G184" s="39">
        <f t="shared" si="7"/>
        <v>0</v>
      </c>
      <c r="H184" s="39">
        <f t="shared" si="7"/>
        <v>1326.1086014986993</v>
      </c>
      <c r="I184" s="39">
        <f t="shared" si="7"/>
        <v>5606.5054082539673</v>
      </c>
      <c r="J184" s="39">
        <f t="shared" si="7"/>
        <v>148.10084396296662</v>
      </c>
      <c r="K184" s="39">
        <f t="shared" si="7"/>
        <v>0</v>
      </c>
      <c r="L184" s="39">
        <f t="shared" si="7"/>
        <v>754.45408724980018</v>
      </c>
      <c r="M184" s="39">
        <f t="shared" si="7"/>
        <v>0</v>
      </c>
      <c r="N184" s="39">
        <f t="shared" si="7"/>
        <v>4.3583284773000006</v>
      </c>
      <c r="O184" s="39">
        <f t="shared" si="7"/>
        <v>0</v>
      </c>
      <c r="P184" s="39">
        <f t="shared" si="7"/>
        <v>0</v>
      </c>
      <c r="Q184" s="39">
        <f t="shared" si="7"/>
        <v>0</v>
      </c>
      <c r="R184" s="39">
        <f t="shared" si="7"/>
        <v>370.23285338046674</v>
      </c>
      <c r="S184" s="39">
        <f t="shared" si="7"/>
        <v>155.24834749496665</v>
      </c>
      <c r="T184" s="39">
        <f t="shared" si="7"/>
        <v>151.75216106786667</v>
      </c>
      <c r="U184" s="39">
        <f t="shared" si="7"/>
        <v>0</v>
      </c>
      <c r="V184" s="39">
        <f t="shared" si="7"/>
        <v>194.4352201566667</v>
      </c>
      <c r="W184" s="39">
        <f t="shared" si="7"/>
        <v>0</v>
      </c>
      <c r="X184" s="39">
        <f t="shared" si="7"/>
        <v>0</v>
      </c>
      <c r="Y184" s="39">
        <f t="shared" si="7"/>
        <v>0</v>
      </c>
      <c r="Z184" s="39">
        <f t="shared" si="7"/>
        <v>0</v>
      </c>
      <c r="AA184" s="39">
        <f t="shared" si="7"/>
        <v>0</v>
      </c>
      <c r="AB184" s="39">
        <f t="shared" si="7"/>
        <v>177.74014745773331</v>
      </c>
      <c r="AC184" s="39">
        <f t="shared" si="7"/>
        <v>9.7181064284666654</v>
      </c>
      <c r="AD184" s="39">
        <f t="shared" si="7"/>
        <v>4.6183848081666667</v>
      </c>
      <c r="AE184" s="39">
        <f t="shared" si="7"/>
        <v>0</v>
      </c>
      <c r="AF184" s="39">
        <f t="shared" si="7"/>
        <v>16.5258118924</v>
      </c>
      <c r="AG184" s="39">
        <f t="shared" si="7"/>
        <v>0</v>
      </c>
      <c r="AH184" s="39">
        <f t="shared" si="7"/>
        <v>0</v>
      </c>
      <c r="AI184" s="39">
        <f t="shared" si="7"/>
        <v>0</v>
      </c>
      <c r="AJ184" s="39">
        <f t="shared" si="7"/>
        <v>0</v>
      </c>
      <c r="AK184" s="39">
        <f t="shared" si="7"/>
        <v>0</v>
      </c>
      <c r="AL184" s="39">
        <f t="shared" si="7"/>
        <v>475.78732155900002</v>
      </c>
      <c r="AM184" s="39">
        <f t="shared" si="7"/>
        <v>6.005043966666667E-2</v>
      </c>
      <c r="AN184" s="39">
        <f t="shared" si="7"/>
        <v>0</v>
      </c>
      <c r="AO184" s="39">
        <f t="shared" si="7"/>
        <v>0</v>
      </c>
      <c r="AP184" s="39">
        <f t="shared" si="7"/>
        <v>1.3580645126666666</v>
      </c>
      <c r="AQ184" s="39">
        <f t="shared" si="7"/>
        <v>0</v>
      </c>
      <c r="AR184" s="39">
        <f t="shared" si="7"/>
        <v>0</v>
      </c>
      <c r="AS184" s="39">
        <f t="shared" si="7"/>
        <v>0</v>
      </c>
      <c r="AT184" s="39">
        <f t="shared" si="7"/>
        <v>0</v>
      </c>
      <c r="AU184" s="39">
        <f t="shared" si="7"/>
        <v>0</v>
      </c>
      <c r="AV184" s="39">
        <f t="shared" si="7"/>
        <v>8737.4474479425644</v>
      </c>
      <c r="AW184" s="39">
        <f t="shared" si="7"/>
        <v>4053.6027285527666</v>
      </c>
      <c r="AX184" s="39">
        <f t="shared" si="7"/>
        <v>104.71437688159997</v>
      </c>
      <c r="AY184" s="39">
        <f t="shared" si="7"/>
        <v>0</v>
      </c>
      <c r="AZ184" s="39">
        <f t="shared" si="7"/>
        <v>4051.5918198183999</v>
      </c>
      <c r="BA184" s="39">
        <f t="shared" si="7"/>
        <v>0</v>
      </c>
      <c r="BB184" s="39">
        <f t="shared" si="7"/>
        <v>1.3114862198333332</v>
      </c>
      <c r="BC184" s="39">
        <f t="shared" si="7"/>
        <v>0</v>
      </c>
      <c r="BD184" s="39">
        <f t="shared" si="7"/>
        <v>0</v>
      </c>
      <c r="BE184" s="39">
        <f t="shared" si="7"/>
        <v>0</v>
      </c>
      <c r="BF184" s="39">
        <f t="shared" si="7"/>
        <v>8888.721012541333</v>
      </c>
      <c r="BG184" s="39">
        <f t="shared" si="7"/>
        <v>655.72491756900001</v>
      </c>
      <c r="BH184" s="39">
        <f t="shared" si="7"/>
        <v>342.50595279016665</v>
      </c>
      <c r="BI184" s="39">
        <f t="shared" si="7"/>
        <v>0</v>
      </c>
      <c r="BJ184" s="39">
        <f t="shared" si="7"/>
        <v>853.53415783636694</v>
      </c>
      <c r="BK184" s="44">
        <f t="shared" si="7"/>
        <v>37166.136909692999</v>
      </c>
    </row>
    <row r="185" spans="1:63" ht="13.5" thickBot="1">
      <c r="A185" s="54"/>
      <c r="B185" s="55" t="s">
        <v>192</v>
      </c>
      <c r="C185" s="56">
        <f t="shared" ref="C185:BK185" si="8">C184+C143+C141+C139+C19+C16</f>
        <v>0</v>
      </c>
      <c r="D185" s="56">
        <f t="shared" si="8"/>
        <v>3593.8776658422003</v>
      </c>
      <c r="E185" s="56">
        <f t="shared" si="8"/>
        <v>289.7940117633334</v>
      </c>
      <c r="F185" s="56">
        <f t="shared" si="8"/>
        <v>0</v>
      </c>
      <c r="G185" s="56">
        <f t="shared" si="8"/>
        <v>0</v>
      </c>
      <c r="H185" s="56">
        <f t="shared" si="8"/>
        <v>3844.8273177561323</v>
      </c>
      <c r="I185" s="56">
        <f t="shared" si="8"/>
        <v>30564.615775171136</v>
      </c>
      <c r="J185" s="56">
        <f t="shared" si="8"/>
        <v>3025.9152840625325</v>
      </c>
      <c r="K185" s="56">
        <f t="shared" si="8"/>
        <v>30.482437751766671</v>
      </c>
      <c r="L185" s="56">
        <f t="shared" si="8"/>
        <v>1611.9615662990668</v>
      </c>
      <c r="M185" s="56">
        <f t="shared" si="8"/>
        <v>0</v>
      </c>
      <c r="N185" s="56">
        <f t="shared" si="8"/>
        <v>4.3583284773000006</v>
      </c>
      <c r="O185" s="56">
        <f t="shared" si="8"/>
        <v>0</v>
      </c>
      <c r="P185" s="56">
        <f t="shared" si="8"/>
        <v>0</v>
      </c>
      <c r="Q185" s="56">
        <f t="shared" si="8"/>
        <v>0</v>
      </c>
      <c r="R185" s="56">
        <f t="shared" si="8"/>
        <v>647.07280754546673</v>
      </c>
      <c r="S185" s="56">
        <f t="shared" si="8"/>
        <v>2443.858417563767</v>
      </c>
      <c r="T185" s="56">
        <f t="shared" si="8"/>
        <v>1832.5846729453001</v>
      </c>
      <c r="U185" s="56">
        <f t="shared" si="8"/>
        <v>0</v>
      </c>
      <c r="V185" s="56">
        <f t="shared" si="8"/>
        <v>487.28621281883341</v>
      </c>
      <c r="W185" s="56">
        <f t="shared" si="8"/>
        <v>0</v>
      </c>
      <c r="X185" s="56">
        <f t="shared" si="8"/>
        <v>0</v>
      </c>
      <c r="Y185" s="56">
        <f t="shared" si="8"/>
        <v>0</v>
      </c>
      <c r="Z185" s="56">
        <f t="shared" si="8"/>
        <v>0</v>
      </c>
      <c r="AA185" s="56">
        <f t="shared" si="8"/>
        <v>0</v>
      </c>
      <c r="AB185" s="56">
        <f t="shared" si="8"/>
        <v>201.01444039896666</v>
      </c>
      <c r="AC185" s="56">
        <f t="shared" si="8"/>
        <v>18.260587716933333</v>
      </c>
      <c r="AD185" s="56">
        <f t="shared" si="8"/>
        <v>7.2863881856999999</v>
      </c>
      <c r="AE185" s="56">
        <f t="shared" si="8"/>
        <v>0</v>
      </c>
      <c r="AF185" s="56">
        <f t="shared" si="8"/>
        <v>24.499597504100002</v>
      </c>
      <c r="AG185" s="56">
        <f t="shared" si="8"/>
        <v>0</v>
      </c>
      <c r="AH185" s="56">
        <f t="shared" si="8"/>
        <v>0</v>
      </c>
      <c r="AI185" s="56">
        <f t="shared" si="8"/>
        <v>0</v>
      </c>
      <c r="AJ185" s="56">
        <f t="shared" si="8"/>
        <v>0</v>
      </c>
      <c r="AK185" s="56">
        <f t="shared" si="8"/>
        <v>0</v>
      </c>
      <c r="AL185" s="56">
        <f t="shared" si="8"/>
        <v>479.04145707583336</v>
      </c>
      <c r="AM185" s="56">
        <f t="shared" si="8"/>
        <v>32.565186894500002</v>
      </c>
      <c r="AN185" s="56">
        <f t="shared" si="8"/>
        <v>0</v>
      </c>
      <c r="AO185" s="56">
        <f t="shared" si="8"/>
        <v>0</v>
      </c>
      <c r="AP185" s="56">
        <f t="shared" si="8"/>
        <v>4.1576349291666652</v>
      </c>
      <c r="AQ185" s="56">
        <f t="shared" si="8"/>
        <v>0</v>
      </c>
      <c r="AR185" s="56">
        <f t="shared" si="8"/>
        <v>100.5321011552</v>
      </c>
      <c r="AS185" s="56">
        <f t="shared" si="8"/>
        <v>0</v>
      </c>
      <c r="AT185" s="56">
        <f t="shared" si="8"/>
        <v>0</v>
      </c>
      <c r="AU185" s="56">
        <f t="shared" si="8"/>
        <v>0</v>
      </c>
      <c r="AV185" s="56">
        <f t="shared" si="8"/>
        <v>11343.540944921064</v>
      </c>
      <c r="AW185" s="56">
        <f t="shared" si="8"/>
        <v>11062.527681137602</v>
      </c>
      <c r="AX185" s="56">
        <f t="shared" si="8"/>
        <v>1006.6070480352669</v>
      </c>
      <c r="AY185" s="56">
        <f t="shared" si="8"/>
        <v>0</v>
      </c>
      <c r="AZ185" s="56">
        <f t="shared" si="8"/>
        <v>5413.1763034024998</v>
      </c>
      <c r="BA185" s="56">
        <f t="shared" si="8"/>
        <v>0</v>
      </c>
      <c r="BB185" s="56">
        <f t="shared" si="8"/>
        <v>1.3114862198333332</v>
      </c>
      <c r="BC185" s="56">
        <f t="shared" si="8"/>
        <v>0</v>
      </c>
      <c r="BD185" s="56">
        <f t="shared" si="8"/>
        <v>0</v>
      </c>
      <c r="BE185" s="56">
        <f t="shared" si="8"/>
        <v>0</v>
      </c>
      <c r="BF185" s="56">
        <f t="shared" si="8"/>
        <v>9845.5327227793332</v>
      </c>
      <c r="BG185" s="56">
        <f t="shared" si="8"/>
        <v>1245.546895966</v>
      </c>
      <c r="BH185" s="56">
        <f t="shared" si="8"/>
        <v>486.62429191676659</v>
      </c>
      <c r="BI185" s="56">
        <f t="shared" si="8"/>
        <v>0</v>
      </c>
      <c r="BJ185" s="56">
        <f t="shared" si="8"/>
        <v>1059.498973967367</v>
      </c>
      <c r="BK185" s="56">
        <f t="shared" si="8"/>
        <v>90708.358240202972</v>
      </c>
    </row>
    <row r="186" spans="1:63">
      <c r="A186" s="57"/>
      <c r="B186" s="58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3"/>
    </row>
    <row r="187" spans="1:63">
      <c r="A187" s="26" t="s">
        <v>193</v>
      </c>
      <c r="B187" s="59" t="s">
        <v>194</v>
      </c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1"/>
    </row>
    <row r="188" spans="1:63">
      <c r="A188" s="26" t="s">
        <v>13</v>
      </c>
      <c r="B188" s="27" t="s">
        <v>195</v>
      </c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1"/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35.222847474266672</v>
      </c>
      <c r="I189" s="32">
        <v>0.75766223753333328</v>
      </c>
      <c r="J189" s="32">
        <v>0</v>
      </c>
      <c r="K189" s="32">
        <v>0</v>
      </c>
      <c r="L189" s="32">
        <v>2.8768625619666661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29.707777015433333</v>
      </c>
      <c r="S189" s="32">
        <v>0</v>
      </c>
      <c r="T189" s="32">
        <v>0</v>
      </c>
      <c r="U189" s="32">
        <v>0</v>
      </c>
      <c r="V189" s="32">
        <v>1.4430820003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4.735959445533334</v>
      </c>
      <c r="AC189" s="32">
        <v>0</v>
      </c>
      <c r="AD189" s="32">
        <v>0</v>
      </c>
      <c r="AE189" s="32">
        <v>0</v>
      </c>
      <c r="AF189" s="32">
        <v>0.14177241843333335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3.5960347498333327</v>
      </c>
      <c r="AM189" s="32">
        <v>0</v>
      </c>
      <c r="AN189" s="32">
        <v>0</v>
      </c>
      <c r="AO189" s="32">
        <v>0</v>
      </c>
      <c r="AP189" s="32">
        <v>1.4335338100000001E-2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411.83106973999958</v>
      </c>
      <c r="AW189" s="32">
        <v>1.3493220068000003</v>
      </c>
      <c r="AX189" s="32">
        <v>7.5599515066666664E-2</v>
      </c>
      <c r="AY189" s="32">
        <v>0</v>
      </c>
      <c r="AZ189" s="32">
        <v>21.113689732000001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633.98275231036689</v>
      </c>
      <c r="BG189" s="32">
        <v>24.281191750099996</v>
      </c>
      <c r="BH189" s="32">
        <v>0</v>
      </c>
      <c r="BI189" s="32">
        <v>0</v>
      </c>
      <c r="BJ189" s="32">
        <v>19.154703925266659</v>
      </c>
      <c r="BK189" s="33">
        <f t="shared" ref="BK189:BK195" si="9">SUM(C189:BJ189)</f>
        <v>1190.284662221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2.592634966566667</v>
      </c>
      <c r="I190" s="32">
        <v>0.39713029999999999</v>
      </c>
      <c r="J190" s="32">
        <v>0</v>
      </c>
      <c r="K190" s="32">
        <v>0</v>
      </c>
      <c r="L190" s="32">
        <v>6.7550090716666684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2.0296416924333336</v>
      </c>
      <c r="S190" s="32">
        <v>2.1849239999999999E-2</v>
      </c>
      <c r="T190" s="32">
        <v>0</v>
      </c>
      <c r="U190" s="32">
        <v>0</v>
      </c>
      <c r="V190" s="32">
        <v>0.29792796333333332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0.26653896916666675</v>
      </c>
      <c r="AC190" s="32">
        <v>0</v>
      </c>
      <c r="AD190" s="32">
        <v>0</v>
      </c>
      <c r="AE190" s="32">
        <v>0</v>
      </c>
      <c r="AF190" s="32">
        <v>9.7001473333333324E-2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0.15519877060000001</v>
      </c>
      <c r="AM190" s="32">
        <v>0</v>
      </c>
      <c r="AN190" s="32">
        <v>0</v>
      </c>
      <c r="AO190" s="32">
        <v>0</v>
      </c>
      <c r="AP190" s="32">
        <v>2.7714706666666665E-2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77.459452944866669</v>
      </c>
      <c r="AW190" s="32">
        <v>18.420606573300002</v>
      </c>
      <c r="AX190" s="32">
        <v>0</v>
      </c>
      <c r="AY190" s="32">
        <v>0</v>
      </c>
      <c r="AZ190" s="32">
        <v>50.731040147200019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117.55999446146664</v>
      </c>
      <c r="BG190" s="32">
        <v>18.111932818633331</v>
      </c>
      <c r="BH190" s="32">
        <v>2.7751428652999994</v>
      </c>
      <c r="BI190" s="32">
        <v>0</v>
      </c>
      <c r="BJ190" s="32">
        <v>38.474924882466667</v>
      </c>
      <c r="BK190" s="33">
        <f t="shared" si="9"/>
        <v>336.17374184699997</v>
      </c>
    </row>
    <row r="191" spans="1:63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3.6486260625333333</v>
      </c>
      <c r="I191" s="32">
        <v>0</v>
      </c>
      <c r="J191" s="32">
        <v>0</v>
      </c>
      <c r="K191" s="32">
        <v>0</v>
      </c>
      <c r="L191" s="32">
        <v>1.4521734062000005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2.1194612500333334</v>
      </c>
      <c r="S191" s="32">
        <v>0</v>
      </c>
      <c r="T191" s="32">
        <v>0</v>
      </c>
      <c r="U191" s="32">
        <v>0</v>
      </c>
      <c r="V191" s="32">
        <v>0.17532850786666665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9.7454066199999995E-2</v>
      </c>
      <c r="AC191" s="32">
        <v>0</v>
      </c>
      <c r="AD191" s="32">
        <v>0</v>
      </c>
      <c r="AE191" s="32">
        <v>0</v>
      </c>
      <c r="AF191" s="32">
        <v>1.5897889999999998E-2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0.12100426346666666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52.893593282166677</v>
      </c>
      <c r="AW191" s="32">
        <v>1.308456188033333</v>
      </c>
      <c r="AX191" s="32">
        <v>0</v>
      </c>
      <c r="AY191" s="32">
        <v>0</v>
      </c>
      <c r="AZ191" s="32">
        <v>5.2126561071333342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73.536728783299949</v>
      </c>
      <c r="BG191" s="32">
        <v>8.967960923133333</v>
      </c>
      <c r="BH191" s="32">
        <v>1.6745777466666667</v>
      </c>
      <c r="BI191" s="32">
        <v>0</v>
      </c>
      <c r="BJ191" s="32">
        <v>4.404426829266666</v>
      </c>
      <c r="BK191" s="33">
        <f t="shared" si="9"/>
        <v>155.62834530599994</v>
      </c>
    </row>
    <row r="192" spans="1:63">
      <c r="A192" s="30"/>
      <c r="B192" s="31" t="s">
        <v>199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2.9492672548333325</v>
      </c>
      <c r="I192" s="32">
        <v>0</v>
      </c>
      <c r="J192" s="32">
        <v>0</v>
      </c>
      <c r="K192" s="32">
        <v>0</v>
      </c>
      <c r="L192" s="32">
        <v>0.20597420960000001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2.1178870961333329</v>
      </c>
      <c r="S192" s="32">
        <v>0</v>
      </c>
      <c r="T192" s="32">
        <v>0</v>
      </c>
      <c r="U192" s="32">
        <v>0</v>
      </c>
      <c r="V192" s="32">
        <v>0.1762756271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0.85942074756666686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0.14080642576666663</v>
      </c>
      <c r="AM192" s="32">
        <v>0</v>
      </c>
      <c r="AN192" s="32">
        <v>0</v>
      </c>
      <c r="AO192" s="32">
        <v>0</v>
      </c>
      <c r="AP192" s="32">
        <v>0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51.671531591533345</v>
      </c>
      <c r="AW192" s="32">
        <v>1.6851513731000001</v>
      </c>
      <c r="AX192" s="32">
        <v>0</v>
      </c>
      <c r="AY192" s="32">
        <v>0</v>
      </c>
      <c r="AZ192" s="32">
        <v>8.9161450806333313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68.483317582633319</v>
      </c>
      <c r="BG192" s="32">
        <v>8.7637708101000005</v>
      </c>
      <c r="BH192" s="32">
        <v>0</v>
      </c>
      <c r="BI192" s="32">
        <v>0</v>
      </c>
      <c r="BJ192" s="32">
        <v>3.1372588810000002</v>
      </c>
      <c r="BK192" s="33">
        <f t="shared" si="9"/>
        <v>149.10680668000001</v>
      </c>
    </row>
    <row r="193" spans="1:63">
      <c r="A193" s="30"/>
      <c r="B193" s="31" t="s">
        <v>200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5.7529360518333323</v>
      </c>
      <c r="I193" s="32">
        <v>1.6029649999999999E-2</v>
      </c>
      <c r="J193" s="32">
        <v>0</v>
      </c>
      <c r="K193" s="32">
        <v>0</v>
      </c>
      <c r="L193" s="32">
        <v>2.2089773681333331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3.8823455105333329</v>
      </c>
      <c r="S193" s="32">
        <v>1.6487639999999999</v>
      </c>
      <c r="T193" s="32">
        <v>0</v>
      </c>
      <c r="U193" s="32">
        <v>0</v>
      </c>
      <c r="V193" s="32">
        <v>0.64379654303333333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0.92991468586666659</v>
      </c>
      <c r="AC193" s="32">
        <v>4.460215E-2</v>
      </c>
      <c r="AD193" s="32">
        <v>0</v>
      </c>
      <c r="AE193" s="32">
        <v>0</v>
      </c>
      <c r="AF193" s="32">
        <v>5.4816042400000015E-2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0.5050390645666667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113.28397673353329</v>
      </c>
      <c r="AW193" s="32">
        <v>5.899205245266665</v>
      </c>
      <c r="AX193" s="32">
        <v>0</v>
      </c>
      <c r="AY193" s="32">
        <v>0</v>
      </c>
      <c r="AZ193" s="32">
        <v>32.936907625533337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178.56597596820015</v>
      </c>
      <c r="BG193" s="32">
        <v>5.3414508996666656</v>
      </c>
      <c r="BH193" s="32">
        <v>6.141448442099998</v>
      </c>
      <c r="BI193" s="32">
        <v>0</v>
      </c>
      <c r="BJ193" s="32">
        <v>26.653745309333331</v>
      </c>
      <c r="BK193" s="33">
        <f t="shared" si="9"/>
        <v>384.50993129000011</v>
      </c>
    </row>
    <row r="194" spans="1:63">
      <c r="A194" s="30"/>
      <c r="B194" s="31" t="s">
        <v>201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3.1082907797333332</v>
      </c>
      <c r="I194" s="32">
        <v>4.6898483333333331E-2</v>
      </c>
      <c r="J194" s="32">
        <v>0</v>
      </c>
      <c r="K194" s="32">
        <v>0</v>
      </c>
      <c r="L194" s="32">
        <v>0.24321553459999998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1.9234145570666663</v>
      </c>
      <c r="S194" s="32">
        <v>0</v>
      </c>
      <c r="T194" s="32">
        <v>0</v>
      </c>
      <c r="U194" s="32">
        <v>0</v>
      </c>
      <c r="V194" s="32">
        <v>0.1147605887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0.3741310659999999</v>
      </c>
      <c r="AC194" s="32">
        <v>0</v>
      </c>
      <c r="AD194" s="32">
        <v>0</v>
      </c>
      <c r="AE194" s="32">
        <v>0</v>
      </c>
      <c r="AF194" s="32">
        <v>6.8669725000000001E-2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0.13755923176666665</v>
      </c>
      <c r="AM194" s="32">
        <v>0</v>
      </c>
      <c r="AN194" s="32">
        <v>0</v>
      </c>
      <c r="AO194" s="32">
        <v>0</v>
      </c>
      <c r="AP194" s="32">
        <v>0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78.862798496133323</v>
      </c>
      <c r="AW194" s="32">
        <v>6.0095081111333331</v>
      </c>
      <c r="AX194" s="32">
        <v>0</v>
      </c>
      <c r="AY194" s="32">
        <v>0</v>
      </c>
      <c r="AZ194" s="32">
        <v>11.011202101133335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131.2897241007</v>
      </c>
      <c r="BG194" s="32">
        <v>10.300770719966666</v>
      </c>
      <c r="BH194" s="32">
        <v>0</v>
      </c>
      <c r="BI194" s="32">
        <v>0</v>
      </c>
      <c r="BJ194" s="32">
        <v>5.816692053733334</v>
      </c>
      <c r="BK194" s="33">
        <f t="shared" si="9"/>
        <v>249.30763554899997</v>
      </c>
    </row>
    <row r="195" spans="1:63" ht="13.5" thickBot="1">
      <c r="A195" s="30"/>
      <c r="B195" s="31" t="s">
        <v>202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7.5863969866666672E-2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1189.0893866212002</v>
      </c>
      <c r="AW195" s="32">
        <v>0.32456685260000001</v>
      </c>
      <c r="AX195" s="32">
        <v>0</v>
      </c>
      <c r="AY195" s="32">
        <v>0</v>
      </c>
      <c r="AZ195" s="32">
        <v>0.10932168289999999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668.82485137826677</v>
      </c>
      <c r="BG195" s="32">
        <v>0.25977342809999998</v>
      </c>
      <c r="BH195" s="32">
        <v>0</v>
      </c>
      <c r="BI195" s="32">
        <v>0</v>
      </c>
      <c r="BJ195" s="32">
        <v>8.7410550666666611E-3</v>
      </c>
      <c r="BK195" s="33">
        <f t="shared" si="9"/>
        <v>1858.6925049880001</v>
      </c>
    </row>
    <row r="196" spans="1:63" ht="13.5" thickBot="1">
      <c r="A196" s="37"/>
      <c r="B196" s="38" t="s">
        <v>18</v>
      </c>
      <c r="C196" s="39">
        <f t="shared" ref="C196:BK196" si="10">SUM(C189:C195)</f>
        <v>0</v>
      </c>
      <c r="D196" s="39">
        <f t="shared" si="10"/>
        <v>0</v>
      </c>
      <c r="E196" s="39">
        <f t="shared" si="10"/>
        <v>0</v>
      </c>
      <c r="F196" s="39">
        <f t="shared" si="10"/>
        <v>0</v>
      </c>
      <c r="G196" s="39">
        <f t="shared" si="10"/>
        <v>0</v>
      </c>
      <c r="H196" s="39">
        <f t="shared" si="10"/>
        <v>53.274602589766658</v>
      </c>
      <c r="I196" s="39">
        <f t="shared" si="10"/>
        <v>1.2177206708666664</v>
      </c>
      <c r="J196" s="39">
        <f t="shared" si="10"/>
        <v>0</v>
      </c>
      <c r="K196" s="39">
        <f t="shared" si="10"/>
        <v>0</v>
      </c>
      <c r="L196" s="39">
        <f t="shared" si="10"/>
        <v>13.742212152166667</v>
      </c>
      <c r="M196" s="39">
        <f t="shared" si="10"/>
        <v>0</v>
      </c>
      <c r="N196" s="39">
        <f t="shared" si="10"/>
        <v>0</v>
      </c>
      <c r="O196" s="39">
        <f t="shared" si="10"/>
        <v>0</v>
      </c>
      <c r="P196" s="39">
        <f t="shared" si="10"/>
        <v>0</v>
      </c>
      <c r="Q196" s="39">
        <f t="shared" si="10"/>
        <v>0</v>
      </c>
      <c r="R196" s="39">
        <f t="shared" si="10"/>
        <v>41.780527121633327</v>
      </c>
      <c r="S196" s="39">
        <f t="shared" si="10"/>
        <v>1.67061324</v>
      </c>
      <c r="T196" s="39">
        <f t="shared" si="10"/>
        <v>0</v>
      </c>
      <c r="U196" s="39">
        <f t="shared" si="10"/>
        <v>0</v>
      </c>
      <c r="V196" s="39">
        <f t="shared" si="10"/>
        <v>2.8511712303333332</v>
      </c>
      <c r="W196" s="39">
        <f t="shared" si="10"/>
        <v>0</v>
      </c>
      <c r="X196" s="39">
        <f t="shared" si="10"/>
        <v>0</v>
      </c>
      <c r="Y196" s="39">
        <f t="shared" si="10"/>
        <v>0</v>
      </c>
      <c r="Z196" s="39">
        <f t="shared" si="10"/>
        <v>0</v>
      </c>
      <c r="AA196" s="39">
        <f t="shared" si="10"/>
        <v>0</v>
      </c>
      <c r="AB196" s="39">
        <f t="shared" si="10"/>
        <v>7.3392829502000012</v>
      </c>
      <c r="AC196" s="39">
        <f t="shared" si="10"/>
        <v>4.460215E-2</v>
      </c>
      <c r="AD196" s="39">
        <f t="shared" si="10"/>
        <v>0</v>
      </c>
      <c r="AE196" s="39">
        <f t="shared" si="10"/>
        <v>0</v>
      </c>
      <c r="AF196" s="39">
        <f t="shared" si="10"/>
        <v>0.37815754916666677</v>
      </c>
      <c r="AG196" s="39">
        <f t="shared" si="10"/>
        <v>0</v>
      </c>
      <c r="AH196" s="39">
        <f t="shared" si="10"/>
        <v>0</v>
      </c>
      <c r="AI196" s="39">
        <f t="shared" si="10"/>
        <v>0</v>
      </c>
      <c r="AJ196" s="39">
        <f t="shared" si="10"/>
        <v>0</v>
      </c>
      <c r="AK196" s="39">
        <f t="shared" si="10"/>
        <v>0</v>
      </c>
      <c r="AL196" s="39">
        <f t="shared" si="10"/>
        <v>4.6556425059999995</v>
      </c>
      <c r="AM196" s="39">
        <f t="shared" si="10"/>
        <v>0</v>
      </c>
      <c r="AN196" s="39">
        <f t="shared" si="10"/>
        <v>0</v>
      </c>
      <c r="AO196" s="39">
        <f t="shared" si="10"/>
        <v>0</v>
      </c>
      <c r="AP196" s="39">
        <f t="shared" si="10"/>
        <v>4.2050044766666669E-2</v>
      </c>
      <c r="AQ196" s="39">
        <f t="shared" si="10"/>
        <v>0</v>
      </c>
      <c r="AR196" s="39">
        <f t="shared" si="10"/>
        <v>0</v>
      </c>
      <c r="AS196" s="39">
        <f t="shared" si="10"/>
        <v>0</v>
      </c>
      <c r="AT196" s="39">
        <f t="shared" si="10"/>
        <v>0</v>
      </c>
      <c r="AU196" s="39">
        <f t="shared" si="10"/>
        <v>0</v>
      </c>
      <c r="AV196" s="39">
        <f t="shared" si="10"/>
        <v>1975.0918094094332</v>
      </c>
      <c r="AW196" s="39">
        <f t="shared" si="10"/>
        <v>34.996816350233338</v>
      </c>
      <c r="AX196" s="39">
        <f t="shared" si="10"/>
        <v>7.5599515066666664E-2</v>
      </c>
      <c r="AY196" s="39">
        <f t="shared" si="10"/>
        <v>0</v>
      </c>
      <c r="AZ196" s="39">
        <f t="shared" si="10"/>
        <v>130.03096247653335</v>
      </c>
      <c r="BA196" s="39">
        <f t="shared" si="10"/>
        <v>0</v>
      </c>
      <c r="BB196" s="39">
        <f t="shared" si="10"/>
        <v>0</v>
      </c>
      <c r="BC196" s="39">
        <f t="shared" si="10"/>
        <v>0</v>
      </c>
      <c r="BD196" s="39">
        <f t="shared" si="10"/>
        <v>0</v>
      </c>
      <c r="BE196" s="39">
        <f t="shared" si="10"/>
        <v>0</v>
      </c>
      <c r="BF196" s="39">
        <f t="shared" si="10"/>
        <v>1872.2433445849338</v>
      </c>
      <c r="BG196" s="39">
        <f t="shared" si="10"/>
        <v>76.026851349699996</v>
      </c>
      <c r="BH196" s="39">
        <f t="shared" si="10"/>
        <v>10.591169054066665</v>
      </c>
      <c r="BI196" s="39">
        <f t="shared" si="10"/>
        <v>0</v>
      </c>
      <c r="BJ196" s="39">
        <f t="shared" si="10"/>
        <v>97.650492936133318</v>
      </c>
      <c r="BK196" s="39">
        <f t="shared" si="10"/>
        <v>4323.7036278810001</v>
      </c>
    </row>
    <row r="197" spans="1:63">
      <c r="A197" s="40" t="s">
        <v>19</v>
      </c>
      <c r="B197" s="41" t="s">
        <v>203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3"/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87.743435984000016</v>
      </c>
      <c r="I198" s="32">
        <v>5.5056751298333335</v>
      </c>
      <c r="J198" s="32">
        <v>0</v>
      </c>
      <c r="K198" s="32">
        <v>0</v>
      </c>
      <c r="L198" s="32">
        <v>28.606126537599998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53.29401028183333</v>
      </c>
      <c r="S198" s="32">
        <v>1.0848630560666668</v>
      </c>
      <c r="T198" s="32">
        <v>0</v>
      </c>
      <c r="U198" s="32">
        <v>0</v>
      </c>
      <c r="V198" s="32">
        <v>7.9657266241333335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4.3278273597999997</v>
      </c>
      <c r="AC198" s="32">
        <v>0</v>
      </c>
      <c r="AD198" s="32">
        <v>0</v>
      </c>
      <c r="AE198" s="32">
        <v>0</v>
      </c>
      <c r="AF198" s="32">
        <v>0.35168867646666657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1.7568449291333335</v>
      </c>
      <c r="AM198" s="32">
        <v>0</v>
      </c>
      <c r="AN198" s="32">
        <v>0</v>
      </c>
      <c r="AO198" s="32">
        <v>0</v>
      </c>
      <c r="AP198" s="32">
        <v>3.9922125966666666E-2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541.75231755876689</v>
      </c>
      <c r="AW198" s="32">
        <v>35.286484763600008</v>
      </c>
      <c r="AX198" s="32">
        <v>1.8193351099999994E-2</v>
      </c>
      <c r="AY198" s="32">
        <v>0</v>
      </c>
      <c r="AZ198" s="32">
        <v>135.77621546893332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505.59550945360024</v>
      </c>
      <c r="BG198" s="32">
        <v>11.516853297200001</v>
      </c>
      <c r="BH198" s="32">
        <v>3.4215553333333329E-3</v>
      </c>
      <c r="BI198" s="32">
        <v>0</v>
      </c>
      <c r="BJ198" s="32">
        <v>44.723860413633339</v>
      </c>
      <c r="BK198" s="33">
        <f t="shared" ref="BK198:BK219" si="11">SUM(C198:BJ198)</f>
        <v>1465.3489765670004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25.016522534033331</v>
      </c>
      <c r="I199" s="32">
        <v>1.1746143761999999</v>
      </c>
      <c r="J199" s="32">
        <v>0</v>
      </c>
      <c r="K199" s="32">
        <v>0</v>
      </c>
      <c r="L199" s="32">
        <v>7.8588555507333329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19.101632054733336</v>
      </c>
      <c r="S199" s="32">
        <v>17.56242890776667</v>
      </c>
      <c r="T199" s="32">
        <v>0</v>
      </c>
      <c r="U199" s="32">
        <v>0</v>
      </c>
      <c r="V199" s="32">
        <v>2.042459237733333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3.4760407017999997</v>
      </c>
      <c r="AC199" s="32">
        <v>0.1006087534</v>
      </c>
      <c r="AD199" s="32">
        <v>0</v>
      </c>
      <c r="AE199" s="32">
        <v>0</v>
      </c>
      <c r="AF199" s="32">
        <v>0.95814993406666682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1.9934224036999997</v>
      </c>
      <c r="AM199" s="32">
        <v>1.3610603100000005E-2</v>
      </c>
      <c r="AN199" s="32">
        <v>0</v>
      </c>
      <c r="AO199" s="32">
        <v>0</v>
      </c>
      <c r="AP199" s="32">
        <v>3.2536036300000008E-2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183.51187412388325</v>
      </c>
      <c r="AW199" s="32">
        <v>46.188786795133325</v>
      </c>
      <c r="AX199" s="32">
        <v>0.12361254140000005</v>
      </c>
      <c r="AY199" s="32">
        <v>0</v>
      </c>
      <c r="AZ199" s="32">
        <v>45.424366036266669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260.50068341911657</v>
      </c>
      <c r="BG199" s="32">
        <v>10.312592837266667</v>
      </c>
      <c r="BH199" s="32">
        <v>0</v>
      </c>
      <c r="BI199" s="32">
        <v>0</v>
      </c>
      <c r="BJ199" s="32">
        <v>58.004632274366671</v>
      </c>
      <c r="BK199" s="33">
        <f t="shared" si="11"/>
        <v>683.39742912099996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5.4829911326333329</v>
      </c>
      <c r="I200" s="32">
        <v>0</v>
      </c>
      <c r="J200" s="32">
        <v>0</v>
      </c>
      <c r="K200" s="32">
        <v>0</v>
      </c>
      <c r="L200" s="32">
        <v>0.55821713093333325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4.4662639116666663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1.7672017202000001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0.40572482263333326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93.068244721349984</v>
      </c>
      <c r="AW200" s="32">
        <v>0</v>
      </c>
      <c r="AX200" s="32">
        <v>0</v>
      </c>
      <c r="AY200" s="32">
        <v>0</v>
      </c>
      <c r="AZ200" s="32">
        <v>4.8241009696999981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173.12331183101674</v>
      </c>
      <c r="BG200" s="32">
        <v>0</v>
      </c>
      <c r="BH200" s="32">
        <v>0</v>
      </c>
      <c r="BI200" s="32">
        <v>0</v>
      </c>
      <c r="BJ200" s="32">
        <v>3.6632184318666674</v>
      </c>
      <c r="BK200" s="33">
        <f t="shared" si="11"/>
        <v>287.35927467200003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32.357706975266666</v>
      </c>
      <c r="I201" s="32">
        <v>14.089436568066667</v>
      </c>
      <c r="J201" s="32">
        <v>0</v>
      </c>
      <c r="K201" s="32">
        <v>0</v>
      </c>
      <c r="L201" s="32">
        <v>4.8704907301333336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19.037977030333334</v>
      </c>
      <c r="S201" s="32">
        <v>1.5330208277999997</v>
      </c>
      <c r="T201" s="32">
        <v>0</v>
      </c>
      <c r="U201" s="32">
        <v>0</v>
      </c>
      <c r="V201" s="32">
        <v>2.4347851952666666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37.102057180399996</v>
      </c>
      <c r="AC201" s="32">
        <v>1.0074613435999999</v>
      </c>
      <c r="AD201" s="32">
        <v>0</v>
      </c>
      <c r="AE201" s="32">
        <v>0</v>
      </c>
      <c r="AF201" s="32">
        <v>5.0474578669000012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17.0775841498</v>
      </c>
      <c r="AM201" s="32">
        <v>0.13015796206666663</v>
      </c>
      <c r="AN201" s="32">
        <v>0</v>
      </c>
      <c r="AO201" s="32">
        <v>0</v>
      </c>
      <c r="AP201" s="32">
        <v>0.29781673833333333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886.70514451501674</v>
      </c>
      <c r="AW201" s="32">
        <v>122.53466243343331</v>
      </c>
      <c r="AX201" s="32">
        <v>0.17158168123333334</v>
      </c>
      <c r="AY201" s="32">
        <v>0</v>
      </c>
      <c r="AZ201" s="32">
        <v>135.22987091513329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1133.82141187295</v>
      </c>
      <c r="BG201" s="32">
        <v>36.476284680533354</v>
      </c>
      <c r="BH201" s="32">
        <v>4.5156311956999975</v>
      </c>
      <c r="BI201" s="32">
        <v>0</v>
      </c>
      <c r="BJ201" s="32">
        <v>71.421032042033346</v>
      </c>
      <c r="BK201" s="33">
        <f t="shared" si="11"/>
        <v>2525.8615719039999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261.4462495913333</v>
      </c>
      <c r="I202" s="32">
        <v>341.4136949289333</v>
      </c>
      <c r="J202" s="32">
        <v>0</v>
      </c>
      <c r="K202" s="32">
        <v>0</v>
      </c>
      <c r="L202" s="32">
        <v>188.78338360736666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87.953460732733333</v>
      </c>
      <c r="S202" s="32">
        <v>48.119011427499991</v>
      </c>
      <c r="T202" s="32">
        <v>0</v>
      </c>
      <c r="U202" s="32">
        <v>0</v>
      </c>
      <c r="V202" s="32">
        <v>14.244253724666667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15.139222664733333</v>
      </c>
      <c r="AC202" s="32">
        <v>0</v>
      </c>
      <c r="AD202" s="32">
        <v>0</v>
      </c>
      <c r="AE202" s="32">
        <v>0</v>
      </c>
      <c r="AF202" s="32">
        <v>2.3973227553666665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6.7859279499333329</v>
      </c>
      <c r="AM202" s="32">
        <v>0</v>
      </c>
      <c r="AN202" s="32">
        <v>0</v>
      </c>
      <c r="AO202" s="32">
        <v>0</v>
      </c>
      <c r="AP202" s="32">
        <v>0.18031705130000003</v>
      </c>
      <c r="AQ202" s="32">
        <v>0</v>
      </c>
      <c r="AR202" s="32">
        <v>8.451488676666663E-2</v>
      </c>
      <c r="AS202" s="32">
        <v>0.24235782026666672</v>
      </c>
      <c r="AT202" s="32">
        <v>0</v>
      </c>
      <c r="AU202" s="32">
        <v>0</v>
      </c>
      <c r="AV202" s="32">
        <v>3939.133144936086</v>
      </c>
      <c r="AW202" s="32">
        <v>227.1870225957999</v>
      </c>
      <c r="AX202" s="32">
        <v>1.504454052</v>
      </c>
      <c r="AY202" s="32">
        <v>0.15692925299999999</v>
      </c>
      <c r="AZ202" s="32">
        <v>520.11688207766656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3451.3971042257158</v>
      </c>
      <c r="BG202" s="32">
        <v>77.04204679703335</v>
      </c>
      <c r="BH202" s="32">
        <v>3.6403520692333329</v>
      </c>
      <c r="BI202" s="32">
        <v>0</v>
      </c>
      <c r="BJ202" s="32">
        <v>209.77865253156665</v>
      </c>
      <c r="BK202" s="33">
        <f t="shared" si="11"/>
        <v>9396.7463056790002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6.1955259599666679</v>
      </c>
      <c r="I203" s="32">
        <v>12.142505826300001</v>
      </c>
      <c r="J203" s="32">
        <v>0</v>
      </c>
      <c r="K203" s="32">
        <v>0</v>
      </c>
      <c r="L203" s="32">
        <v>2.254149943766667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4.1645141164666661</v>
      </c>
      <c r="S203" s="32">
        <v>1.223564789066667</v>
      </c>
      <c r="T203" s="32">
        <v>0</v>
      </c>
      <c r="U203" s="32">
        <v>0</v>
      </c>
      <c r="V203" s="32">
        <v>0.95936596640000027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0.40831098433333329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0.39183271180000007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82.361290994283294</v>
      </c>
      <c r="AW203" s="32">
        <v>30.321321147100004</v>
      </c>
      <c r="AX203" s="32">
        <v>0</v>
      </c>
      <c r="AY203" s="32">
        <v>0</v>
      </c>
      <c r="AZ203" s="32">
        <v>16.596715849033338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156.78837755421674</v>
      </c>
      <c r="BG203" s="32">
        <v>11.910604332733334</v>
      </c>
      <c r="BH203" s="32">
        <v>0.2034666</v>
      </c>
      <c r="BI203" s="32">
        <v>0</v>
      </c>
      <c r="BJ203" s="32">
        <v>18.788011200533337</v>
      </c>
      <c r="BK203" s="33">
        <f t="shared" si="11"/>
        <v>344.70955797600004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1.5960669365000002</v>
      </c>
      <c r="I204" s="32">
        <v>7.2535649999999993E-2</v>
      </c>
      <c r="J204" s="32">
        <v>0</v>
      </c>
      <c r="K204" s="32">
        <v>0</v>
      </c>
      <c r="L204" s="32">
        <v>0.78863663063333322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1.1793845308000002</v>
      </c>
      <c r="S204" s="32">
        <v>0</v>
      </c>
      <c r="T204" s="32">
        <v>0</v>
      </c>
      <c r="U204" s="32">
        <v>0</v>
      </c>
      <c r="V204" s="32">
        <v>0.73490632329999983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0.13746999876666666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0.10561036176666665</v>
      </c>
      <c r="AM204" s="32">
        <v>0</v>
      </c>
      <c r="AN204" s="32">
        <v>0</v>
      </c>
      <c r="AO204" s="32">
        <v>0</v>
      </c>
      <c r="AP204" s="32">
        <v>0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25.447882755849992</v>
      </c>
      <c r="AW204" s="32">
        <v>1.1201842425333333</v>
      </c>
      <c r="AX204" s="32">
        <v>0</v>
      </c>
      <c r="AY204" s="32">
        <v>0</v>
      </c>
      <c r="AZ204" s="32">
        <v>27.984419625733331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29.248073980416649</v>
      </c>
      <c r="BG204" s="32">
        <v>0.50717742480000005</v>
      </c>
      <c r="BH204" s="32">
        <v>0</v>
      </c>
      <c r="BI204" s="32">
        <v>0</v>
      </c>
      <c r="BJ204" s="32">
        <v>5.8840894069000003</v>
      </c>
      <c r="BK204" s="33">
        <f t="shared" si="11"/>
        <v>94.806437867999975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6.9368563843666671</v>
      </c>
      <c r="I205" s="32">
        <v>1.0103203333333335</v>
      </c>
      <c r="J205" s="32">
        <v>2.020640666666667</v>
      </c>
      <c r="K205" s="32">
        <v>0</v>
      </c>
      <c r="L205" s="32">
        <v>2.2170478479333333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3.5804339097333333</v>
      </c>
      <c r="S205" s="32">
        <v>1.0103203333333335E-3</v>
      </c>
      <c r="T205" s="32">
        <v>0</v>
      </c>
      <c r="U205" s="32">
        <v>0</v>
      </c>
      <c r="V205" s="32">
        <v>0.55075874336666664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2.8326962306333332</v>
      </c>
      <c r="AC205" s="32">
        <v>2.4469591666666665E-2</v>
      </c>
      <c r="AD205" s="32">
        <v>0</v>
      </c>
      <c r="AE205" s="32">
        <v>0</v>
      </c>
      <c r="AF205" s="32">
        <v>8.809053E-2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0.85095231016666684</v>
      </c>
      <c r="AM205" s="32">
        <v>0</v>
      </c>
      <c r="AN205" s="32">
        <v>0</v>
      </c>
      <c r="AO205" s="32">
        <v>0</v>
      </c>
      <c r="AP205" s="32">
        <v>0.13309829756666675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137.46638042454998</v>
      </c>
      <c r="AW205" s="32">
        <v>8.8564330685999977</v>
      </c>
      <c r="AX205" s="32">
        <v>0</v>
      </c>
      <c r="AY205" s="32">
        <v>0</v>
      </c>
      <c r="AZ205" s="32">
        <v>23.972872923566669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122.98061853714995</v>
      </c>
      <c r="BG205" s="32">
        <v>7.8563034356333334</v>
      </c>
      <c r="BH205" s="32">
        <v>2.9363510000000002</v>
      </c>
      <c r="BI205" s="32">
        <v>0</v>
      </c>
      <c r="BJ205" s="32">
        <v>16.476410126733334</v>
      </c>
      <c r="BK205" s="33">
        <f t="shared" si="11"/>
        <v>340.79174468199994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6.9809737674666659</v>
      </c>
      <c r="I206" s="32">
        <v>9.7882966666666668E-2</v>
      </c>
      <c r="J206" s="32">
        <v>4.8941483333333338</v>
      </c>
      <c r="K206" s="32">
        <v>0</v>
      </c>
      <c r="L206" s="32">
        <v>3.9392369784666652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3.6184753699333334</v>
      </c>
      <c r="S206" s="32">
        <v>0.24470741666666665</v>
      </c>
      <c r="T206" s="32">
        <v>0</v>
      </c>
      <c r="U206" s="32">
        <v>0</v>
      </c>
      <c r="V206" s="32">
        <v>0.45628930123333333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1.7220688533666664</v>
      </c>
      <c r="AC206" s="32">
        <v>0</v>
      </c>
      <c r="AD206" s="32">
        <v>0</v>
      </c>
      <c r="AE206" s="32">
        <v>0</v>
      </c>
      <c r="AF206" s="32">
        <v>0.23605522346666669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1.3306441900333335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226.20180990476666</v>
      </c>
      <c r="AW206" s="32">
        <v>27.087784687133333</v>
      </c>
      <c r="AX206" s="32">
        <v>0</v>
      </c>
      <c r="AY206" s="32">
        <v>0</v>
      </c>
      <c r="AZ206" s="32">
        <v>28.776435226633325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259.6417726956667</v>
      </c>
      <c r="BG206" s="32">
        <v>14.046375790433336</v>
      </c>
      <c r="BH206" s="32">
        <v>1.2068641884000002</v>
      </c>
      <c r="BI206" s="32">
        <v>0</v>
      </c>
      <c r="BJ206" s="32">
        <v>19.682905913333332</v>
      </c>
      <c r="BK206" s="33">
        <f t="shared" si="11"/>
        <v>600.16443080700003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4.2290440482333338</v>
      </c>
      <c r="I207" s="32">
        <v>2.0460173333333334</v>
      </c>
      <c r="J207" s="32">
        <v>2.5575216666666667</v>
      </c>
      <c r="K207" s="32">
        <v>0</v>
      </c>
      <c r="L207" s="32">
        <v>0.46405231686666659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2.1555314941666666</v>
      </c>
      <c r="S207" s="32">
        <v>2.1610017815333333</v>
      </c>
      <c r="T207" s="32">
        <v>0</v>
      </c>
      <c r="U207" s="32">
        <v>0</v>
      </c>
      <c r="V207" s="32">
        <v>2.1534495020666666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0.33759798820000003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0.26872570436666671</v>
      </c>
      <c r="AM207" s="32">
        <v>0</v>
      </c>
      <c r="AN207" s="32">
        <v>0</v>
      </c>
      <c r="AO207" s="32">
        <v>0</v>
      </c>
      <c r="AP207" s="32">
        <v>4.9812950000000002E-2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113.47733127485006</v>
      </c>
      <c r="AW207" s="32">
        <v>11.151632798633333</v>
      </c>
      <c r="AX207" s="32">
        <v>0</v>
      </c>
      <c r="AY207" s="32">
        <v>0</v>
      </c>
      <c r="AZ207" s="32">
        <v>15.986105635866668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133.10506801271669</v>
      </c>
      <c r="BG207" s="32">
        <v>8.7815040758666658</v>
      </c>
      <c r="BH207" s="32">
        <v>0</v>
      </c>
      <c r="BI207" s="32">
        <v>0</v>
      </c>
      <c r="BJ207" s="32">
        <v>9.1213195756333327</v>
      </c>
      <c r="BK207" s="33">
        <f t="shared" si="11"/>
        <v>308.04571615900005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31.368540785199993</v>
      </c>
      <c r="I208" s="32">
        <v>1.5395706350666665</v>
      </c>
      <c r="J208" s="32">
        <v>4.894997333333333E-4</v>
      </c>
      <c r="K208" s="32">
        <v>0</v>
      </c>
      <c r="L208" s="32">
        <v>9.0736141660666654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9.3822623033666677</v>
      </c>
      <c r="S208" s="32">
        <v>0.22733619786666673</v>
      </c>
      <c r="T208" s="32">
        <v>0</v>
      </c>
      <c r="U208" s="32">
        <v>0</v>
      </c>
      <c r="V208" s="32">
        <v>0.93989731920000019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0.89905428036666657</v>
      </c>
      <c r="AC208" s="32">
        <v>4.1912414366666657E-2</v>
      </c>
      <c r="AD208" s="32">
        <v>0</v>
      </c>
      <c r="AE208" s="32">
        <v>0</v>
      </c>
      <c r="AF208" s="32">
        <v>5.8631253266666669E-2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0.56115611833333334</v>
      </c>
      <c r="AM208" s="32">
        <v>0</v>
      </c>
      <c r="AN208" s="32">
        <v>0</v>
      </c>
      <c r="AO208" s="32">
        <v>0</v>
      </c>
      <c r="AP208" s="32">
        <v>8.6058857666666683E-3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162.77071192833338</v>
      </c>
      <c r="AW208" s="32">
        <v>30.056194426366662</v>
      </c>
      <c r="AX208" s="32">
        <v>0</v>
      </c>
      <c r="AY208" s="32">
        <v>0</v>
      </c>
      <c r="AZ208" s="32">
        <v>51.980774127866688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122.5714050250333</v>
      </c>
      <c r="BG208" s="32">
        <v>2.3115793304333332</v>
      </c>
      <c r="BH208" s="32">
        <v>0</v>
      </c>
      <c r="BI208" s="32">
        <v>0</v>
      </c>
      <c r="BJ208" s="32">
        <v>12.759091247366669</v>
      </c>
      <c r="BK208" s="33">
        <f t="shared" si="11"/>
        <v>436.55082694400005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8.3331809590666666</v>
      </c>
      <c r="I209" s="32">
        <v>1.6518489834666668</v>
      </c>
      <c r="J209" s="32">
        <v>0</v>
      </c>
      <c r="K209" s="32">
        <v>0</v>
      </c>
      <c r="L209" s="32">
        <v>1.8122461329666666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8.870415469866666</v>
      </c>
      <c r="S209" s="32">
        <v>10.616240520766672</v>
      </c>
      <c r="T209" s="32">
        <v>0</v>
      </c>
      <c r="U209" s="32">
        <v>0</v>
      </c>
      <c r="V209" s="32">
        <v>9.7001954340000012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19.500183761200006</v>
      </c>
      <c r="AC209" s="32">
        <v>1.0786241484333332</v>
      </c>
      <c r="AD209" s="32">
        <v>0</v>
      </c>
      <c r="AE209" s="32">
        <v>0</v>
      </c>
      <c r="AF209" s="32">
        <v>6.4165279213000002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9.7049614349333346</v>
      </c>
      <c r="AM209" s="32">
        <v>3.4106830333333331E-2</v>
      </c>
      <c r="AN209" s="32">
        <v>2.1821033999999992E-3</v>
      </c>
      <c r="AO209" s="32">
        <v>0</v>
      </c>
      <c r="AP209" s="32">
        <v>1.0004872811666667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527.36613922613367</v>
      </c>
      <c r="AW209" s="32">
        <v>28.590742997833338</v>
      </c>
      <c r="AX209" s="32">
        <v>3.3507017347333345</v>
      </c>
      <c r="AY209" s="32">
        <v>0</v>
      </c>
      <c r="AZ209" s="32">
        <v>42.602276367233344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631.15265572419969</v>
      </c>
      <c r="BG209" s="32">
        <v>23.415487385166664</v>
      </c>
      <c r="BH209" s="32">
        <v>2.947633643333333E-2</v>
      </c>
      <c r="BI209" s="32">
        <v>0</v>
      </c>
      <c r="BJ209" s="32">
        <v>30.502634849366665</v>
      </c>
      <c r="BK209" s="33">
        <f t="shared" si="11"/>
        <v>1365.731315602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2.6262967898999996</v>
      </c>
      <c r="I210" s="32">
        <v>0.70024936186666664</v>
      </c>
      <c r="J210" s="32">
        <v>0</v>
      </c>
      <c r="K210" s="32">
        <v>0</v>
      </c>
      <c r="L210" s="32">
        <v>0.50585507933333329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0.87610985226666682</v>
      </c>
      <c r="S210" s="32">
        <v>0</v>
      </c>
      <c r="T210" s="32">
        <v>0</v>
      </c>
      <c r="U210" s="32">
        <v>0</v>
      </c>
      <c r="V210" s="32">
        <v>6.4360966333333339E-2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4.8782300431000003</v>
      </c>
      <c r="AC210" s="32">
        <v>0.36804607529999994</v>
      </c>
      <c r="AD210" s="32">
        <v>0</v>
      </c>
      <c r="AE210" s="32">
        <v>0</v>
      </c>
      <c r="AF210" s="32">
        <v>1.4240095741000001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1.518208601666666</v>
      </c>
      <c r="AM210" s="32">
        <v>2.2039762333333334E-2</v>
      </c>
      <c r="AN210" s="32">
        <v>0</v>
      </c>
      <c r="AO210" s="32">
        <v>0</v>
      </c>
      <c r="AP210" s="32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100.63164545908336</v>
      </c>
      <c r="AW210" s="32">
        <v>4.8118206829000005</v>
      </c>
      <c r="AX210" s="32">
        <v>0</v>
      </c>
      <c r="AY210" s="32">
        <v>0</v>
      </c>
      <c r="AZ210" s="32">
        <v>4.9495046140000012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133.15671452728333</v>
      </c>
      <c r="BG210" s="32">
        <v>1.6575867271999998</v>
      </c>
      <c r="BH210" s="32">
        <v>0</v>
      </c>
      <c r="BI210" s="32">
        <v>0</v>
      </c>
      <c r="BJ210" s="32">
        <v>2.995496531333333</v>
      </c>
      <c r="BK210" s="33">
        <f t="shared" si="11"/>
        <v>261.18617464800002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146.779083735</v>
      </c>
      <c r="I211" s="32">
        <v>38.425259459299987</v>
      </c>
      <c r="J211" s="32">
        <v>0</v>
      </c>
      <c r="K211" s="32">
        <v>0</v>
      </c>
      <c r="L211" s="32">
        <v>32.924476056266663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92.339513547066659</v>
      </c>
      <c r="S211" s="32">
        <v>18.411113920399998</v>
      </c>
      <c r="T211" s="32">
        <v>0</v>
      </c>
      <c r="U211" s="32">
        <v>0</v>
      </c>
      <c r="V211" s="32">
        <v>13.321981771800001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14.456890368400002</v>
      </c>
      <c r="AC211" s="32">
        <v>0.40034422403333347</v>
      </c>
      <c r="AD211" s="32">
        <v>0</v>
      </c>
      <c r="AE211" s="32">
        <v>0</v>
      </c>
      <c r="AF211" s="32">
        <v>1.4192294628333333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9.1496393799</v>
      </c>
      <c r="AM211" s="32">
        <v>0</v>
      </c>
      <c r="AN211" s="32">
        <v>0</v>
      </c>
      <c r="AO211" s="32">
        <v>0</v>
      </c>
      <c r="AP211" s="32">
        <v>8.0006169966666679E-2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1360.8421452357188</v>
      </c>
      <c r="AW211" s="32">
        <v>110.88984604263334</v>
      </c>
      <c r="AX211" s="32">
        <v>0</v>
      </c>
      <c r="AY211" s="32">
        <v>0</v>
      </c>
      <c r="AZ211" s="32">
        <v>365.5098923856666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1401.9901629151484</v>
      </c>
      <c r="BG211" s="32">
        <v>40.384749672033337</v>
      </c>
      <c r="BH211" s="32">
        <v>2.2335485582666674</v>
      </c>
      <c r="BI211" s="32">
        <v>0</v>
      </c>
      <c r="BJ211" s="32">
        <v>110.48610783056665</v>
      </c>
      <c r="BK211" s="33">
        <f t="shared" si="11"/>
        <v>3760.0439907350001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89.371520904766683</v>
      </c>
      <c r="I212" s="32">
        <v>55.352771991899978</v>
      </c>
      <c r="J212" s="32">
        <v>0</v>
      </c>
      <c r="K212" s="32">
        <v>0</v>
      </c>
      <c r="L212" s="32">
        <v>23.488316578866666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51.898684908433331</v>
      </c>
      <c r="S212" s="32">
        <v>1.5322456180333333</v>
      </c>
      <c r="T212" s="32">
        <v>0</v>
      </c>
      <c r="U212" s="32">
        <v>0</v>
      </c>
      <c r="V212" s="32">
        <v>7.3881740249666663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7.4060339484666677</v>
      </c>
      <c r="AC212" s="32">
        <v>4.56228459E-2</v>
      </c>
      <c r="AD212" s="32">
        <v>0</v>
      </c>
      <c r="AE212" s="32">
        <v>0</v>
      </c>
      <c r="AF212" s="32">
        <v>0.41202844936666677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5.3631827684999998</v>
      </c>
      <c r="AM212" s="32">
        <v>0</v>
      </c>
      <c r="AN212" s="32">
        <v>0</v>
      </c>
      <c r="AO212" s="32">
        <v>0</v>
      </c>
      <c r="AP212" s="32">
        <v>0.18374666973333328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756.92992857016657</v>
      </c>
      <c r="AW212" s="32">
        <v>76.184185373166684</v>
      </c>
      <c r="AX212" s="32">
        <v>0</v>
      </c>
      <c r="AY212" s="32">
        <v>0</v>
      </c>
      <c r="AZ212" s="32">
        <v>203.01447652369995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761.90491142786698</v>
      </c>
      <c r="BG212" s="32">
        <v>14.1513877345</v>
      </c>
      <c r="BH212" s="32">
        <v>2.9231366758666648</v>
      </c>
      <c r="BI212" s="32">
        <v>0</v>
      </c>
      <c r="BJ212" s="32">
        <v>78.40907181579999</v>
      </c>
      <c r="BK212" s="33">
        <f t="shared" si="11"/>
        <v>2135.9594268300002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14.344079211066667</v>
      </c>
      <c r="I213" s="32">
        <v>14.447084790600004</v>
      </c>
      <c r="J213" s="32">
        <v>0</v>
      </c>
      <c r="K213" s="32">
        <v>0</v>
      </c>
      <c r="L213" s="32">
        <v>2.1576940794999997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8.7525186980999976</v>
      </c>
      <c r="S213" s="32">
        <v>0.78048209616666664</v>
      </c>
      <c r="T213" s="32">
        <v>0</v>
      </c>
      <c r="U213" s="32">
        <v>0</v>
      </c>
      <c r="V213" s="32">
        <v>3.1672200057666657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3.302147783833334</v>
      </c>
      <c r="AC213" s="32">
        <v>1.9761063000000001E-3</v>
      </c>
      <c r="AD213" s="32">
        <v>0</v>
      </c>
      <c r="AE213" s="32">
        <v>0</v>
      </c>
      <c r="AF213" s="32">
        <v>0.52852232160000001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1.2018782075666665</v>
      </c>
      <c r="AM213" s="32">
        <v>0</v>
      </c>
      <c r="AN213" s="32">
        <v>0</v>
      </c>
      <c r="AO213" s="32">
        <v>0</v>
      </c>
      <c r="AP213" s="32">
        <v>0.48839817229999982</v>
      </c>
      <c r="AQ213" s="32">
        <v>0</v>
      </c>
      <c r="AR213" s="32">
        <v>0</v>
      </c>
      <c r="AS213" s="32">
        <v>1.3322052000000002E-3</v>
      </c>
      <c r="AT213" s="32">
        <v>0</v>
      </c>
      <c r="AU213" s="32">
        <v>0</v>
      </c>
      <c r="AV213" s="32">
        <v>352.56095064616676</v>
      </c>
      <c r="AW213" s="32">
        <v>28.038904228666667</v>
      </c>
      <c r="AX213" s="32">
        <v>3.8633950800000018E-2</v>
      </c>
      <c r="AY213" s="32">
        <v>0</v>
      </c>
      <c r="AZ213" s="32">
        <v>47.621016708333343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396.47704654873337</v>
      </c>
      <c r="BG213" s="32">
        <v>8.6636702792000015</v>
      </c>
      <c r="BH213" s="32">
        <v>4.592280179933331</v>
      </c>
      <c r="BI213" s="32">
        <v>0</v>
      </c>
      <c r="BJ213" s="32">
        <v>32.199016736166669</v>
      </c>
      <c r="BK213" s="33">
        <f t="shared" si="11"/>
        <v>919.36485295600005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134.25697094240002</v>
      </c>
      <c r="I214" s="32">
        <v>16.938614316666666</v>
      </c>
      <c r="J214" s="32">
        <v>17.764106531966672</v>
      </c>
      <c r="K214" s="32">
        <v>0</v>
      </c>
      <c r="L214" s="32">
        <v>31.639218715433334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61.511930383699998</v>
      </c>
      <c r="S214" s="32">
        <v>47.42275390093333</v>
      </c>
      <c r="T214" s="32">
        <v>1.9027671453999997</v>
      </c>
      <c r="U214" s="32">
        <v>0</v>
      </c>
      <c r="V214" s="32">
        <v>12.385974213966666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30.064122693966659</v>
      </c>
      <c r="AC214" s="32">
        <v>0.33135059219999996</v>
      </c>
      <c r="AD214" s="32">
        <v>0</v>
      </c>
      <c r="AE214" s="32">
        <v>0</v>
      </c>
      <c r="AF214" s="32">
        <v>2.6411387810666667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9.2153099436000012</v>
      </c>
      <c r="AM214" s="32">
        <v>4.0191263133333321E-2</v>
      </c>
      <c r="AN214" s="32">
        <v>0</v>
      </c>
      <c r="AO214" s="32">
        <v>0</v>
      </c>
      <c r="AP214" s="32">
        <v>1.2518849447000002</v>
      </c>
      <c r="AQ214" s="32">
        <v>0</v>
      </c>
      <c r="AR214" s="32">
        <v>9.8972992333333336E-3</v>
      </c>
      <c r="AS214" s="32">
        <v>5.7014389333333339E-3</v>
      </c>
      <c r="AT214" s="32">
        <v>0</v>
      </c>
      <c r="AU214" s="32">
        <v>0</v>
      </c>
      <c r="AV214" s="32">
        <v>2519.8641809925834</v>
      </c>
      <c r="AW214" s="32">
        <v>216.07992739493335</v>
      </c>
      <c r="AX214" s="32">
        <v>0.20543407393333329</v>
      </c>
      <c r="AY214" s="32">
        <v>0</v>
      </c>
      <c r="AZ214" s="32">
        <v>503.38254928350017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1927.7061106992155</v>
      </c>
      <c r="BG214" s="32">
        <v>86.438690015466662</v>
      </c>
      <c r="BH214" s="32">
        <v>18.433722600133329</v>
      </c>
      <c r="BI214" s="32">
        <v>0</v>
      </c>
      <c r="BJ214" s="32">
        <v>338.49370897993333</v>
      </c>
      <c r="BK214" s="33">
        <f t="shared" si="11"/>
        <v>5977.9862571469994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217.75789364709999</v>
      </c>
      <c r="I215" s="32">
        <v>680.10235806466676</v>
      </c>
      <c r="J215" s="32">
        <v>0</v>
      </c>
      <c r="K215" s="32">
        <v>0</v>
      </c>
      <c r="L215" s="32">
        <v>16.475098821666663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49.104210974766666</v>
      </c>
      <c r="S215" s="32">
        <v>38.261259559733332</v>
      </c>
      <c r="T215" s="32">
        <v>0</v>
      </c>
      <c r="U215" s="32">
        <v>0</v>
      </c>
      <c r="V215" s="32">
        <v>2.0269818025999999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2.4259274027333335</v>
      </c>
      <c r="AC215" s="32">
        <v>2.3263262666666663E-3</v>
      </c>
      <c r="AD215" s="32">
        <v>0</v>
      </c>
      <c r="AE215" s="32">
        <v>0</v>
      </c>
      <c r="AF215" s="32">
        <v>6.4099584500000015E-2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0.56090856153333324</v>
      </c>
      <c r="AM215" s="32">
        <v>0</v>
      </c>
      <c r="AN215" s="32">
        <v>0</v>
      </c>
      <c r="AO215" s="32">
        <v>0</v>
      </c>
      <c r="AP215" s="32">
        <v>1.1284258E-3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149.82039392491657</v>
      </c>
      <c r="AW215" s="32">
        <v>61.03619286033333</v>
      </c>
      <c r="AX215" s="32">
        <v>8.3333333433333323E-2</v>
      </c>
      <c r="AY215" s="32">
        <v>0</v>
      </c>
      <c r="AZ215" s="32">
        <v>20.038012564000002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54.233867250316607</v>
      </c>
      <c r="BG215" s="32">
        <v>2.5637162132000002</v>
      </c>
      <c r="BH215" s="32">
        <v>0</v>
      </c>
      <c r="BI215" s="32">
        <v>0</v>
      </c>
      <c r="BJ215" s="32">
        <v>2.5401544764333335</v>
      </c>
      <c r="BK215" s="33">
        <f t="shared" si="11"/>
        <v>1297.0978637939997</v>
      </c>
    </row>
    <row r="216" spans="1:63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83.475128971733326</v>
      </c>
      <c r="I216" s="32">
        <v>19.610693097933336</v>
      </c>
      <c r="J216" s="32">
        <v>0</v>
      </c>
      <c r="K216" s="32">
        <v>0</v>
      </c>
      <c r="L216" s="32">
        <v>11.311662821966671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25.816070146199998</v>
      </c>
      <c r="S216" s="32">
        <v>5.5965018010666672</v>
      </c>
      <c r="T216" s="32">
        <v>2.0099406666666666</v>
      </c>
      <c r="U216" s="32">
        <v>0</v>
      </c>
      <c r="V216" s="32">
        <v>1.4021930426666669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0.90035662196666644</v>
      </c>
      <c r="AC216" s="32">
        <v>0</v>
      </c>
      <c r="AD216" s="32">
        <v>0</v>
      </c>
      <c r="AE216" s="32">
        <v>0</v>
      </c>
      <c r="AF216" s="32">
        <v>3.1290537299999997E-2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0.2460553431333333</v>
      </c>
      <c r="AM216" s="32">
        <v>0</v>
      </c>
      <c r="AN216" s="32">
        <v>0</v>
      </c>
      <c r="AO216" s="32">
        <v>0</v>
      </c>
      <c r="AP216" s="32">
        <v>0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72.226464112866708</v>
      </c>
      <c r="AW216" s="32">
        <v>15.882132616633335</v>
      </c>
      <c r="AX216" s="32">
        <v>0</v>
      </c>
      <c r="AY216" s="32">
        <v>0</v>
      </c>
      <c r="AZ216" s="32">
        <v>15.215242778333334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94.076361017533344</v>
      </c>
      <c r="BG216" s="32">
        <v>4.1534407664666668</v>
      </c>
      <c r="BH216" s="32">
        <v>0</v>
      </c>
      <c r="BI216" s="32">
        <v>0</v>
      </c>
      <c r="BJ216" s="32">
        <v>6.0323615635333345</v>
      </c>
      <c r="BK216" s="33">
        <f t="shared" si="11"/>
        <v>357.985895906</v>
      </c>
    </row>
    <row r="217" spans="1:63">
      <c r="A217" s="30"/>
      <c r="B217" s="31" t="s">
        <v>223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111.50530017793334</v>
      </c>
      <c r="I217" s="32">
        <v>54.978069062399989</v>
      </c>
      <c r="J217" s="32">
        <v>0</v>
      </c>
      <c r="K217" s="32">
        <v>0</v>
      </c>
      <c r="L217" s="32">
        <v>19.550219600800006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53.50627401116666</v>
      </c>
      <c r="S217" s="32">
        <v>39.963638993799997</v>
      </c>
      <c r="T217" s="32">
        <v>0</v>
      </c>
      <c r="U217" s="32">
        <v>0</v>
      </c>
      <c r="V217" s="32">
        <v>8.1027775288666692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34.006906481866672</v>
      </c>
      <c r="AC217" s="32">
        <v>0.2304103045</v>
      </c>
      <c r="AD217" s="32">
        <v>0</v>
      </c>
      <c r="AE217" s="32">
        <v>0</v>
      </c>
      <c r="AF217" s="32">
        <v>4.9462019703000006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13.384091098433331</v>
      </c>
      <c r="AM217" s="32">
        <v>1.2942565866666669E-2</v>
      </c>
      <c r="AN217" s="32">
        <v>0</v>
      </c>
      <c r="AO217" s="32">
        <v>0</v>
      </c>
      <c r="AP217" s="32">
        <v>0.49297244089999998</v>
      </c>
      <c r="AQ217" s="32">
        <v>0</v>
      </c>
      <c r="AR217" s="32">
        <v>0</v>
      </c>
      <c r="AS217" s="32">
        <v>5.4293116666666672E-3</v>
      </c>
      <c r="AT217" s="32">
        <v>0</v>
      </c>
      <c r="AU217" s="32">
        <v>0</v>
      </c>
      <c r="AV217" s="32">
        <v>1751.4755928505663</v>
      </c>
      <c r="AW217" s="32">
        <v>169.9338292253</v>
      </c>
      <c r="AX217" s="32">
        <v>6.1788076666666669E-3</v>
      </c>
      <c r="AY217" s="32">
        <v>0</v>
      </c>
      <c r="AZ217" s="32">
        <v>334.97822478989991</v>
      </c>
      <c r="BA217" s="32">
        <v>0</v>
      </c>
      <c r="BB217" s="32">
        <v>0</v>
      </c>
      <c r="BC217" s="32">
        <v>0</v>
      </c>
      <c r="BD217" s="32">
        <v>0</v>
      </c>
      <c r="BE217" s="32">
        <v>0</v>
      </c>
      <c r="BF217" s="32">
        <v>1814.1927742166679</v>
      </c>
      <c r="BG217" s="32">
        <v>32.903967089533339</v>
      </c>
      <c r="BH217" s="32">
        <v>4.6876686535000012</v>
      </c>
      <c r="BI217" s="32">
        <v>0</v>
      </c>
      <c r="BJ217" s="32">
        <v>103.89124764136668</v>
      </c>
      <c r="BK217" s="33">
        <f t="shared" si="11"/>
        <v>4552.7547168230012</v>
      </c>
    </row>
    <row r="218" spans="1:63">
      <c r="A218" s="30"/>
      <c r="B218" s="31" t="s">
        <v>224</v>
      </c>
      <c r="C218" s="32">
        <v>0</v>
      </c>
      <c r="D218" s="32">
        <v>0</v>
      </c>
      <c r="E218" s="32">
        <v>3.8464510066333339</v>
      </c>
      <c r="F218" s="32">
        <v>0</v>
      </c>
      <c r="G218" s="32">
        <v>0</v>
      </c>
      <c r="H218" s="32">
        <v>180.64543526626667</v>
      </c>
      <c r="I218" s="32">
        <v>423.15230731456671</v>
      </c>
      <c r="J218" s="32">
        <v>0</v>
      </c>
      <c r="K218" s="32">
        <v>0</v>
      </c>
      <c r="L218" s="32">
        <v>204.39474295633335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12.576810934533333</v>
      </c>
      <c r="S218" s="32">
        <v>4.9609257766333332</v>
      </c>
      <c r="T218" s="32">
        <v>0</v>
      </c>
      <c r="U218" s="32">
        <v>0</v>
      </c>
      <c r="V218" s="32">
        <v>15.754491955499997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6.9780264427000009</v>
      </c>
      <c r="AC218" s="32">
        <v>1.8896413491666664</v>
      </c>
      <c r="AD218" s="32">
        <v>0</v>
      </c>
      <c r="AE218" s="32">
        <v>0</v>
      </c>
      <c r="AF218" s="32">
        <v>0.6580177881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0.23469959096666665</v>
      </c>
      <c r="AM218" s="32">
        <v>5.6666237933333335E-2</v>
      </c>
      <c r="AN218" s="32">
        <v>0</v>
      </c>
      <c r="AO218" s="32">
        <v>0</v>
      </c>
      <c r="AP218" s="32">
        <v>4.0091827599999984E-2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175.19945966028331</v>
      </c>
      <c r="AW218" s="32">
        <v>237.51810789179999</v>
      </c>
      <c r="AX218" s="32">
        <v>0.31720451023333324</v>
      </c>
      <c r="AY218" s="32">
        <v>0</v>
      </c>
      <c r="AZ218" s="32">
        <v>147.58698972353338</v>
      </c>
      <c r="BA218" s="32">
        <v>0</v>
      </c>
      <c r="BB218" s="32">
        <v>0</v>
      </c>
      <c r="BC218" s="32">
        <v>0</v>
      </c>
      <c r="BD218" s="32">
        <v>0</v>
      </c>
      <c r="BE218" s="32">
        <v>0</v>
      </c>
      <c r="BF218" s="32">
        <v>45.450104346916618</v>
      </c>
      <c r="BG218" s="32">
        <v>85.277848039633341</v>
      </c>
      <c r="BH218" s="32">
        <v>0.2782853976666666</v>
      </c>
      <c r="BI218" s="32">
        <v>0</v>
      </c>
      <c r="BJ218" s="32">
        <v>34.486211127000004</v>
      </c>
      <c r="BK218" s="33">
        <f t="shared" si="11"/>
        <v>1581.3025191439999</v>
      </c>
    </row>
    <row r="219" spans="1:63" ht="13.5" thickBot="1">
      <c r="A219" s="30"/>
      <c r="B219" s="31" t="s">
        <v>225</v>
      </c>
      <c r="C219" s="32">
        <v>0</v>
      </c>
      <c r="D219" s="32">
        <v>0</v>
      </c>
      <c r="E219" s="32">
        <v>0</v>
      </c>
      <c r="F219" s="32">
        <v>0</v>
      </c>
      <c r="G219" s="32">
        <v>0</v>
      </c>
      <c r="H219" s="32">
        <v>10.682345351733332</v>
      </c>
      <c r="I219" s="32">
        <v>1.9548902736666665</v>
      </c>
      <c r="J219" s="32">
        <v>0</v>
      </c>
      <c r="K219" s="32">
        <v>0</v>
      </c>
      <c r="L219" s="32">
        <v>3.1643478770666675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4.6139737417666664</v>
      </c>
      <c r="S219" s="32">
        <v>23.244847372066658</v>
      </c>
      <c r="T219" s="32">
        <v>0</v>
      </c>
      <c r="U219" s="32">
        <v>0</v>
      </c>
      <c r="V219" s="32">
        <v>1.6883051738333335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9.2205563305666658</v>
      </c>
      <c r="AC219" s="32">
        <v>6.4552969166666668E-2</v>
      </c>
      <c r="AD219" s="32">
        <v>0</v>
      </c>
      <c r="AE219" s="32">
        <v>0</v>
      </c>
      <c r="AF219" s="32">
        <v>2.0972752967333337</v>
      </c>
      <c r="AG219" s="32">
        <v>0</v>
      </c>
      <c r="AH219" s="32">
        <v>0</v>
      </c>
      <c r="AI219" s="32">
        <v>0</v>
      </c>
      <c r="AJ219" s="32">
        <v>0</v>
      </c>
      <c r="AK219" s="32">
        <v>0</v>
      </c>
      <c r="AL219" s="32">
        <v>2.6773920307999997</v>
      </c>
      <c r="AM219" s="32">
        <v>0</v>
      </c>
      <c r="AN219" s="32">
        <v>0</v>
      </c>
      <c r="AO219" s="32">
        <v>0</v>
      </c>
      <c r="AP219" s="32">
        <v>0.15654305963333329</v>
      </c>
      <c r="AQ219" s="32">
        <v>0</v>
      </c>
      <c r="AR219" s="32">
        <v>0</v>
      </c>
      <c r="AS219" s="32">
        <v>0</v>
      </c>
      <c r="AT219" s="32">
        <v>0</v>
      </c>
      <c r="AU219" s="32">
        <v>0</v>
      </c>
      <c r="AV219" s="32">
        <v>265.77648488489996</v>
      </c>
      <c r="AW219" s="32">
        <v>64.468412865800005</v>
      </c>
      <c r="AX219" s="32">
        <v>0</v>
      </c>
      <c r="AY219" s="32">
        <v>0</v>
      </c>
      <c r="AZ219" s="32">
        <v>90.320827766866685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292.06890354696657</v>
      </c>
      <c r="BG219" s="32">
        <v>23.637106026300003</v>
      </c>
      <c r="BH219" s="32">
        <v>0</v>
      </c>
      <c r="BI219" s="32">
        <v>0</v>
      </c>
      <c r="BJ219" s="32">
        <v>36.724487428133344</v>
      </c>
      <c r="BK219" s="33">
        <f t="shared" si="11"/>
        <v>832.5612519959999</v>
      </c>
    </row>
    <row r="220" spans="1:63" ht="13.5" thickBot="1">
      <c r="A220" s="37"/>
      <c r="B220" s="38" t="s">
        <v>22</v>
      </c>
      <c r="C220" s="39">
        <f t="shared" ref="C220:BK220" si="12">SUM(C198:C219)</f>
        <v>0</v>
      </c>
      <c r="D220" s="39">
        <f t="shared" si="12"/>
        <v>0</v>
      </c>
      <c r="E220" s="39">
        <f t="shared" si="12"/>
        <v>3.8464510066333339</v>
      </c>
      <c r="F220" s="39">
        <f t="shared" si="12"/>
        <v>0</v>
      </c>
      <c r="G220" s="39">
        <f t="shared" si="12"/>
        <v>0</v>
      </c>
      <c r="H220" s="39">
        <f t="shared" si="12"/>
        <v>1469.1311500559666</v>
      </c>
      <c r="I220" s="39">
        <f t="shared" si="12"/>
        <v>1686.4064004647669</v>
      </c>
      <c r="J220" s="39">
        <f t="shared" si="12"/>
        <v>27.236906698366674</v>
      </c>
      <c r="K220" s="39">
        <f t="shared" si="12"/>
        <v>0</v>
      </c>
      <c r="L220" s="39">
        <f t="shared" si="12"/>
        <v>596.83769016070005</v>
      </c>
      <c r="M220" s="39">
        <f t="shared" si="12"/>
        <v>0</v>
      </c>
      <c r="N220" s="39">
        <f t="shared" si="12"/>
        <v>0</v>
      </c>
      <c r="O220" s="39">
        <f t="shared" si="12"/>
        <v>0</v>
      </c>
      <c r="P220" s="39">
        <f t="shared" si="12"/>
        <v>0</v>
      </c>
      <c r="Q220" s="39">
        <f t="shared" si="12"/>
        <v>0</v>
      </c>
      <c r="R220" s="39">
        <f t="shared" si="12"/>
        <v>577.80045840363334</v>
      </c>
      <c r="S220" s="39">
        <f t="shared" si="12"/>
        <v>262.94695428419999</v>
      </c>
      <c r="T220" s="39">
        <f t="shared" si="12"/>
        <v>3.9127078120666665</v>
      </c>
      <c r="U220" s="39">
        <f t="shared" si="12"/>
        <v>0</v>
      </c>
      <c r="V220" s="39">
        <f t="shared" si="12"/>
        <v>107.48454785766666</v>
      </c>
      <c r="W220" s="39">
        <f t="shared" si="12"/>
        <v>0</v>
      </c>
      <c r="X220" s="39">
        <f t="shared" si="12"/>
        <v>0</v>
      </c>
      <c r="Y220" s="39">
        <f t="shared" si="12"/>
        <v>0</v>
      </c>
      <c r="Z220" s="39">
        <f t="shared" si="12"/>
        <v>0</v>
      </c>
      <c r="AA220" s="39">
        <f t="shared" si="12"/>
        <v>0</v>
      </c>
      <c r="AB220" s="39">
        <f t="shared" si="12"/>
        <v>201.28892984140001</v>
      </c>
      <c r="AC220" s="39">
        <f t="shared" si="12"/>
        <v>5.5873470442999995</v>
      </c>
      <c r="AD220" s="39">
        <f t="shared" si="12"/>
        <v>0</v>
      </c>
      <c r="AE220" s="39">
        <f t="shared" si="12"/>
        <v>0</v>
      </c>
      <c r="AF220" s="39">
        <f t="shared" si="12"/>
        <v>29.775737926733328</v>
      </c>
      <c r="AG220" s="39">
        <f t="shared" si="12"/>
        <v>0</v>
      </c>
      <c r="AH220" s="39">
        <f t="shared" si="12"/>
        <v>0</v>
      </c>
      <c r="AI220" s="39">
        <f t="shared" si="12"/>
        <v>0</v>
      </c>
      <c r="AJ220" s="39">
        <f t="shared" si="12"/>
        <v>0</v>
      </c>
      <c r="AK220" s="39">
        <f t="shared" si="12"/>
        <v>0</v>
      </c>
      <c r="AL220" s="39">
        <f t="shared" si="12"/>
        <v>84.78475261269999</v>
      </c>
      <c r="AM220" s="39">
        <f t="shared" si="12"/>
        <v>0.30971522476666657</v>
      </c>
      <c r="AN220" s="39">
        <f t="shared" si="12"/>
        <v>2.1821033999999992E-3</v>
      </c>
      <c r="AO220" s="39">
        <f t="shared" si="12"/>
        <v>0</v>
      </c>
      <c r="AP220" s="39">
        <f t="shared" si="12"/>
        <v>4.4373680770333337</v>
      </c>
      <c r="AQ220" s="39">
        <f t="shared" si="12"/>
        <v>0</v>
      </c>
      <c r="AR220" s="39">
        <f t="shared" si="12"/>
        <v>9.4412185999999967E-2</v>
      </c>
      <c r="AS220" s="39">
        <f t="shared" si="12"/>
        <v>0.2548207760666667</v>
      </c>
      <c r="AT220" s="39">
        <f t="shared" si="12"/>
        <v>0</v>
      </c>
      <c r="AU220" s="39">
        <f t="shared" si="12"/>
        <v>0</v>
      </c>
      <c r="AV220" s="39">
        <f t="shared" si="12"/>
        <v>14424.589518701119</v>
      </c>
      <c r="AW220" s="39">
        <f t="shared" si="12"/>
        <v>1553.2246091383331</v>
      </c>
      <c r="AX220" s="39">
        <f t="shared" si="12"/>
        <v>5.8193280365333342</v>
      </c>
      <c r="AY220" s="39">
        <f t="shared" si="12"/>
        <v>0.15692925299999999</v>
      </c>
      <c r="AZ220" s="39">
        <f t="shared" si="12"/>
        <v>2781.8877723614669</v>
      </c>
      <c r="BA220" s="39">
        <f t="shared" si="12"/>
        <v>0</v>
      </c>
      <c r="BB220" s="39">
        <f t="shared" si="12"/>
        <v>0</v>
      </c>
      <c r="BC220" s="39">
        <f t="shared" si="12"/>
        <v>0</v>
      </c>
      <c r="BD220" s="39">
        <f t="shared" si="12"/>
        <v>0</v>
      </c>
      <c r="BE220" s="39">
        <f t="shared" si="12"/>
        <v>0</v>
      </c>
      <c r="BF220" s="39">
        <f t="shared" si="12"/>
        <v>13901.182948828447</v>
      </c>
      <c r="BG220" s="39">
        <f t="shared" si="12"/>
        <v>504.00897195063339</v>
      </c>
      <c r="BH220" s="39">
        <f t="shared" si="12"/>
        <v>45.684205010466655</v>
      </c>
      <c r="BI220" s="39">
        <f t="shared" si="12"/>
        <v>0</v>
      </c>
      <c r="BJ220" s="39">
        <f t="shared" si="12"/>
        <v>1247.0637221436</v>
      </c>
      <c r="BK220" s="39">
        <f t="shared" si="12"/>
        <v>39525.756537960006</v>
      </c>
    </row>
    <row r="221" spans="1:63" ht="13.5" thickBot="1">
      <c r="A221" s="37"/>
      <c r="B221" s="62" t="s">
        <v>226</v>
      </c>
      <c r="C221" s="39">
        <f t="shared" ref="C221:BK221" si="13">C220+C196</f>
        <v>0</v>
      </c>
      <c r="D221" s="39">
        <f t="shared" si="13"/>
        <v>0</v>
      </c>
      <c r="E221" s="39">
        <f t="shared" si="13"/>
        <v>3.8464510066333339</v>
      </c>
      <c r="F221" s="39">
        <f t="shared" si="13"/>
        <v>0</v>
      </c>
      <c r="G221" s="39">
        <f t="shared" si="13"/>
        <v>0</v>
      </c>
      <c r="H221" s="39">
        <f t="shared" si="13"/>
        <v>1522.4057526457332</v>
      </c>
      <c r="I221" s="39">
        <f t="shared" si="13"/>
        <v>1687.6241211356335</v>
      </c>
      <c r="J221" s="39">
        <f t="shared" si="13"/>
        <v>27.236906698366674</v>
      </c>
      <c r="K221" s="39">
        <f t="shared" si="13"/>
        <v>0</v>
      </c>
      <c r="L221" s="39">
        <f t="shared" si="13"/>
        <v>610.57990231286669</v>
      </c>
      <c r="M221" s="39">
        <f t="shared" si="13"/>
        <v>0</v>
      </c>
      <c r="N221" s="39">
        <f t="shared" si="13"/>
        <v>0</v>
      </c>
      <c r="O221" s="39">
        <f t="shared" si="13"/>
        <v>0</v>
      </c>
      <c r="P221" s="39">
        <f t="shared" si="13"/>
        <v>0</v>
      </c>
      <c r="Q221" s="39">
        <f t="shared" si="13"/>
        <v>0</v>
      </c>
      <c r="R221" s="39">
        <f t="shared" si="13"/>
        <v>619.58098552526667</v>
      </c>
      <c r="S221" s="39">
        <f t="shared" si="13"/>
        <v>264.61756752420001</v>
      </c>
      <c r="T221" s="39">
        <f t="shared" si="13"/>
        <v>3.9127078120666665</v>
      </c>
      <c r="U221" s="39">
        <f t="shared" si="13"/>
        <v>0</v>
      </c>
      <c r="V221" s="39">
        <f t="shared" si="13"/>
        <v>110.33571908799999</v>
      </c>
      <c r="W221" s="39">
        <f t="shared" si="13"/>
        <v>0</v>
      </c>
      <c r="X221" s="39">
        <f t="shared" si="13"/>
        <v>0</v>
      </c>
      <c r="Y221" s="39">
        <f t="shared" si="13"/>
        <v>0</v>
      </c>
      <c r="Z221" s="39">
        <f t="shared" si="13"/>
        <v>0</v>
      </c>
      <c r="AA221" s="39">
        <f t="shared" si="13"/>
        <v>0</v>
      </c>
      <c r="AB221" s="39">
        <f t="shared" si="13"/>
        <v>208.62821279159999</v>
      </c>
      <c r="AC221" s="39">
        <f t="shared" si="13"/>
        <v>5.6319491942999997</v>
      </c>
      <c r="AD221" s="39">
        <f t="shared" si="13"/>
        <v>0</v>
      </c>
      <c r="AE221" s="39">
        <f t="shared" si="13"/>
        <v>0</v>
      </c>
      <c r="AF221" s="39">
        <f t="shared" si="13"/>
        <v>30.153895475899994</v>
      </c>
      <c r="AG221" s="39">
        <f t="shared" si="13"/>
        <v>0</v>
      </c>
      <c r="AH221" s="39">
        <f t="shared" si="13"/>
        <v>0</v>
      </c>
      <c r="AI221" s="39">
        <f t="shared" si="13"/>
        <v>0</v>
      </c>
      <c r="AJ221" s="39">
        <f t="shared" si="13"/>
        <v>0</v>
      </c>
      <c r="AK221" s="39">
        <f t="shared" si="13"/>
        <v>0</v>
      </c>
      <c r="AL221" s="39">
        <f t="shared" si="13"/>
        <v>89.440395118699996</v>
      </c>
      <c r="AM221" s="39">
        <f t="shared" si="13"/>
        <v>0.30971522476666657</v>
      </c>
      <c r="AN221" s="39">
        <f t="shared" si="13"/>
        <v>2.1821033999999992E-3</v>
      </c>
      <c r="AO221" s="39">
        <f t="shared" si="13"/>
        <v>0</v>
      </c>
      <c r="AP221" s="39">
        <f t="shared" si="13"/>
        <v>4.4794181218000002</v>
      </c>
      <c r="AQ221" s="39">
        <f t="shared" si="13"/>
        <v>0</v>
      </c>
      <c r="AR221" s="39">
        <f t="shared" si="13"/>
        <v>9.4412185999999967E-2</v>
      </c>
      <c r="AS221" s="39">
        <f t="shared" si="13"/>
        <v>0.2548207760666667</v>
      </c>
      <c r="AT221" s="39">
        <f t="shared" si="13"/>
        <v>0</v>
      </c>
      <c r="AU221" s="39">
        <f t="shared" si="13"/>
        <v>0</v>
      </c>
      <c r="AV221" s="39">
        <f t="shared" si="13"/>
        <v>16399.681328110553</v>
      </c>
      <c r="AW221" s="39">
        <f t="shared" si="13"/>
        <v>1588.2214254885664</v>
      </c>
      <c r="AX221" s="39">
        <f t="shared" si="13"/>
        <v>5.8949275516000013</v>
      </c>
      <c r="AY221" s="39">
        <f t="shared" si="13"/>
        <v>0.15692925299999999</v>
      </c>
      <c r="AZ221" s="39">
        <f t="shared" si="13"/>
        <v>2911.9187348380001</v>
      </c>
      <c r="BA221" s="39">
        <f t="shared" si="13"/>
        <v>0</v>
      </c>
      <c r="BB221" s="39">
        <f t="shared" si="13"/>
        <v>0</v>
      </c>
      <c r="BC221" s="39">
        <f t="shared" si="13"/>
        <v>0</v>
      </c>
      <c r="BD221" s="39">
        <f t="shared" si="13"/>
        <v>0</v>
      </c>
      <c r="BE221" s="39">
        <f t="shared" si="13"/>
        <v>0</v>
      </c>
      <c r="BF221" s="39">
        <f t="shared" si="13"/>
        <v>15773.42629341338</v>
      </c>
      <c r="BG221" s="39">
        <f t="shared" si="13"/>
        <v>580.03582330033339</v>
      </c>
      <c r="BH221" s="39">
        <f t="shared" si="13"/>
        <v>56.275374064533324</v>
      </c>
      <c r="BI221" s="39">
        <f t="shared" si="13"/>
        <v>0</v>
      </c>
      <c r="BJ221" s="39">
        <f t="shared" si="13"/>
        <v>1344.7142150797333</v>
      </c>
      <c r="BK221" s="44">
        <f t="shared" si="13"/>
        <v>43849.460165841003</v>
      </c>
    </row>
    <row r="222" spans="1:63">
      <c r="A222" s="57"/>
      <c r="B222" s="58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227</v>
      </c>
      <c r="B223" s="59" t="s">
        <v>228</v>
      </c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1"/>
    </row>
    <row r="224" spans="1:63">
      <c r="A224" s="26" t="s">
        <v>13</v>
      </c>
      <c r="B224" s="52" t="s">
        <v>229</v>
      </c>
      <c r="C224" s="53">
        <v>0</v>
      </c>
      <c r="D224" s="53">
        <v>0</v>
      </c>
      <c r="E224" s="53">
        <v>0</v>
      </c>
      <c r="F224" s="53">
        <v>0</v>
      </c>
      <c r="G224" s="53">
        <v>0</v>
      </c>
      <c r="H224" s="53">
        <v>89.571728782933334</v>
      </c>
      <c r="I224" s="53">
        <v>58.447222107599977</v>
      </c>
      <c r="J224" s="53">
        <v>0</v>
      </c>
      <c r="K224" s="53">
        <v>0</v>
      </c>
      <c r="L224" s="53">
        <v>17.734899905299997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55.55362933206667</v>
      </c>
      <c r="S224" s="53">
        <v>28.832134918166666</v>
      </c>
      <c r="T224" s="53">
        <v>2.4419776298333336</v>
      </c>
      <c r="U224" s="53">
        <v>0</v>
      </c>
      <c r="V224" s="53">
        <v>15.525323848066668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11.234827708166668</v>
      </c>
      <c r="AC224" s="53">
        <v>0.40266316193333335</v>
      </c>
      <c r="AD224" s="53">
        <v>0</v>
      </c>
      <c r="AE224" s="53">
        <v>0</v>
      </c>
      <c r="AF224" s="53">
        <v>1.6260230319333335</v>
      </c>
      <c r="AG224" s="53">
        <v>0</v>
      </c>
      <c r="AH224" s="53">
        <v>0</v>
      </c>
      <c r="AI224" s="53">
        <v>0</v>
      </c>
      <c r="AJ224" s="53">
        <v>0</v>
      </c>
      <c r="AK224" s="53">
        <v>0</v>
      </c>
      <c r="AL224" s="53">
        <v>5.266756360433333</v>
      </c>
      <c r="AM224" s="53">
        <v>0</v>
      </c>
      <c r="AN224" s="53">
        <v>0</v>
      </c>
      <c r="AO224" s="53">
        <v>0</v>
      </c>
      <c r="AP224" s="53">
        <v>3.1423704101333336</v>
      </c>
      <c r="AQ224" s="53">
        <v>0</v>
      </c>
      <c r="AR224" s="53">
        <v>0</v>
      </c>
      <c r="AS224" s="53">
        <v>9.2546950333333312E-3</v>
      </c>
      <c r="AT224" s="53">
        <v>0</v>
      </c>
      <c r="AU224" s="53">
        <v>0</v>
      </c>
      <c r="AV224" s="53">
        <v>2355.5645714826346</v>
      </c>
      <c r="AW224" s="53">
        <v>327.00231057180002</v>
      </c>
      <c r="AX224" s="53">
        <v>0.37188734816666652</v>
      </c>
      <c r="AY224" s="53">
        <v>0</v>
      </c>
      <c r="AZ224" s="53">
        <v>404.9030998096332</v>
      </c>
      <c r="BA224" s="53">
        <v>0</v>
      </c>
      <c r="BB224" s="53">
        <v>0</v>
      </c>
      <c r="BC224" s="53">
        <v>0</v>
      </c>
      <c r="BD224" s="53">
        <v>0</v>
      </c>
      <c r="BE224" s="53">
        <v>0</v>
      </c>
      <c r="BF224" s="53">
        <v>2104.6881304358667</v>
      </c>
      <c r="BG224" s="53">
        <v>144.12150891449994</v>
      </c>
      <c r="BH224" s="53">
        <v>3.1399402723666663</v>
      </c>
      <c r="BI224" s="53">
        <v>0</v>
      </c>
      <c r="BJ224" s="53">
        <v>235.25766573243331</v>
      </c>
      <c r="BK224" s="36">
        <f>SUM(C224:BJ224)</f>
        <v>5864.8379264590003</v>
      </c>
    </row>
    <row r="225" spans="1:63" ht="13.5" thickBot="1">
      <c r="A225" s="34"/>
      <c r="B225" s="63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6"/>
    </row>
    <row r="226" spans="1:63" ht="13.5" thickBot="1">
      <c r="A226" s="37"/>
      <c r="B226" s="62" t="s">
        <v>230</v>
      </c>
      <c r="C226" s="39">
        <f>SUM(C224:C225)</f>
        <v>0</v>
      </c>
      <c r="D226" s="39">
        <f t="shared" ref="D226:BK226" si="14">SUM(D224:D225)</f>
        <v>0</v>
      </c>
      <c r="E226" s="39">
        <f t="shared" si="14"/>
        <v>0</v>
      </c>
      <c r="F226" s="39">
        <f t="shared" si="14"/>
        <v>0</v>
      </c>
      <c r="G226" s="39">
        <f t="shared" si="14"/>
        <v>0</v>
      </c>
      <c r="H226" s="39">
        <f t="shared" si="14"/>
        <v>89.571728782933334</v>
      </c>
      <c r="I226" s="39">
        <f t="shared" si="14"/>
        <v>58.447222107599977</v>
      </c>
      <c r="J226" s="39">
        <f t="shared" si="14"/>
        <v>0</v>
      </c>
      <c r="K226" s="39">
        <f t="shared" si="14"/>
        <v>0</v>
      </c>
      <c r="L226" s="39">
        <f t="shared" si="14"/>
        <v>17.734899905299997</v>
      </c>
      <c r="M226" s="39">
        <f t="shared" si="14"/>
        <v>0</v>
      </c>
      <c r="N226" s="39">
        <f t="shared" si="14"/>
        <v>0</v>
      </c>
      <c r="O226" s="39">
        <f t="shared" si="14"/>
        <v>0</v>
      </c>
      <c r="P226" s="39">
        <f t="shared" si="14"/>
        <v>0</v>
      </c>
      <c r="Q226" s="39">
        <f t="shared" si="14"/>
        <v>0</v>
      </c>
      <c r="R226" s="39">
        <f t="shared" si="14"/>
        <v>55.55362933206667</v>
      </c>
      <c r="S226" s="39">
        <f t="shared" si="14"/>
        <v>28.832134918166666</v>
      </c>
      <c r="T226" s="39">
        <f t="shared" si="14"/>
        <v>2.4419776298333336</v>
      </c>
      <c r="U226" s="39">
        <f t="shared" si="14"/>
        <v>0</v>
      </c>
      <c r="V226" s="39">
        <f t="shared" si="14"/>
        <v>15.525323848066668</v>
      </c>
      <c r="W226" s="39">
        <f t="shared" si="14"/>
        <v>0</v>
      </c>
      <c r="X226" s="39">
        <f t="shared" si="14"/>
        <v>0</v>
      </c>
      <c r="Y226" s="39">
        <f t="shared" si="14"/>
        <v>0</v>
      </c>
      <c r="Z226" s="39">
        <f t="shared" si="14"/>
        <v>0</v>
      </c>
      <c r="AA226" s="39">
        <f t="shared" si="14"/>
        <v>0</v>
      </c>
      <c r="AB226" s="39">
        <f t="shared" si="14"/>
        <v>11.234827708166668</v>
      </c>
      <c r="AC226" s="39">
        <f t="shared" si="14"/>
        <v>0.40266316193333335</v>
      </c>
      <c r="AD226" s="39">
        <f t="shared" si="14"/>
        <v>0</v>
      </c>
      <c r="AE226" s="39">
        <f t="shared" si="14"/>
        <v>0</v>
      </c>
      <c r="AF226" s="39">
        <f t="shared" si="14"/>
        <v>1.6260230319333335</v>
      </c>
      <c r="AG226" s="39">
        <f t="shared" si="14"/>
        <v>0</v>
      </c>
      <c r="AH226" s="39">
        <f t="shared" si="14"/>
        <v>0</v>
      </c>
      <c r="AI226" s="39">
        <f t="shared" si="14"/>
        <v>0</v>
      </c>
      <c r="AJ226" s="39">
        <f t="shared" si="14"/>
        <v>0</v>
      </c>
      <c r="AK226" s="39">
        <f t="shared" si="14"/>
        <v>0</v>
      </c>
      <c r="AL226" s="39">
        <f t="shared" si="14"/>
        <v>5.266756360433333</v>
      </c>
      <c r="AM226" s="39">
        <f t="shared" si="14"/>
        <v>0</v>
      </c>
      <c r="AN226" s="39">
        <f t="shared" si="14"/>
        <v>0</v>
      </c>
      <c r="AO226" s="39">
        <f t="shared" si="14"/>
        <v>0</v>
      </c>
      <c r="AP226" s="39">
        <f t="shared" si="14"/>
        <v>3.1423704101333336</v>
      </c>
      <c r="AQ226" s="39">
        <f t="shared" si="14"/>
        <v>0</v>
      </c>
      <c r="AR226" s="39">
        <f t="shared" si="14"/>
        <v>0</v>
      </c>
      <c r="AS226" s="39">
        <f t="shared" si="14"/>
        <v>9.2546950333333312E-3</v>
      </c>
      <c r="AT226" s="39">
        <f t="shared" si="14"/>
        <v>0</v>
      </c>
      <c r="AU226" s="39">
        <f t="shared" si="14"/>
        <v>0</v>
      </c>
      <c r="AV226" s="39">
        <f t="shared" si="14"/>
        <v>2355.5645714826346</v>
      </c>
      <c r="AW226" s="39">
        <f t="shared" si="14"/>
        <v>327.00231057180002</v>
      </c>
      <c r="AX226" s="39">
        <f t="shared" si="14"/>
        <v>0.37188734816666652</v>
      </c>
      <c r="AY226" s="39">
        <f t="shared" si="14"/>
        <v>0</v>
      </c>
      <c r="AZ226" s="39">
        <f t="shared" si="14"/>
        <v>404.9030998096332</v>
      </c>
      <c r="BA226" s="39">
        <f t="shared" si="14"/>
        <v>0</v>
      </c>
      <c r="BB226" s="39">
        <f t="shared" si="14"/>
        <v>0</v>
      </c>
      <c r="BC226" s="39">
        <f t="shared" si="14"/>
        <v>0</v>
      </c>
      <c r="BD226" s="39">
        <f t="shared" si="14"/>
        <v>0</v>
      </c>
      <c r="BE226" s="39">
        <f t="shared" si="14"/>
        <v>0</v>
      </c>
      <c r="BF226" s="39">
        <f t="shared" si="14"/>
        <v>2104.6881304358667</v>
      </c>
      <c r="BG226" s="39">
        <f t="shared" si="14"/>
        <v>144.12150891449994</v>
      </c>
      <c r="BH226" s="39">
        <f t="shared" si="14"/>
        <v>3.1399402723666663</v>
      </c>
      <c r="BI226" s="39">
        <f t="shared" si="14"/>
        <v>0</v>
      </c>
      <c r="BJ226" s="39">
        <f t="shared" si="14"/>
        <v>235.25766573243331</v>
      </c>
      <c r="BK226" s="39">
        <f t="shared" si="14"/>
        <v>5864.8379264590003</v>
      </c>
    </row>
    <row r="227" spans="1:63">
      <c r="A227" s="57"/>
      <c r="B227" s="58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3"/>
    </row>
    <row r="228" spans="1:63">
      <c r="A228" s="26" t="s">
        <v>231</v>
      </c>
      <c r="B228" s="59" t="s">
        <v>232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3"/>
    </row>
    <row r="229" spans="1:63">
      <c r="A229" s="26" t="s">
        <v>13</v>
      </c>
      <c r="B229" s="27" t="s">
        <v>233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6"/>
    </row>
    <row r="230" spans="1:63" ht="13.5" thickBot="1">
      <c r="A230" s="34"/>
      <c r="B230" s="64" t="s">
        <v>234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139.21146680457176</v>
      </c>
      <c r="AW230" s="32">
        <v>11.428419090535854</v>
      </c>
      <c r="AX230" s="32">
        <v>7.3251243949446779E-2</v>
      </c>
      <c r="AY230" s="32">
        <v>0</v>
      </c>
      <c r="AZ230" s="32">
        <v>104.82623540750015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54.094761047336604</v>
      </c>
      <c r="BG230" s="32">
        <v>4.453219593253527</v>
      </c>
      <c r="BH230" s="32">
        <v>0</v>
      </c>
      <c r="BI230" s="32">
        <v>0</v>
      </c>
      <c r="BJ230" s="32">
        <v>19.975072678852641</v>
      </c>
      <c r="BK230" s="36">
        <f>SUM(C230:BJ230)</f>
        <v>334.06242586600001</v>
      </c>
    </row>
    <row r="231" spans="1:63" ht="13.5" thickBot="1">
      <c r="A231" s="37"/>
      <c r="B231" s="38" t="s">
        <v>18</v>
      </c>
      <c r="C231" s="39">
        <f t="shared" ref="C231:BK231" si="15">SUM(C230)</f>
        <v>0</v>
      </c>
      <c r="D231" s="39">
        <f t="shared" si="15"/>
        <v>0</v>
      </c>
      <c r="E231" s="39">
        <f t="shared" si="15"/>
        <v>0</v>
      </c>
      <c r="F231" s="39">
        <f t="shared" si="15"/>
        <v>0</v>
      </c>
      <c r="G231" s="39">
        <f t="shared" si="15"/>
        <v>0</v>
      </c>
      <c r="H231" s="39">
        <f t="shared" si="15"/>
        <v>0</v>
      </c>
      <c r="I231" s="39">
        <f t="shared" si="15"/>
        <v>0</v>
      </c>
      <c r="J231" s="39">
        <f t="shared" si="15"/>
        <v>0</v>
      </c>
      <c r="K231" s="39">
        <f t="shared" si="15"/>
        <v>0</v>
      </c>
      <c r="L231" s="39">
        <f t="shared" si="15"/>
        <v>0</v>
      </c>
      <c r="M231" s="39">
        <f t="shared" si="15"/>
        <v>0</v>
      </c>
      <c r="N231" s="39">
        <f t="shared" si="15"/>
        <v>0</v>
      </c>
      <c r="O231" s="39">
        <f t="shared" si="15"/>
        <v>0</v>
      </c>
      <c r="P231" s="39">
        <f t="shared" si="15"/>
        <v>0</v>
      </c>
      <c r="Q231" s="39">
        <f t="shared" si="15"/>
        <v>0</v>
      </c>
      <c r="R231" s="39">
        <f t="shared" si="15"/>
        <v>0</v>
      </c>
      <c r="S231" s="39">
        <f t="shared" si="15"/>
        <v>0</v>
      </c>
      <c r="T231" s="39">
        <f t="shared" si="15"/>
        <v>0</v>
      </c>
      <c r="U231" s="39">
        <f t="shared" si="15"/>
        <v>0</v>
      </c>
      <c r="V231" s="39">
        <f t="shared" si="15"/>
        <v>0</v>
      </c>
      <c r="W231" s="39">
        <f t="shared" si="15"/>
        <v>0</v>
      </c>
      <c r="X231" s="39">
        <f t="shared" si="15"/>
        <v>0</v>
      </c>
      <c r="Y231" s="39">
        <f t="shared" si="15"/>
        <v>0</v>
      </c>
      <c r="Z231" s="39">
        <f t="shared" si="15"/>
        <v>0</v>
      </c>
      <c r="AA231" s="39">
        <f t="shared" si="15"/>
        <v>0</v>
      </c>
      <c r="AB231" s="39">
        <f t="shared" si="15"/>
        <v>0</v>
      </c>
      <c r="AC231" s="39">
        <f t="shared" si="15"/>
        <v>0</v>
      </c>
      <c r="AD231" s="39">
        <f t="shared" si="15"/>
        <v>0</v>
      </c>
      <c r="AE231" s="39">
        <f t="shared" si="15"/>
        <v>0</v>
      </c>
      <c r="AF231" s="39">
        <f t="shared" si="15"/>
        <v>0</v>
      </c>
      <c r="AG231" s="39">
        <f t="shared" si="15"/>
        <v>0</v>
      </c>
      <c r="AH231" s="39">
        <f t="shared" si="15"/>
        <v>0</v>
      </c>
      <c r="AI231" s="39">
        <f t="shared" si="15"/>
        <v>0</v>
      </c>
      <c r="AJ231" s="39">
        <f t="shared" si="15"/>
        <v>0</v>
      </c>
      <c r="AK231" s="39">
        <f t="shared" si="15"/>
        <v>0</v>
      </c>
      <c r="AL231" s="39">
        <f t="shared" si="15"/>
        <v>0</v>
      </c>
      <c r="AM231" s="39">
        <f t="shared" si="15"/>
        <v>0</v>
      </c>
      <c r="AN231" s="39">
        <f t="shared" si="15"/>
        <v>0</v>
      </c>
      <c r="AO231" s="39">
        <f t="shared" si="15"/>
        <v>0</v>
      </c>
      <c r="AP231" s="39">
        <f t="shared" si="15"/>
        <v>0</v>
      </c>
      <c r="AQ231" s="39">
        <f t="shared" si="15"/>
        <v>0</v>
      </c>
      <c r="AR231" s="39">
        <f t="shared" si="15"/>
        <v>0</v>
      </c>
      <c r="AS231" s="39">
        <f t="shared" si="15"/>
        <v>0</v>
      </c>
      <c r="AT231" s="39">
        <f t="shared" si="15"/>
        <v>0</v>
      </c>
      <c r="AU231" s="39">
        <f t="shared" si="15"/>
        <v>0</v>
      </c>
      <c r="AV231" s="39">
        <f t="shared" si="15"/>
        <v>139.21146680457176</v>
      </c>
      <c r="AW231" s="39">
        <f t="shared" si="15"/>
        <v>11.428419090535854</v>
      </c>
      <c r="AX231" s="39">
        <f t="shared" si="15"/>
        <v>7.3251243949446779E-2</v>
      </c>
      <c r="AY231" s="39">
        <f t="shared" si="15"/>
        <v>0</v>
      </c>
      <c r="AZ231" s="39">
        <f t="shared" si="15"/>
        <v>104.82623540750015</v>
      </c>
      <c r="BA231" s="39">
        <f t="shared" si="15"/>
        <v>0</v>
      </c>
      <c r="BB231" s="39">
        <f t="shared" si="15"/>
        <v>0</v>
      </c>
      <c r="BC231" s="39">
        <f t="shared" si="15"/>
        <v>0</v>
      </c>
      <c r="BD231" s="39">
        <f t="shared" si="15"/>
        <v>0</v>
      </c>
      <c r="BE231" s="39">
        <f t="shared" si="15"/>
        <v>0</v>
      </c>
      <c r="BF231" s="39">
        <f t="shared" si="15"/>
        <v>54.094761047336604</v>
      </c>
      <c r="BG231" s="39">
        <f t="shared" si="15"/>
        <v>4.453219593253527</v>
      </c>
      <c r="BH231" s="39">
        <f t="shared" si="15"/>
        <v>0</v>
      </c>
      <c r="BI231" s="39">
        <f t="shared" si="15"/>
        <v>0</v>
      </c>
      <c r="BJ231" s="39">
        <f t="shared" si="15"/>
        <v>19.975072678852641</v>
      </c>
      <c r="BK231" s="44">
        <f t="shared" si="15"/>
        <v>334.06242586600001</v>
      </c>
    </row>
    <row r="232" spans="1:63">
      <c r="A232" s="57"/>
      <c r="B232" s="65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66"/>
    </row>
    <row r="233" spans="1:63">
      <c r="A233" s="26" t="s">
        <v>19</v>
      </c>
      <c r="B233" s="27" t="s">
        <v>235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3"/>
    </row>
    <row r="234" spans="1:63">
      <c r="A234" s="67"/>
      <c r="B234" s="31" t="s">
        <v>236</v>
      </c>
      <c r="C234" s="35">
        <v>0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5">
        <v>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5">
        <v>0</v>
      </c>
      <c r="AV234" s="35">
        <v>0.11395858440566667</v>
      </c>
      <c r="AW234" s="35">
        <v>10.197107317109003</v>
      </c>
      <c r="AX234" s="35">
        <v>0</v>
      </c>
      <c r="AY234" s="35">
        <v>0</v>
      </c>
      <c r="AZ234" s="35">
        <v>0</v>
      </c>
      <c r="BA234" s="35">
        <v>0</v>
      </c>
      <c r="BB234" s="35">
        <v>0</v>
      </c>
      <c r="BC234" s="35">
        <v>0</v>
      </c>
      <c r="BD234" s="35">
        <v>0</v>
      </c>
      <c r="BE234" s="35">
        <v>0</v>
      </c>
      <c r="BF234" s="35">
        <v>0.11447708072666665</v>
      </c>
      <c r="BG234" s="35">
        <v>1.3420975866666661E-4</v>
      </c>
      <c r="BH234" s="35">
        <v>0</v>
      </c>
      <c r="BI234" s="35">
        <v>0</v>
      </c>
      <c r="BJ234" s="35">
        <v>0</v>
      </c>
      <c r="BK234" s="36">
        <f>SUM(C234:BJ234)</f>
        <v>10.425677192000004</v>
      </c>
    </row>
    <row r="235" spans="1:63">
      <c r="A235" s="67"/>
      <c r="B235" s="31" t="s">
        <v>237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2.8134742659039138</v>
      </c>
      <c r="AW235" s="35">
        <v>12748.389489607605</v>
      </c>
      <c r="AX235" s="35">
        <v>0</v>
      </c>
      <c r="AY235" s="35">
        <v>0</v>
      </c>
      <c r="AZ235" s="35">
        <v>44.862678068121731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1.770904813579619</v>
      </c>
      <c r="BG235" s="35">
        <v>13.194417562362888</v>
      </c>
      <c r="BH235" s="35">
        <v>0</v>
      </c>
      <c r="BI235" s="35">
        <v>0</v>
      </c>
      <c r="BJ235" s="35">
        <v>1.3241241734256755</v>
      </c>
      <c r="BK235" s="36">
        <f>SUM(C235:BJ235)</f>
        <v>12812.355088491</v>
      </c>
    </row>
    <row r="236" spans="1:63">
      <c r="A236" s="67"/>
      <c r="B236" s="31" t="s">
        <v>238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1.9694133322052789</v>
      </c>
      <c r="AW236" s="35">
        <v>4298.7826664873337</v>
      </c>
      <c r="AX236" s="35">
        <v>0</v>
      </c>
      <c r="AY236" s="35">
        <v>0</v>
      </c>
      <c r="AZ236" s="35">
        <v>1.3146800936466061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1.1855925650073225</v>
      </c>
      <c r="BG236" s="35">
        <v>1.0436932810209341</v>
      </c>
      <c r="BH236" s="35">
        <v>0</v>
      </c>
      <c r="BI236" s="35">
        <v>0</v>
      </c>
      <c r="BJ236" s="35">
        <v>1.1302635647859138</v>
      </c>
      <c r="BK236" s="36">
        <f>SUM(C236:BJ236)</f>
        <v>4305.4263093239997</v>
      </c>
    </row>
    <row r="237" spans="1:63" ht="13.5" thickBot="1">
      <c r="A237" s="67"/>
      <c r="B237" s="31" t="s">
        <v>239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5.2061288787542406</v>
      </c>
      <c r="AW237" s="35">
        <v>18.132015856617549</v>
      </c>
      <c r="AX237" s="35">
        <v>0</v>
      </c>
      <c r="AY237" s="35">
        <v>0</v>
      </c>
      <c r="AZ237" s="35">
        <v>3.7742261817817169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4.0912691105822487</v>
      </c>
      <c r="BG237" s="35">
        <v>2.4496026610951986</v>
      </c>
      <c r="BH237" s="35">
        <v>0</v>
      </c>
      <c r="BI237" s="35">
        <v>0</v>
      </c>
      <c r="BJ237" s="35">
        <v>1.1595325321690406</v>
      </c>
      <c r="BK237" s="36">
        <f>SUM(C237:BJ237)</f>
        <v>34.812775220999995</v>
      </c>
    </row>
    <row r="238" spans="1:63" ht="13.5" thickBot="1">
      <c r="A238" s="47"/>
      <c r="B238" s="68" t="s">
        <v>22</v>
      </c>
      <c r="C238" s="69">
        <f t="shared" ref="C238:BK238" si="16">SUM(C234:C237)</f>
        <v>0</v>
      </c>
      <c r="D238" s="39">
        <f t="shared" si="16"/>
        <v>0</v>
      </c>
      <c r="E238" s="39">
        <f t="shared" si="16"/>
        <v>0</v>
      </c>
      <c r="F238" s="39">
        <f t="shared" si="16"/>
        <v>0</v>
      </c>
      <c r="G238" s="39">
        <f t="shared" si="16"/>
        <v>0</v>
      </c>
      <c r="H238" s="39">
        <f t="shared" si="16"/>
        <v>0</v>
      </c>
      <c r="I238" s="39">
        <f t="shared" si="16"/>
        <v>0</v>
      </c>
      <c r="J238" s="39">
        <f t="shared" si="16"/>
        <v>0</v>
      </c>
      <c r="K238" s="39">
        <f t="shared" si="16"/>
        <v>0</v>
      </c>
      <c r="L238" s="39">
        <f t="shared" si="16"/>
        <v>0</v>
      </c>
      <c r="M238" s="39">
        <f t="shared" si="16"/>
        <v>0</v>
      </c>
      <c r="N238" s="39">
        <f t="shared" si="16"/>
        <v>0</v>
      </c>
      <c r="O238" s="39">
        <f t="shared" si="16"/>
        <v>0</v>
      </c>
      <c r="P238" s="39">
        <f t="shared" si="16"/>
        <v>0</v>
      </c>
      <c r="Q238" s="39">
        <f t="shared" si="16"/>
        <v>0</v>
      </c>
      <c r="R238" s="39">
        <f t="shared" si="16"/>
        <v>0</v>
      </c>
      <c r="S238" s="39">
        <f t="shared" si="16"/>
        <v>0</v>
      </c>
      <c r="T238" s="39">
        <f t="shared" si="16"/>
        <v>0</v>
      </c>
      <c r="U238" s="39">
        <f t="shared" si="16"/>
        <v>0</v>
      </c>
      <c r="V238" s="39">
        <f t="shared" si="16"/>
        <v>0</v>
      </c>
      <c r="W238" s="39">
        <f t="shared" si="16"/>
        <v>0</v>
      </c>
      <c r="X238" s="39">
        <f t="shared" si="16"/>
        <v>0</v>
      </c>
      <c r="Y238" s="39">
        <f t="shared" si="16"/>
        <v>0</v>
      </c>
      <c r="Z238" s="39">
        <f t="shared" si="16"/>
        <v>0</v>
      </c>
      <c r="AA238" s="39">
        <f t="shared" si="16"/>
        <v>0</v>
      </c>
      <c r="AB238" s="39">
        <f t="shared" si="16"/>
        <v>0</v>
      </c>
      <c r="AC238" s="39">
        <f t="shared" si="16"/>
        <v>0</v>
      </c>
      <c r="AD238" s="39">
        <f t="shared" si="16"/>
        <v>0</v>
      </c>
      <c r="AE238" s="39">
        <f t="shared" si="16"/>
        <v>0</v>
      </c>
      <c r="AF238" s="39">
        <f t="shared" si="16"/>
        <v>0</v>
      </c>
      <c r="AG238" s="39">
        <f t="shared" si="16"/>
        <v>0</v>
      </c>
      <c r="AH238" s="39">
        <f t="shared" si="16"/>
        <v>0</v>
      </c>
      <c r="AI238" s="39">
        <f t="shared" si="16"/>
        <v>0</v>
      </c>
      <c r="AJ238" s="39">
        <f t="shared" si="16"/>
        <v>0</v>
      </c>
      <c r="AK238" s="39">
        <f t="shared" si="16"/>
        <v>0</v>
      </c>
      <c r="AL238" s="39">
        <f t="shared" si="16"/>
        <v>0</v>
      </c>
      <c r="AM238" s="39">
        <f t="shared" si="16"/>
        <v>0</v>
      </c>
      <c r="AN238" s="39">
        <f t="shared" si="16"/>
        <v>0</v>
      </c>
      <c r="AO238" s="39">
        <f t="shared" si="16"/>
        <v>0</v>
      </c>
      <c r="AP238" s="39">
        <f t="shared" si="16"/>
        <v>0</v>
      </c>
      <c r="AQ238" s="39">
        <f t="shared" si="16"/>
        <v>0</v>
      </c>
      <c r="AR238" s="39">
        <f t="shared" si="16"/>
        <v>0</v>
      </c>
      <c r="AS238" s="39">
        <f t="shared" si="16"/>
        <v>0</v>
      </c>
      <c r="AT238" s="39">
        <f t="shared" si="16"/>
        <v>0</v>
      </c>
      <c r="AU238" s="39">
        <f t="shared" si="16"/>
        <v>0</v>
      </c>
      <c r="AV238" s="39">
        <f t="shared" si="16"/>
        <v>10.102975061269099</v>
      </c>
      <c r="AW238" s="39">
        <f t="shared" si="16"/>
        <v>17075.501279268665</v>
      </c>
      <c r="AX238" s="39">
        <f t="shared" si="16"/>
        <v>0</v>
      </c>
      <c r="AY238" s="39">
        <f t="shared" si="16"/>
        <v>0</v>
      </c>
      <c r="AZ238" s="39">
        <f t="shared" si="16"/>
        <v>49.951584343550053</v>
      </c>
      <c r="BA238" s="39">
        <f t="shared" si="16"/>
        <v>0</v>
      </c>
      <c r="BB238" s="39">
        <f t="shared" si="16"/>
        <v>0</v>
      </c>
      <c r="BC238" s="39">
        <f t="shared" si="16"/>
        <v>0</v>
      </c>
      <c r="BD238" s="39">
        <f t="shared" si="16"/>
        <v>0</v>
      </c>
      <c r="BE238" s="39">
        <f t="shared" si="16"/>
        <v>0</v>
      </c>
      <c r="BF238" s="39">
        <f t="shared" si="16"/>
        <v>7.1622435698958569</v>
      </c>
      <c r="BG238" s="39">
        <f t="shared" si="16"/>
        <v>16.687847714237687</v>
      </c>
      <c r="BH238" s="39">
        <f t="shared" si="16"/>
        <v>0</v>
      </c>
      <c r="BI238" s="39">
        <f t="shared" si="16"/>
        <v>0</v>
      </c>
      <c r="BJ238" s="39">
        <f t="shared" si="16"/>
        <v>3.6139202703806301</v>
      </c>
      <c r="BK238" s="70">
        <f t="shared" si="16"/>
        <v>17163.019850228</v>
      </c>
    </row>
    <row r="239" spans="1:63" ht="13.5" thickBot="1">
      <c r="A239" s="37"/>
      <c r="B239" s="62" t="s">
        <v>226</v>
      </c>
      <c r="C239" s="39">
        <f t="shared" ref="C239:BK239" si="17">C238+C231</f>
        <v>0</v>
      </c>
      <c r="D239" s="39">
        <f t="shared" si="17"/>
        <v>0</v>
      </c>
      <c r="E239" s="39">
        <f t="shared" si="17"/>
        <v>0</v>
      </c>
      <c r="F239" s="39">
        <f t="shared" si="17"/>
        <v>0</v>
      </c>
      <c r="G239" s="39">
        <f t="shared" si="17"/>
        <v>0</v>
      </c>
      <c r="H239" s="39">
        <f t="shared" si="17"/>
        <v>0</v>
      </c>
      <c r="I239" s="39">
        <f t="shared" si="17"/>
        <v>0</v>
      </c>
      <c r="J239" s="39">
        <f t="shared" si="17"/>
        <v>0</v>
      </c>
      <c r="K239" s="39">
        <f t="shared" si="17"/>
        <v>0</v>
      </c>
      <c r="L239" s="39">
        <f t="shared" si="17"/>
        <v>0</v>
      </c>
      <c r="M239" s="39">
        <f t="shared" si="17"/>
        <v>0</v>
      </c>
      <c r="N239" s="39">
        <f t="shared" si="17"/>
        <v>0</v>
      </c>
      <c r="O239" s="39">
        <f t="shared" si="17"/>
        <v>0</v>
      </c>
      <c r="P239" s="39">
        <f t="shared" si="17"/>
        <v>0</v>
      </c>
      <c r="Q239" s="39">
        <f t="shared" si="17"/>
        <v>0</v>
      </c>
      <c r="R239" s="39">
        <f t="shared" si="17"/>
        <v>0</v>
      </c>
      <c r="S239" s="39">
        <f t="shared" si="17"/>
        <v>0</v>
      </c>
      <c r="T239" s="39">
        <f t="shared" si="17"/>
        <v>0</v>
      </c>
      <c r="U239" s="39">
        <f t="shared" si="17"/>
        <v>0</v>
      </c>
      <c r="V239" s="39">
        <f t="shared" si="17"/>
        <v>0</v>
      </c>
      <c r="W239" s="39">
        <f t="shared" si="17"/>
        <v>0</v>
      </c>
      <c r="X239" s="39">
        <f t="shared" si="17"/>
        <v>0</v>
      </c>
      <c r="Y239" s="39">
        <f t="shared" si="17"/>
        <v>0</v>
      </c>
      <c r="Z239" s="39">
        <f t="shared" si="17"/>
        <v>0</v>
      </c>
      <c r="AA239" s="39">
        <f t="shared" si="17"/>
        <v>0</v>
      </c>
      <c r="AB239" s="39">
        <f t="shared" si="17"/>
        <v>0</v>
      </c>
      <c r="AC239" s="39">
        <f t="shared" si="17"/>
        <v>0</v>
      </c>
      <c r="AD239" s="39">
        <f t="shared" si="17"/>
        <v>0</v>
      </c>
      <c r="AE239" s="39">
        <f t="shared" si="17"/>
        <v>0</v>
      </c>
      <c r="AF239" s="39">
        <f t="shared" si="17"/>
        <v>0</v>
      </c>
      <c r="AG239" s="39">
        <f t="shared" si="17"/>
        <v>0</v>
      </c>
      <c r="AH239" s="39">
        <f t="shared" si="17"/>
        <v>0</v>
      </c>
      <c r="AI239" s="39">
        <f t="shared" si="17"/>
        <v>0</v>
      </c>
      <c r="AJ239" s="39">
        <f t="shared" si="17"/>
        <v>0</v>
      </c>
      <c r="AK239" s="39">
        <f t="shared" si="17"/>
        <v>0</v>
      </c>
      <c r="AL239" s="39">
        <f t="shared" si="17"/>
        <v>0</v>
      </c>
      <c r="AM239" s="39">
        <f t="shared" si="17"/>
        <v>0</v>
      </c>
      <c r="AN239" s="39">
        <f t="shared" si="17"/>
        <v>0</v>
      </c>
      <c r="AO239" s="39">
        <f t="shared" si="17"/>
        <v>0</v>
      </c>
      <c r="AP239" s="39">
        <f t="shared" si="17"/>
        <v>0</v>
      </c>
      <c r="AQ239" s="39">
        <f t="shared" si="17"/>
        <v>0</v>
      </c>
      <c r="AR239" s="39">
        <f t="shared" si="17"/>
        <v>0</v>
      </c>
      <c r="AS239" s="39">
        <f t="shared" si="17"/>
        <v>0</v>
      </c>
      <c r="AT239" s="39">
        <f t="shared" si="17"/>
        <v>0</v>
      </c>
      <c r="AU239" s="39">
        <f t="shared" si="17"/>
        <v>0</v>
      </c>
      <c r="AV239" s="39">
        <f t="shared" si="17"/>
        <v>149.31444186584085</v>
      </c>
      <c r="AW239" s="39">
        <f t="shared" si="17"/>
        <v>17086.929698359199</v>
      </c>
      <c r="AX239" s="39">
        <f t="shared" si="17"/>
        <v>7.3251243949446779E-2</v>
      </c>
      <c r="AY239" s="39">
        <f t="shared" si="17"/>
        <v>0</v>
      </c>
      <c r="AZ239" s="39">
        <f t="shared" si="17"/>
        <v>154.7778197510502</v>
      </c>
      <c r="BA239" s="39">
        <f t="shared" si="17"/>
        <v>0</v>
      </c>
      <c r="BB239" s="39">
        <f t="shared" si="17"/>
        <v>0</v>
      </c>
      <c r="BC239" s="39">
        <f t="shared" si="17"/>
        <v>0</v>
      </c>
      <c r="BD239" s="39">
        <f t="shared" si="17"/>
        <v>0</v>
      </c>
      <c r="BE239" s="39">
        <f t="shared" si="17"/>
        <v>0</v>
      </c>
      <c r="BF239" s="39">
        <f t="shared" si="17"/>
        <v>61.257004617232461</v>
      </c>
      <c r="BG239" s="39">
        <f t="shared" si="17"/>
        <v>21.141067307491213</v>
      </c>
      <c r="BH239" s="39">
        <f t="shared" si="17"/>
        <v>0</v>
      </c>
      <c r="BI239" s="39">
        <f t="shared" si="17"/>
        <v>0</v>
      </c>
      <c r="BJ239" s="39">
        <f t="shared" si="17"/>
        <v>23.588992949233273</v>
      </c>
      <c r="BK239" s="44">
        <f t="shared" si="17"/>
        <v>17497.082276093999</v>
      </c>
    </row>
    <row r="240" spans="1:63">
      <c r="A240" s="57"/>
      <c r="B240" s="71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66"/>
    </row>
    <row r="241" spans="1:63">
      <c r="A241" s="26" t="s">
        <v>240</v>
      </c>
      <c r="B241" s="59" t="s">
        <v>241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3"/>
    </row>
    <row r="242" spans="1:63" ht="13.5" thickBot="1">
      <c r="A242" s="67" t="s">
        <v>13</v>
      </c>
      <c r="B242" s="72" t="s">
        <v>242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0</v>
      </c>
      <c r="BI242" s="35">
        <v>0</v>
      </c>
      <c r="BJ242" s="35">
        <v>0</v>
      </c>
      <c r="BK242" s="36">
        <v>0</v>
      </c>
    </row>
    <row r="243" spans="1:63" ht="13.5" thickBot="1">
      <c r="A243" s="37"/>
      <c r="B243" s="62" t="s">
        <v>230</v>
      </c>
      <c r="C243" s="39">
        <f>SUM(C242)</f>
        <v>0</v>
      </c>
      <c r="D243" s="39">
        <f t="shared" ref="D243:BK243" si="18">SUM(D242)</f>
        <v>0</v>
      </c>
      <c r="E243" s="39">
        <f t="shared" si="18"/>
        <v>0</v>
      </c>
      <c r="F243" s="39">
        <f t="shared" si="18"/>
        <v>0</v>
      </c>
      <c r="G243" s="39">
        <f t="shared" si="18"/>
        <v>0</v>
      </c>
      <c r="H243" s="39">
        <f t="shared" si="18"/>
        <v>0</v>
      </c>
      <c r="I243" s="39">
        <f t="shared" si="18"/>
        <v>0</v>
      </c>
      <c r="J243" s="39">
        <f t="shared" si="18"/>
        <v>0</v>
      </c>
      <c r="K243" s="39">
        <f t="shared" si="18"/>
        <v>0</v>
      </c>
      <c r="L243" s="39">
        <f t="shared" si="18"/>
        <v>0</v>
      </c>
      <c r="M243" s="39">
        <f t="shared" si="18"/>
        <v>0</v>
      </c>
      <c r="N243" s="39">
        <f t="shared" si="18"/>
        <v>0</v>
      </c>
      <c r="O243" s="39">
        <f t="shared" si="18"/>
        <v>0</v>
      </c>
      <c r="P243" s="39">
        <f t="shared" si="18"/>
        <v>0</v>
      </c>
      <c r="Q243" s="39">
        <f t="shared" si="18"/>
        <v>0</v>
      </c>
      <c r="R243" s="39">
        <f t="shared" si="18"/>
        <v>0</v>
      </c>
      <c r="S243" s="39">
        <f t="shared" si="18"/>
        <v>0</v>
      </c>
      <c r="T243" s="39">
        <f t="shared" si="18"/>
        <v>0</v>
      </c>
      <c r="U243" s="39">
        <f t="shared" si="18"/>
        <v>0</v>
      </c>
      <c r="V243" s="39">
        <f t="shared" si="18"/>
        <v>0</v>
      </c>
      <c r="W243" s="39">
        <f t="shared" si="18"/>
        <v>0</v>
      </c>
      <c r="X243" s="39">
        <f t="shared" si="18"/>
        <v>0</v>
      </c>
      <c r="Y243" s="39">
        <f t="shared" si="18"/>
        <v>0</v>
      </c>
      <c r="Z243" s="39">
        <f t="shared" si="18"/>
        <v>0</v>
      </c>
      <c r="AA243" s="39">
        <f t="shared" si="18"/>
        <v>0</v>
      </c>
      <c r="AB243" s="39">
        <f t="shared" si="18"/>
        <v>0</v>
      </c>
      <c r="AC243" s="39">
        <f t="shared" si="18"/>
        <v>0</v>
      </c>
      <c r="AD243" s="39">
        <f t="shared" si="18"/>
        <v>0</v>
      </c>
      <c r="AE243" s="39">
        <f t="shared" si="18"/>
        <v>0</v>
      </c>
      <c r="AF243" s="39">
        <f t="shared" si="18"/>
        <v>0</v>
      </c>
      <c r="AG243" s="39">
        <f t="shared" si="18"/>
        <v>0</v>
      </c>
      <c r="AH243" s="39">
        <f t="shared" si="18"/>
        <v>0</v>
      </c>
      <c r="AI243" s="39">
        <f t="shared" si="18"/>
        <v>0</v>
      </c>
      <c r="AJ243" s="39">
        <f t="shared" si="18"/>
        <v>0</v>
      </c>
      <c r="AK243" s="39">
        <f t="shared" si="18"/>
        <v>0</v>
      </c>
      <c r="AL243" s="39">
        <f t="shared" si="18"/>
        <v>0</v>
      </c>
      <c r="AM243" s="39">
        <f t="shared" si="18"/>
        <v>0</v>
      </c>
      <c r="AN243" s="39">
        <f t="shared" si="18"/>
        <v>0</v>
      </c>
      <c r="AO243" s="39">
        <f t="shared" si="18"/>
        <v>0</v>
      </c>
      <c r="AP243" s="39">
        <f t="shared" si="18"/>
        <v>0</v>
      </c>
      <c r="AQ243" s="39">
        <f t="shared" si="18"/>
        <v>0</v>
      </c>
      <c r="AR243" s="39">
        <f t="shared" si="18"/>
        <v>0</v>
      </c>
      <c r="AS243" s="39">
        <f t="shared" si="18"/>
        <v>0</v>
      </c>
      <c r="AT243" s="39">
        <f t="shared" si="18"/>
        <v>0</v>
      </c>
      <c r="AU243" s="39">
        <f t="shared" si="18"/>
        <v>0</v>
      </c>
      <c r="AV243" s="39">
        <f t="shared" si="18"/>
        <v>0</v>
      </c>
      <c r="AW243" s="39">
        <f t="shared" si="18"/>
        <v>0</v>
      </c>
      <c r="AX243" s="39">
        <f t="shared" si="18"/>
        <v>0</v>
      </c>
      <c r="AY243" s="39">
        <f t="shared" si="18"/>
        <v>0</v>
      </c>
      <c r="AZ243" s="39">
        <f t="shared" si="18"/>
        <v>0</v>
      </c>
      <c r="BA243" s="39">
        <f t="shared" si="18"/>
        <v>0</v>
      </c>
      <c r="BB243" s="39">
        <f t="shared" si="18"/>
        <v>0</v>
      </c>
      <c r="BC243" s="39">
        <f t="shared" si="18"/>
        <v>0</v>
      </c>
      <c r="BD243" s="39">
        <f t="shared" si="18"/>
        <v>0</v>
      </c>
      <c r="BE243" s="39">
        <f t="shared" si="18"/>
        <v>0</v>
      </c>
      <c r="BF243" s="39">
        <f t="shared" si="18"/>
        <v>0</v>
      </c>
      <c r="BG243" s="39">
        <f t="shared" si="18"/>
        <v>0</v>
      </c>
      <c r="BH243" s="39">
        <f t="shared" si="18"/>
        <v>0</v>
      </c>
      <c r="BI243" s="39">
        <f t="shared" si="18"/>
        <v>0</v>
      </c>
      <c r="BJ243" s="39">
        <f t="shared" si="18"/>
        <v>0</v>
      </c>
      <c r="BK243" s="44">
        <f t="shared" si="18"/>
        <v>0</v>
      </c>
    </row>
    <row r="244" spans="1:63" ht="13.5" thickBot="1">
      <c r="A244" s="73"/>
      <c r="B244" s="74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6"/>
    </row>
    <row r="245" spans="1:63" ht="13.5" thickBot="1">
      <c r="A245" s="37"/>
      <c r="B245" s="77" t="s">
        <v>243</v>
      </c>
      <c r="C245" s="39">
        <f t="shared" ref="C245:BK245" si="19">C243+C239+C226+C221+C185</f>
        <v>0</v>
      </c>
      <c r="D245" s="39">
        <f t="shared" si="19"/>
        <v>3593.8776658422003</v>
      </c>
      <c r="E245" s="39">
        <f t="shared" si="19"/>
        <v>293.64046276996675</v>
      </c>
      <c r="F245" s="39">
        <f t="shared" si="19"/>
        <v>0</v>
      </c>
      <c r="G245" s="39">
        <f t="shared" si="19"/>
        <v>0</v>
      </c>
      <c r="H245" s="39">
        <f t="shared" si="19"/>
        <v>5456.8047991847989</v>
      </c>
      <c r="I245" s="39">
        <f t="shared" si="19"/>
        <v>32310.687118414371</v>
      </c>
      <c r="J245" s="39">
        <f t="shared" si="19"/>
        <v>3053.152190760899</v>
      </c>
      <c r="K245" s="39">
        <f t="shared" si="19"/>
        <v>30.482437751766671</v>
      </c>
      <c r="L245" s="39">
        <f t="shared" si="19"/>
        <v>2240.2763685172335</v>
      </c>
      <c r="M245" s="39">
        <f t="shared" si="19"/>
        <v>0</v>
      </c>
      <c r="N245" s="39">
        <f t="shared" si="19"/>
        <v>4.3583284773000006</v>
      </c>
      <c r="O245" s="39">
        <f t="shared" si="19"/>
        <v>0</v>
      </c>
      <c r="P245" s="39">
        <f t="shared" si="19"/>
        <v>0</v>
      </c>
      <c r="Q245" s="39">
        <f t="shared" si="19"/>
        <v>0</v>
      </c>
      <c r="R245" s="39">
        <f t="shared" si="19"/>
        <v>1322.2074224028001</v>
      </c>
      <c r="S245" s="39">
        <f t="shared" si="19"/>
        <v>2737.3081200061338</v>
      </c>
      <c r="T245" s="39">
        <f t="shared" si="19"/>
        <v>1838.9393583872002</v>
      </c>
      <c r="U245" s="39">
        <f t="shared" si="19"/>
        <v>0</v>
      </c>
      <c r="V245" s="39">
        <f t="shared" si="19"/>
        <v>613.14725575490002</v>
      </c>
      <c r="W245" s="39">
        <f t="shared" si="19"/>
        <v>0</v>
      </c>
      <c r="X245" s="39">
        <f t="shared" si="19"/>
        <v>0</v>
      </c>
      <c r="Y245" s="39">
        <f t="shared" si="19"/>
        <v>0</v>
      </c>
      <c r="Z245" s="39">
        <f t="shared" si="19"/>
        <v>0</v>
      </c>
      <c r="AA245" s="39">
        <f t="shared" si="19"/>
        <v>0</v>
      </c>
      <c r="AB245" s="39">
        <f t="shared" si="19"/>
        <v>420.87748089873332</v>
      </c>
      <c r="AC245" s="39">
        <f t="shared" si="19"/>
        <v>24.295200073166665</v>
      </c>
      <c r="AD245" s="39">
        <f t="shared" si="19"/>
        <v>7.2863881856999999</v>
      </c>
      <c r="AE245" s="39">
        <f t="shared" si="19"/>
        <v>0</v>
      </c>
      <c r="AF245" s="39">
        <f t="shared" si="19"/>
        <v>56.279516011933325</v>
      </c>
      <c r="AG245" s="39">
        <f t="shared" si="19"/>
        <v>0</v>
      </c>
      <c r="AH245" s="39">
        <f t="shared" si="19"/>
        <v>0</v>
      </c>
      <c r="AI245" s="39">
        <f t="shared" si="19"/>
        <v>0</v>
      </c>
      <c r="AJ245" s="39">
        <f t="shared" si="19"/>
        <v>0</v>
      </c>
      <c r="AK245" s="39">
        <f t="shared" si="19"/>
        <v>0</v>
      </c>
      <c r="AL245" s="39">
        <f t="shared" si="19"/>
        <v>573.74860855496672</v>
      </c>
      <c r="AM245" s="39">
        <f t="shared" si="19"/>
        <v>32.874902119266672</v>
      </c>
      <c r="AN245" s="39">
        <f t="shared" si="19"/>
        <v>2.1821033999999992E-3</v>
      </c>
      <c r="AO245" s="39">
        <f t="shared" si="19"/>
        <v>0</v>
      </c>
      <c r="AP245" s="39">
        <f t="shared" si="19"/>
        <v>11.779423461099999</v>
      </c>
      <c r="AQ245" s="39">
        <f t="shared" si="19"/>
        <v>0</v>
      </c>
      <c r="AR245" s="39">
        <f t="shared" si="19"/>
        <v>100.6265133412</v>
      </c>
      <c r="AS245" s="39">
        <f t="shared" si="19"/>
        <v>0.26407547110000001</v>
      </c>
      <c r="AT245" s="39">
        <f t="shared" si="19"/>
        <v>0</v>
      </c>
      <c r="AU245" s="39">
        <f t="shared" si="19"/>
        <v>0</v>
      </c>
      <c r="AV245" s="39">
        <f t="shared" si="19"/>
        <v>30248.101286380093</v>
      </c>
      <c r="AW245" s="39">
        <f t="shared" si="19"/>
        <v>30064.681115557167</v>
      </c>
      <c r="AX245" s="39">
        <f t="shared" si="19"/>
        <v>1012.9471141789829</v>
      </c>
      <c r="AY245" s="39">
        <f t="shared" si="19"/>
        <v>0.15692925299999999</v>
      </c>
      <c r="AZ245" s="39">
        <f t="shared" si="19"/>
        <v>8884.7759578011828</v>
      </c>
      <c r="BA245" s="39">
        <f t="shared" si="19"/>
        <v>0</v>
      </c>
      <c r="BB245" s="39">
        <f t="shared" si="19"/>
        <v>1.3114862198333332</v>
      </c>
      <c r="BC245" s="39">
        <f t="shared" si="19"/>
        <v>0</v>
      </c>
      <c r="BD245" s="39">
        <f t="shared" si="19"/>
        <v>0</v>
      </c>
      <c r="BE245" s="39">
        <f t="shared" si="19"/>
        <v>0</v>
      </c>
      <c r="BF245" s="39">
        <f t="shared" si="19"/>
        <v>27784.904151245813</v>
      </c>
      <c r="BG245" s="39">
        <f t="shared" si="19"/>
        <v>1990.8452954883246</v>
      </c>
      <c r="BH245" s="39">
        <f t="shared" si="19"/>
        <v>546.03960625366653</v>
      </c>
      <c r="BI245" s="39">
        <f t="shared" si="19"/>
        <v>0</v>
      </c>
      <c r="BJ245" s="39">
        <f t="shared" si="19"/>
        <v>2663.0598477287667</v>
      </c>
      <c r="BK245" s="39">
        <f t="shared" si="19"/>
        <v>157919.73860859696</v>
      </c>
    </row>
    <row r="246" spans="1:63">
      <c r="A246" s="57"/>
      <c r="B246" s="71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66"/>
    </row>
    <row r="247" spans="1:63" ht="15.75" thickBot="1">
      <c r="A247" s="67" t="s">
        <v>244</v>
      </c>
      <c r="B247" s="78" t="s">
        <v>245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6">
        <v>0</v>
      </c>
    </row>
    <row r="248" spans="1:63" ht="13.5" thickBot="1">
      <c r="A248" s="37"/>
      <c r="B248" s="62" t="s">
        <v>230</v>
      </c>
      <c r="C248" s="39">
        <f>SUM(C247)</f>
        <v>0</v>
      </c>
      <c r="D248" s="39">
        <f t="shared" ref="D248:BK248" si="20">SUM(D247)</f>
        <v>0</v>
      </c>
      <c r="E248" s="39">
        <f t="shared" si="20"/>
        <v>0</v>
      </c>
      <c r="F248" s="39">
        <f t="shared" si="20"/>
        <v>0</v>
      </c>
      <c r="G248" s="39">
        <f t="shared" si="20"/>
        <v>0</v>
      </c>
      <c r="H248" s="39">
        <f t="shared" si="20"/>
        <v>0</v>
      </c>
      <c r="I248" s="39">
        <f t="shared" si="20"/>
        <v>0</v>
      </c>
      <c r="J248" s="39">
        <f t="shared" si="20"/>
        <v>0</v>
      </c>
      <c r="K248" s="39">
        <f t="shared" si="20"/>
        <v>0</v>
      </c>
      <c r="L248" s="39">
        <f t="shared" si="20"/>
        <v>0</v>
      </c>
      <c r="M248" s="39">
        <f t="shared" si="20"/>
        <v>0</v>
      </c>
      <c r="N248" s="39">
        <f t="shared" si="20"/>
        <v>0</v>
      </c>
      <c r="O248" s="39">
        <f t="shared" si="20"/>
        <v>0</v>
      </c>
      <c r="P248" s="39">
        <f t="shared" si="20"/>
        <v>0</v>
      </c>
      <c r="Q248" s="39">
        <f t="shared" si="20"/>
        <v>0</v>
      </c>
      <c r="R248" s="39">
        <f t="shared" si="20"/>
        <v>0</v>
      </c>
      <c r="S248" s="39">
        <f t="shared" si="20"/>
        <v>0</v>
      </c>
      <c r="T248" s="39">
        <f t="shared" si="20"/>
        <v>0</v>
      </c>
      <c r="U248" s="39">
        <f t="shared" si="20"/>
        <v>0</v>
      </c>
      <c r="V248" s="39">
        <f t="shared" si="20"/>
        <v>0</v>
      </c>
      <c r="W248" s="39">
        <f t="shared" si="20"/>
        <v>0</v>
      </c>
      <c r="X248" s="39">
        <f t="shared" si="20"/>
        <v>0</v>
      </c>
      <c r="Y248" s="39">
        <f t="shared" si="20"/>
        <v>0</v>
      </c>
      <c r="Z248" s="39">
        <f t="shared" si="20"/>
        <v>0</v>
      </c>
      <c r="AA248" s="39">
        <f t="shared" si="20"/>
        <v>0</v>
      </c>
      <c r="AB248" s="39">
        <f t="shared" si="20"/>
        <v>0</v>
      </c>
      <c r="AC248" s="39">
        <f t="shared" si="20"/>
        <v>0</v>
      </c>
      <c r="AD248" s="39">
        <f t="shared" si="20"/>
        <v>0</v>
      </c>
      <c r="AE248" s="39">
        <f t="shared" si="20"/>
        <v>0</v>
      </c>
      <c r="AF248" s="39">
        <f t="shared" si="20"/>
        <v>0</v>
      </c>
      <c r="AG248" s="39">
        <f t="shared" si="20"/>
        <v>0</v>
      </c>
      <c r="AH248" s="39">
        <f t="shared" si="20"/>
        <v>0</v>
      </c>
      <c r="AI248" s="39">
        <f t="shared" si="20"/>
        <v>0</v>
      </c>
      <c r="AJ248" s="39">
        <f t="shared" si="20"/>
        <v>0</v>
      </c>
      <c r="AK248" s="39">
        <f t="shared" si="20"/>
        <v>0</v>
      </c>
      <c r="AL248" s="39">
        <f t="shared" si="20"/>
        <v>0</v>
      </c>
      <c r="AM248" s="39">
        <f t="shared" si="20"/>
        <v>0</v>
      </c>
      <c r="AN248" s="39">
        <f t="shared" si="20"/>
        <v>0</v>
      </c>
      <c r="AO248" s="39">
        <f t="shared" si="20"/>
        <v>0</v>
      </c>
      <c r="AP248" s="39">
        <f t="shared" si="20"/>
        <v>0</v>
      </c>
      <c r="AQ248" s="39">
        <f t="shared" si="20"/>
        <v>0</v>
      </c>
      <c r="AR248" s="39">
        <f t="shared" si="20"/>
        <v>0</v>
      </c>
      <c r="AS248" s="39">
        <f t="shared" si="20"/>
        <v>0</v>
      </c>
      <c r="AT248" s="39">
        <f t="shared" si="20"/>
        <v>0</v>
      </c>
      <c r="AU248" s="39">
        <f t="shared" si="20"/>
        <v>0</v>
      </c>
      <c r="AV248" s="39">
        <f t="shared" si="20"/>
        <v>0</v>
      </c>
      <c r="AW248" s="39">
        <f t="shared" si="20"/>
        <v>0</v>
      </c>
      <c r="AX248" s="39">
        <f t="shared" si="20"/>
        <v>0</v>
      </c>
      <c r="AY248" s="39">
        <f t="shared" si="20"/>
        <v>0</v>
      </c>
      <c r="AZ248" s="39">
        <f t="shared" si="20"/>
        <v>0</v>
      </c>
      <c r="BA248" s="39">
        <f t="shared" si="20"/>
        <v>0</v>
      </c>
      <c r="BB248" s="39">
        <f t="shared" si="20"/>
        <v>0</v>
      </c>
      <c r="BC248" s="39">
        <f t="shared" si="20"/>
        <v>0</v>
      </c>
      <c r="BD248" s="39">
        <f t="shared" si="20"/>
        <v>0</v>
      </c>
      <c r="BE248" s="39">
        <f t="shared" si="20"/>
        <v>0</v>
      </c>
      <c r="BF248" s="39">
        <f t="shared" si="20"/>
        <v>0</v>
      </c>
      <c r="BG248" s="39">
        <f t="shared" si="20"/>
        <v>0</v>
      </c>
      <c r="BH248" s="39">
        <f t="shared" si="20"/>
        <v>0</v>
      </c>
      <c r="BI248" s="39">
        <f t="shared" si="20"/>
        <v>0</v>
      </c>
      <c r="BJ248" s="39">
        <f t="shared" si="20"/>
        <v>0</v>
      </c>
      <c r="BK248" s="44">
        <f t="shared" si="20"/>
        <v>0</v>
      </c>
    </row>
    <row r="249" spans="1:63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</row>
    <row r="250" spans="1:63">
      <c r="A250" s="79"/>
      <c r="B250" s="79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</row>
    <row r="251" spans="1:63">
      <c r="A251" s="79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80"/>
    </row>
    <row r="252" spans="1:63">
      <c r="A252" s="79"/>
      <c r="B252" s="82" t="s">
        <v>246</v>
      </c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</row>
    <row r="253" spans="1:63">
      <c r="A253" s="79"/>
      <c r="B253" s="82" t="s">
        <v>247</v>
      </c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</row>
    <row r="254" spans="1:63">
      <c r="A254" s="79"/>
      <c r="B254" s="82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</row>
    <row r="255" spans="1:63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</row>
    <row r="256" spans="1:63">
      <c r="A256" s="79"/>
      <c r="B256" s="82" t="s">
        <v>248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</row>
    <row r="257" spans="1:63">
      <c r="A257" s="79"/>
      <c r="B257" s="82" t="s">
        <v>249</v>
      </c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</row>
    <row r="258" spans="1:63">
      <c r="A258" s="79"/>
      <c r="B258" s="82" t="s">
        <v>250</v>
      </c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</row>
    <row r="259" spans="1:63">
      <c r="A259" s="79"/>
      <c r="B259" s="82" t="s">
        <v>251</v>
      </c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</row>
    <row r="260" spans="1:63">
      <c r="A260" s="79"/>
      <c r="B260" s="82" t="s">
        <v>252</v>
      </c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</row>
    <row r="261" spans="1:63">
      <c r="A261" s="79"/>
      <c r="B261" s="82" t="s">
        <v>253</v>
      </c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2019-05-08T04:54:35Z</dcterms:created>
  <dcterms:modified xsi:type="dcterms:W3CDTF">2019-05-08T04:55:19Z</dcterms:modified>
</cp:coreProperties>
</file>