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44" i="1"/>
  <c r="BJ244"/>
  <c r="BI244"/>
  <c r="BH244"/>
  <c r="BG244"/>
  <c r="BF244"/>
  <c r="BE244"/>
  <c r="BD244"/>
  <c r="BC244"/>
  <c r="BB244"/>
  <c r="BA244"/>
  <c r="AZ244"/>
  <c r="AY244"/>
  <c r="AX244"/>
  <c r="AW244"/>
  <c r="AV244"/>
  <c r="AU244"/>
  <c r="AT244"/>
  <c r="AS244"/>
  <c r="AR244"/>
  <c r="AQ244"/>
  <c r="AP244"/>
  <c r="AO244"/>
  <c r="AN244"/>
  <c r="AM244"/>
  <c r="AL244"/>
  <c r="AK244"/>
  <c r="AJ244"/>
  <c r="AI244"/>
  <c r="AH244"/>
  <c r="AG244"/>
  <c r="AF244"/>
  <c r="AE244"/>
  <c r="AD244"/>
  <c r="AC244"/>
  <c r="AB244"/>
  <c r="AA244"/>
  <c r="Z244"/>
  <c r="Y244"/>
  <c r="X244"/>
  <c r="W244"/>
  <c r="V244"/>
  <c r="U244"/>
  <c r="T244"/>
  <c r="S244"/>
  <c r="R244"/>
  <c r="Q244"/>
  <c r="P244"/>
  <c r="O244"/>
  <c r="N244"/>
  <c r="M244"/>
  <c r="L244"/>
  <c r="K244"/>
  <c r="J244"/>
  <c r="I244"/>
  <c r="H244"/>
  <c r="G244"/>
  <c r="F244"/>
  <c r="E244"/>
  <c r="D244"/>
  <c r="C244"/>
  <c r="BK239"/>
  <c r="BJ239"/>
  <c r="BI239"/>
  <c r="BH239"/>
  <c r="BG239"/>
  <c r="BF239"/>
  <c r="BE239"/>
  <c r="BD239"/>
  <c r="BC239"/>
  <c r="BB239"/>
  <c r="BA239"/>
  <c r="AZ239"/>
  <c r="AY239"/>
  <c r="AX239"/>
  <c r="AW239"/>
  <c r="AV239"/>
  <c r="AU239"/>
  <c r="AT239"/>
  <c r="AS239"/>
  <c r="AR239"/>
  <c r="AQ239"/>
  <c r="AP239"/>
  <c r="AO239"/>
  <c r="AN239"/>
  <c r="AM239"/>
  <c r="AL239"/>
  <c r="AK239"/>
  <c r="AJ239"/>
  <c r="AI239"/>
  <c r="AH239"/>
  <c r="AG239"/>
  <c r="AF239"/>
  <c r="AE239"/>
  <c r="AD239"/>
  <c r="AC239"/>
  <c r="AB239"/>
  <c r="AA239"/>
  <c r="Z239"/>
  <c r="Y239"/>
  <c r="X239"/>
  <c r="W239"/>
  <c r="V239"/>
  <c r="U239"/>
  <c r="T239"/>
  <c r="S239"/>
  <c r="R239"/>
  <c r="Q239"/>
  <c r="P239"/>
  <c r="O239"/>
  <c r="N239"/>
  <c r="M239"/>
  <c r="L239"/>
  <c r="K239"/>
  <c r="J239"/>
  <c r="I239"/>
  <c r="H239"/>
  <c r="G239"/>
  <c r="F239"/>
  <c r="E239"/>
  <c r="D239"/>
  <c r="C239"/>
  <c r="BI235"/>
  <c r="BH235"/>
  <c r="BE235"/>
  <c r="BD235"/>
  <c r="BA235"/>
  <c r="AZ235"/>
  <c r="AW235"/>
  <c r="AV235"/>
  <c r="AS235"/>
  <c r="AR235"/>
  <c r="AO235"/>
  <c r="AN235"/>
  <c r="AK235"/>
  <c r="AJ235"/>
  <c r="AG235"/>
  <c r="AF235"/>
  <c r="AC235"/>
  <c r="AB235"/>
  <c r="Y235"/>
  <c r="X235"/>
  <c r="U235"/>
  <c r="T235"/>
  <c r="Q235"/>
  <c r="P235"/>
  <c r="M235"/>
  <c r="L235"/>
  <c r="I235"/>
  <c r="H235"/>
  <c r="E235"/>
  <c r="D235"/>
  <c r="BJ234"/>
  <c r="BJ235" s="1"/>
  <c r="BI234"/>
  <c r="BH234"/>
  <c r="BG234"/>
  <c r="BG235" s="1"/>
  <c r="BF234"/>
  <c r="BF235" s="1"/>
  <c r="BE234"/>
  <c r="BD234"/>
  <c r="BC234"/>
  <c r="BC235" s="1"/>
  <c r="BB234"/>
  <c r="BB235" s="1"/>
  <c r="BA234"/>
  <c r="AZ234"/>
  <c r="AY234"/>
  <c r="AY235" s="1"/>
  <c r="AX234"/>
  <c r="AX235" s="1"/>
  <c r="AW234"/>
  <c r="AV234"/>
  <c r="AU234"/>
  <c r="AU235" s="1"/>
  <c r="AT234"/>
  <c r="AT235" s="1"/>
  <c r="AS234"/>
  <c r="AR234"/>
  <c r="AQ234"/>
  <c r="AQ235" s="1"/>
  <c r="AP234"/>
  <c r="AP235" s="1"/>
  <c r="AO234"/>
  <c r="AN234"/>
  <c r="AM234"/>
  <c r="AM235" s="1"/>
  <c r="AL234"/>
  <c r="AL235" s="1"/>
  <c r="AK234"/>
  <c r="AJ234"/>
  <c r="AI234"/>
  <c r="AI235" s="1"/>
  <c r="AH234"/>
  <c r="AH235" s="1"/>
  <c r="AG234"/>
  <c r="AF234"/>
  <c r="AE234"/>
  <c r="AE235" s="1"/>
  <c r="AD234"/>
  <c r="AD235" s="1"/>
  <c r="AC234"/>
  <c r="AB234"/>
  <c r="AA234"/>
  <c r="AA235" s="1"/>
  <c r="Z234"/>
  <c r="Z235" s="1"/>
  <c r="Y234"/>
  <c r="X234"/>
  <c r="W234"/>
  <c r="W235" s="1"/>
  <c r="V234"/>
  <c r="V235" s="1"/>
  <c r="U234"/>
  <c r="T234"/>
  <c r="S234"/>
  <c r="S235" s="1"/>
  <c r="R234"/>
  <c r="R235" s="1"/>
  <c r="Q234"/>
  <c r="P234"/>
  <c r="O234"/>
  <c r="O235" s="1"/>
  <c r="N234"/>
  <c r="N235" s="1"/>
  <c r="M234"/>
  <c r="L234"/>
  <c r="K234"/>
  <c r="K235" s="1"/>
  <c r="J234"/>
  <c r="J235" s="1"/>
  <c r="I234"/>
  <c r="H234"/>
  <c r="G234"/>
  <c r="G235" s="1"/>
  <c r="F234"/>
  <c r="F235" s="1"/>
  <c r="E234"/>
  <c r="D234"/>
  <c r="C234"/>
  <c r="C235" s="1"/>
  <c r="BK233"/>
  <c r="BK232"/>
  <c r="BK231"/>
  <c r="BK234" s="1"/>
  <c r="BK235" s="1"/>
  <c r="BJ228"/>
  <c r="BI228"/>
  <c r="BH228"/>
  <c r="BG228"/>
  <c r="BF228"/>
  <c r="BE228"/>
  <c r="BD228"/>
  <c r="BC228"/>
  <c r="BB228"/>
  <c r="BA228"/>
  <c r="AZ228"/>
  <c r="AY228"/>
  <c r="AX228"/>
  <c r="AW228"/>
  <c r="AV228"/>
  <c r="AU228"/>
  <c r="AT228"/>
  <c r="AS228"/>
  <c r="AR228"/>
  <c r="AQ228"/>
  <c r="AP228"/>
  <c r="AO228"/>
  <c r="AN228"/>
  <c r="AM228"/>
  <c r="AL228"/>
  <c r="AK228"/>
  <c r="AJ228"/>
  <c r="AI228"/>
  <c r="AH228"/>
  <c r="AG228"/>
  <c r="AF228"/>
  <c r="AE228"/>
  <c r="AD228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G228"/>
  <c r="F228"/>
  <c r="E228"/>
  <c r="D228"/>
  <c r="C228"/>
  <c r="BK227"/>
  <c r="BK228" s="1"/>
  <c r="BK223"/>
  <c r="BJ223"/>
  <c r="BI223"/>
  <c r="BH223"/>
  <c r="BG223"/>
  <c r="BF223"/>
  <c r="BE223"/>
  <c r="BD223"/>
  <c r="BC223"/>
  <c r="BB223"/>
  <c r="BA223"/>
  <c r="AZ223"/>
  <c r="AY223"/>
  <c r="AX223"/>
  <c r="AW223"/>
  <c r="AV223"/>
  <c r="AU223"/>
  <c r="AT223"/>
  <c r="AS223"/>
  <c r="AR223"/>
  <c r="AQ223"/>
  <c r="AP223"/>
  <c r="AO223"/>
  <c r="AN223"/>
  <c r="AM223"/>
  <c r="AL223"/>
  <c r="AK223"/>
  <c r="AJ223"/>
  <c r="AI223"/>
  <c r="AH223"/>
  <c r="AG223"/>
  <c r="AF223"/>
  <c r="AE223"/>
  <c r="AD223"/>
  <c r="AC223"/>
  <c r="AB223"/>
  <c r="AA223"/>
  <c r="Z223"/>
  <c r="Y223"/>
  <c r="X223"/>
  <c r="W223"/>
  <c r="V223"/>
  <c r="U223"/>
  <c r="T223"/>
  <c r="S223"/>
  <c r="R223"/>
  <c r="Q223"/>
  <c r="P223"/>
  <c r="O223"/>
  <c r="N223"/>
  <c r="M223"/>
  <c r="L223"/>
  <c r="K223"/>
  <c r="J223"/>
  <c r="I223"/>
  <c r="H223"/>
  <c r="G223"/>
  <c r="F223"/>
  <c r="E223"/>
  <c r="D223"/>
  <c r="C223"/>
  <c r="BK221"/>
  <c r="BJ217"/>
  <c r="BI217"/>
  <c r="BH217"/>
  <c r="BH218" s="1"/>
  <c r="BG217"/>
  <c r="BG218" s="1"/>
  <c r="BF217"/>
  <c r="BE217"/>
  <c r="BD217"/>
  <c r="BD218" s="1"/>
  <c r="BC217"/>
  <c r="BC218" s="1"/>
  <c r="BB217"/>
  <c r="BA217"/>
  <c r="AZ217"/>
  <c r="AZ218" s="1"/>
  <c r="AY217"/>
  <c r="AY218" s="1"/>
  <c r="AX217"/>
  <c r="AW217"/>
  <c r="AV217"/>
  <c r="AV218" s="1"/>
  <c r="AU217"/>
  <c r="AU218" s="1"/>
  <c r="AT217"/>
  <c r="AS217"/>
  <c r="AR217"/>
  <c r="AR218" s="1"/>
  <c r="AQ217"/>
  <c r="AQ218" s="1"/>
  <c r="AP217"/>
  <c r="AO217"/>
  <c r="AN217"/>
  <c r="AN218" s="1"/>
  <c r="AM217"/>
  <c r="AM218" s="1"/>
  <c r="AL217"/>
  <c r="AK217"/>
  <c r="AJ217"/>
  <c r="AJ218" s="1"/>
  <c r="AI217"/>
  <c r="AI218" s="1"/>
  <c r="AH217"/>
  <c r="AG217"/>
  <c r="AF217"/>
  <c r="AF218" s="1"/>
  <c r="AE217"/>
  <c r="AE218" s="1"/>
  <c r="AD217"/>
  <c r="AC217"/>
  <c r="AB217"/>
  <c r="AB218" s="1"/>
  <c r="AA217"/>
  <c r="AA218" s="1"/>
  <c r="Z217"/>
  <c r="Y217"/>
  <c r="X217"/>
  <c r="X218" s="1"/>
  <c r="W217"/>
  <c r="W218" s="1"/>
  <c r="V217"/>
  <c r="U217"/>
  <c r="T217"/>
  <c r="T218" s="1"/>
  <c r="S217"/>
  <c r="S218" s="1"/>
  <c r="R217"/>
  <c r="Q217"/>
  <c r="P217"/>
  <c r="P218" s="1"/>
  <c r="O217"/>
  <c r="O218" s="1"/>
  <c r="N217"/>
  <c r="M217"/>
  <c r="L217"/>
  <c r="L218" s="1"/>
  <c r="K217"/>
  <c r="K218" s="1"/>
  <c r="J217"/>
  <c r="I217"/>
  <c r="H217"/>
  <c r="H218" s="1"/>
  <c r="G217"/>
  <c r="G218" s="1"/>
  <c r="F217"/>
  <c r="E217"/>
  <c r="D217"/>
  <c r="D218" s="1"/>
  <c r="C217"/>
  <c r="C218" s="1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217" s="1"/>
  <c r="BK218" s="1"/>
  <c r="BK196"/>
  <c r="BK195"/>
  <c r="BJ193"/>
  <c r="BJ218" s="1"/>
  <c r="BI193"/>
  <c r="BI218" s="1"/>
  <c r="BH193"/>
  <c r="BG193"/>
  <c r="BF193"/>
  <c r="BF218" s="1"/>
  <c r="BE193"/>
  <c r="BE218" s="1"/>
  <c r="BD193"/>
  <c r="BC193"/>
  <c r="BB193"/>
  <c r="BB218" s="1"/>
  <c r="BA193"/>
  <c r="BA218" s="1"/>
  <c r="AZ193"/>
  <c r="AY193"/>
  <c r="AX193"/>
  <c r="AX218" s="1"/>
  <c r="AW193"/>
  <c r="AW218" s="1"/>
  <c r="AV193"/>
  <c r="AU193"/>
  <c r="AT193"/>
  <c r="AT218" s="1"/>
  <c r="AS193"/>
  <c r="AS218" s="1"/>
  <c r="AR193"/>
  <c r="AQ193"/>
  <c r="AP193"/>
  <c r="AP218" s="1"/>
  <c r="AO193"/>
  <c r="AO218" s="1"/>
  <c r="AN193"/>
  <c r="AM193"/>
  <c r="AL193"/>
  <c r="AL218" s="1"/>
  <c r="AK193"/>
  <c r="AK218" s="1"/>
  <c r="AJ193"/>
  <c r="AI193"/>
  <c r="AH193"/>
  <c r="AH218" s="1"/>
  <c r="AG193"/>
  <c r="AG218" s="1"/>
  <c r="AF193"/>
  <c r="AE193"/>
  <c r="AD193"/>
  <c r="AD218" s="1"/>
  <c r="AC193"/>
  <c r="AC218" s="1"/>
  <c r="AB193"/>
  <c r="AA193"/>
  <c r="Z193"/>
  <c r="Z218" s="1"/>
  <c r="Y193"/>
  <c r="Y218" s="1"/>
  <c r="X193"/>
  <c r="W193"/>
  <c r="V193"/>
  <c r="V218" s="1"/>
  <c r="U193"/>
  <c r="U218" s="1"/>
  <c r="T193"/>
  <c r="S193"/>
  <c r="R193"/>
  <c r="R218" s="1"/>
  <c r="Q193"/>
  <c r="Q218" s="1"/>
  <c r="P193"/>
  <c r="O193"/>
  <c r="N193"/>
  <c r="N218" s="1"/>
  <c r="M193"/>
  <c r="M218" s="1"/>
  <c r="L193"/>
  <c r="K193"/>
  <c r="J193"/>
  <c r="J218" s="1"/>
  <c r="I193"/>
  <c r="I218" s="1"/>
  <c r="H193"/>
  <c r="G193"/>
  <c r="F193"/>
  <c r="F218" s="1"/>
  <c r="E193"/>
  <c r="E218" s="1"/>
  <c r="D193"/>
  <c r="C193"/>
  <c r="BK192"/>
  <c r="BK191"/>
  <c r="BK190"/>
  <c r="BK189"/>
  <c r="BK188"/>
  <c r="BK187"/>
  <c r="BK186"/>
  <c r="BK193" s="1"/>
  <c r="BJ181"/>
  <c r="BI181"/>
  <c r="BH181"/>
  <c r="BH182" s="1"/>
  <c r="BG181"/>
  <c r="BG182" s="1"/>
  <c r="BF181"/>
  <c r="BE181"/>
  <c r="BD181"/>
  <c r="BD182" s="1"/>
  <c r="BC181"/>
  <c r="BC182" s="1"/>
  <c r="BB181"/>
  <c r="BA181"/>
  <c r="AZ181"/>
  <c r="AZ182" s="1"/>
  <c r="AY181"/>
  <c r="AY182" s="1"/>
  <c r="AX181"/>
  <c r="AW181"/>
  <c r="AV181"/>
  <c r="AV182" s="1"/>
  <c r="AU181"/>
  <c r="AU182" s="1"/>
  <c r="AT181"/>
  <c r="AS181"/>
  <c r="AR181"/>
  <c r="AR182" s="1"/>
  <c r="AQ181"/>
  <c r="AQ182" s="1"/>
  <c r="AP181"/>
  <c r="AO181"/>
  <c r="AN181"/>
  <c r="AN182" s="1"/>
  <c r="AM181"/>
  <c r="AM182" s="1"/>
  <c r="AL181"/>
  <c r="AK181"/>
  <c r="AJ181"/>
  <c r="AJ182" s="1"/>
  <c r="AI181"/>
  <c r="AI182" s="1"/>
  <c r="AH181"/>
  <c r="AG181"/>
  <c r="AF181"/>
  <c r="AF182" s="1"/>
  <c r="AE181"/>
  <c r="AE182" s="1"/>
  <c r="AD181"/>
  <c r="AC181"/>
  <c r="AB181"/>
  <c r="AB182" s="1"/>
  <c r="AA181"/>
  <c r="AA182" s="1"/>
  <c r="Z181"/>
  <c r="Y181"/>
  <c r="X181"/>
  <c r="X182" s="1"/>
  <c r="W181"/>
  <c r="W182" s="1"/>
  <c r="V181"/>
  <c r="U181"/>
  <c r="T181"/>
  <c r="T182" s="1"/>
  <c r="S181"/>
  <c r="S182" s="1"/>
  <c r="R181"/>
  <c r="Q181"/>
  <c r="P181"/>
  <c r="P182" s="1"/>
  <c r="O181"/>
  <c r="O182" s="1"/>
  <c r="N181"/>
  <c r="M181"/>
  <c r="L181"/>
  <c r="L182" s="1"/>
  <c r="K181"/>
  <c r="K182" s="1"/>
  <c r="J181"/>
  <c r="I181"/>
  <c r="H181"/>
  <c r="H182" s="1"/>
  <c r="G181"/>
  <c r="G182" s="1"/>
  <c r="F181"/>
  <c r="E181"/>
  <c r="D181"/>
  <c r="D182" s="1"/>
  <c r="C181"/>
  <c r="C182" s="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81" s="1"/>
  <c r="BK144"/>
  <c r="BK143"/>
  <c r="BK142"/>
  <c r="BJ140"/>
  <c r="BJ182" s="1"/>
  <c r="BI140"/>
  <c r="BI182" s="1"/>
  <c r="BH140"/>
  <c r="BG140"/>
  <c r="BF140"/>
  <c r="BF182" s="1"/>
  <c r="BE140"/>
  <c r="BE182" s="1"/>
  <c r="BD140"/>
  <c r="BC140"/>
  <c r="BB140"/>
  <c r="BB182" s="1"/>
  <c r="BA140"/>
  <c r="BA182" s="1"/>
  <c r="AZ140"/>
  <c r="AY140"/>
  <c r="AX140"/>
  <c r="AX182" s="1"/>
  <c r="AW140"/>
  <c r="AW182" s="1"/>
  <c r="AV140"/>
  <c r="AU140"/>
  <c r="AT140"/>
  <c r="AT182" s="1"/>
  <c r="AS140"/>
  <c r="AS182" s="1"/>
  <c r="AR140"/>
  <c r="AQ140"/>
  <c r="AP140"/>
  <c r="AP182" s="1"/>
  <c r="AO140"/>
  <c r="AO182" s="1"/>
  <c r="AN140"/>
  <c r="AM140"/>
  <c r="AL140"/>
  <c r="AL182" s="1"/>
  <c r="AK140"/>
  <c r="AK182" s="1"/>
  <c r="AJ140"/>
  <c r="AI140"/>
  <c r="AH140"/>
  <c r="AH182" s="1"/>
  <c r="AG140"/>
  <c r="AG182" s="1"/>
  <c r="AF140"/>
  <c r="AE140"/>
  <c r="AD140"/>
  <c r="AD182" s="1"/>
  <c r="AC140"/>
  <c r="AC182" s="1"/>
  <c r="AB140"/>
  <c r="AA140"/>
  <c r="Z140"/>
  <c r="Z182" s="1"/>
  <c r="Y140"/>
  <c r="Y182" s="1"/>
  <c r="X140"/>
  <c r="W140"/>
  <c r="V140"/>
  <c r="V182" s="1"/>
  <c r="U140"/>
  <c r="U182" s="1"/>
  <c r="T140"/>
  <c r="S140"/>
  <c r="R140"/>
  <c r="R182" s="1"/>
  <c r="Q140"/>
  <c r="Q182" s="1"/>
  <c r="P140"/>
  <c r="O140"/>
  <c r="N140"/>
  <c r="N182" s="1"/>
  <c r="M140"/>
  <c r="M182" s="1"/>
  <c r="L140"/>
  <c r="K140"/>
  <c r="J140"/>
  <c r="J182" s="1"/>
  <c r="I140"/>
  <c r="I182" s="1"/>
  <c r="H140"/>
  <c r="G140"/>
  <c r="F140"/>
  <c r="F182" s="1"/>
  <c r="E140"/>
  <c r="E182" s="1"/>
  <c r="D140"/>
  <c r="C140"/>
  <c r="BK139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BK137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136" s="1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9" s="1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K15"/>
  <c r="BK14"/>
  <c r="BK13"/>
  <c r="C241" l="1"/>
  <c r="K241"/>
  <c r="S241"/>
  <c r="AA241"/>
  <c r="AI241"/>
  <c r="F241"/>
  <c r="J241"/>
  <c r="N241"/>
  <c r="R241"/>
  <c r="V241"/>
  <c r="Z241"/>
  <c r="AD241"/>
  <c r="AH241"/>
  <c r="AL241"/>
  <c r="AP241"/>
  <c r="AT241"/>
  <c r="AX241"/>
  <c r="BB241"/>
  <c r="BF241"/>
  <c r="BJ241"/>
  <c r="D241"/>
  <c r="H241"/>
  <c r="L241"/>
  <c r="P241"/>
  <c r="T241"/>
  <c r="X241"/>
  <c r="AB241"/>
  <c r="AF241"/>
  <c r="AJ241"/>
  <c r="AN241"/>
  <c r="AR241"/>
  <c r="AV241"/>
  <c r="AZ241"/>
  <c r="BD241"/>
  <c r="BH241"/>
  <c r="BK182"/>
  <c r="BK241" s="1"/>
  <c r="G241"/>
  <c r="O241"/>
  <c r="W241"/>
  <c r="AE241"/>
  <c r="AM241"/>
  <c r="AQ241"/>
  <c r="AU241"/>
  <c r="AY241"/>
  <c r="BC241"/>
  <c r="BG241"/>
  <c r="E241"/>
  <c r="I241"/>
  <c r="M241"/>
  <c r="Q241"/>
  <c r="U241"/>
  <c r="Y241"/>
  <c r="AC241"/>
  <c r="AG241"/>
  <c r="AK241"/>
  <c r="AO241"/>
  <c r="AS241"/>
  <c r="AW241"/>
  <c r="BA241"/>
  <c r="BE241"/>
  <c r="BI241"/>
</calcChain>
</file>

<file path=xl/sharedStrings.xml><?xml version="1.0" encoding="utf-8"?>
<sst xmlns="http://schemas.openxmlformats.org/spreadsheetml/2006/main" count="277" uniqueCount="250">
  <si>
    <t>Sl. No.</t>
  </si>
  <si>
    <t>Scheme Category/ Scheme Name</t>
  </si>
  <si>
    <t>UTI - Mutual Fund: AVG.Net Assets Under Management (AAUM) as on 28th FEB-2019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</si>
  <si>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</si>
  <si>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</si>
  <si>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</si>
  <si>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</si>
  <si>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T30</t>
  </si>
  <si>
    <t>B30</t>
  </si>
  <si>
    <t>I</t>
  </si>
  <si>
    <t>II</t>
  </si>
  <si>
    <t>A</t>
  </si>
  <si>
    <t>INCOME / DEBT ORIENTED SCHEMES</t>
  </si>
  <si>
    <t>(i)</t>
  </si>
  <si>
    <t>Liquid/ Money Market</t>
  </si>
  <si>
    <t>UTI Liquid Cash Plan</t>
  </si>
  <si>
    <t>UTI Overnight Fund</t>
  </si>
  <si>
    <t>UTI Money Market Fund</t>
  </si>
  <si>
    <t>(a) Sub-Total</t>
  </si>
  <si>
    <t>(ii)</t>
  </si>
  <si>
    <t>Gilt</t>
  </si>
  <si>
    <t>UTI Gilt Fund</t>
  </si>
  <si>
    <t>(b) Sub-Total</t>
  </si>
  <si>
    <t>(iii)</t>
  </si>
  <si>
    <t>FMP</t>
  </si>
  <si>
    <t>UTI Fixed Term Income Fund Series XXVIII – X (1153 Days)</t>
  </si>
  <si>
    <t>UTI Fixed Term Income Fund Series XXVIII – XI (1161 Days)</t>
  </si>
  <si>
    <t>UTI Fixed Term Income Fund Series XXVIII – XII (1154 Days)</t>
  </si>
  <si>
    <t>UTI Fixed Term Income Fund Series XXVIII – XIII (1134 Days)</t>
  </si>
  <si>
    <t>UTI Fixed Term Income Fund Series XXVIII – XIV (1147 Days)</t>
  </si>
  <si>
    <t>UTI Fixed Term Income Fund Series XXIX - I (1134 Days)</t>
  </si>
  <si>
    <t>UTI Fixed Term Income Fund Series XXIX -II (1118 Days)</t>
  </si>
  <si>
    <t>UTI Fixed Term Income Fund Series XXIX -III (1131 Days)</t>
  </si>
  <si>
    <t>UTI Fixed Term Income Fund Series XXIX -IV (1422 Days)</t>
  </si>
  <si>
    <t>UTI Fixed Term Income Fund Series XXIX -V (1113 Days)</t>
  </si>
  <si>
    <t>UTI Fixed Term Income Fund Series XXIX - VI (1135 Days)</t>
  </si>
  <si>
    <t>UTI Fixed Term Income Fund – Series XXIX - VII (1135 Days)</t>
  </si>
  <si>
    <t>UTI Fixed Term Income Fund – Series XXIX - VIII (1127 Days)</t>
  </si>
  <si>
    <t>UTI Fixed Term Income Fund – Series XXIX - IX (1109 Days)</t>
  </si>
  <si>
    <t>UTI Fixed Term Income Fund Series XXIX - XI (1112 Days)</t>
  </si>
  <si>
    <t>UTI Fixed Term Income Fund Series XXIX - XIII (1122 Days)</t>
  </si>
  <si>
    <t>UTI Fixed Term Income Fund Series XXIX - XIV (1131 Days)</t>
  </si>
  <si>
    <t>UTI Fixed Term Income Fund Series XXIX - XV (1124 Days)</t>
  </si>
  <si>
    <t>UTI Fixed Term Income Fund Series XXX - I (1104 Days)</t>
  </si>
  <si>
    <t>UTI Fixed Term Income Fund Series XXX - II (1107 Days)</t>
  </si>
  <si>
    <t>UTI Fixed Term Income Fund Series XXX - III (1106 Days)</t>
  </si>
  <si>
    <t>UTI Fixed Term Income Fund Series XXX - IV (1125 Days)</t>
  </si>
  <si>
    <t>UTI Fixed Term Income Fund Series XXX - V (1135 Days)</t>
  </si>
  <si>
    <t>UTI Fixed Term Income Fund Series XXX - VI (1107 Days)</t>
  </si>
  <si>
    <t>UTI Fixed Term Income Fund Series XXX - VIII (1286 Days)</t>
  </si>
  <si>
    <t>UTI Fixed Term Income Fund Series XXX - IX (1266 Days)</t>
  </si>
  <si>
    <t>UTI Fixed Term Income Fund Series XXX - X (1267 Days)</t>
  </si>
  <si>
    <t>UTI Fixed Term Income Fund Series XXX - XI (1246 Days)</t>
  </si>
  <si>
    <t>UTI Fixed Term Income Fund Series XXX - XIII (1224 Days)</t>
  </si>
  <si>
    <t>UTI Fixed Term Income Fund Series XXX - XII (1254 Days)</t>
  </si>
  <si>
    <t>UTI Fixed Term Income Fund Series XXX - XIV (1209 Days)</t>
  </si>
  <si>
    <t>UTI Fixed Term Income Fund Series XXX - XV (1223 Days)</t>
  </si>
  <si>
    <t>UTI Fixed Term Income Fund Series XXXI - I (1209 Days)</t>
  </si>
  <si>
    <t>UTI Fixed Term Income Fund Series XXXI - II (1222 Days)</t>
  </si>
  <si>
    <t>UTI Fixed Term Income Fund Series XXXI - III (1174 Days)</t>
  </si>
  <si>
    <t>UTI Fixed Term Income Fund Series XXXI - IV (1204 Days)</t>
  </si>
  <si>
    <t>UTI Fixed Term Income Fund Series XXXI - V (1174 Days)</t>
  </si>
  <si>
    <t>UTI Fixed Term Income Fund Series XXXI - VI (1167 Days)</t>
  </si>
  <si>
    <t>UTI Fixed Income Interval Fund - I- Quarterly Interval Plan- Retail Option</t>
  </si>
  <si>
    <t>UTI Fixed Income Interval Fund - I- Monthly Interval Plan- Retail Option</t>
  </si>
  <si>
    <t xml:space="preserve">UTI Fixed Income Interval Fund - I- Annual Interval Plan- Retail Option </t>
  </si>
  <si>
    <t>UTI Fixed Income Interval Fund-Annual Intarval Plan Series - II</t>
  </si>
  <si>
    <t>UTI Fixed Income Interval Fund - III- Quarterly Interval Plan</t>
  </si>
  <si>
    <t>UTI Fixed Income Interval Fund Annual Interval Plan III</t>
  </si>
  <si>
    <t xml:space="preserve">UTI Fixed Income Interval Fund - IV- Annual Interval Plan- Retail Option </t>
  </si>
  <si>
    <t>UTI Fixed Income Interval Fund - I - Half Yearly Interval Plan- Retail Option</t>
  </si>
  <si>
    <t>UTI Fixed Income Interval Fund - II- Monthly Interval Plan- Retail Option</t>
  </si>
  <si>
    <t>UTI Fixed Income Interval Fund - II - Half Yearly Interval Plan- Retail Option</t>
  </si>
  <si>
    <t>UTI Fixed Income Interval Fund - IV- Quarterly Interval Plan- Retail Option</t>
  </si>
  <si>
    <t>UTI Fixed Income Interval Fund - V- Quarterly Interval Plan- Retail Option</t>
  </si>
  <si>
    <t>UTI Fixed Income Interval Fund - VI- Quarterly Interval Plan- Retail Option</t>
  </si>
  <si>
    <t>UTI Fixed Income Interval Fund - VII- Quarterly Interval Plan- Retail Option</t>
  </si>
  <si>
    <t>UTI Fixed Term Income Fund Series XVII - XV (1825 Days)</t>
  </si>
  <si>
    <t>UTI Fixed Term Income Fund Series XVIII - II (1825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</si>
  <si>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</si>
  <si>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</si>
  <si>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</si>
  <si>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</si>
  <si>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</si>
  <si>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</si>
  <si>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</si>
  <si>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</si>
  <si>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</si>
  <si>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</si>
  <si>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</si>
  <si>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</si>
  <si>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</si>
  <si>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</si>
  <si>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</si>
  <si>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</si>
  <si>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</si>
  <si>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</si>
  <si>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</si>
  <si>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</si>
  <si>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</si>
  <si>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</si>
  <si>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</si>
  <si>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</si>
  <si>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</si>
  <si>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</si>
  <si>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</si>
  <si>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</si>
  <si>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</si>
  <si>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</si>
  <si>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</si>
  <si>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 Fixed Term Income Fund Series XXVI - V (1160 Days)</t>
  </si>
  <si>
    <t>UTI Fixed Term Income Fund Series XXVI - VI (1146 Days)</t>
  </si>
  <si>
    <t>UTI Fixed Term Income Fund Series XXVI - VII (1140 Days)</t>
  </si>
  <si>
    <t>UTI Fixed Term Income Fund Series XXVI - VIII (1154 Days)</t>
  </si>
  <si>
    <t>UTI Fixed Term Income Fund Series XXVI - IX (1113 Days)</t>
  </si>
  <si>
    <t>UTI Fixed Term Income Fund Series XXVI - X (1107 Days)</t>
  </si>
  <si>
    <t>UTI Fixed Term Income Fund Series XXVI - XI (1105 Days)</t>
  </si>
  <si>
    <t>UTI Fixed Term Income Fund Series XXVI - XII (1096 Days)</t>
  </si>
  <si>
    <t>UTI Fixed Term Income Fund Series XXVI - XIII (1124 Days)</t>
  </si>
  <si>
    <t>UTI Fixed Term Income Fund Series XXVI - XIV (1105 Days)</t>
  </si>
  <si>
    <t>UTI Fixed Term Income Fund Series XXVI - XV (1097 Days)</t>
  </si>
  <si>
    <t>UTI Fixed Term Income Fund Series XXVII - I (1113 Days)</t>
  </si>
  <si>
    <t>UTI Fixed Term Income Fund Series XXVII - II (1161 Days)</t>
  </si>
  <si>
    <t>UTI Fixed Term Income Fund Series XXVII - III (1096 Days)</t>
  </si>
  <si>
    <t>UTI Fixed Term Income Fund Series XXVII - IV (1113 Days)</t>
  </si>
  <si>
    <t>UTI Fixed Term Income Fund Series XXVII-V (1097 Days)</t>
  </si>
  <si>
    <t>UTI Fixed Term Income Fund Series XXVII – VI (1113 Days)</t>
  </si>
  <si>
    <t>UTI Fixed Term Income Fund Series XXVII – VII (1104 Days)</t>
  </si>
  <si>
    <t>UTI Fixed Term Income Fund Series XXVII-VIII (1117 Days)</t>
  </si>
  <si>
    <t>UTI Fixed Term Income Fund Series XXVII -IX (1160 Days)</t>
  </si>
  <si>
    <t>UTI Fixed Term Income Fund Series XXVII-X (1118 Days)</t>
  </si>
  <si>
    <t>UTI Fixed Term Income Fund Series XXVIII – I (1230 Days)</t>
  </si>
  <si>
    <t>UTI Fixed Term Income Fund Series XXVIII – II (1210 Days)</t>
  </si>
  <si>
    <t>UTI Fixed Term Income Fund Series XXVIII – III (1203 Days)</t>
  </si>
  <si>
    <t>UTI Fixed Term Income Fund Series XXVIII – IV (1204 Days)</t>
  </si>
  <si>
    <t>UTI Fixed Term Income Fund Series XXVIII – V (1190 Days)</t>
  </si>
  <si>
    <t>UTI Fixed Term Income Fund Series XXVIII – VI (1190 Days)</t>
  </si>
  <si>
    <t>UTI Fixed Term Income Fund Series XXVIII – VII (1169 Days)</t>
  </si>
  <si>
    <t>UTI Fixed Term Income Fund Series XXVIII – VIII (1171 Days)</t>
  </si>
  <si>
    <t>UTI Fixed Term Income Fund Series XXVIII – IX (1168 Days)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</si>
  <si>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</si>
  <si>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</si>
  <si>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</si>
  <si>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</si>
  <si>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</si>
  <si>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</si>
  <si>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</si>
  <si>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</si>
  <si>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</si>
  <si>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 Treasury Advantage Fund</t>
  </si>
  <si>
    <t>UTI Bond Fund</t>
  </si>
  <si>
    <t>UTI Banking &amp; PSU Debt Fund</t>
  </si>
  <si>
    <t>UTI Childrens Career Fund (UTI CCF) - Savings Plan</t>
  </si>
  <si>
    <t>UTI Corporate Bond Fund</t>
  </si>
  <si>
    <t>UTI Credit Risk Fund</t>
  </si>
  <si>
    <t>UTI Capital Protection Oriented Scheme Series VII - II (1281 Days)</t>
  </si>
  <si>
    <t>UTI Capital Protection Oriented Scheme Series VII - III (1279 Days)</t>
  </si>
  <si>
    <t>UTI Capital Protection Oriented Scheme Series VII - IV (1278 Days)</t>
  </si>
  <si>
    <t>UTI Capital Protection Oriented Scheme Series VII - V (1281 Days)</t>
  </si>
  <si>
    <t>UTI Capital Protection Oriented Scheme Series VIII - I (1278 Days)</t>
  </si>
  <si>
    <t>UTI Dynamic Bond Fund</t>
  </si>
  <si>
    <t>UTI Dual Advantage Fixed Term Fund Series II - I (1998 Days)</t>
  </si>
  <si>
    <t>UTI Dual Advantage Fixed Term Fund Series II - II (1997 Days)</t>
  </si>
  <si>
    <t>UTI Dual Advantage Fixed Term Fund Series II - III (1998 Days)</t>
  </si>
  <si>
    <t>UTI Dual Advantage Fixed Term Fund Series II - IV (1997 Days)</t>
  </si>
  <si>
    <t>UTI Dual Advantage Fixed Term Fund Series II - V (1997 Days)</t>
  </si>
  <si>
    <t>UTI Dual Advantage Fixed Term Fund Series III - I (1998 Days)</t>
  </si>
  <si>
    <t>UTI Dual Advantage Fixed Term Fund Series III - II (1278 Days)</t>
  </si>
  <si>
    <t>UTI Dual Advantage Fixed Term Fund Series III - III (1102 Days)</t>
  </si>
  <si>
    <t>UTI Dual Advantage Fixed Term Fund Series IV - I (1279 Days)</t>
  </si>
  <si>
    <t>UTI Dual Advantage Fixed Term Fund Series IV - II (1278 Days)</t>
  </si>
  <si>
    <t>UTI Dual Advantage Fixed Term Fund Series IV - III (1279 Days)</t>
  </si>
  <si>
    <t>UTI Dual Advantage Fixed Term Fund Series IV - IV (1997 Days)</t>
  </si>
  <si>
    <t>UTI Dual Advantage Fixed Term Fund Series V – I (1103 Days)</t>
  </si>
  <si>
    <t>UTI Floater Fund</t>
  </si>
  <si>
    <t>UTI Ultra Short Term Fund</t>
  </si>
  <si>
    <t>UTI Regular Savings Fund</t>
  </si>
  <si>
    <t>UTI Medium Term Fund</t>
  </si>
  <si>
    <t>UTI Retirement Benefit Pension Fund</t>
  </si>
  <si>
    <t>UTI Short Term Income Fund</t>
  </si>
  <si>
    <t>UTI Unit Linked Insurance Plan</t>
  </si>
  <si>
    <t>UTI Capital Protection Oriented Scheme Series VIII - II (1831 Days)</t>
  </si>
  <si>
    <t>UTI Capital Protection Oriented Scheme Series VIII - III (1281 Days)</t>
  </si>
  <si>
    <t>UTI Capital Protection Oriented Scheme Series VIII - IV (1996 Days)</t>
  </si>
  <si>
    <t>UTI Capital Protection Oriented Scheme Series IX - I (1467 Days)</t>
  </si>
  <si>
    <t>UTI Capital Protection Oriented Scheme Series IX - II (1462 Days)</t>
  </si>
  <si>
    <t>UTI Capital Protection Oriented Scheme Series IX -III (1389 Days)</t>
  </si>
  <si>
    <t>UTI Capital Protection Oriented Scheme Series X - II (1134 Days)</t>
  </si>
  <si>
    <t>(f) Sub-Total</t>
  </si>
  <si>
    <t>Grand Sub-Total (a+b+c+d+e+f)</t>
  </si>
  <si>
    <t>B</t>
  </si>
  <si>
    <t>GROWTH / EQUITY ORIENTED SCHEMES</t>
  </si>
  <si>
    <t>ELSS</t>
  </si>
  <si>
    <t>UTI Long Term Equity Fund (Tax Saving)</t>
  </si>
  <si>
    <t>UTI Long Term Advantage Fund Series III</t>
  </si>
  <si>
    <t>UTI Long Term Advantage Fund Series IV</t>
  </si>
  <si>
    <t>UTI Long Term Advantage Fund Series V</t>
  </si>
  <si>
    <t>UTI Long Term Advantage Fund Series VI</t>
  </si>
  <si>
    <t>UTI Long Term Advantage Fund Series VII</t>
  </si>
  <si>
    <t>UTI - MASTER EQUITY PLAN UNIT SCHEME (MEPUS)</t>
  </si>
  <si>
    <t>Others</t>
  </si>
  <si>
    <t>UTI Transportation &amp; Logistics Fund</t>
  </si>
  <si>
    <t>UTI Banking &amp; Financial Services Fund</t>
  </si>
  <si>
    <t>UTI Childrens Career Fund (UTI CCF) - Investment Plan</t>
  </si>
  <si>
    <t>UTI Dividend Yield Fund</t>
  </si>
  <si>
    <t>UTI Equity Fund</t>
  </si>
  <si>
    <t>UTI Equity Savings Fund</t>
  </si>
  <si>
    <t>UTI Focussed Equity Fund Series I (2195 Days)</t>
  </si>
  <si>
    <t>UTI Focussed Equity Fund Series IV (1104 Days)</t>
  </si>
  <si>
    <t>UTI Focussed Equity Fund Series V (1102 Days)</t>
  </si>
  <si>
    <t>UTI Focussed Equity Fund Series VI (1150 Days)</t>
  </si>
  <si>
    <t>UTI Healthcare Fund</t>
  </si>
  <si>
    <t>UTI Infrastructure Fund</t>
  </si>
  <si>
    <t>UTI India Lifestyle Fund</t>
  </si>
  <si>
    <t>UTI Mid Cap Fund</t>
  </si>
  <si>
    <t>UTI MNC Fund</t>
  </si>
  <si>
    <t>UTI Core Equity Fund</t>
  </si>
  <si>
    <t>UTI Mastershare Unit Scheme</t>
  </si>
  <si>
    <t>UTI Nifty Index Fund</t>
  </si>
  <si>
    <t>UTI Nifty Next 50 Index Fund</t>
  </si>
  <si>
    <t>UTI Value Opportunities Fund</t>
  </si>
  <si>
    <t>UTI Arbitrage Fund</t>
  </si>
  <si>
    <t>UTI Multi Asset Fund</t>
  </si>
  <si>
    <t>Grand Sub-Total (a+b)</t>
  </si>
  <si>
    <t>C</t>
  </si>
  <si>
    <t>BALANCED SCHEMES</t>
  </si>
  <si>
    <t>UTI Hybrid Equity Fund</t>
  </si>
  <si>
    <t>Grand Sub-Total</t>
  </si>
  <si>
    <t>D</t>
  </si>
  <si>
    <t>EXCHANGE TRADED FUND</t>
  </si>
  <si>
    <t>GOLD ETF</t>
  </si>
  <si>
    <t>UTI  Gold Exchange Traded Fund</t>
  </si>
  <si>
    <t xml:space="preserve">Other ETFs </t>
  </si>
  <si>
    <t>UTI Nifty Exchange Traded Fund</t>
  </si>
  <si>
    <t>UTI Sensex Exchange Traded Fund</t>
  </si>
  <si>
    <t>UTI  Nifty Next 50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</si>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</sst>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84">
    <xf numFmtId="0" fontId="0" fillId="0" borderId="0" xfId="0"/>
    <xf numFmtId="0" fontId="2" fillId="0" borderId="0" xfId="0" applyFont="1"/>
    <xf numFmtId="49" fontId="4" fillId="2" borderId="1" xfId="2" applyNumberFormat="1" applyFont="1" applyFill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 vertical="top" wrapText="1"/>
    </xf>
    <xf numFmtId="2" fontId="6" fillId="2" borderId="4" xfId="3" applyNumberFormat="1" applyFont="1" applyFill="1" applyBorder="1" applyAlignment="1">
      <alignment horizontal="center" vertical="top" wrapText="1"/>
    </xf>
    <xf numFmtId="2" fontId="6" fillId="2" borderId="5" xfId="3" applyNumberFormat="1" applyFont="1" applyFill="1" applyBorder="1" applyAlignment="1">
      <alignment horizontal="center" vertical="top" wrapText="1"/>
    </xf>
    <xf numFmtId="49" fontId="4" fillId="2" borderId="6" xfId="2" applyNumberFormat="1" applyFont="1" applyFill="1" applyBorder="1" applyAlignment="1">
      <alignment horizontal="center" vertical="center" wrapText="1"/>
    </xf>
    <xf numFmtId="49" fontId="4" fillId="2" borderId="7" xfId="2" applyNumberFormat="1" applyFont="1" applyFill="1" applyBorder="1" applyAlignment="1">
      <alignment horizontal="center" vertical="center" wrapText="1"/>
    </xf>
    <xf numFmtId="3" fontId="6" fillId="2" borderId="8" xfId="3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/>
    </xf>
    <xf numFmtId="2" fontId="6" fillId="2" borderId="4" xfId="3" applyNumberFormat="1" applyFont="1" applyFill="1" applyBorder="1" applyAlignment="1">
      <alignment horizontal="center"/>
    </xf>
    <xf numFmtId="2" fontId="6" fillId="2" borderId="5" xfId="3" applyNumberFormat="1" applyFont="1" applyFill="1" applyBorder="1" applyAlignment="1">
      <alignment horizontal="center"/>
    </xf>
    <xf numFmtId="3" fontId="6" fillId="2" borderId="9" xfId="3" applyNumberFormat="1" applyFont="1" applyFill="1" applyBorder="1" applyAlignment="1">
      <alignment horizontal="center" vertical="center" wrapText="1"/>
    </xf>
    <xf numFmtId="2" fontId="6" fillId="2" borderId="10" xfId="3" applyNumberFormat="1" applyFont="1" applyFill="1" applyBorder="1" applyAlignment="1">
      <alignment horizontal="center" vertical="top" wrapText="1"/>
    </xf>
    <xf numFmtId="2" fontId="6" fillId="2" borderId="11" xfId="3" applyNumberFormat="1" applyFont="1" applyFill="1" applyBorder="1" applyAlignment="1">
      <alignment horizontal="center" vertical="top" wrapText="1"/>
    </xf>
    <xf numFmtId="2" fontId="6" fillId="2" borderId="12" xfId="3" applyNumberFormat="1" applyFont="1" applyFill="1" applyBorder="1" applyAlignment="1">
      <alignment horizontal="center" vertical="top" wrapText="1"/>
    </xf>
    <xf numFmtId="49" fontId="4" fillId="2" borderId="13" xfId="2" applyNumberFormat="1" applyFont="1" applyFill="1" applyBorder="1" applyAlignment="1">
      <alignment horizontal="center" vertical="center" wrapText="1"/>
    </xf>
    <xf numFmtId="49" fontId="4" fillId="2" borderId="14" xfId="2" applyNumberFormat="1" applyFont="1" applyFill="1" applyBorder="1" applyAlignment="1">
      <alignment horizontal="center" vertical="center" wrapText="1"/>
    </xf>
    <xf numFmtId="0" fontId="6" fillId="2" borderId="15" xfId="3" applyNumberFormat="1" applyFont="1" applyFill="1" applyBorder="1" applyAlignment="1">
      <alignment horizontal="center" wrapText="1"/>
    </xf>
    <xf numFmtId="0" fontId="6" fillId="2" borderId="16" xfId="3" applyNumberFormat="1" applyFont="1" applyFill="1" applyBorder="1" applyAlignment="1">
      <alignment horizontal="center" wrapText="1"/>
    </xf>
    <xf numFmtId="0" fontId="6" fillId="2" borderId="17" xfId="3" applyNumberFormat="1" applyFont="1" applyFill="1" applyBorder="1" applyAlignment="1">
      <alignment horizontal="center" wrapText="1"/>
    </xf>
    <xf numFmtId="0" fontId="7" fillId="0" borderId="18" xfId="0" applyFont="1" applyFill="1" applyBorder="1"/>
    <xf numFmtId="0" fontId="7" fillId="0" borderId="19" xfId="0" applyFont="1" applyFill="1" applyBorder="1" applyAlignment="1">
      <alignment wrapText="1"/>
    </xf>
    <xf numFmtId="0" fontId="6" fillId="0" borderId="19" xfId="3" applyNumberFormat="1" applyFont="1" applyFill="1" applyBorder="1" applyAlignment="1">
      <alignment horizontal="center" wrapText="1"/>
    </xf>
    <xf numFmtId="3" fontId="6" fillId="0" borderId="20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 applyAlignment="1">
      <alignment wrapText="1"/>
    </xf>
    <xf numFmtId="0" fontId="6" fillId="0" borderId="22" xfId="3" applyNumberFormat="1" applyFont="1" applyFill="1" applyBorder="1" applyAlignment="1">
      <alignment horizontal="center" wrapText="1"/>
    </xf>
    <xf numFmtId="3" fontId="6" fillId="0" borderId="23" xfId="3" applyNumberFormat="1" applyFont="1" applyFill="1" applyBorder="1" applyAlignment="1">
      <alignment horizontal="center" vertical="center" wrapText="1"/>
    </xf>
    <xf numFmtId="0" fontId="8" fillId="0" borderId="21" xfId="0" applyFont="1" applyFill="1" applyBorder="1"/>
    <xf numFmtId="0" fontId="2" fillId="0" borderId="22" xfId="0" applyFont="1" applyFill="1" applyBorder="1"/>
    <xf numFmtId="164" fontId="2" fillId="0" borderId="22" xfId="1" applyNumberFormat="1" applyFont="1" applyFill="1" applyBorder="1"/>
    <xf numFmtId="164" fontId="2" fillId="0" borderId="23" xfId="1" applyNumberFormat="1" applyFont="1" applyFill="1" applyBorder="1"/>
    <xf numFmtId="0" fontId="8" fillId="0" borderId="24" xfId="0" applyFont="1" applyFill="1" applyBorder="1"/>
    <xf numFmtId="164" fontId="2" fillId="0" borderId="25" xfId="1" applyNumberFormat="1" applyFont="1" applyFill="1" applyBorder="1"/>
    <xf numFmtId="164" fontId="2" fillId="0" borderId="26" xfId="1" applyNumberFormat="1" applyFont="1" applyFill="1" applyBorder="1"/>
    <xf numFmtId="0" fontId="8" fillId="2" borderId="3" xfId="0" applyFont="1" applyFill="1" applyBorder="1"/>
    <xf numFmtId="0" fontId="8" fillId="2" borderId="4" xfId="0" applyFont="1" applyFill="1" applyBorder="1" applyAlignment="1">
      <alignment horizontal="right" wrapText="1"/>
    </xf>
    <xf numFmtId="164" fontId="8" fillId="2" borderId="4" xfId="1" applyNumberFormat="1" applyFont="1" applyFill="1" applyBorder="1"/>
    <xf numFmtId="0" fontId="7" fillId="0" borderId="27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164" fontId="8" fillId="2" borderId="5" xfId="1" applyNumberFormat="1" applyFont="1" applyFill="1" applyBorder="1"/>
    <xf numFmtId="0" fontId="7" fillId="0" borderId="15" xfId="0" applyFont="1" applyFill="1" applyBorder="1"/>
    <xf numFmtId="0" fontId="8" fillId="0" borderId="16" xfId="0" applyFont="1" applyFill="1" applyBorder="1" applyAlignment="1">
      <alignment wrapText="1"/>
    </xf>
    <xf numFmtId="0" fontId="7" fillId="2" borderId="3" xfId="0" applyFont="1" applyFill="1" applyBorder="1"/>
    <xf numFmtId="0" fontId="7" fillId="0" borderId="30" xfId="0" applyFont="1" applyFill="1" applyBorder="1"/>
    <xf numFmtId="0" fontId="2" fillId="0" borderId="28" xfId="0" applyFont="1" applyFill="1" applyBorder="1" applyAlignment="1">
      <alignment wrapText="1"/>
    </xf>
    <xf numFmtId="164" fontId="2" fillId="0" borderId="28" xfId="1" applyNumberFormat="1" applyFont="1" applyFill="1" applyBorder="1"/>
    <xf numFmtId="0" fontId="8" fillId="0" borderId="22" xfId="0" applyFont="1" applyFill="1" applyBorder="1"/>
    <xf numFmtId="0" fontId="2" fillId="0" borderId="22" xfId="0" applyFont="1" applyBorder="1"/>
    <xf numFmtId="164" fontId="2" fillId="0" borderId="22" xfId="1" applyNumberFormat="1" applyFont="1" applyBorder="1"/>
    <xf numFmtId="0" fontId="8" fillId="2" borderId="31" xfId="0" applyFont="1" applyFill="1" applyBorder="1"/>
    <xf numFmtId="0" fontId="7" fillId="2" borderId="32" xfId="0" applyFont="1" applyFill="1" applyBorder="1" applyAlignment="1">
      <alignment horizontal="right" wrapText="1"/>
    </xf>
    <xf numFmtId="164" fontId="8" fillId="2" borderId="32" xfId="1" applyNumberFormat="1" applyFont="1" applyFill="1" applyBorder="1"/>
    <xf numFmtId="0" fontId="8" fillId="0" borderId="27" xfId="0" applyFont="1" applyFill="1" applyBorder="1"/>
    <xf numFmtId="0" fontId="7" fillId="0" borderId="28" xfId="0" applyFont="1" applyFill="1" applyBorder="1" applyAlignment="1">
      <alignment horizontal="right" wrapText="1"/>
    </xf>
    <xf numFmtId="0" fontId="7" fillId="0" borderId="22" xfId="0" applyFont="1" applyFill="1" applyBorder="1" applyAlignment="1">
      <alignment wrapText="1"/>
    </xf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2" borderId="4" xfId="0" applyFont="1" applyFill="1" applyBorder="1" applyAlignment="1">
      <alignment horizontal="right" wrapText="1"/>
    </xf>
    <xf numFmtId="0" fontId="2" fillId="0" borderId="25" xfId="0" applyFont="1" applyFill="1" applyBorder="1"/>
    <xf numFmtId="0" fontId="2" fillId="0" borderId="22" xfId="0" applyFont="1" applyFill="1" applyBorder="1" applyAlignment="1">
      <alignment wrapText="1"/>
    </xf>
    <xf numFmtId="0" fontId="2" fillId="0" borderId="28" xfId="0" applyFont="1" applyFill="1" applyBorder="1" applyAlignment="1">
      <alignment horizontal="right" wrapText="1"/>
    </xf>
    <xf numFmtId="164" fontId="2" fillId="0" borderId="29" xfId="1" applyNumberFormat="1" applyFont="1" applyFill="1" applyBorder="1"/>
    <xf numFmtId="0" fontId="7" fillId="0" borderId="24" xfId="0" applyFont="1" applyFill="1" applyBorder="1"/>
    <xf numFmtId="0" fontId="8" fillId="2" borderId="5" xfId="0" applyFont="1" applyFill="1" applyBorder="1" applyAlignment="1">
      <alignment horizontal="right" wrapText="1"/>
    </xf>
    <xf numFmtId="164" fontId="8" fillId="2" borderId="3" xfId="1" applyNumberFormat="1" applyFont="1" applyFill="1" applyBorder="1"/>
    <xf numFmtId="164" fontId="8" fillId="2" borderId="33" xfId="1" applyNumberFormat="1" applyFont="1" applyFill="1" applyBorder="1"/>
    <xf numFmtId="0" fontId="2" fillId="0" borderId="28" xfId="0" applyFont="1" applyFill="1" applyBorder="1"/>
    <xf numFmtId="0" fontId="2" fillId="0" borderId="25" xfId="0" applyFont="1" applyFill="1" applyBorder="1" applyAlignment="1">
      <alignment wrapText="1"/>
    </xf>
    <xf numFmtId="0" fontId="8" fillId="0" borderId="15" xfId="0" applyFont="1" applyFill="1" applyBorder="1"/>
    <xf numFmtId="0" fontId="2" fillId="0" borderId="16" xfId="0" applyFont="1" applyFill="1" applyBorder="1"/>
    <xf numFmtId="164" fontId="2" fillId="0" borderId="16" xfId="1" applyNumberFormat="1" applyFont="1" applyFill="1" applyBorder="1"/>
    <xf numFmtId="164" fontId="2" fillId="0" borderId="17" xfId="1" applyNumberFormat="1" applyFont="1" applyFill="1" applyBorder="1"/>
    <xf numFmtId="0" fontId="7" fillId="2" borderId="4" xfId="0" applyFont="1" applyFill="1" applyBorder="1" applyAlignment="1">
      <alignment horizontal="right"/>
    </xf>
    <xf numFmtId="2" fontId="6" fillId="0" borderId="25" xfId="3" applyNumberFormat="1" applyFont="1" applyFill="1" applyBorder="1"/>
    <xf numFmtId="0" fontId="2" fillId="0" borderId="0" xfId="0" applyFont="1" applyFill="1"/>
    <xf numFmtId="164" fontId="2" fillId="0" borderId="0" xfId="1" applyNumberFormat="1" applyFont="1" applyFill="1"/>
    <xf numFmtId="0" fontId="2" fillId="0" borderId="0" xfId="0" applyFont="1" applyFill="1" applyBorder="1"/>
    <xf numFmtId="0" fontId="7" fillId="0" borderId="0" xfId="0" applyFont="1" applyFill="1" applyBorder="1"/>
    <xf numFmtId="164" fontId="2" fillId="0" borderId="0" xfId="0" applyNumberFormat="1" applyFont="1" applyFill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57"/>
  <sheetViews>
    <sheetView tabSelected="1" workbookViewId="0"/>
  </sheetViews>
  <sheetFormatPr defaultRowHeight="12.75"/>
  <cols>
    <col min="1" max="1" width="7" style="1" bestFit="1" customWidth="1"/>
    <col min="2" max="2" width="61.42578125" style="1" bestFit="1" customWidth="1"/>
    <col min="3" max="3" width="4.7109375" style="1" bestFit="1" customWidth="1"/>
    <col min="4" max="5" width="9" style="1" bestFit="1" customWidth="1"/>
    <col min="6" max="7" width="4.7109375" style="1" bestFit="1" customWidth="1"/>
    <col min="8" max="8" width="9" style="1" bestFit="1" customWidth="1"/>
    <col min="9" max="9" width="10" style="1" bestFit="1" customWidth="1"/>
    <col min="10" max="10" width="9" style="1" bestFit="1" customWidth="1"/>
    <col min="11" max="11" width="4.7109375" style="1" bestFit="1" customWidth="1"/>
    <col min="12" max="12" width="9" style="1" bestFit="1" customWidth="1"/>
    <col min="13" max="13" width="4.7109375" style="1" bestFit="1" customWidth="1"/>
    <col min="14" max="14" width="5.5703125" style="1" bestFit="1" customWidth="1"/>
    <col min="15" max="17" width="4.7109375" style="1" bestFit="1" customWidth="1"/>
    <col min="18" max="20" width="9" style="1" bestFit="1" customWidth="1"/>
    <col min="21" max="21" width="6.5703125" style="1" bestFit="1" customWidth="1"/>
    <col min="22" max="22" width="7.5703125" style="1" bestFit="1" customWidth="1"/>
    <col min="23" max="23" width="4.7109375" style="1" bestFit="1" customWidth="1"/>
    <col min="24" max="24" width="5.5703125" style="1" bestFit="1" customWidth="1"/>
    <col min="25" max="27" width="4.7109375" style="1" bestFit="1" customWidth="1"/>
    <col min="28" max="28" width="7.5703125" style="1" bestFit="1" customWidth="1"/>
    <col min="29" max="29" width="6.5703125" style="1" bestFit="1" customWidth="1"/>
    <col min="30" max="30" width="5.5703125" style="1" bestFit="1" customWidth="1"/>
    <col min="31" max="31" width="4.7109375" style="1" bestFit="1" customWidth="1"/>
    <col min="32" max="32" width="6.5703125" style="1" bestFit="1" customWidth="1"/>
    <col min="33" max="37" width="4.7109375" style="1" bestFit="1" customWidth="1"/>
    <col min="38" max="38" width="7.5703125" style="1" bestFit="1" customWidth="1"/>
    <col min="39" max="40" width="6.5703125" style="1" bestFit="1" customWidth="1"/>
    <col min="41" max="41" width="4.7109375" style="1" bestFit="1" customWidth="1"/>
    <col min="42" max="42" width="6.5703125" style="1" bestFit="1" customWidth="1"/>
    <col min="43" max="43" width="4.7109375" style="1" bestFit="1" customWidth="1"/>
    <col min="44" max="44" width="7.5703125" style="1" bestFit="1" customWidth="1"/>
    <col min="45" max="45" width="5.5703125" style="1" bestFit="1" customWidth="1"/>
    <col min="46" max="47" width="4.7109375" style="1" bestFit="1" customWidth="1"/>
    <col min="48" max="49" width="10" style="1" bestFit="1" customWidth="1"/>
    <col min="50" max="50" width="7.5703125" style="1" bestFit="1" customWidth="1"/>
    <col min="51" max="51" width="5.5703125" style="1" bestFit="1" customWidth="1"/>
    <col min="52" max="52" width="9" style="1" bestFit="1" customWidth="1"/>
    <col min="53" max="53" width="4.7109375" style="1" bestFit="1" customWidth="1"/>
    <col min="54" max="54" width="5.5703125" style="1" bestFit="1" customWidth="1"/>
    <col min="55" max="57" width="4.7109375" style="1" bestFit="1" customWidth="1"/>
    <col min="58" max="58" width="10" style="1" bestFit="1" customWidth="1"/>
    <col min="59" max="59" width="9" style="1" bestFit="1" customWidth="1"/>
    <col min="60" max="60" width="7.5703125" style="1" bestFit="1" customWidth="1"/>
    <col min="61" max="61" width="4.7109375" style="1" bestFit="1" customWidth="1"/>
    <col min="62" max="62" width="9" style="1" bestFit="1" customWidth="1"/>
    <col min="63" max="63" width="13.42578125" style="1" bestFit="1" customWidth="1"/>
    <col min="64" max="16384" width="9.140625" style="1"/>
  </cols>
  <sheetData>
    <row r="5" spans="1:63" ht="13.5" thickBot="1"/>
    <row r="6" spans="1:63" ht="15.75" thickBot="1">
      <c r="A6" s="2" t="s">
        <v>0</v>
      </c>
      <c r="B6" s="3" t="s">
        <v>1</v>
      </c>
      <c r="C6" s="4" t="s">
        <v>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6"/>
    </row>
    <row r="7" spans="1:63" ht="15.75" thickBot="1">
      <c r="A7" s="7"/>
      <c r="B7" s="8"/>
      <c r="C7" s="4" t="s">
        <v>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4" t="s">
        <v>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6"/>
      <c r="AQ7" s="4" t="s">
        <v>5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6"/>
      <c r="BK7" s="9" t="s">
        <v>6</v>
      </c>
    </row>
    <row r="8" spans="1:63" ht="15.75" thickBot="1">
      <c r="A8" s="7"/>
      <c r="B8" s="8"/>
      <c r="C8" s="10" t="s">
        <v>7</v>
      </c>
      <c r="D8" s="11"/>
      <c r="E8" s="11"/>
      <c r="F8" s="11"/>
      <c r="G8" s="11"/>
      <c r="H8" s="11"/>
      <c r="I8" s="11"/>
      <c r="J8" s="11"/>
      <c r="K8" s="11"/>
      <c r="L8" s="12"/>
      <c r="M8" s="10" t="s">
        <v>8</v>
      </c>
      <c r="N8" s="11"/>
      <c r="O8" s="11"/>
      <c r="P8" s="11"/>
      <c r="Q8" s="11"/>
      <c r="R8" s="11"/>
      <c r="S8" s="11"/>
      <c r="T8" s="11"/>
      <c r="U8" s="11"/>
      <c r="V8" s="12"/>
      <c r="W8" s="10" t="s">
        <v>7</v>
      </c>
      <c r="X8" s="11"/>
      <c r="Y8" s="11"/>
      <c r="Z8" s="11"/>
      <c r="AA8" s="11"/>
      <c r="AB8" s="11"/>
      <c r="AC8" s="11"/>
      <c r="AD8" s="11"/>
      <c r="AE8" s="11"/>
      <c r="AF8" s="12"/>
      <c r="AG8" s="10" t="s">
        <v>8</v>
      </c>
      <c r="AH8" s="11"/>
      <c r="AI8" s="11"/>
      <c r="AJ8" s="11"/>
      <c r="AK8" s="11"/>
      <c r="AL8" s="11"/>
      <c r="AM8" s="11"/>
      <c r="AN8" s="11"/>
      <c r="AO8" s="11"/>
      <c r="AP8" s="12"/>
      <c r="AQ8" s="10" t="s">
        <v>7</v>
      </c>
      <c r="AR8" s="11"/>
      <c r="AS8" s="11"/>
      <c r="AT8" s="11"/>
      <c r="AU8" s="11"/>
      <c r="AV8" s="11"/>
      <c r="AW8" s="11"/>
      <c r="AX8" s="11"/>
      <c r="AY8" s="11"/>
      <c r="AZ8" s="12"/>
      <c r="BA8" s="10" t="s">
        <v>8</v>
      </c>
      <c r="BB8" s="11"/>
      <c r="BC8" s="11"/>
      <c r="BD8" s="11"/>
      <c r="BE8" s="11"/>
      <c r="BF8" s="11"/>
      <c r="BG8" s="11"/>
      <c r="BH8" s="11"/>
      <c r="BI8" s="11"/>
      <c r="BJ8" s="12"/>
      <c r="BK8" s="13"/>
    </row>
    <row r="9" spans="1:63" ht="15.75" thickBot="1">
      <c r="A9" s="7"/>
      <c r="B9" s="8"/>
      <c r="C9" s="14" t="s">
        <v>9</v>
      </c>
      <c r="D9" s="15"/>
      <c r="E9" s="15"/>
      <c r="F9" s="15"/>
      <c r="G9" s="16"/>
      <c r="H9" s="4" t="s">
        <v>10</v>
      </c>
      <c r="I9" s="5"/>
      <c r="J9" s="5"/>
      <c r="K9" s="5"/>
      <c r="L9" s="6"/>
      <c r="M9" s="14" t="s">
        <v>9</v>
      </c>
      <c r="N9" s="15"/>
      <c r="O9" s="15"/>
      <c r="P9" s="15"/>
      <c r="Q9" s="16"/>
      <c r="R9" s="4" t="s">
        <v>10</v>
      </c>
      <c r="S9" s="5"/>
      <c r="T9" s="5"/>
      <c r="U9" s="5"/>
      <c r="V9" s="6"/>
      <c r="W9" s="14" t="s">
        <v>9</v>
      </c>
      <c r="X9" s="15"/>
      <c r="Y9" s="15"/>
      <c r="Z9" s="15"/>
      <c r="AA9" s="16"/>
      <c r="AB9" s="4" t="s">
        <v>10</v>
      </c>
      <c r="AC9" s="5"/>
      <c r="AD9" s="5"/>
      <c r="AE9" s="5"/>
      <c r="AF9" s="6"/>
      <c r="AG9" s="14" t="s">
        <v>9</v>
      </c>
      <c r="AH9" s="15"/>
      <c r="AI9" s="15"/>
      <c r="AJ9" s="15"/>
      <c r="AK9" s="16"/>
      <c r="AL9" s="4" t="s">
        <v>10</v>
      </c>
      <c r="AM9" s="5"/>
      <c r="AN9" s="5"/>
      <c r="AO9" s="5"/>
      <c r="AP9" s="6"/>
      <c r="AQ9" s="14" t="s">
        <v>9</v>
      </c>
      <c r="AR9" s="15"/>
      <c r="AS9" s="15"/>
      <c r="AT9" s="15"/>
      <c r="AU9" s="16"/>
      <c r="AV9" s="4" t="s">
        <v>10</v>
      </c>
      <c r="AW9" s="5"/>
      <c r="AX9" s="5"/>
      <c r="AY9" s="5"/>
      <c r="AZ9" s="6"/>
      <c r="BA9" s="14" t="s">
        <v>9</v>
      </c>
      <c r="BB9" s="15"/>
      <c r="BC9" s="15"/>
      <c r="BD9" s="15"/>
      <c r="BE9" s="16"/>
      <c r="BF9" s="4" t="s">
        <v>10</v>
      </c>
      <c r="BG9" s="5"/>
      <c r="BH9" s="5"/>
      <c r="BI9" s="5"/>
      <c r="BJ9" s="6"/>
      <c r="BK9" s="13"/>
    </row>
    <row r="10" spans="1:63" ht="15.75" thickBot="1">
      <c r="A10" s="17"/>
      <c r="B10" s="18"/>
      <c r="C10" s="19">
        <v>1</v>
      </c>
      <c r="D10" s="20">
        <v>2</v>
      </c>
      <c r="E10" s="20">
        <v>3</v>
      </c>
      <c r="F10" s="20">
        <v>4</v>
      </c>
      <c r="G10" s="21">
        <v>5</v>
      </c>
      <c r="H10" s="19">
        <v>1</v>
      </c>
      <c r="I10" s="20">
        <v>2</v>
      </c>
      <c r="J10" s="20">
        <v>3</v>
      </c>
      <c r="K10" s="20">
        <v>4</v>
      </c>
      <c r="L10" s="21">
        <v>5</v>
      </c>
      <c r="M10" s="19">
        <v>1</v>
      </c>
      <c r="N10" s="20">
        <v>2</v>
      </c>
      <c r="O10" s="20">
        <v>3</v>
      </c>
      <c r="P10" s="20">
        <v>4</v>
      </c>
      <c r="Q10" s="21">
        <v>5</v>
      </c>
      <c r="R10" s="19">
        <v>1</v>
      </c>
      <c r="S10" s="20">
        <v>2</v>
      </c>
      <c r="T10" s="20">
        <v>3</v>
      </c>
      <c r="U10" s="20">
        <v>4</v>
      </c>
      <c r="V10" s="21">
        <v>5</v>
      </c>
      <c r="W10" s="19">
        <v>1</v>
      </c>
      <c r="X10" s="20">
        <v>2</v>
      </c>
      <c r="Y10" s="20">
        <v>3</v>
      </c>
      <c r="Z10" s="20">
        <v>4</v>
      </c>
      <c r="AA10" s="21">
        <v>5</v>
      </c>
      <c r="AB10" s="19">
        <v>1</v>
      </c>
      <c r="AC10" s="20">
        <v>2</v>
      </c>
      <c r="AD10" s="20">
        <v>3</v>
      </c>
      <c r="AE10" s="20">
        <v>4</v>
      </c>
      <c r="AF10" s="21">
        <v>5</v>
      </c>
      <c r="AG10" s="19">
        <v>1</v>
      </c>
      <c r="AH10" s="20">
        <v>2</v>
      </c>
      <c r="AI10" s="20">
        <v>3</v>
      </c>
      <c r="AJ10" s="20">
        <v>4</v>
      </c>
      <c r="AK10" s="21">
        <v>5</v>
      </c>
      <c r="AL10" s="19">
        <v>1</v>
      </c>
      <c r="AM10" s="20">
        <v>2</v>
      </c>
      <c r="AN10" s="20">
        <v>3</v>
      </c>
      <c r="AO10" s="20">
        <v>4</v>
      </c>
      <c r="AP10" s="21">
        <v>5</v>
      </c>
      <c r="AQ10" s="19">
        <v>1</v>
      </c>
      <c r="AR10" s="20">
        <v>2</v>
      </c>
      <c r="AS10" s="20">
        <v>3</v>
      </c>
      <c r="AT10" s="20">
        <v>4</v>
      </c>
      <c r="AU10" s="21">
        <v>5</v>
      </c>
      <c r="AV10" s="19">
        <v>1</v>
      </c>
      <c r="AW10" s="20">
        <v>2</v>
      </c>
      <c r="AX10" s="20">
        <v>3</v>
      </c>
      <c r="AY10" s="20">
        <v>4</v>
      </c>
      <c r="AZ10" s="21">
        <v>5</v>
      </c>
      <c r="BA10" s="19">
        <v>1</v>
      </c>
      <c r="BB10" s="20">
        <v>2</v>
      </c>
      <c r="BC10" s="20">
        <v>3</v>
      </c>
      <c r="BD10" s="20">
        <v>4</v>
      </c>
      <c r="BE10" s="21">
        <v>5</v>
      </c>
      <c r="BF10" s="19">
        <v>1</v>
      </c>
      <c r="BG10" s="20">
        <v>2</v>
      </c>
      <c r="BH10" s="20">
        <v>3</v>
      </c>
      <c r="BI10" s="20">
        <v>4</v>
      </c>
      <c r="BJ10" s="21">
        <v>5</v>
      </c>
      <c r="BK10" s="13"/>
    </row>
    <row r="11" spans="1:63" ht="15">
      <c r="A11" s="22" t="s">
        <v>11</v>
      </c>
      <c r="B11" s="23" t="s">
        <v>12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5"/>
    </row>
    <row r="12" spans="1:63" ht="15">
      <c r="A12" s="26" t="s">
        <v>13</v>
      </c>
      <c r="B12" s="27" t="s">
        <v>14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9"/>
    </row>
    <row r="13" spans="1:63">
      <c r="A13" s="30"/>
      <c r="B13" s="31" t="s">
        <v>15</v>
      </c>
      <c r="C13" s="32">
        <v>0</v>
      </c>
      <c r="D13" s="32">
        <v>1558.6865619170003</v>
      </c>
      <c r="E13" s="32">
        <v>1083.8140510342143</v>
      </c>
      <c r="F13" s="32">
        <v>0</v>
      </c>
      <c r="G13" s="32">
        <v>0</v>
      </c>
      <c r="H13" s="32">
        <v>990.29687217724972</v>
      </c>
      <c r="I13" s="32">
        <v>21881.539948309633</v>
      </c>
      <c r="J13" s="32">
        <v>3445.144290109643</v>
      </c>
      <c r="K13" s="32">
        <v>0</v>
      </c>
      <c r="L13" s="32">
        <v>262.96589709124999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70.294208897892844</v>
      </c>
      <c r="S13" s="32">
        <v>3550.1738315721786</v>
      </c>
      <c r="T13" s="32">
        <v>1267.5876961681072</v>
      </c>
      <c r="U13" s="32">
        <v>0</v>
      </c>
      <c r="V13" s="32">
        <v>108.20695935424997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7.6748208043571431</v>
      </c>
      <c r="AC13" s="32">
        <v>8.2200400707857142</v>
      </c>
      <c r="AD13" s="32">
        <v>0.11431811685714287</v>
      </c>
      <c r="AE13" s="32">
        <v>0</v>
      </c>
      <c r="AF13" s="32">
        <v>1.7584882420714287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0.70187297278571437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192.87306369417857</v>
      </c>
      <c r="AS13" s="32">
        <v>0</v>
      </c>
      <c r="AT13" s="32">
        <v>0</v>
      </c>
      <c r="AU13" s="32">
        <v>0</v>
      </c>
      <c r="AV13" s="32">
        <v>597.88664618328585</v>
      </c>
      <c r="AW13" s="32">
        <v>5373.835549207748</v>
      </c>
      <c r="AX13" s="32">
        <v>670.19089106292859</v>
      </c>
      <c r="AY13" s="32">
        <v>0</v>
      </c>
      <c r="AZ13" s="32">
        <v>307.80205055867856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199.60020067450003</v>
      </c>
      <c r="BG13" s="32">
        <v>364.51705587464278</v>
      </c>
      <c r="BH13" s="32">
        <v>149.79843494207145</v>
      </c>
      <c r="BI13" s="32">
        <v>0</v>
      </c>
      <c r="BJ13" s="32">
        <v>37.118323065857155</v>
      </c>
      <c r="BK13" s="33">
        <f>SUM(C13:BJ13)</f>
        <v>42130.802072102153</v>
      </c>
    </row>
    <row r="14" spans="1:63">
      <c r="A14" s="34"/>
      <c r="B14" s="31" t="s">
        <v>16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8.6436524062142848</v>
      </c>
      <c r="I14" s="35">
        <v>659.68686874326579</v>
      </c>
      <c r="J14" s="35">
        <v>0</v>
      </c>
      <c r="K14" s="35">
        <v>0</v>
      </c>
      <c r="L14" s="35">
        <v>8.8635383145714286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0.73834684424999986</v>
      </c>
      <c r="S14" s="35">
        <v>2.4458430714285723E-3</v>
      </c>
      <c r="T14" s="35">
        <v>0</v>
      </c>
      <c r="U14" s="35">
        <v>0</v>
      </c>
      <c r="V14" s="35">
        <v>9.609042010714286E-2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1.2757548214285717E-3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2.5599861428571434E-3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0</v>
      </c>
      <c r="AT14" s="35">
        <v>0</v>
      </c>
      <c r="AU14" s="35">
        <v>0</v>
      </c>
      <c r="AV14" s="35">
        <v>38.315797526714277</v>
      </c>
      <c r="AW14" s="35">
        <v>91.579944667999982</v>
      </c>
      <c r="AX14" s="35">
        <v>0</v>
      </c>
      <c r="AY14" s="35">
        <v>0</v>
      </c>
      <c r="AZ14" s="35">
        <v>7.3016074973571428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6.6150135323214281</v>
      </c>
      <c r="BG14" s="35">
        <v>2.450127489857143</v>
      </c>
      <c r="BH14" s="35">
        <v>0</v>
      </c>
      <c r="BI14" s="35">
        <v>0</v>
      </c>
      <c r="BJ14" s="35">
        <v>2.4165565072500002</v>
      </c>
      <c r="BK14" s="33">
        <f>SUM(C14:BJ14)</f>
        <v>826.71382553394426</v>
      </c>
    </row>
    <row r="15" spans="1:63" ht="13.5" thickBot="1">
      <c r="A15" s="34"/>
      <c r="B15" s="31" t="s">
        <v>17</v>
      </c>
      <c r="C15" s="35">
        <v>0</v>
      </c>
      <c r="D15" s="35">
        <v>0.7780559219285712</v>
      </c>
      <c r="E15" s="35">
        <v>0</v>
      </c>
      <c r="F15" s="35">
        <v>0</v>
      </c>
      <c r="G15" s="35">
        <v>0</v>
      </c>
      <c r="H15" s="35">
        <v>247.77211053764276</v>
      </c>
      <c r="I15" s="35">
        <v>1557.1909240228824</v>
      </c>
      <c r="J15" s="35">
        <v>30.898216725249998</v>
      </c>
      <c r="K15" s="35">
        <v>0</v>
      </c>
      <c r="L15" s="35">
        <v>48.863543298821419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27.373594482714285</v>
      </c>
      <c r="S15" s="35">
        <v>42.311769904642858</v>
      </c>
      <c r="T15" s="35">
        <v>179.12432850421428</v>
      </c>
      <c r="U15" s="35">
        <v>0</v>
      </c>
      <c r="V15" s="35">
        <v>16.386086553178568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3.7528813560000001</v>
      </c>
      <c r="AC15" s="35">
        <v>8.1334915035714273E-2</v>
      </c>
      <c r="AD15" s="35">
        <v>2.6727347292142851</v>
      </c>
      <c r="AE15" s="35">
        <v>0</v>
      </c>
      <c r="AF15" s="35">
        <v>1.0765588777857138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1.585391416964286</v>
      </c>
      <c r="AM15" s="35">
        <v>0</v>
      </c>
      <c r="AN15" s="35">
        <v>0</v>
      </c>
      <c r="AO15" s="35">
        <v>0</v>
      </c>
      <c r="AP15" s="35">
        <v>2.5927009836071422</v>
      </c>
      <c r="AQ15" s="35">
        <v>0</v>
      </c>
      <c r="AR15" s="35">
        <v>1.1825799964285717E-2</v>
      </c>
      <c r="AS15" s="35">
        <v>0</v>
      </c>
      <c r="AT15" s="35">
        <v>0</v>
      </c>
      <c r="AU15" s="35">
        <v>0</v>
      </c>
      <c r="AV15" s="35">
        <v>112.47922031957145</v>
      </c>
      <c r="AW15" s="35">
        <v>417.64564248457145</v>
      </c>
      <c r="AX15" s="35">
        <v>9.7186322470714295</v>
      </c>
      <c r="AY15" s="35">
        <v>0</v>
      </c>
      <c r="AZ15" s="35">
        <v>67.271861040678544</v>
      </c>
      <c r="BA15" s="35">
        <v>0</v>
      </c>
      <c r="BB15" s="35">
        <v>0</v>
      </c>
      <c r="BC15" s="35">
        <v>0</v>
      </c>
      <c r="BD15" s="35">
        <v>0</v>
      </c>
      <c r="BE15" s="35">
        <v>0</v>
      </c>
      <c r="BF15" s="35">
        <v>81.808793958535702</v>
      </c>
      <c r="BG15" s="35">
        <v>80.968129848678601</v>
      </c>
      <c r="BH15" s="35">
        <v>7.5459405083928566</v>
      </c>
      <c r="BI15" s="35">
        <v>0</v>
      </c>
      <c r="BJ15" s="35">
        <v>48.224208032821437</v>
      </c>
      <c r="BK15" s="36">
        <f>SUM(C15:BJ15)</f>
        <v>2988.1344864701696</v>
      </c>
    </row>
    <row r="16" spans="1:63" ht="13.5" thickBot="1">
      <c r="A16" s="37"/>
      <c r="B16" s="38" t="s">
        <v>18</v>
      </c>
      <c r="C16" s="39">
        <f>SUM(C13:C15)</f>
        <v>0</v>
      </c>
      <c r="D16" s="39">
        <f t="shared" ref="D16:BK16" si="0">SUM(D13:D15)</f>
        <v>1559.4646178389289</v>
      </c>
      <c r="E16" s="39">
        <f t="shared" si="0"/>
        <v>1083.8140510342143</v>
      </c>
      <c r="F16" s="39">
        <f t="shared" si="0"/>
        <v>0</v>
      </c>
      <c r="G16" s="39">
        <f t="shared" si="0"/>
        <v>0</v>
      </c>
      <c r="H16" s="39">
        <f t="shared" si="0"/>
        <v>1246.7126351211068</v>
      </c>
      <c r="I16" s="39">
        <f t="shared" si="0"/>
        <v>24098.41774107578</v>
      </c>
      <c r="J16" s="39">
        <f t="shared" si="0"/>
        <v>3476.0425068348932</v>
      </c>
      <c r="K16" s="39">
        <f t="shared" si="0"/>
        <v>0</v>
      </c>
      <c r="L16" s="39">
        <f t="shared" si="0"/>
        <v>320.69297870464283</v>
      </c>
      <c r="M16" s="39">
        <f t="shared" si="0"/>
        <v>0</v>
      </c>
      <c r="N16" s="39">
        <f t="shared" si="0"/>
        <v>0</v>
      </c>
      <c r="O16" s="39">
        <f t="shared" si="0"/>
        <v>0</v>
      </c>
      <c r="P16" s="39">
        <f t="shared" si="0"/>
        <v>0</v>
      </c>
      <c r="Q16" s="39">
        <f t="shared" si="0"/>
        <v>0</v>
      </c>
      <c r="R16" s="39">
        <f t="shared" si="0"/>
        <v>98.406150224857129</v>
      </c>
      <c r="S16" s="39">
        <f t="shared" si="0"/>
        <v>3592.4880473198932</v>
      </c>
      <c r="T16" s="39">
        <f t="shared" si="0"/>
        <v>1446.7120246723214</v>
      </c>
      <c r="U16" s="39">
        <f t="shared" si="0"/>
        <v>0</v>
      </c>
      <c r="V16" s="39">
        <f t="shared" si="0"/>
        <v>124.68913632753569</v>
      </c>
      <c r="W16" s="39">
        <f t="shared" si="0"/>
        <v>0</v>
      </c>
      <c r="X16" s="39">
        <f t="shared" si="0"/>
        <v>0</v>
      </c>
      <c r="Y16" s="39">
        <f t="shared" si="0"/>
        <v>0</v>
      </c>
      <c r="Z16" s="39">
        <f t="shared" si="0"/>
        <v>0</v>
      </c>
      <c r="AA16" s="39">
        <f t="shared" si="0"/>
        <v>0</v>
      </c>
      <c r="AB16" s="39">
        <f t="shared" si="0"/>
        <v>11.428977915178571</v>
      </c>
      <c r="AC16" s="39">
        <f t="shared" si="0"/>
        <v>8.301374985821429</v>
      </c>
      <c r="AD16" s="39">
        <f t="shared" si="0"/>
        <v>2.7870528460714281</v>
      </c>
      <c r="AE16" s="39">
        <f t="shared" si="0"/>
        <v>0</v>
      </c>
      <c r="AF16" s="39">
        <f t="shared" si="0"/>
        <v>2.8350471198571423</v>
      </c>
      <c r="AG16" s="39">
        <f t="shared" si="0"/>
        <v>0</v>
      </c>
      <c r="AH16" s="39">
        <f t="shared" si="0"/>
        <v>0</v>
      </c>
      <c r="AI16" s="39">
        <f t="shared" si="0"/>
        <v>0</v>
      </c>
      <c r="AJ16" s="39">
        <f t="shared" si="0"/>
        <v>0</v>
      </c>
      <c r="AK16" s="39">
        <f t="shared" si="0"/>
        <v>0</v>
      </c>
      <c r="AL16" s="39">
        <f t="shared" si="0"/>
        <v>2.2898243758928576</v>
      </c>
      <c r="AM16" s="39">
        <f t="shared" si="0"/>
        <v>0</v>
      </c>
      <c r="AN16" s="39">
        <f t="shared" si="0"/>
        <v>0</v>
      </c>
      <c r="AO16" s="39">
        <f t="shared" si="0"/>
        <v>0</v>
      </c>
      <c r="AP16" s="39">
        <f t="shared" si="0"/>
        <v>2.5927009836071422</v>
      </c>
      <c r="AQ16" s="39">
        <f t="shared" si="0"/>
        <v>0</v>
      </c>
      <c r="AR16" s="39">
        <f t="shared" si="0"/>
        <v>192.88488949414287</v>
      </c>
      <c r="AS16" s="39">
        <f t="shared" si="0"/>
        <v>0</v>
      </c>
      <c r="AT16" s="39">
        <f t="shared" si="0"/>
        <v>0</v>
      </c>
      <c r="AU16" s="39">
        <f t="shared" si="0"/>
        <v>0</v>
      </c>
      <c r="AV16" s="39">
        <f t="shared" si="0"/>
        <v>748.68166402957161</v>
      </c>
      <c r="AW16" s="39">
        <f t="shared" si="0"/>
        <v>5883.0611363603202</v>
      </c>
      <c r="AX16" s="39">
        <f t="shared" si="0"/>
        <v>679.90952331000005</v>
      </c>
      <c r="AY16" s="39">
        <f t="shared" si="0"/>
        <v>0</v>
      </c>
      <c r="AZ16" s="39">
        <f t="shared" si="0"/>
        <v>382.37551909671424</v>
      </c>
      <c r="BA16" s="39">
        <f t="shared" si="0"/>
        <v>0</v>
      </c>
      <c r="BB16" s="39">
        <f t="shared" si="0"/>
        <v>0</v>
      </c>
      <c r="BC16" s="39">
        <f t="shared" si="0"/>
        <v>0</v>
      </c>
      <c r="BD16" s="39">
        <f t="shared" si="0"/>
        <v>0</v>
      </c>
      <c r="BE16" s="39">
        <f t="shared" si="0"/>
        <v>0</v>
      </c>
      <c r="BF16" s="39">
        <f t="shared" si="0"/>
        <v>288.02400816535715</v>
      </c>
      <c r="BG16" s="39">
        <f t="shared" si="0"/>
        <v>447.93531321317852</v>
      </c>
      <c r="BH16" s="39">
        <f t="shared" si="0"/>
        <v>157.3443754504643</v>
      </c>
      <c r="BI16" s="39">
        <f t="shared" si="0"/>
        <v>0</v>
      </c>
      <c r="BJ16" s="39">
        <f t="shared" si="0"/>
        <v>87.759087605928585</v>
      </c>
      <c r="BK16" s="39">
        <f t="shared" si="0"/>
        <v>45945.650384106266</v>
      </c>
    </row>
    <row r="17" spans="1:63">
      <c r="A17" s="40" t="s">
        <v>19</v>
      </c>
      <c r="B17" s="41" t="s">
        <v>20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3"/>
    </row>
    <row r="18" spans="1:63" ht="13.5" thickBot="1">
      <c r="A18" s="30"/>
      <c r="B18" s="31" t="s">
        <v>21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26.346750996892855</v>
      </c>
      <c r="I18" s="32">
        <v>40.126576533642869</v>
      </c>
      <c r="J18" s="32">
        <v>0</v>
      </c>
      <c r="K18" s="32">
        <v>0</v>
      </c>
      <c r="L18" s="32">
        <v>13.751729511250003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20.07606285310715</v>
      </c>
      <c r="S18" s="32">
        <v>79.187856328392897</v>
      </c>
      <c r="T18" s="32">
        <v>0</v>
      </c>
      <c r="U18" s="32">
        <v>46.452179731392867</v>
      </c>
      <c r="V18" s="32">
        <v>7.7333959357142851E-2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0.12571844085714282</v>
      </c>
      <c r="AC18" s="32">
        <v>7.876460018214285</v>
      </c>
      <c r="AD18" s="32">
        <v>1.0388858632500007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1.0674844749999999E-2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30.657729748178568</v>
      </c>
      <c r="AW18" s="32">
        <v>130.19130788883106</v>
      </c>
      <c r="AX18" s="32">
        <v>6.9574742877142839</v>
      </c>
      <c r="AY18" s="32">
        <v>0</v>
      </c>
      <c r="AZ18" s="32">
        <v>19.330593476250002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8.7283091529642842</v>
      </c>
      <c r="BG18" s="32">
        <v>34.506828346785724</v>
      </c>
      <c r="BH18" s="32">
        <v>4.2010085714285715E-4</v>
      </c>
      <c r="BI18" s="32">
        <v>0</v>
      </c>
      <c r="BJ18" s="32">
        <v>2.1612343522499997</v>
      </c>
      <c r="BK18" s="33">
        <f>SUM(C18:BJ18)</f>
        <v>467.60412643493828</v>
      </c>
    </row>
    <row r="19" spans="1:63" ht="13.5" thickBot="1">
      <c r="A19" s="37"/>
      <c r="B19" s="38" t="s">
        <v>22</v>
      </c>
      <c r="C19" s="39">
        <f t="shared" ref="C19:BK19" si="1">SUM(C18:C18)</f>
        <v>0</v>
      </c>
      <c r="D19" s="39">
        <f t="shared" si="1"/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26.346750996892855</v>
      </c>
      <c r="I19" s="39">
        <f t="shared" si="1"/>
        <v>40.126576533642869</v>
      </c>
      <c r="J19" s="39">
        <f t="shared" si="1"/>
        <v>0</v>
      </c>
      <c r="K19" s="39">
        <f t="shared" si="1"/>
        <v>0</v>
      </c>
      <c r="L19" s="39">
        <f t="shared" si="1"/>
        <v>13.751729511250003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P19" s="39">
        <f t="shared" si="1"/>
        <v>0</v>
      </c>
      <c r="Q19" s="39">
        <f t="shared" si="1"/>
        <v>0</v>
      </c>
      <c r="R19" s="39">
        <f t="shared" si="1"/>
        <v>20.07606285310715</v>
      </c>
      <c r="S19" s="39">
        <f t="shared" si="1"/>
        <v>79.187856328392897</v>
      </c>
      <c r="T19" s="39">
        <f t="shared" si="1"/>
        <v>0</v>
      </c>
      <c r="U19" s="39">
        <f t="shared" si="1"/>
        <v>46.452179731392867</v>
      </c>
      <c r="V19" s="39">
        <f t="shared" si="1"/>
        <v>7.7333959357142851E-2</v>
      </c>
      <c r="W19" s="39">
        <f t="shared" si="1"/>
        <v>0</v>
      </c>
      <c r="X19" s="39">
        <f t="shared" si="1"/>
        <v>0</v>
      </c>
      <c r="Y19" s="39">
        <f t="shared" si="1"/>
        <v>0</v>
      </c>
      <c r="Z19" s="39">
        <f t="shared" si="1"/>
        <v>0</v>
      </c>
      <c r="AA19" s="39">
        <f t="shared" si="1"/>
        <v>0</v>
      </c>
      <c r="AB19" s="39">
        <f t="shared" si="1"/>
        <v>0.12571844085714282</v>
      </c>
      <c r="AC19" s="39">
        <f t="shared" si="1"/>
        <v>7.876460018214285</v>
      </c>
      <c r="AD19" s="39">
        <f t="shared" si="1"/>
        <v>1.0388858632500007</v>
      </c>
      <c r="AE19" s="39">
        <f t="shared" si="1"/>
        <v>0</v>
      </c>
      <c r="AF19" s="39">
        <f t="shared" si="1"/>
        <v>0</v>
      </c>
      <c r="AG19" s="39">
        <f t="shared" si="1"/>
        <v>0</v>
      </c>
      <c r="AH19" s="39">
        <f t="shared" si="1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1.0674844749999999E-2</v>
      </c>
      <c r="AM19" s="39">
        <f t="shared" si="1"/>
        <v>0</v>
      </c>
      <c r="AN19" s="39">
        <f t="shared" si="1"/>
        <v>0</v>
      </c>
      <c r="AO19" s="39">
        <f t="shared" si="1"/>
        <v>0</v>
      </c>
      <c r="AP19" s="39">
        <f t="shared" si="1"/>
        <v>0</v>
      </c>
      <c r="AQ19" s="39">
        <f t="shared" si="1"/>
        <v>0</v>
      </c>
      <c r="AR19" s="39">
        <f t="shared" si="1"/>
        <v>0</v>
      </c>
      <c r="AS19" s="39">
        <f t="shared" si="1"/>
        <v>0</v>
      </c>
      <c r="AT19" s="39">
        <f t="shared" si="1"/>
        <v>0</v>
      </c>
      <c r="AU19" s="39">
        <f t="shared" si="1"/>
        <v>0</v>
      </c>
      <c r="AV19" s="39">
        <f t="shared" si="1"/>
        <v>30.657729748178568</v>
      </c>
      <c r="AW19" s="39">
        <f t="shared" si="1"/>
        <v>130.19130788883106</v>
      </c>
      <c r="AX19" s="39">
        <f t="shared" si="1"/>
        <v>6.9574742877142839</v>
      </c>
      <c r="AY19" s="39">
        <f t="shared" si="1"/>
        <v>0</v>
      </c>
      <c r="AZ19" s="39">
        <f t="shared" si="1"/>
        <v>19.330593476250002</v>
      </c>
      <c r="BA19" s="39">
        <f t="shared" si="1"/>
        <v>0</v>
      </c>
      <c r="BB19" s="39">
        <f t="shared" si="1"/>
        <v>0</v>
      </c>
      <c r="BC19" s="39">
        <f t="shared" si="1"/>
        <v>0</v>
      </c>
      <c r="BD19" s="39">
        <f t="shared" si="1"/>
        <v>0</v>
      </c>
      <c r="BE19" s="39">
        <f t="shared" si="1"/>
        <v>0</v>
      </c>
      <c r="BF19" s="39">
        <f t="shared" si="1"/>
        <v>8.7283091529642842</v>
      </c>
      <c r="BG19" s="39">
        <f t="shared" si="1"/>
        <v>34.506828346785724</v>
      </c>
      <c r="BH19" s="39">
        <f t="shared" si="1"/>
        <v>4.2010085714285715E-4</v>
      </c>
      <c r="BI19" s="39">
        <f t="shared" si="1"/>
        <v>0</v>
      </c>
      <c r="BJ19" s="39">
        <f t="shared" si="1"/>
        <v>2.1612343522499997</v>
      </c>
      <c r="BK19" s="39">
        <f t="shared" si="1"/>
        <v>467.60412643493828</v>
      </c>
    </row>
    <row r="20" spans="1:63">
      <c r="A20" s="40" t="s">
        <v>23</v>
      </c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</row>
    <row r="21" spans="1:63">
      <c r="A21" s="30"/>
      <c r="B21" s="31" t="s">
        <v>25</v>
      </c>
      <c r="C21" s="32">
        <v>0</v>
      </c>
      <c r="D21" s="32">
        <v>1.0399385714285714</v>
      </c>
      <c r="E21" s="32">
        <v>0</v>
      </c>
      <c r="F21" s="32">
        <v>0</v>
      </c>
      <c r="G21" s="32">
        <v>0</v>
      </c>
      <c r="H21" s="32">
        <v>21.39567334007144</v>
      </c>
      <c r="I21" s="32">
        <v>3.6127465971428574</v>
      </c>
      <c r="J21" s="32">
        <v>0.25998464285714284</v>
      </c>
      <c r="K21" s="32">
        <v>0</v>
      </c>
      <c r="L21" s="32">
        <v>6.1827026058214285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10.529450991464289</v>
      </c>
      <c r="S21" s="32">
        <v>12.479262857142857</v>
      </c>
      <c r="T21" s="32">
        <v>0.15599078571428571</v>
      </c>
      <c r="U21" s="32">
        <v>0</v>
      </c>
      <c r="V21" s="32">
        <v>3.6695823576785709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0.1280491225</v>
      </c>
      <c r="AC21" s="32">
        <v>5.1841749999999999E-2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35.324935147894188</v>
      </c>
      <c r="AW21" s="32">
        <v>19.143777538357142</v>
      </c>
      <c r="AX21" s="32">
        <v>0</v>
      </c>
      <c r="AY21" s="32">
        <v>0</v>
      </c>
      <c r="AZ21" s="32">
        <v>16.95605750839286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7.820014576928572</v>
      </c>
      <c r="BG21" s="32">
        <v>0.30068214999999998</v>
      </c>
      <c r="BH21" s="32">
        <v>5.1841749999999999E-2</v>
      </c>
      <c r="BI21" s="32">
        <v>0</v>
      </c>
      <c r="BJ21" s="32">
        <v>0.58389530053571437</v>
      </c>
      <c r="BK21" s="33">
        <f t="shared" ref="BK21:BK137" si="2">SUM(C21:BJ21)</f>
        <v>139.68642759392992</v>
      </c>
    </row>
    <row r="22" spans="1:63">
      <c r="A22" s="30"/>
      <c r="B22" s="31" t="s">
        <v>26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0.99914215667857142</v>
      </c>
      <c r="I22" s="32">
        <v>74.846947175000011</v>
      </c>
      <c r="J22" s="32">
        <v>0</v>
      </c>
      <c r="K22" s="32">
        <v>0</v>
      </c>
      <c r="L22" s="32">
        <v>15.926991531535714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2.5707980678571427E-2</v>
      </c>
      <c r="S22" s="32">
        <v>0</v>
      </c>
      <c r="T22" s="32">
        <v>5.4476870357142859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1.5915444012668305</v>
      </c>
      <c r="AW22" s="32">
        <v>15.673794057142857</v>
      </c>
      <c r="AX22" s="32">
        <v>0</v>
      </c>
      <c r="AY22" s="32">
        <v>0</v>
      </c>
      <c r="AZ22" s="32">
        <v>0.54452554285714283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0.11504572085714287</v>
      </c>
      <c r="BG22" s="32">
        <v>0</v>
      </c>
      <c r="BH22" s="32">
        <v>0</v>
      </c>
      <c r="BI22" s="32">
        <v>0</v>
      </c>
      <c r="BJ22" s="32">
        <v>0</v>
      </c>
      <c r="BK22" s="33">
        <f t="shared" si="2"/>
        <v>115.17138560173113</v>
      </c>
    </row>
    <row r="23" spans="1:63">
      <c r="A23" s="30"/>
      <c r="B23" s="31" t="s">
        <v>27</v>
      </c>
      <c r="C23" s="32">
        <v>0</v>
      </c>
      <c r="D23" s="32">
        <v>10.630792857142858</v>
      </c>
      <c r="E23" s="32">
        <v>0</v>
      </c>
      <c r="F23" s="32">
        <v>0</v>
      </c>
      <c r="G23" s="32">
        <v>0</v>
      </c>
      <c r="H23" s="32">
        <v>0.6665400562499999</v>
      </c>
      <c r="I23" s="32">
        <v>305.63529464285716</v>
      </c>
      <c r="J23" s="32">
        <v>0</v>
      </c>
      <c r="K23" s="32">
        <v>0</v>
      </c>
      <c r="L23" s="32">
        <v>0.18081327264285713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0.13629841349999999</v>
      </c>
      <c r="S23" s="32">
        <v>5.3153964285714288</v>
      </c>
      <c r="T23" s="32">
        <v>5.3153964285714288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2.6512807338781514</v>
      </c>
      <c r="AW23" s="32">
        <v>2.6246502285714284</v>
      </c>
      <c r="AX23" s="32">
        <v>0</v>
      </c>
      <c r="AY23" s="32">
        <v>0</v>
      </c>
      <c r="AZ23" s="32">
        <v>5.313057142857143E-2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4.2276058499999998E-2</v>
      </c>
      <c r="BG23" s="32">
        <v>0</v>
      </c>
      <c r="BH23" s="32">
        <v>0</v>
      </c>
      <c r="BI23" s="32">
        <v>0</v>
      </c>
      <c r="BJ23" s="32">
        <v>0</v>
      </c>
      <c r="BK23" s="33">
        <f t="shared" si="2"/>
        <v>333.25186969191395</v>
      </c>
    </row>
    <row r="24" spans="1:63">
      <c r="A24" s="30"/>
      <c r="B24" s="31" t="s">
        <v>28</v>
      </c>
      <c r="C24" s="32">
        <v>0</v>
      </c>
      <c r="D24" s="32">
        <v>0.5197391071428572</v>
      </c>
      <c r="E24" s="32">
        <v>0</v>
      </c>
      <c r="F24" s="32">
        <v>0</v>
      </c>
      <c r="G24" s="32">
        <v>0</v>
      </c>
      <c r="H24" s="32">
        <v>49.657909615785712</v>
      </c>
      <c r="I24" s="32">
        <v>103.16195852160715</v>
      </c>
      <c r="J24" s="32">
        <v>0</v>
      </c>
      <c r="K24" s="32">
        <v>0</v>
      </c>
      <c r="L24" s="32">
        <v>20.223881773928568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5.6191546250357138</v>
      </c>
      <c r="S24" s="32">
        <v>7.7285205232142857</v>
      </c>
      <c r="T24" s="32">
        <v>0</v>
      </c>
      <c r="U24" s="32">
        <v>0</v>
      </c>
      <c r="V24" s="32">
        <v>4.8394034447142866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6.0582558214285716E-2</v>
      </c>
      <c r="AC24" s="32">
        <v>0.10355992857142857</v>
      </c>
      <c r="AD24" s="32">
        <v>0</v>
      </c>
      <c r="AE24" s="32">
        <v>0</v>
      </c>
      <c r="AF24" s="32">
        <v>0.10355992857142857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126.68741420269207</v>
      </c>
      <c r="AW24" s="32">
        <v>30.990160581142856</v>
      </c>
      <c r="AX24" s="32">
        <v>0.51779964285714286</v>
      </c>
      <c r="AY24" s="32">
        <v>0</v>
      </c>
      <c r="AZ24" s="32">
        <v>87.827996312678579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26.802265071964278</v>
      </c>
      <c r="BG24" s="32">
        <v>4.7120444583571421</v>
      </c>
      <c r="BH24" s="32">
        <v>0.62135957142857146</v>
      </c>
      <c r="BI24" s="32">
        <v>0</v>
      </c>
      <c r="BJ24" s="32">
        <v>4.3665490560714284</v>
      </c>
      <c r="BK24" s="33">
        <f t="shared" si="2"/>
        <v>474.54385892397778</v>
      </c>
    </row>
    <row r="25" spans="1:63">
      <c r="A25" s="30"/>
      <c r="B25" s="31" t="s">
        <v>29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16.261265081964282</v>
      </c>
      <c r="I25" s="32">
        <v>48.830396428571426</v>
      </c>
      <c r="J25" s="32">
        <v>0</v>
      </c>
      <c r="K25" s="32">
        <v>0</v>
      </c>
      <c r="L25" s="32">
        <v>0.65018734374999998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0.13959124196428571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0.63463714778563862</v>
      </c>
      <c r="AW25" s="32">
        <v>3.289318107142857</v>
      </c>
      <c r="AX25" s="32">
        <v>0</v>
      </c>
      <c r="AY25" s="32">
        <v>0</v>
      </c>
      <c r="AZ25" s="32">
        <v>14.407778775000002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5.3053517857142875E-4</v>
      </c>
      <c r="BG25" s="32">
        <v>0</v>
      </c>
      <c r="BH25" s="32">
        <v>0</v>
      </c>
      <c r="BI25" s="32">
        <v>0</v>
      </c>
      <c r="BJ25" s="32">
        <v>0.26526758928571426</v>
      </c>
      <c r="BK25" s="33">
        <f t="shared" si="2"/>
        <v>84.478972250642784</v>
      </c>
    </row>
    <row r="26" spans="1:63">
      <c r="A26" s="30"/>
      <c r="B26" s="31" t="s">
        <v>30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16.65798911017858</v>
      </c>
      <c r="I26" s="32">
        <v>10.860304000000001</v>
      </c>
      <c r="J26" s="32">
        <v>0</v>
      </c>
      <c r="K26" s="32">
        <v>0</v>
      </c>
      <c r="L26" s="32">
        <v>3.3541861314285715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5.5870519804999992</v>
      </c>
      <c r="S26" s="32">
        <v>15.6639</v>
      </c>
      <c r="T26" s="32">
        <v>0</v>
      </c>
      <c r="U26" s="32">
        <v>0</v>
      </c>
      <c r="V26" s="32">
        <v>1.3194695716428571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0.18746337857142858</v>
      </c>
      <c r="AC26" s="32">
        <v>8.3317057142857143E-2</v>
      </c>
      <c r="AD26" s="32">
        <v>0</v>
      </c>
      <c r="AE26" s="32">
        <v>0</v>
      </c>
      <c r="AF26" s="32">
        <v>6.7695108928571432E-2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42.93727922356274</v>
      </c>
      <c r="AW26" s="32">
        <v>5.6941188836071426</v>
      </c>
      <c r="AX26" s="32">
        <v>0</v>
      </c>
      <c r="AY26" s="32">
        <v>0</v>
      </c>
      <c r="AZ26" s="32">
        <v>12.819190274000002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18.445475845392856</v>
      </c>
      <c r="BG26" s="32">
        <v>12.393412249999999</v>
      </c>
      <c r="BH26" s="32">
        <v>0</v>
      </c>
      <c r="BI26" s="32">
        <v>0</v>
      </c>
      <c r="BJ26" s="32">
        <v>1.0540158516428568</v>
      </c>
      <c r="BK26" s="33">
        <f t="shared" si="2"/>
        <v>147.12486866659847</v>
      </c>
    </row>
    <row r="27" spans="1:63">
      <c r="A27" s="30"/>
      <c r="B27" s="31" t="s">
        <v>31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5.211702700178571</v>
      </c>
      <c r="I27" s="32">
        <v>26.247600999607144</v>
      </c>
      <c r="J27" s="32">
        <v>0</v>
      </c>
      <c r="K27" s="32">
        <v>0</v>
      </c>
      <c r="L27" s="32">
        <v>8.8663435331785703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1.2198422349642857</v>
      </c>
      <c r="S27" s="32">
        <v>4.1781604285714282</v>
      </c>
      <c r="T27" s="32">
        <v>0</v>
      </c>
      <c r="U27" s="32">
        <v>0</v>
      </c>
      <c r="V27" s="32">
        <v>1.5306746929285715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50.964153705021218</v>
      </c>
      <c r="AW27" s="32">
        <v>9.3386191384642867</v>
      </c>
      <c r="AX27" s="32">
        <v>0</v>
      </c>
      <c r="AY27" s="32">
        <v>0</v>
      </c>
      <c r="AZ27" s="32">
        <v>8.4336753963214282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7.0291622287500006</v>
      </c>
      <c r="BG27" s="32">
        <v>6.1285650000000004E-2</v>
      </c>
      <c r="BH27" s="32">
        <v>5.1071375000000002E-2</v>
      </c>
      <c r="BI27" s="32">
        <v>0</v>
      </c>
      <c r="BJ27" s="32">
        <v>1.7460848557499999</v>
      </c>
      <c r="BK27" s="33">
        <f t="shared" si="2"/>
        <v>124.87837693873551</v>
      </c>
    </row>
    <row r="28" spans="1:63">
      <c r="A28" s="30"/>
      <c r="B28" s="31" t="s">
        <v>32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7.6225990475714287</v>
      </c>
      <c r="I28" s="32">
        <v>11.337929783571427</v>
      </c>
      <c r="J28" s="32">
        <v>0.52171589285714282</v>
      </c>
      <c r="K28" s="32">
        <v>0</v>
      </c>
      <c r="L28" s="32">
        <v>4.8364107341071412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1.0596371508571429</v>
      </c>
      <c r="S28" s="32">
        <v>0.52171589285714282</v>
      </c>
      <c r="T28" s="32">
        <v>0</v>
      </c>
      <c r="U28" s="32">
        <v>0</v>
      </c>
      <c r="V28" s="32">
        <v>0.63868884896428568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2.081827857142857E-2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1.0409139285714285E-2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41.279550288217472</v>
      </c>
      <c r="AW28" s="32">
        <v>7.3396560900357137</v>
      </c>
      <c r="AX28" s="32">
        <v>0</v>
      </c>
      <c r="AY28" s="32">
        <v>0</v>
      </c>
      <c r="AZ28" s="32">
        <v>10.001702307642859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7.7845429961071435</v>
      </c>
      <c r="BG28" s="32">
        <v>9.3682253571428564E-2</v>
      </c>
      <c r="BH28" s="32">
        <v>0</v>
      </c>
      <c r="BI28" s="32">
        <v>0</v>
      </c>
      <c r="BJ28" s="32">
        <v>1.0546925323214287</v>
      </c>
      <c r="BK28" s="33">
        <f t="shared" si="2"/>
        <v>94.123751236538894</v>
      </c>
    </row>
    <row r="29" spans="1:63">
      <c r="A29" s="30"/>
      <c r="B29" s="31" t="s">
        <v>33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5.3588326595714282</v>
      </c>
      <c r="I29" s="32">
        <v>21.494435714285714</v>
      </c>
      <c r="J29" s="32">
        <v>0</v>
      </c>
      <c r="K29" s="32">
        <v>0</v>
      </c>
      <c r="L29" s="32">
        <v>3.4799458899642857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0.40674590703571428</v>
      </c>
      <c r="S29" s="32">
        <v>0</v>
      </c>
      <c r="T29" s="32">
        <v>2.1494435714285713</v>
      </c>
      <c r="U29" s="32">
        <v>0</v>
      </c>
      <c r="V29" s="32">
        <v>6.8851380357142875E-2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6.8362106566696061</v>
      </c>
      <c r="AW29" s="32">
        <v>6.0030635489285693</v>
      </c>
      <c r="AX29" s="32">
        <v>0</v>
      </c>
      <c r="AY29" s="32">
        <v>0</v>
      </c>
      <c r="AZ29" s="32">
        <v>8.8803783124999995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0.14217190589285716</v>
      </c>
      <c r="BG29" s="32">
        <v>6.4389450000000001E-2</v>
      </c>
      <c r="BH29" s="32">
        <v>0</v>
      </c>
      <c r="BI29" s="32">
        <v>0</v>
      </c>
      <c r="BJ29" s="32">
        <v>0.2199972875</v>
      </c>
      <c r="BK29" s="33">
        <f t="shared" si="2"/>
        <v>55.104466284133885</v>
      </c>
    </row>
    <row r="30" spans="1:63">
      <c r="A30" s="30"/>
      <c r="B30" s="31" t="s">
        <v>34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2.2673748637499997</v>
      </c>
      <c r="I30" s="32">
        <v>1.5445863108571432</v>
      </c>
      <c r="J30" s="32">
        <v>0</v>
      </c>
      <c r="K30" s="32">
        <v>0</v>
      </c>
      <c r="L30" s="32">
        <v>1.6304658072142855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0.7320008650714287</v>
      </c>
      <c r="S30" s="32">
        <v>1.0441628571428572</v>
      </c>
      <c r="T30" s="32">
        <v>0</v>
      </c>
      <c r="U30" s="32">
        <v>0</v>
      </c>
      <c r="V30" s="32">
        <v>0.65861539207142861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2.6043919642857141E-2</v>
      </c>
      <c r="AC30" s="32">
        <v>0</v>
      </c>
      <c r="AD30" s="32">
        <v>0</v>
      </c>
      <c r="AE30" s="32">
        <v>0</v>
      </c>
      <c r="AF30" s="32">
        <v>0.21965776260714287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19.748521762895159</v>
      </c>
      <c r="AW30" s="32">
        <v>5.7143224527500012</v>
      </c>
      <c r="AX30" s="32">
        <v>0</v>
      </c>
      <c r="AY30" s="32">
        <v>0</v>
      </c>
      <c r="AZ30" s="32">
        <v>6.7255184550714295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9.3220072415357151</v>
      </c>
      <c r="BG30" s="32">
        <v>1.5004797454285714</v>
      </c>
      <c r="BH30" s="32">
        <v>0</v>
      </c>
      <c r="BI30" s="32">
        <v>0</v>
      </c>
      <c r="BJ30" s="32">
        <v>2.5955466658571424</v>
      </c>
      <c r="BK30" s="33">
        <f t="shared" si="2"/>
        <v>53.729304101895167</v>
      </c>
    </row>
    <row r="31" spans="1:63">
      <c r="A31" s="30"/>
      <c r="B31" s="31" t="s">
        <v>35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8.6441221593928592</v>
      </c>
      <c r="I31" s="32">
        <v>88.642964732142858</v>
      </c>
      <c r="J31" s="32">
        <v>0</v>
      </c>
      <c r="K31" s="32">
        <v>0</v>
      </c>
      <c r="L31" s="32">
        <v>2.2201965635357142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0.42016232892857136</v>
      </c>
      <c r="S31" s="32">
        <v>0</v>
      </c>
      <c r="T31" s="32">
        <v>0</v>
      </c>
      <c r="U31" s="32">
        <v>0</v>
      </c>
      <c r="V31" s="32">
        <v>0.61123418264285723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1.1704471428571428</v>
      </c>
      <c r="AC31" s="32">
        <v>4.2561714285714286E-2</v>
      </c>
      <c r="AD31" s="32">
        <v>0</v>
      </c>
      <c r="AE31" s="32">
        <v>0</v>
      </c>
      <c r="AF31" s="32">
        <v>3.1921285714285715E-2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0.36177457142857139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5.7454056524173422</v>
      </c>
      <c r="AW31" s="32">
        <v>3.4816009528928569</v>
      </c>
      <c r="AX31" s="32">
        <v>0</v>
      </c>
      <c r="AY31" s="32">
        <v>0</v>
      </c>
      <c r="AZ31" s="32">
        <v>1.4887774104285714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1.6797265021785712</v>
      </c>
      <c r="BG31" s="32">
        <v>0.53202142857142853</v>
      </c>
      <c r="BH31" s="32">
        <v>0</v>
      </c>
      <c r="BI31" s="32">
        <v>0</v>
      </c>
      <c r="BJ31" s="32">
        <v>0.76183340499999996</v>
      </c>
      <c r="BK31" s="33">
        <f t="shared" si="2"/>
        <v>115.83475003241735</v>
      </c>
    </row>
    <row r="32" spans="1:63">
      <c r="A32" s="30"/>
      <c r="B32" s="31" t="s">
        <v>36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266.76371092010714</v>
      </c>
      <c r="I32" s="32">
        <v>48.729787857142853</v>
      </c>
      <c r="J32" s="32">
        <v>0</v>
      </c>
      <c r="K32" s="32">
        <v>0</v>
      </c>
      <c r="L32" s="32">
        <v>2.3464452196428573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0.24359782564285715</v>
      </c>
      <c r="S32" s="32">
        <v>0</v>
      </c>
      <c r="T32" s="32">
        <v>0</v>
      </c>
      <c r="U32" s="32">
        <v>0</v>
      </c>
      <c r="V32" s="32">
        <v>1.0593432142857144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1.5549381825269726</v>
      </c>
      <c r="AW32" s="32">
        <v>2.115062142857143</v>
      </c>
      <c r="AX32" s="32">
        <v>0</v>
      </c>
      <c r="AY32" s="32">
        <v>0</v>
      </c>
      <c r="AZ32" s="32">
        <v>1.2798889039285715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0.18575650696428569</v>
      </c>
      <c r="BG32" s="32">
        <v>2.6438276785714283</v>
      </c>
      <c r="BH32" s="32">
        <v>0</v>
      </c>
      <c r="BI32" s="32">
        <v>0</v>
      </c>
      <c r="BJ32" s="32">
        <v>0.10575310714285714</v>
      </c>
      <c r="BK32" s="33">
        <f t="shared" si="2"/>
        <v>327.02811155881272</v>
      </c>
    </row>
    <row r="33" spans="1:63">
      <c r="A33" s="30"/>
      <c r="B33" s="31" t="s">
        <v>37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8.3591392764642833</v>
      </c>
      <c r="I33" s="32">
        <v>172.48533383082145</v>
      </c>
      <c r="J33" s="32">
        <v>0.53113410714285714</v>
      </c>
      <c r="K33" s="32">
        <v>0</v>
      </c>
      <c r="L33" s="32">
        <v>3.1268958597499998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1.2402212641071428</v>
      </c>
      <c r="S33" s="32">
        <v>8.0732384285714289</v>
      </c>
      <c r="T33" s="32">
        <v>2.1245364285714285</v>
      </c>
      <c r="U33" s="32">
        <v>0</v>
      </c>
      <c r="V33" s="32">
        <v>0.33120460646428568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1.7445712624999998</v>
      </c>
      <c r="AC33" s="32">
        <v>0</v>
      </c>
      <c r="AD33" s="32">
        <v>0</v>
      </c>
      <c r="AE33" s="32">
        <v>0</v>
      </c>
      <c r="AF33" s="32">
        <v>0.1060529642857143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6.3631778571428571E-2</v>
      </c>
      <c r="AM33" s="32">
        <v>31.829317604964292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10.451329572636361</v>
      </c>
      <c r="AW33" s="32">
        <v>4.9844893214285717</v>
      </c>
      <c r="AX33" s="32">
        <v>0</v>
      </c>
      <c r="AY33" s="32">
        <v>0</v>
      </c>
      <c r="AZ33" s="32">
        <v>4.414592797750001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4.6203233561428574</v>
      </c>
      <c r="BG33" s="32">
        <v>0.13786885357142858</v>
      </c>
      <c r="BH33" s="32">
        <v>0</v>
      </c>
      <c r="BI33" s="32">
        <v>0</v>
      </c>
      <c r="BJ33" s="32">
        <v>1.7137622653928573</v>
      </c>
      <c r="BK33" s="33">
        <f t="shared" si="2"/>
        <v>256.33764357913634</v>
      </c>
    </row>
    <row r="34" spans="1:63">
      <c r="A34" s="30"/>
      <c r="B34" s="31" t="s">
        <v>38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18.645935924285709</v>
      </c>
      <c r="I34" s="32">
        <v>70.357032857142869</v>
      </c>
      <c r="J34" s="32">
        <v>0.51672321428571433</v>
      </c>
      <c r="K34" s="32">
        <v>0</v>
      </c>
      <c r="L34" s="32">
        <v>23.257254325071429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4.5578603347142863</v>
      </c>
      <c r="S34" s="32">
        <v>0.43404749999999998</v>
      </c>
      <c r="T34" s="32">
        <v>0</v>
      </c>
      <c r="U34" s="32">
        <v>0</v>
      </c>
      <c r="V34" s="32">
        <v>4.8107207186071426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0.10313196428571428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4.1252785714285714E-2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58.089932191649247</v>
      </c>
      <c r="AW34" s="32">
        <v>31.095424636750003</v>
      </c>
      <c r="AX34" s="32">
        <v>0</v>
      </c>
      <c r="AY34" s="32">
        <v>0</v>
      </c>
      <c r="AZ34" s="32">
        <v>44.172230671499996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20.351997066000006</v>
      </c>
      <c r="BG34" s="32">
        <v>7.0129735714285717</v>
      </c>
      <c r="BH34" s="32">
        <v>0.83802451457142857</v>
      </c>
      <c r="BI34" s="32">
        <v>0</v>
      </c>
      <c r="BJ34" s="32">
        <v>3.9511460705714283</v>
      </c>
      <c r="BK34" s="33">
        <f t="shared" si="2"/>
        <v>288.23568834657789</v>
      </c>
    </row>
    <row r="35" spans="1:63">
      <c r="A35" s="30"/>
      <c r="B35" s="31" t="s">
        <v>39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8.6990724701785709</v>
      </c>
      <c r="I35" s="32">
        <v>108.84670162439284</v>
      </c>
      <c r="J35" s="32">
        <v>0</v>
      </c>
      <c r="K35" s="32">
        <v>0</v>
      </c>
      <c r="L35" s="32">
        <v>5.6382160072500005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2.6187321874999996</v>
      </c>
      <c r="S35" s="32">
        <v>0</v>
      </c>
      <c r="T35" s="32">
        <v>1.0464464285714286</v>
      </c>
      <c r="U35" s="32">
        <v>0</v>
      </c>
      <c r="V35" s="32">
        <v>0.40497476785714281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0.20896335714285713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17.224790439223192</v>
      </c>
      <c r="AW35" s="32">
        <v>2.0896335714285712</v>
      </c>
      <c r="AX35" s="32">
        <v>0</v>
      </c>
      <c r="AY35" s="32">
        <v>0</v>
      </c>
      <c r="AZ35" s="32">
        <v>12.707539562142856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2.8470240480357147</v>
      </c>
      <c r="BG35" s="32">
        <v>0</v>
      </c>
      <c r="BH35" s="32">
        <v>0</v>
      </c>
      <c r="BI35" s="32">
        <v>0</v>
      </c>
      <c r="BJ35" s="32">
        <v>0.19395621378571432</v>
      </c>
      <c r="BK35" s="33">
        <f t="shared" si="2"/>
        <v>162.52605067750889</v>
      </c>
    </row>
    <row r="36" spans="1:63">
      <c r="A36" s="30"/>
      <c r="B36" s="31" t="s">
        <v>40</v>
      </c>
      <c r="C36" s="32">
        <v>0</v>
      </c>
      <c r="D36" s="32">
        <v>1.2514234857142856</v>
      </c>
      <c r="E36" s="32">
        <v>0</v>
      </c>
      <c r="F36" s="32">
        <v>0</v>
      </c>
      <c r="G36" s="32">
        <v>0</v>
      </c>
      <c r="H36" s="32">
        <v>15.713837033142857</v>
      </c>
      <c r="I36" s="32">
        <v>39.766308285714288</v>
      </c>
      <c r="J36" s="32">
        <v>0.51711714285714283</v>
      </c>
      <c r="K36" s="32">
        <v>0</v>
      </c>
      <c r="L36" s="32">
        <v>11.30736862017857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4.9066362456428587</v>
      </c>
      <c r="S36" s="32">
        <v>0</v>
      </c>
      <c r="T36" s="32">
        <v>0</v>
      </c>
      <c r="U36" s="32">
        <v>0</v>
      </c>
      <c r="V36" s="32">
        <v>3.870759083321428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3.0968228571428575E-2</v>
      </c>
      <c r="AC36" s="32">
        <v>0</v>
      </c>
      <c r="AD36" s="32">
        <v>0</v>
      </c>
      <c r="AE36" s="32">
        <v>0</v>
      </c>
      <c r="AF36" s="32">
        <v>0.10322742857142857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5.161371428571428E-3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48.338368364750899</v>
      </c>
      <c r="AW36" s="32">
        <v>14.630354578</v>
      </c>
      <c r="AX36" s="32">
        <v>0</v>
      </c>
      <c r="AY36" s="32">
        <v>0</v>
      </c>
      <c r="AZ36" s="32">
        <v>23.067869203892851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29.478196915035724</v>
      </c>
      <c r="BG36" s="32">
        <v>0.93100817828571425</v>
      </c>
      <c r="BH36" s="32">
        <v>5.1613714285714284E-2</v>
      </c>
      <c r="BI36" s="32">
        <v>0</v>
      </c>
      <c r="BJ36" s="32">
        <v>3.2284501674285715</v>
      </c>
      <c r="BK36" s="33">
        <f t="shared" si="2"/>
        <v>197.19866804682232</v>
      </c>
    </row>
    <row r="37" spans="1:63">
      <c r="A37" s="30"/>
      <c r="B37" s="31" t="s">
        <v>41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1.0312662839285713</v>
      </c>
      <c r="I37" s="32">
        <v>100.244</v>
      </c>
      <c r="J37" s="32">
        <v>0</v>
      </c>
      <c r="K37" s="32">
        <v>0</v>
      </c>
      <c r="L37" s="32">
        <v>9.4967999999999997E-2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1.1607200000000002E-2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2.3042943042857145</v>
      </c>
      <c r="AW37" s="32">
        <v>4.2145299999999999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2.6340812499999998E-3</v>
      </c>
      <c r="BG37" s="32">
        <v>0</v>
      </c>
      <c r="BH37" s="32">
        <v>0</v>
      </c>
      <c r="BI37" s="32">
        <v>0</v>
      </c>
      <c r="BJ37" s="32">
        <v>0</v>
      </c>
      <c r="BK37" s="33">
        <f t="shared" si="2"/>
        <v>107.90329986946428</v>
      </c>
    </row>
    <row r="38" spans="1:63">
      <c r="A38" s="30"/>
      <c r="B38" s="31" t="s">
        <v>42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1.5892864772142856</v>
      </c>
      <c r="I38" s="32">
        <v>39.98999214285714</v>
      </c>
      <c r="J38" s="32">
        <v>0</v>
      </c>
      <c r="K38" s="32">
        <v>0</v>
      </c>
      <c r="L38" s="32">
        <v>0.22362824553571428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1.3838642035714286E-2</v>
      </c>
      <c r="S38" s="32">
        <v>0</v>
      </c>
      <c r="T38" s="32">
        <v>0</v>
      </c>
      <c r="U38" s="32">
        <v>0</v>
      </c>
      <c r="V38" s="32">
        <v>0.21047364285714287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0.43083506293729001</v>
      </c>
      <c r="AW38" s="32">
        <v>0</v>
      </c>
      <c r="AX38" s="32">
        <v>0</v>
      </c>
      <c r="AY38" s="32">
        <v>0</v>
      </c>
      <c r="AZ38" s="32">
        <v>3.9986041857142843E-2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0.1954295967142857</v>
      </c>
      <c r="BG38" s="32">
        <v>0</v>
      </c>
      <c r="BH38" s="32">
        <v>0</v>
      </c>
      <c r="BI38" s="32">
        <v>0</v>
      </c>
      <c r="BJ38" s="32">
        <v>0</v>
      </c>
      <c r="BK38" s="33">
        <f t="shared" si="2"/>
        <v>42.693469852008718</v>
      </c>
    </row>
    <row r="39" spans="1:63">
      <c r="A39" s="30"/>
      <c r="B39" s="31" t="s">
        <v>43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17.926507293714291</v>
      </c>
      <c r="I39" s="32">
        <v>33.571187758607145</v>
      </c>
      <c r="J39" s="32">
        <v>1.0258428571428571</v>
      </c>
      <c r="K39" s="32">
        <v>0</v>
      </c>
      <c r="L39" s="32">
        <v>13.078428740892857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4.652203363321429</v>
      </c>
      <c r="S39" s="32">
        <v>7.293742714285715</v>
      </c>
      <c r="T39" s="32">
        <v>0</v>
      </c>
      <c r="U39" s="32">
        <v>0</v>
      </c>
      <c r="V39" s="32">
        <v>0.53263581185714282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9.7811850357142849E-2</v>
      </c>
      <c r="AC39" s="32">
        <v>0</v>
      </c>
      <c r="AD39" s="32">
        <v>0</v>
      </c>
      <c r="AE39" s="32">
        <v>0</v>
      </c>
      <c r="AF39" s="32">
        <v>0.23044676785714285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1.1266286428571427E-2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50.346529024826381</v>
      </c>
      <c r="AW39" s="32">
        <v>23.347417000857142</v>
      </c>
      <c r="AX39" s="32">
        <v>1.024207857142857</v>
      </c>
      <c r="AY39" s="32">
        <v>0</v>
      </c>
      <c r="AZ39" s="32">
        <v>14.663198214000001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27.44510867839286</v>
      </c>
      <c r="BG39" s="32">
        <v>0.89548083389285726</v>
      </c>
      <c r="BH39" s="32">
        <v>0.3072623571428571</v>
      </c>
      <c r="BI39" s="32">
        <v>0</v>
      </c>
      <c r="BJ39" s="32">
        <v>2.6625025440357142</v>
      </c>
      <c r="BK39" s="33">
        <f t="shared" si="2"/>
        <v>199.11177995475498</v>
      </c>
    </row>
    <row r="40" spans="1:63">
      <c r="A40" s="30"/>
      <c r="B40" s="31" t="s">
        <v>44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2.459314666928571</v>
      </c>
      <c r="I40" s="32">
        <v>193.12896607142858</v>
      </c>
      <c r="J40" s="32">
        <v>0</v>
      </c>
      <c r="K40" s="32">
        <v>0</v>
      </c>
      <c r="L40" s="32">
        <v>0.31576252403571425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4.725918107142857E-3</v>
      </c>
      <c r="S40" s="32">
        <v>0</v>
      </c>
      <c r="T40" s="32">
        <v>5.2197017857142862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1.3147305333119825</v>
      </c>
      <c r="AW40" s="32">
        <v>0.3128022857142857</v>
      </c>
      <c r="AX40" s="32">
        <v>0</v>
      </c>
      <c r="AY40" s="32">
        <v>0</v>
      </c>
      <c r="AZ40" s="32">
        <v>7.995487479035714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2.2334118678571428E-2</v>
      </c>
      <c r="BG40" s="32">
        <v>0</v>
      </c>
      <c r="BH40" s="32">
        <v>0</v>
      </c>
      <c r="BI40" s="32">
        <v>0</v>
      </c>
      <c r="BJ40" s="32">
        <v>0</v>
      </c>
      <c r="BK40" s="33">
        <f t="shared" si="2"/>
        <v>210.77382538295484</v>
      </c>
    </row>
    <row r="41" spans="1:63">
      <c r="A41" s="30"/>
      <c r="B41" s="31" t="s">
        <v>45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22.606489310535714</v>
      </c>
      <c r="I41" s="32">
        <v>52.232677571857138</v>
      </c>
      <c r="J41" s="32">
        <v>0.51418428571428576</v>
      </c>
      <c r="K41" s="32">
        <v>0</v>
      </c>
      <c r="L41" s="32">
        <v>6.7735511559642871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4.4517905835714284</v>
      </c>
      <c r="S41" s="32">
        <v>0.29822688571428574</v>
      </c>
      <c r="T41" s="32">
        <v>0</v>
      </c>
      <c r="U41" s="32">
        <v>0</v>
      </c>
      <c r="V41" s="32">
        <v>2.8730665743571433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0.13647498839285713</v>
      </c>
      <c r="AC41" s="32">
        <v>0</v>
      </c>
      <c r="AD41" s="32">
        <v>0</v>
      </c>
      <c r="AE41" s="32">
        <v>0</v>
      </c>
      <c r="AF41" s="32">
        <v>6.1614578571428567E-2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2.2592012142857141E-2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63.585103684571664</v>
      </c>
      <c r="AW41" s="32">
        <v>15.555833221857144</v>
      </c>
      <c r="AX41" s="32">
        <v>0</v>
      </c>
      <c r="AY41" s="32">
        <v>0</v>
      </c>
      <c r="AZ41" s="32">
        <v>14.419422356428571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27.132619051428559</v>
      </c>
      <c r="BG41" s="32">
        <v>7.2200768852857147</v>
      </c>
      <c r="BH41" s="32">
        <v>1.049988798357143</v>
      </c>
      <c r="BI41" s="32">
        <v>0</v>
      </c>
      <c r="BJ41" s="32">
        <v>1.4915266443214286</v>
      </c>
      <c r="BK41" s="33">
        <f t="shared" si="2"/>
        <v>220.4252385890716</v>
      </c>
    </row>
    <row r="42" spans="1:63">
      <c r="A42" s="30"/>
      <c r="B42" s="31" t="s">
        <v>46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11.420410667964287</v>
      </c>
      <c r="I42" s="32">
        <v>12.947579285714285</v>
      </c>
      <c r="J42" s="32">
        <v>0</v>
      </c>
      <c r="K42" s="32">
        <v>0</v>
      </c>
      <c r="L42" s="32">
        <v>2.4221263911785718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4.0463669194999996</v>
      </c>
      <c r="S42" s="32">
        <v>0</v>
      </c>
      <c r="T42" s="32">
        <v>0</v>
      </c>
      <c r="U42" s="32">
        <v>0</v>
      </c>
      <c r="V42" s="32">
        <v>1.1344396821785714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2.570850892857143E-2</v>
      </c>
      <c r="AC42" s="32">
        <v>0.10283403571428572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32.419716036085035</v>
      </c>
      <c r="AW42" s="32">
        <v>10.268808840357144</v>
      </c>
      <c r="AX42" s="32">
        <v>0</v>
      </c>
      <c r="AY42" s="32">
        <v>0</v>
      </c>
      <c r="AZ42" s="32">
        <v>8.3407305577857134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17.569147304357145</v>
      </c>
      <c r="BG42" s="32">
        <v>1.5816004802857142</v>
      </c>
      <c r="BH42" s="32">
        <v>3.1672882999999996</v>
      </c>
      <c r="BI42" s="32">
        <v>0</v>
      </c>
      <c r="BJ42" s="32">
        <v>1.3942073140357141</v>
      </c>
      <c r="BK42" s="33">
        <f t="shared" si="2"/>
        <v>106.84096432408504</v>
      </c>
    </row>
    <row r="43" spans="1:63">
      <c r="A43" s="30"/>
      <c r="B43" s="31" t="s">
        <v>47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5.4646052227500013</v>
      </c>
      <c r="I43" s="32">
        <v>79.425940277714275</v>
      </c>
      <c r="J43" s="32">
        <v>0</v>
      </c>
      <c r="K43" s="32">
        <v>0</v>
      </c>
      <c r="L43" s="32">
        <v>1.7383579285714286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0.52212941214285724</v>
      </c>
      <c r="S43" s="32">
        <v>2.6180089285714288</v>
      </c>
      <c r="T43" s="32">
        <v>0</v>
      </c>
      <c r="U43" s="32">
        <v>0</v>
      </c>
      <c r="V43" s="32">
        <v>0.45483254714285715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6.6227948542442183</v>
      </c>
      <c r="AW43" s="32">
        <v>6.0781937500000005</v>
      </c>
      <c r="AX43" s="32">
        <v>0</v>
      </c>
      <c r="AY43" s="32">
        <v>0</v>
      </c>
      <c r="AZ43" s="32">
        <v>10.563881649285713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1.3192086607142854</v>
      </c>
      <c r="BG43" s="32">
        <v>0</v>
      </c>
      <c r="BH43" s="32">
        <v>0</v>
      </c>
      <c r="BI43" s="32">
        <v>0</v>
      </c>
      <c r="BJ43" s="32">
        <v>0</v>
      </c>
      <c r="BK43" s="33">
        <f t="shared" si="2"/>
        <v>114.80795323113706</v>
      </c>
    </row>
    <row r="44" spans="1:63">
      <c r="A44" s="30"/>
      <c r="B44" s="31" t="s">
        <v>48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9.5218557709999985</v>
      </c>
      <c r="I44" s="32">
        <v>25.100644735714283</v>
      </c>
      <c r="J44" s="32">
        <v>0.51617678571428571</v>
      </c>
      <c r="K44" s="32">
        <v>0</v>
      </c>
      <c r="L44" s="32">
        <v>1.4715474570714286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5.331853795071428</v>
      </c>
      <c r="S44" s="32">
        <v>0.10323535714285714</v>
      </c>
      <c r="T44" s="32">
        <v>0</v>
      </c>
      <c r="U44" s="32">
        <v>0</v>
      </c>
      <c r="V44" s="32">
        <v>1.6906587315714288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0.5155676785714286</v>
      </c>
      <c r="AC44" s="32">
        <v>0</v>
      </c>
      <c r="AD44" s="32">
        <v>0</v>
      </c>
      <c r="AE44" s="32">
        <v>0</v>
      </c>
      <c r="AF44" s="32">
        <v>0.15467030357142858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6.1868121428571426E-2</v>
      </c>
      <c r="AM44" s="32">
        <v>0</v>
      </c>
      <c r="AN44" s="32">
        <v>0</v>
      </c>
      <c r="AO44" s="32">
        <v>0</v>
      </c>
      <c r="AP44" s="32">
        <v>5.0157979214285713E-2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14.273408485096205</v>
      </c>
      <c r="AW44" s="32">
        <v>5.6248433732142846</v>
      </c>
      <c r="AX44" s="32">
        <v>0</v>
      </c>
      <c r="AY44" s="32">
        <v>0</v>
      </c>
      <c r="AZ44" s="32">
        <v>6.7547097787499988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13.492214590178571</v>
      </c>
      <c r="BG44" s="32">
        <v>1.0208240035714287</v>
      </c>
      <c r="BH44" s="32">
        <v>0</v>
      </c>
      <c r="BI44" s="32">
        <v>0</v>
      </c>
      <c r="BJ44" s="32">
        <v>2.781902077107143</v>
      </c>
      <c r="BK44" s="33">
        <f t="shared" si="2"/>
        <v>88.466139023989086</v>
      </c>
    </row>
    <row r="45" spans="1:63">
      <c r="A45" s="30"/>
      <c r="B45" s="31" t="s">
        <v>49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4.8731579369999993</v>
      </c>
      <c r="I45" s="32">
        <v>30.596286957142858</v>
      </c>
      <c r="J45" s="32">
        <v>0</v>
      </c>
      <c r="K45" s="32">
        <v>0</v>
      </c>
      <c r="L45" s="32">
        <v>15.266751939285713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5.2319232142857149E-4</v>
      </c>
      <c r="S45" s="32">
        <v>0</v>
      </c>
      <c r="T45" s="32">
        <v>5.2319232142857146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5.9560690404950369</v>
      </c>
      <c r="AW45" s="32">
        <v>0</v>
      </c>
      <c r="AX45" s="32">
        <v>0</v>
      </c>
      <c r="AY45" s="32">
        <v>0</v>
      </c>
      <c r="AZ45" s="32">
        <v>7.3183224999999991E-2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0.11029757482142857</v>
      </c>
      <c r="BG45" s="32">
        <v>0.52273732142857143</v>
      </c>
      <c r="BH45" s="32">
        <v>0</v>
      </c>
      <c r="BI45" s="32">
        <v>0</v>
      </c>
      <c r="BJ45" s="32">
        <v>0</v>
      </c>
      <c r="BK45" s="33">
        <f t="shared" si="2"/>
        <v>62.630930401780759</v>
      </c>
    </row>
    <row r="46" spans="1:63">
      <c r="A46" s="30"/>
      <c r="B46" s="31" t="s">
        <v>50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2.4385167176785716</v>
      </c>
      <c r="I46" s="32">
        <v>10.562244285714286</v>
      </c>
      <c r="J46" s="32">
        <v>0</v>
      </c>
      <c r="K46" s="32">
        <v>0</v>
      </c>
      <c r="L46" s="32">
        <v>1.43718104825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1.7217468306785713</v>
      </c>
      <c r="S46" s="32">
        <v>7.6023856779642855</v>
      </c>
      <c r="T46" s="32">
        <v>1.0304628571428571</v>
      </c>
      <c r="U46" s="32">
        <v>0</v>
      </c>
      <c r="V46" s="32">
        <v>1.2493843768571429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2.0588128571428572E-2</v>
      </c>
      <c r="AC46" s="32">
        <v>0</v>
      </c>
      <c r="AD46" s="32">
        <v>0</v>
      </c>
      <c r="AE46" s="32">
        <v>0</v>
      </c>
      <c r="AF46" s="32">
        <v>0.10294064285714286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10.98825141504425</v>
      </c>
      <c r="AW46" s="32">
        <v>6.433790178571428</v>
      </c>
      <c r="AX46" s="32">
        <v>0</v>
      </c>
      <c r="AY46" s="32">
        <v>0</v>
      </c>
      <c r="AZ46" s="32">
        <v>3.7555223730000002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10.490506756571429</v>
      </c>
      <c r="BG46" s="32">
        <v>0.82352514285714296</v>
      </c>
      <c r="BH46" s="32">
        <v>0</v>
      </c>
      <c r="BI46" s="32">
        <v>0</v>
      </c>
      <c r="BJ46" s="32">
        <v>1.9819484441071427</v>
      </c>
      <c r="BK46" s="33">
        <f t="shared" si="2"/>
        <v>60.638994875865677</v>
      </c>
    </row>
    <row r="47" spans="1:63">
      <c r="A47" s="30"/>
      <c r="B47" s="31" t="s">
        <v>51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11.988393451321429</v>
      </c>
      <c r="I47" s="32">
        <v>28.010918571428572</v>
      </c>
      <c r="J47" s="32">
        <v>0</v>
      </c>
      <c r="K47" s="32">
        <v>0</v>
      </c>
      <c r="L47" s="32">
        <v>3.326555940714286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1.2044854642857143E-2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8.7614092216646764</v>
      </c>
      <c r="AW47" s="32">
        <v>10.574063142857144</v>
      </c>
      <c r="AX47" s="32">
        <v>0</v>
      </c>
      <c r="AY47" s="32">
        <v>0</v>
      </c>
      <c r="AZ47" s="32">
        <v>2.3942935052142857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1.5757427428571429</v>
      </c>
      <c r="BG47" s="32">
        <v>0</v>
      </c>
      <c r="BH47" s="32">
        <v>0</v>
      </c>
      <c r="BI47" s="32">
        <v>0</v>
      </c>
      <c r="BJ47" s="32">
        <v>8.2933828571428572E-2</v>
      </c>
      <c r="BK47" s="33">
        <f t="shared" si="2"/>
        <v>66.726355259271827</v>
      </c>
    </row>
    <row r="48" spans="1:63">
      <c r="A48" s="30"/>
      <c r="B48" s="31" t="s">
        <v>52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8.2793064484999981</v>
      </c>
      <c r="I48" s="32">
        <v>2.2440760449999999</v>
      </c>
      <c r="J48" s="32">
        <v>0</v>
      </c>
      <c r="K48" s="32">
        <v>0</v>
      </c>
      <c r="L48" s="32">
        <v>15.468064921321426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4.381543328357143</v>
      </c>
      <c r="S48" s="32">
        <v>9.1965857142857155E-2</v>
      </c>
      <c r="T48" s="32">
        <v>0</v>
      </c>
      <c r="U48" s="32">
        <v>0</v>
      </c>
      <c r="V48" s="32">
        <v>1.1638265314642853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0.31587569610714283</v>
      </c>
      <c r="AC48" s="32">
        <v>5.1052892857142859E-2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4.2884430000000001E-2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26.117869284695466</v>
      </c>
      <c r="AW48" s="32">
        <v>2.910004682285714</v>
      </c>
      <c r="AX48" s="32">
        <v>1.021057857142857</v>
      </c>
      <c r="AY48" s="32">
        <v>0</v>
      </c>
      <c r="AZ48" s="32">
        <v>5.0965984198214294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25.198699767464287</v>
      </c>
      <c r="BG48" s="32">
        <v>13.343255394392855</v>
      </c>
      <c r="BH48" s="32">
        <v>4.2629165535714284</v>
      </c>
      <c r="BI48" s="32">
        <v>0</v>
      </c>
      <c r="BJ48" s="32">
        <v>3.7533176360357143</v>
      </c>
      <c r="BK48" s="33">
        <f t="shared" si="2"/>
        <v>113.74231574615975</v>
      </c>
    </row>
    <row r="49" spans="1:63">
      <c r="A49" s="30"/>
      <c r="B49" s="31" t="s">
        <v>53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8.5793682250357133</v>
      </c>
      <c r="I49" s="32">
        <v>20.945380307178571</v>
      </c>
      <c r="J49" s="32">
        <v>0</v>
      </c>
      <c r="K49" s="32">
        <v>0</v>
      </c>
      <c r="L49" s="32">
        <v>11.646258288321429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4.1868888781071423</v>
      </c>
      <c r="S49" s="32">
        <v>0</v>
      </c>
      <c r="T49" s="32">
        <v>0</v>
      </c>
      <c r="U49" s="32">
        <v>0</v>
      </c>
      <c r="V49" s="32">
        <v>1.0357554673571427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0.10595638750000001</v>
      </c>
      <c r="AC49" s="32">
        <v>0</v>
      </c>
      <c r="AD49" s="32">
        <v>0.15221935714285714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7.8139269999999997E-2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22.554104192453295</v>
      </c>
      <c r="AW49" s="32">
        <v>3.0037720378571429</v>
      </c>
      <c r="AX49" s="32">
        <v>0</v>
      </c>
      <c r="AY49" s="32">
        <v>0</v>
      </c>
      <c r="AZ49" s="32">
        <v>3.0723216772142865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17.434487887750002</v>
      </c>
      <c r="BG49" s="32">
        <v>0.81723288571428554</v>
      </c>
      <c r="BH49" s="32">
        <v>1.5221935714285717</v>
      </c>
      <c r="BI49" s="32">
        <v>0</v>
      </c>
      <c r="BJ49" s="32">
        <v>2.0864766049999997</v>
      </c>
      <c r="BK49" s="33">
        <f t="shared" si="2"/>
        <v>97.220555038060454</v>
      </c>
    </row>
    <row r="50" spans="1:63">
      <c r="A50" s="30"/>
      <c r="B50" s="31" t="s">
        <v>54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24.111524597178569</v>
      </c>
      <c r="I50" s="32">
        <v>42.494011282857144</v>
      </c>
      <c r="J50" s="32">
        <v>0</v>
      </c>
      <c r="K50" s="32">
        <v>0</v>
      </c>
      <c r="L50" s="32">
        <v>0.34752620689285713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0.19473330203571429</v>
      </c>
      <c r="S50" s="32">
        <v>10.240014285714285</v>
      </c>
      <c r="T50" s="32">
        <v>0.20480028571428571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2">
        <v>0</v>
      </c>
      <c r="AI50" s="32">
        <v>0</v>
      </c>
      <c r="AJ50" s="32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86.79112964977142</v>
      </c>
      <c r="AW50" s="32">
        <v>14.014304259892857</v>
      </c>
      <c r="AX50" s="32">
        <v>0</v>
      </c>
      <c r="AY50" s="32">
        <v>0</v>
      </c>
      <c r="AZ50" s="32">
        <v>3.9628025784642853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0.35102057499999995</v>
      </c>
      <c r="BG50" s="32">
        <v>0</v>
      </c>
      <c r="BH50" s="32">
        <v>0</v>
      </c>
      <c r="BI50" s="32">
        <v>0</v>
      </c>
      <c r="BJ50" s="32">
        <v>0</v>
      </c>
      <c r="BK50" s="33">
        <f t="shared" si="2"/>
        <v>182.71186702352142</v>
      </c>
    </row>
    <row r="51" spans="1:63">
      <c r="A51" s="30"/>
      <c r="B51" s="31" t="s">
        <v>55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3.2954079016785709</v>
      </c>
      <c r="I51" s="32">
        <v>25.673472257214289</v>
      </c>
      <c r="J51" s="32">
        <v>0</v>
      </c>
      <c r="K51" s="32">
        <v>0</v>
      </c>
      <c r="L51" s="32">
        <v>3.9311353370714279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1.673183107964286</v>
      </c>
      <c r="S51" s="32">
        <v>11.472265165357143</v>
      </c>
      <c r="T51" s="32">
        <v>0</v>
      </c>
      <c r="U51" s="32">
        <v>0</v>
      </c>
      <c r="V51" s="32">
        <v>0.66998288685714269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0.85866969642857149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1.5152994642857139E-3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21.747903315306754</v>
      </c>
      <c r="AW51" s="32">
        <v>4.1250516462500002</v>
      </c>
      <c r="AX51" s="32">
        <v>0</v>
      </c>
      <c r="AY51" s="32">
        <v>0</v>
      </c>
      <c r="AZ51" s="32">
        <v>5.3729113742142864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13.191049479464283</v>
      </c>
      <c r="BG51" s="32">
        <v>0.48843492760714291</v>
      </c>
      <c r="BH51" s="32">
        <v>0</v>
      </c>
      <c r="BI51" s="32">
        <v>0</v>
      </c>
      <c r="BJ51" s="32">
        <v>2.6840867725000002</v>
      </c>
      <c r="BK51" s="33">
        <f t="shared" si="2"/>
        <v>95.185069167378174</v>
      </c>
    </row>
    <row r="52" spans="1:63">
      <c r="A52" s="30"/>
      <c r="B52" s="31" t="s">
        <v>56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2.8894763481428578</v>
      </c>
      <c r="I52" s="32">
        <v>7.1345849999999995</v>
      </c>
      <c r="J52" s="32">
        <v>0</v>
      </c>
      <c r="K52" s="32">
        <v>0</v>
      </c>
      <c r="L52" s="32">
        <v>0.24461434285714287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0.55114669132142857</v>
      </c>
      <c r="S52" s="32">
        <v>0</v>
      </c>
      <c r="T52" s="32">
        <v>0</v>
      </c>
      <c r="U52" s="32">
        <v>0</v>
      </c>
      <c r="V52" s="32">
        <v>0.77271785335714283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0.10187778571428571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2.2359301078957916</v>
      </c>
      <c r="AW52" s="32">
        <v>2.0375557142857144</v>
      </c>
      <c r="AX52" s="32">
        <v>0</v>
      </c>
      <c r="AY52" s="32">
        <v>0</v>
      </c>
      <c r="AZ52" s="32">
        <v>6.534043008857144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0.40930142074999998</v>
      </c>
      <c r="BG52" s="32">
        <v>0</v>
      </c>
      <c r="BH52" s="32">
        <v>0</v>
      </c>
      <c r="BI52" s="32">
        <v>0</v>
      </c>
      <c r="BJ52" s="32">
        <v>0</v>
      </c>
      <c r="BK52" s="33">
        <f t="shared" si="2"/>
        <v>22.91124827318151</v>
      </c>
    </row>
    <row r="53" spans="1:63">
      <c r="A53" s="30"/>
      <c r="B53" s="31" t="s">
        <v>57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0.27171171671428579</v>
      </c>
      <c r="I53" s="32">
        <v>12.13902</v>
      </c>
      <c r="J53" s="32">
        <v>0</v>
      </c>
      <c r="K53" s="32">
        <v>0</v>
      </c>
      <c r="L53" s="32">
        <v>9.31252627142857E-2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7.9510580999999997E-2</v>
      </c>
      <c r="S53" s="32">
        <v>0</v>
      </c>
      <c r="T53" s="32">
        <v>0</v>
      </c>
      <c r="U53" s="32">
        <v>0</v>
      </c>
      <c r="V53" s="32">
        <v>1.5554451622142855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2.0224728571428572E-2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1.7643885786855669</v>
      </c>
      <c r="AW53" s="32">
        <v>0</v>
      </c>
      <c r="AX53" s="32">
        <v>0</v>
      </c>
      <c r="AY53" s="32">
        <v>0</v>
      </c>
      <c r="AZ53" s="32">
        <v>4.2198289423571431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0.24320234678571431</v>
      </c>
      <c r="BG53" s="32">
        <v>0</v>
      </c>
      <c r="BH53" s="32">
        <v>0</v>
      </c>
      <c r="BI53" s="32">
        <v>0</v>
      </c>
      <c r="BJ53" s="32">
        <v>0.10112364285714286</v>
      </c>
      <c r="BK53" s="33">
        <f t="shared" si="2"/>
        <v>20.487580961899855</v>
      </c>
    </row>
    <row r="54" spans="1:63">
      <c r="A54" s="30"/>
      <c r="B54" s="31" t="s">
        <v>58</v>
      </c>
      <c r="C54" s="32">
        <v>0</v>
      </c>
      <c r="D54" s="32">
        <v>1.0057564285714284</v>
      </c>
      <c r="E54" s="32">
        <v>0</v>
      </c>
      <c r="F54" s="32">
        <v>0</v>
      </c>
      <c r="G54" s="32">
        <v>0</v>
      </c>
      <c r="H54" s="32">
        <v>13.666738662535716</v>
      </c>
      <c r="I54" s="32">
        <v>26.860438429285715</v>
      </c>
      <c r="J54" s="32">
        <v>0.25143910714285711</v>
      </c>
      <c r="K54" s="32">
        <v>0</v>
      </c>
      <c r="L54" s="32">
        <v>2.8178255349999999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3.6222422923571425</v>
      </c>
      <c r="S54" s="32">
        <v>8.0984714536071412</v>
      </c>
      <c r="T54" s="32">
        <v>0</v>
      </c>
      <c r="U54" s="32">
        <v>0</v>
      </c>
      <c r="V54" s="32">
        <v>4.7798824230357138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3.326929060714285E-2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0.10557607499999999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26.405112127165467</v>
      </c>
      <c r="AW54" s="32">
        <v>5.2878234187142859</v>
      </c>
      <c r="AX54" s="32">
        <v>0</v>
      </c>
      <c r="AY54" s="32">
        <v>0</v>
      </c>
      <c r="AZ54" s="32">
        <v>4.1477269234285714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24.562209838285717</v>
      </c>
      <c r="BG54" s="32">
        <v>1.1412771573214286</v>
      </c>
      <c r="BH54" s="32">
        <v>1.0054864285714284</v>
      </c>
      <c r="BI54" s="32">
        <v>0</v>
      </c>
      <c r="BJ54" s="32">
        <v>3.2720615114285709</v>
      </c>
      <c r="BK54" s="33">
        <f t="shared" si="2"/>
        <v>127.06333710205833</v>
      </c>
    </row>
    <row r="55" spans="1:63">
      <c r="A55" s="30"/>
      <c r="B55" s="31" t="s">
        <v>59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13.891546549678568</v>
      </c>
      <c r="I55" s="32">
        <v>7.7381139642857137</v>
      </c>
      <c r="J55" s="32">
        <v>0</v>
      </c>
      <c r="K55" s="32">
        <v>0</v>
      </c>
      <c r="L55" s="32">
        <v>1.3284307125357142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0.56273982324999983</v>
      </c>
      <c r="S55" s="32">
        <v>5.0182321428571424</v>
      </c>
      <c r="T55" s="32">
        <v>4.0145857142857144</v>
      </c>
      <c r="U55" s="32">
        <v>0</v>
      </c>
      <c r="V55" s="32">
        <v>0.59767144821428564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3.0106360714285711E-3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18.057776423059764</v>
      </c>
      <c r="AW55" s="32">
        <v>4.3057392473214282</v>
      </c>
      <c r="AX55" s="32">
        <v>0</v>
      </c>
      <c r="AY55" s="32">
        <v>0</v>
      </c>
      <c r="AZ55" s="32">
        <v>12.87068629525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2.9081066315714286</v>
      </c>
      <c r="BG55" s="32">
        <v>0</v>
      </c>
      <c r="BH55" s="32">
        <v>0</v>
      </c>
      <c r="BI55" s="32">
        <v>0</v>
      </c>
      <c r="BJ55" s="32">
        <v>0.13262102782142857</v>
      </c>
      <c r="BK55" s="33">
        <f t="shared" si="2"/>
        <v>71.429260616202612</v>
      </c>
    </row>
    <row r="56" spans="1:63">
      <c r="A56" s="30"/>
      <c r="B56" s="31" t="s">
        <v>60</v>
      </c>
      <c r="C56" s="32">
        <v>0</v>
      </c>
      <c r="D56" s="32">
        <v>1.2930626785714285</v>
      </c>
      <c r="E56" s="32">
        <v>0</v>
      </c>
      <c r="F56" s="32">
        <v>0</v>
      </c>
      <c r="G56" s="32">
        <v>0</v>
      </c>
      <c r="H56" s="32">
        <v>2.3598960987142856</v>
      </c>
      <c r="I56" s="32">
        <v>1.6380812951785715</v>
      </c>
      <c r="J56" s="32">
        <v>1.7240835714285712</v>
      </c>
      <c r="K56" s="32">
        <v>0</v>
      </c>
      <c r="L56" s="32">
        <v>0.78301626017857151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1.5565633647142856</v>
      </c>
      <c r="S56" s="32">
        <v>0</v>
      </c>
      <c r="T56" s="32">
        <v>0</v>
      </c>
      <c r="U56" s="32">
        <v>0</v>
      </c>
      <c r="V56" s="32">
        <v>1.3355009656071428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2.5858317857142859E-2</v>
      </c>
      <c r="AC56" s="32">
        <v>0</v>
      </c>
      <c r="AD56" s="32">
        <v>0</v>
      </c>
      <c r="AE56" s="32">
        <v>0</v>
      </c>
      <c r="AF56" s="32">
        <v>3.4477757142857141E-2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4.3097196428571426E-3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9.7508190163597384</v>
      </c>
      <c r="AW56" s="32">
        <v>3.9379875823928567</v>
      </c>
      <c r="AX56" s="32">
        <v>0</v>
      </c>
      <c r="AY56" s="32">
        <v>0</v>
      </c>
      <c r="AZ56" s="32">
        <v>2.4690580087857144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15.950777738428567</v>
      </c>
      <c r="BG56" s="32">
        <v>0.51716635714285708</v>
      </c>
      <c r="BH56" s="32">
        <v>0</v>
      </c>
      <c r="BI56" s="32">
        <v>0</v>
      </c>
      <c r="BJ56" s="32">
        <v>0.99189084532142868</v>
      </c>
      <c r="BK56" s="33">
        <f t="shared" si="2"/>
        <v>44.372549577466877</v>
      </c>
    </row>
    <row r="57" spans="1:63">
      <c r="A57" s="30"/>
      <c r="B57" s="31" t="s">
        <v>61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0.66749322500000008</v>
      </c>
      <c r="I57" s="32">
        <v>2.4300156428571427</v>
      </c>
      <c r="J57" s="32">
        <v>0</v>
      </c>
      <c r="K57" s="32">
        <v>0</v>
      </c>
      <c r="L57" s="32">
        <v>2.8571607142857142E-2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0.38698253189285714</v>
      </c>
      <c r="S57" s="32">
        <v>0.71429017857142851</v>
      </c>
      <c r="T57" s="32">
        <v>0</v>
      </c>
      <c r="U57" s="32">
        <v>0</v>
      </c>
      <c r="V57" s="32">
        <v>0.35256248378571431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4.1427846428571433E-2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2.8570928571428574E-3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4.0865121055203835</v>
      </c>
      <c r="AW57" s="32">
        <v>0.64637829046428574</v>
      </c>
      <c r="AX57" s="32">
        <v>0</v>
      </c>
      <c r="AY57" s="32">
        <v>0</v>
      </c>
      <c r="AZ57" s="32">
        <v>0.37247410524999996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3.2867957290357146</v>
      </c>
      <c r="BG57" s="32">
        <v>1.4285464285714287E-2</v>
      </c>
      <c r="BH57" s="32">
        <v>0</v>
      </c>
      <c r="BI57" s="32">
        <v>0</v>
      </c>
      <c r="BJ57" s="32">
        <v>0.28833560942857139</v>
      </c>
      <c r="BK57" s="33">
        <f t="shared" si="2"/>
        <v>13.318981912520384</v>
      </c>
    </row>
    <row r="58" spans="1:63">
      <c r="A58" s="30"/>
      <c r="B58" s="31" t="s">
        <v>62</v>
      </c>
      <c r="C58" s="32">
        <v>0</v>
      </c>
      <c r="D58" s="32">
        <v>6.4285714285714279E-2</v>
      </c>
      <c r="E58" s="32">
        <v>0</v>
      </c>
      <c r="F58" s="32">
        <v>0</v>
      </c>
      <c r="G58" s="32">
        <v>0</v>
      </c>
      <c r="H58" s="32">
        <v>0.16308551171428576</v>
      </c>
      <c r="I58" s="32">
        <v>8.9285714285714298E-3</v>
      </c>
      <c r="J58" s="32">
        <v>0</v>
      </c>
      <c r="K58" s="32">
        <v>0</v>
      </c>
      <c r="L58" s="32">
        <v>1.5873427035714288E-2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5.7323217857142846E-2</v>
      </c>
      <c r="S58" s="32">
        <v>0</v>
      </c>
      <c r="T58" s="32">
        <v>0</v>
      </c>
      <c r="U58" s="32">
        <v>0</v>
      </c>
      <c r="V58" s="32">
        <v>2.5814332607142856E-2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1.0892857142857143E-2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1.0714285714285715E-3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0.61001235642857143</v>
      </c>
      <c r="AW58" s="32">
        <v>0.21837864596428574</v>
      </c>
      <c r="AX58" s="32">
        <v>0</v>
      </c>
      <c r="AY58" s="32">
        <v>0</v>
      </c>
      <c r="AZ58" s="32">
        <v>0.24226959985714286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7.7286857571428558E-2</v>
      </c>
      <c r="BG58" s="32">
        <v>0</v>
      </c>
      <c r="BH58" s="32">
        <v>0</v>
      </c>
      <c r="BI58" s="32">
        <v>0</v>
      </c>
      <c r="BJ58" s="32">
        <v>3.5714285714285714E-4</v>
      </c>
      <c r="BK58" s="33">
        <f t="shared" si="2"/>
        <v>1.4955796633214287</v>
      </c>
    </row>
    <row r="59" spans="1:63">
      <c r="A59" s="30"/>
      <c r="B59" s="31" t="s">
        <v>63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0.26033028442857142</v>
      </c>
      <c r="I59" s="32">
        <v>2.5561977861428575</v>
      </c>
      <c r="J59" s="32">
        <v>1.0106039647857141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7.7310018571428593E-2</v>
      </c>
      <c r="S59" s="32">
        <v>0</v>
      </c>
      <c r="T59" s="32">
        <v>0.51460207460714291</v>
      </c>
      <c r="U59" s="32">
        <v>0</v>
      </c>
      <c r="V59" s="32">
        <v>2.600307142857143E-5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0.14195526546428572</v>
      </c>
      <c r="AC59" s="32">
        <v>0</v>
      </c>
      <c r="AD59" s="32">
        <v>0</v>
      </c>
      <c r="AE59" s="32">
        <v>0</v>
      </c>
      <c r="AF59" s="32">
        <v>0.19082966899999998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1.0591772544843805</v>
      </c>
      <c r="AW59" s="32">
        <v>1.2169607208571429</v>
      </c>
      <c r="AX59" s="32">
        <v>0</v>
      </c>
      <c r="AY59" s="32">
        <v>0</v>
      </c>
      <c r="AZ59" s="32">
        <v>2.2869617438571428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1.6817523503571428</v>
      </c>
      <c r="BG59" s="32">
        <v>0.34285382146428567</v>
      </c>
      <c r="BH59" s="32">
        <v>0</v>
      </c>
      <c r="BI59" s="32">
        <v>0</v>
      </c>
      <c r="BJ59" s="32">
        <v>0.38589864574999994</v>
      </c>
      <c r="BK59" s="33">
        <f t="shared" si="2"/>
        <v>11.725459602841525</v>
      </c>
    </row>
    <row r="60" spans="1:63">
      <c r="A60" s="30"/>
      <c r="B60" s="31" t="s">
        <v>64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0.25706776317857144</v>
      </c>
      <c r="I60" s="32">
        <v>0</v>
      </c>
      <c r="J60" s="32">
        <v>0</v>
      </c>
      <c r="K60" s="32">
        <v>0</v>
      </c>
      <c r="L60" s="32">
        <v>0.15574815785714288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0.23280032835714287</v>
      </c>
      <c r="S60" s="32">
        <v>0</v>
      </c>
      <c r="T60" s="32">
        <v>0</v>
      </c>
      <c r="U60" s="32">
        <v>0</v>
      </c>
      <c r="V60" s="32">
        <v>8.0385581464285719E-2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0.17587164410714284</v>
      </c>
      <c r="AC60" s="32">
        <v>0.50560274142857142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0.82128721269962968</v>
      </c>
      <c r="AW60" s="32">
        <v>0.26349284700000003</v>
      </c>
      <c r="AX60" s="32">
        <v>0</v>
      </c>
      <c r="AY60" s="32">
        <v>0</v>
      </c>
      <c r="AZ60" s="32">
        <v>1.0167868669642857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0.82698713328571416</v>
      </c>
      <c r="BG60" s="32">
        <v>1.6972152678571429E-2</v>
      </c>
      <c r="BH60" s="32">
        <v>0</v>
      </c>
      <c r="BI60" s="32">
        <v>0</v>
      </c>
      <c r="BJ60" s="32">
        <v>0.24687728539285714</v>
      </c>
      <c r="BK60" s="33">
        <f t="shared" si="2"/>
        <v>4.5998797144139152</v>
      </c>
    </row>
    <row r="61" spans="1:63">
      <c r="A61" s="30"/>
      <c r="B61" s="31" t="s">
        <v>65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32">
        <v>0.24391903078571431</v>
      </c>
      <c r="I61" s="32">
        <v>7.8104549750000002E-2</v>
      </c>
      <c r="J61" s="32">
        <v>0</v>
      </c>
      <c r="K61" s="32">
        <v>0</v>
      </c>
      <c r="L61" s="32">
        <v>1.4413093588214287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0.25488151274999998</v>
      </c>
      <c r="S61" s="32">
        <v>0.15230212267857138</v>
      </c>
      <c r="T61" s="32">
        <v>0</v>
      </c>
      <c r="U61" s="32">
        <v>0</v>
      </c>
      <c r="V61" s="32">
        <v>6.4971484242500006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2.389362753571429E-2</v>
      </c>
      <c r="AC61" s="32">
        <v>0</v>
      </c>
      <c r="AD61" s="32">
        <v>0</v>
      </c>
      <c r="AE61" s="32">
        <v>0</v>
      </c>
      <c r="AF61" s="32">
        <v>8.5598249357142844E-2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1.0638330999999999E-2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5.5594837853554511</v>
      </c>
      <c r="AW61" s="32">
        <v>2.5361759239285715</v>
      </c>
      <c r="AX61" s="32">
        <v>0</v>
      </c>
      <c r="AY61" s="32">
        <v>0</v>
      </c>
      <c r="AZ61" s="32">
        <v>6.9406488842499989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2.7286881186785719</v>
      </c>
      <c r="BG61" s="32">
        <v>0.44742734657142869</v>
      </c>
      <c r="BH61" s="32">
        <v>0</v>
      </c>
      <c r="BI61" s="32">
        <v>0</v>
      </c>
      <c r="BJ61" s="32">
        <v>3.2697149725357146</v>
      </c>
      <c r="BK61" s="33">
        <f t="shared" si="2"/>
        <v>30.269934238248311</v>
      </c>
    </row>
    <row r="62" spans="1:63">
      <c r="A62" s="30"/>
      <c r="B62" s="31" t="s">
        <v>66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0.18761094846428569</v>
      </c>
      <c r="I62" s="32">
        <v>2.7039022746071435</v>
      </c>
      <c r="J62" s="32">
        <v>0</v>
      </c>
      <c r="K62" s="32">
        <v>0</v>
      </c>
      <c r="L62" s="32">
        <v>8.5498701428571404E-3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7.3954607249999998E-2</v>
      </c>
      <c r="S62" s="32">
        <v>0</v>
      </c>
      <c r="T62" s="32">
        <v>0</v>
      </c>
      <c r="U62" s="32">
        <v>0</v>
      </c>
      <c r="V62" s="32">
        <v>0.10360030699999999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2.0412603250000001E-2</v>
      </c>
      <c r="AC62" s="32">
        <v>0</v>
      </c>
      <c r="AD62" s="32">
        <v>0</v>
      </c>
      <c r="AE62" s="32">
        <v>0</v>
      </c>
      <c r="AF62" s="32">
        <v>7.3921434892857185E-2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1.7071958435502799</v>
      </c>
      <c r="AW62" s="32">
        <v>0</v>
      </c>
      <c r="AX62" s="32">
        <v>0</v>
      </c>
      <c r="AY62" s="32">
        <v>0</v>
      </c>
      <c r="AZ62" s="32">
        <v>5.1124768763214288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0.87080080514285718</v>
      </c>
      <c r="BG62" s="32">
        <v>1.6573952642857142E-2</v>
      </c>
      <c r="BH62" s="32">
        <v>0</v>
      </c>
      <c r="BI62" s="32">
        <v>0</v>
      </c>
      <c r="BJ62" s="32">
        <v>0.37487321071428575</v>
      </c>
      <c r="BK62" s="33">
        <f t="shared" si="2"/>
        <v>11.25387273397885</v>
      </c>
    </row>
    <row r="63" spans="1:63">
      <c r="A63" s="30"/>
      <c r="B63" s="31" t="s">
        <v>67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0.18588947457142857</v>
      </c>
      <c r="I63" s="32">
        <v>31.337680371440079</v>
      </c>
      <c r="J63" s="32">
        <v>0.92586800085714271</v>
      </c>
      <c r="K63" s="32">
        <v>0</v>
      </c>
      <c r="L63" s="32">
        <v>0.25115665139285714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0.43416175832142861</v>
      </c>
      <c r="S63" s="32">
        <v>0.52857882014285695</v>
      </c>
      <c r="T63" s="32">
        <v>2.6352536829642856</v>
      </c>
      <c r="U63" s="32">
        <v>0</v>
      </c>
      <c r="V63" s="32">
        <v>0.97451642875000011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4.8484978964285705E-2</v>
      </c>
      <c r="AC63" s="32">
        <v>0</v>
      </c>
      <c r="AD63" s="32">
        <v>0</v>
      </c>
      <c r="AE63" s="32">
        <v>0</v>
      </c>
      <c r="AF63" s="32">
        <v>0.40129706178571439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1.1304599063928573</v>
      </c>
      <c r="AW63" s="32">
        <v>4.5343360642857142</v>
      </c>
      <c r="AX63" s="32">
        <v>2.1130418064285719</v>
      </c>
      <c r="AY63" s="32">
        <v>0</v>
      </c>
      <c r="AZ63" s="32">
        <v>4.1906516142857102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2.0298205861785714</v>
      </c>
      <c r="BG63" s="32">
        <v>10.1444413908571</v>
      </c>
      <c r="BH63" s="32">
        <v>2.1098001965000002</v>
      </c>
      <c r="BI63" s="32">
        <v>0</v>
      </c>
      <c r="BJ63" s="32">
        <v>1.8047378593928574</v>
      </c>
      <c r="BK63" s="33">
        <f t="shared" si="2"/>
        <v>65.780176653511447</v>
      </c>
    </row>
    <row r="64" spans="1:63">
      <c r="A64" s="30"/>
      <c r="B64" s="31" t="s">
        <v>68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1.2118600357142857E-2</v>
      </c>
      <c r="I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8.8573723928571414E-3</v>
      </c>
      <c r="S64" s="32">
        <v>0</v>
      </c>
      <c r="T64" s="32">
        <v>0.38930820421428569</v>
      </c>
      <c r="U64" s="32">
        <v>0</v>
      </c>
      <c r="V64" s="32">
        <v>0.17088534085714288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4.983385889285713E-2</v>
      </c>
      <c r="AC64" s="32">
        <v>0</v>
      </c>
      <c r="AD64" s="32">
        <v>0</v>
      </c>
      <c r="AE64" s="32">
        <v>0</v>
      </c>
      <c r="AF64" s="32">
        <v>8.1355484750000026E-2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3.0908553640550158</v>
      </c>
      <c r="AW64" s="32">
        <v>3.0716372941071426</v>
      </c>
      <c r="AX64" s="32">
        <v>0</v>
      </c>
      <c r="AY64" s="32">
        <v>0</v>
      </c>
      <c r="AZ64" s="32">
        <v>3.5837426386071418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0.88155361807142851</v>
      </c>
      <c r="BG64" s="32">
        <v>0</v>
      </c>
      <c r="BH64" s="32">
        <v>0</v>
      </c>
      <c r="BI64" s="32">
        <v>0</v>
      </c>
      <c r="BJ64" s="32">
        <v>0.20557897382142853</v>
      </c>
      <c r="BK64" s="33">
        <f t="shared" si="2"/>
        <v>11.545726750126443</v>
      </c>
    </row>
    <row r="65" spans="1:63">
      <c r="A65" s="30"/>
      <c r="B65" s="31" t="s">
        <v>69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6.0967673428571414E-2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3.8915431714285714E-2</v>
      </c>
      <c r="S65" s="32">
        <v>0</v>
      </c>
      <c r="T65" s="32">
        <v>0</v>
      </c>
      <c r="U65" s="32">
        <v>0</v>
      </c>
      <c r="V65" s="32">
        <v>0.10072954474999997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7.0968919714285719E-2</v>
      </c>
      <c r="AC65" s="32">
        <v>0</v>
      </c>
      <c r="AD65" s="32">
        <v>0</v>
      </c>
      <c r="AE65" s="32">
        <v>0</v>
      </c>
      <c r="AF65" s="32">
        <v>0.66435374182142848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1.0769232976785701</v>
      </c>
      <c r="AW65" s="32">
        <v>0.72443048150002176</v>
      </c>
      <c r="AX65" s="32">
        <v>0</v>
      </c>
      <c r="AY65" s="32">
        <v>0</v>
      </c>
      <c r="AZ65" s="32">
        <v>1.2186479314285701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1.0653365199642899</v>
      </c>
      <c r="BG65" s="32">
        <v>0.13524140074999999</v>
      </c>
      <c r="BH65" s="32">
        <v>0</v>
      </c>
      <c r="BI65" s="32">
        <v>0</v>
      </c>
      <c r="BJ65" s="32">
        <v>0.48872614153571448</v>
      </c>
      <c r="BK65" s="33">
        <f t="shared" si="2"/>
        <v>5.6452410842857379</v>
      </c>
    </row>
    <row r="66" spans="1:63">
      <c r="A66" s="30"/>
      <c r="B66" s="31" t="s">
        <v>70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3.0752051785714295E-3</v>
      </c>
      <c r="I66" s="32">
        <v>0</v>
      </c>
      <c r="J66" s="32">
        <v>0</v>
      </c>
      <c r="K66" s="32">
        <v>0</v>
      </c>
      <c r="L66" s="32">
        <v>0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8.5157017142857144E-3</v>
      </c>
      <c r="S66" s="32">
        <v>0</v>
      </c>
      <c r="T66" s="32">
        <v>0</v>
      </c>
      <c r="U66" s="32">
        <v>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2.5499912285714289E-2</v>
      </c>
      <c r="AC66" s="32">
        <v>0</v>
      </c>
      <c r="AD66" s="32">
        <v>0</v>
      </c>
      <c r="AE66" s="32">
        <v>0</v>
      </c>
      <c r="AF66" s="32">
        <v>7.7271505785714276E-2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0.41925775341383237</v>
      </c>
      <c r="AW66" s="32">
        <v>0</v>
      </c>
      <c r="AX66" s="32">
        <v>0</v>
      </c>
      <c r="AY66" s="32">
        <v>0</v>
      </c>
      <c r="AZ66" s="32">
        <v>7.6654923178571435E-2</v>
      </c>
      <c r="BA66" s="32">
        <v>0</v>
      </c>
      <c r="BB66" s="32">
        <v>0</v>
      </c>
      <c r="BC66" s="32">
        <v>0</v>
      </c>
      <c r="BD66" s="32">
        <v>0</v>
      </c>
      <c r="BE66" s="32">
        <v>0</v>
      </c>
      <c r="BF66" s="32">
        <v>0.18699124871428571</v>
      </c>
      <c r="BG66" s="32">
        <v>0</v>
      </c>
      <c r="BH66" s="32">
        <v>0</v>
      </c>
      <c r="BI66" s="32">
        <v>0</v>
      </c>
      <c r="BJ66" s="32">
        <v>0</v>
      </c>
      <c r="BK66" s="33">
        <f t="shared" si="2"/>
        <v>0.79726625027097531</v>
      </c>
    </row>
    <row r="67" spans="1:63">
      <c r="A67" s="30"/>
      <c r="B67" s="31" t="s">
        <v>71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0.12709761303571429</v>
      </c>
      <c r="I67" s="32">
        <v>0</v>
      </c>
      <c r="J67" s="32">
        <v>0</v>
      </c>
      <c r="K67" s="32">
        <v>0</v>
      </c>
      <c r="L67" s="32">
        <v>0.11138820017857143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2.7861876571428579E-2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1.002478142857143E-2</v>
      </c>
      <c r="AC67" s="32">
        <v>0</v>
      </c>
      <c r="AD67" s="32">
        <v>0</v>
      </c>
      <c r="AE67" s="32">
        <v>0</v>
      </c>
      <c r="AF67" s="32">
        <v>0.5228258117857143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3.5880310000000002E-3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0.77446166374688552</v>
      </c>
      <c r="AW67" s="32">
        <v>0.44304942517857138</v>
      </c>
      <c r="AX67" s="32">
        <v>0</v>
      </c>
      <c r="AY67" s="32">
        <v>0</v>
      </c>
      <c r="AZ67" s="32">
        <v>0.52056800060714292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1.1897915963928571</v>
      </c>
      <c r="BG67" s="32">
        <v>0</v>
      </c>
      <c r="BH67" s="32">
        <v>0</v>
      </c>
      <c r="BI67" s="32">
        <v>0</v>
      </c>
      <c r="BJ67" s="32">
        <v>0.36421100314285726</v>
      </c>
      <c r="BK67" s="33">
        <f t="shared" si="2"/>
        <v>4.0948680030683144</v>
      </c>
    </row>
    <row r="68" spans="1:63">
      <c r="A68" s="30"/>
      <c r="B68" s="31" t="s">
        <v>72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3.5997549642857144E-3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0.19429386918302649</v>
      </c>
      <c r="AW68" s="32">
        <v>0</v>
      </c>
      <c r="AX68" s="32">
        <v>0</v>
      </c>
      <c r="AY68" s="32">
        <v>0</v>
      </c>
      <c r="AZ68" s="32">
        <v>0.17302563100000001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0.14107125767857143</v>
      </c>
      <c r="BG68" s="32">
        <v>0.26791214657142859</v>
      </c>
      <c r="BH68" s="32">
        <v>0</v>
      </c>
      <c r="BI68" s="32">
        <v>0</v>
      </c>
      <c r="BJ68" s="32">
        <v>4.3569242142857137E-2</v>
      </c>
      <c r="BK68" s="33">
        <f t="shared" si="2"/>
        <v>0.82347190154016947</v>
      </c>
    </row>
    <row r="69" spans="1:63">
      <c r="A69" s="30"/>
      <c r="B69" s="31" t="s">
        <v>73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0.16215148721428568</v>
      </c>
      <c r="I69" s="32">
        <v>0</v>
      </c>
      <c r="J69" s="32">
        <v>0</v>
      </c>
      <c r="K69" s="32">
        <v>0</v>
      </c>
      <c r="L69" s="32">
        <v>0.79333277064285701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9.2347135250000018E-2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5.1417398964285717E-2</v>
      </c>
      <c r="AC69" s="32">
        <v>0</v>
      </c>
      <c r="AD69" s="32">
        <v>0</v>
      </c>
      <c r="AE69" s="32">
        <v>0</v>
      </c>
      <c r="AF69" s="32">
        <v>0.22290722521428569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2.0712998071428568E-2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1.039158675913527</v>
      </c>
      <c r="AW69" s="32">
        <v>2.1073784765714283</v>
      </c>
      <c r="AX69" s="32">
        <v>0</v>
      </c>
      <c r="AY69" s="32">
        <v>0</v>
      </c>
      <c r="AZ69" s="32">
        <v>2.4090340693214287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0.82729268142857137</v>
      </c>
      <c r="BG69" s="32">
        <v>0</v>
      </c>
      <c r="BH69" s="32">
        <v>0</v>
      </c>
      <c r="BI69" s="32">
        <v>0</v>
      </c>
      <c r="BJ69" s="32">
        <v>0.82306499146428558</v>
      </c>
      <c r="BK69" s="33">
        <f t="shared" si="2"/>
        <v>8.5487979100563845</v>
      </c>
    </row>
    <row r="70" spans="1:63">
      <c r="A70" s="30"/>
      <c r="B70" s="31" t="s">
        <v>74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0.82329417628571433</v>
      </c>
      <c r="I70" s="32">
        <v>2.0317763079642854</v>
      </c>
      <c r="J70" s="32">
        <v>0</v>
      </c>
      <c r="K70" s="32">
        <v>0</v>
      </c>
      <c r="L70" s="32">
        <v>0.59209204589285724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0.23800305321428569</v>
      </c>
      <c r="S70" s="32">
        <v>0</v>
      </c>
      <c r="T70" s="32">
        <v>0</v>
      </c>
      <c r="U70" s="32">
        <v>0</v>
      </c>
      <c r="V70" s="32">
        <v>6.9384965107142843E-2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0.10459231764285712</v>
      </c>
      <c r="AC70" s="32">
        <v>0</v>
      </c>
      <c r="AD70" s="32">
        <v>0</v>
      </c>
      <c r="AE70" s="32">
        <v>0</v>
      </c>
      <c r="AF70" s="32">
        <v>5.8295724785714292E-2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1.4252797726243007</v>
      </c>
      <c r="AW70" s="32">
        <v>0.58629760310714274</v>
      </c>
      <c r="AX70" s="32">
        <v>0</v>
      </c>
      <c r="AY70" s="32">
        <v>0</v>
      </c>
      <c r="AZ70" s="32">
        <v>1.0668082814642859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0.98325646653571441</v>
      </c>
      <c r="BG70" s="32">
        <v>0</v>
      </c>
      <c r="BH70" s="32">
        <v>0</v>
      </c>
      <c r="BI70" s="32">
        <v>0</v>
      </c>
      <c r="BJ70" s="32">
        <v>0.75846562710714316</v>
      </c>
      <c r="BK70" s="33">
        <f t="shared" si="2"/>
        <v>8.7375463417314432</v>
      </c>
    </row>
    <row r="71" spans="1:63">
      <c r="A71" s="30"/>
      <c r="B71" s="31" t="s">
        <v>75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1.0665213653214287</v>
      </c>
      <c r="I71" s="32">
        <v>10.191346716249997</v>
      </c>
      <c r="J71" s="32">
        <v>0</v>
      </c>
      <c r="K71" s="32">
        <v>0</v>
      </c>
      <c r="L71" s="32">
        <v>0.45725851467857143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0.37100891396428581</v>
      </c>
      <c r="S71" s="32">
        <v>2.3023309827500005</v>
      </c>
      <c r="T71" s="32">
        <v>1.68626818175</v>
      </c>
      <c r="U71" s="32">
        <v>0</v>
      </c>
      <c r="V71" s="32">
        <v>0.15439444546428571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5.548450032142857E-2</v>
      </c>
      <c r="AC71" s="32">
        <v>0.30246037471428572</v>
      </c>
      <c r="AD71" s="32">
        <v>0</v>
      </c>
      <c r="AE71" s="32">
        <v>0</v>
      </c>
      <c r="AF71" s="32">
        <v>0.4142975691428572</v>
      </c>
      <c r="AG71" s="32">
        <v>0</v>
      </c>
      <c r="AH71" s="32">
        <v>0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1.6165296606053934</v>
      </c>
      <c r="AW71" s="32">
        <v>2.9829285506785705</v>
      </c>
      <c r="AX71" s="32">
        <v>0</v>
      </c>
      <c r="AY71" s="32">
        <v>0</v>
      </c>
      <c r="AZ71" s="32">
        <v>12.265009782107143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1.6059759930714286</v>
      </c>
      <c r="BG71" s="32">
        <v>0</v>
      </c>
      <c r="BH71" s="32">
        <v>6.1977367870357138</v>
      </c>
      <c r="BI71" s="32">
        <v>0</v>
      </c>
      <c r="BJ71" s="32">
        <v>5.7619210928571432E-2</v>
      </c>
      <c r="BK71" s="33">
        <f t="shared" si="2"/>
        <v>41.727171548783957</v>
      </c>
    </row>
    <row r="72" spans="1:63">
      <c r="A72" s="30"/>
      <c r="B72" s="31" t="s">
        <v>76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0.21552803414285715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5.7159958214285716E-3</v>
      </c>
      <c r="S72" s="32">
        <v>0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1.0070489285714286E-2</v>
      </c>
      <c r="AC72" s="32">
        <v>0</v>
      </c>
      <c r="AD72" s="32">
        <v>0</v>
      </c>
      <c r="AE72" s="32">
        <v>0</v>
      </c>
      <c r="AF72" s="32">
        <v>0.29234457971428568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9.313892857142862E-6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0.8360398490479769</v>
      </c>
      <c r="AW72" s="32">
        <v>0.25285122999999998</v>
      </c>
      <c r="AX72" s="32">
        <v>0</v>
      </c>
      <c r="AY72" s="32">
        <v>0</v>
      </c>
      <c r="AZ72" s="32">
        <v>2.5725530055357142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0.79452642917857141</v>
      </c>
      <c r="BG72" s="32">
        <v>1.7280915857142858E-2</v>
      </c>
      <c r="BH72" s="32">
        <v>0</v>
      </c>
      <c r="BI72" s="32">
        <v>0</v>
      </c>
      <c r="BJ72" s="32">
        <v>0.14352497407142856</v>
      </c>
      <c r="BK72" s="33">
        <f t="shared" si="2"/>
        <v>5.1404448165479755</v>
      </c>
    </row>
    <row r="73" spans="1:63">
      <c r="A73" s="30"/>
      <c r="B73" s="31" t="s">
        <v>77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1.0841625300714288</v>
      </c>
      <c r="I73" s="32">
        <v>0</v>
      </c>
      <c r="J73" s="32">
        <v>0</v>
      </c>
      <c r="K73" s="32">
        <v>0</v>
      </c>
      <c r="L73" s="32">
        <v>29.884197481607139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0.70484983807142854</v>
      </c>
      <c r="S73" s="32">
        <v>0.5884205714285714</v>
      </c>
      <c r="T73" s="32">
        <v>0</v>
      </c>
      <c r="U73" s="32">
        <v>0</v>
      </c>
      <c r="V73" s="32">
        <v>3.0424305108571428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0.17919778157142857</v>
      </c>
      <c r="AC73" s="32">
        <v>0</v>
      </c>
      <c r="AD73" s="32">
        <v>0</v>
      </c>
      <c r="AE73" s="32">
        <v>0</v>
      </c>
      <c r="AF73" s="32">
        <v>0.57965800000000001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7.0690000000000003E-2</v>
      </c>
      <c r="AM73" s="32">
        <v>0</v>
      </c>
      <c r="AN73" s="32">
        <v>0</v>
      </c>
      <c r="AO73" s="32">
        <v>0</v>
      </c>
      <c r="AP73" s="32">
        <v>9.8965999999999998E-2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19.563659595107136</v>
      </c>
      <c r="AW73" s="32">
        <v>11.588386096357143</v>
      </c>
      <c r="AX73" s="32">
        <v>0</v>
      </c>
      <c r="AY73" s="32">
        <v>0</v>
      </c>
      <c r="AZ73" s="32">
        <v>132.34227476326544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20.584690973642864</v>
      </c>
      <c r="BG73" s="32">
        <v>2.3186178619285713</v>
      </c>
      <c r="BH73" s="32">
        <v>0.21207256739285713</v>
      </c>
      <c r="BI73" s="32">
        <v>0</v>
      </c>
      <c r="BJ73" s="32">
        <v>9.3745357651785728</v>
      </c>
      <c r="BK73" s="33">
        <f t="shared" si="2"/>
        <v>232.21681033647971</v>
      </c>
    </row>
    <row r="74" spans="1:63">
      <c r="A74" s="30"/>
      <c r="B74" s="31" t="s">
        <v>78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0.59586241735714296</v>
      </c>
      <c r="I74" s="32">
        <v>4.6917075000000013E-3</v>
      </c>
      <c r="J74" s="32">
        <v>0</v>
      </c>
      <c r="K74" s="32">
        <v>0</v>
      </c>
      <c r="L74" s="32">
        <v>9.631949759035713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0.37173868300000001</v>
      </c>
      <c r="S74" s="32">
        <v>0</v>
      </c>
      <c r="T74" s="32">
        <v>0</v>
      </c>
      <c r="U74" s="32">
        <v>0</v>
      </c>
      <c r="V74" s="32">
        <v>9.4680330714285721E-2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0.1309097188214286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4.763491142857143E-2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19.088773655506422</v>
      </c>
      <c r="AW74" s="32">
        <v>5.8823235085714281</v>
      </c>
      <c r="AX74" s="32">
        <v>0</v>
      </c>
      <c r="AY74" s="32">
        <v>0</v>
      </c>
      <c r="AZ74" s="32">
        <v>77.838143389392854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16.680965692071428</v>
      </c>
      <c r="BG74" s="32">
        <v>6.014645714285715E-2</v>
      </c>
      <c r="BH74" s="32">
        <v>0</v>
      </c>
      <c r="BI74" s="32">
        <v>0</v>
      </c>
      <c r="BJ74" s="32">
        <v>7.5598426925714293</v>
      </c>
      <c r="BK74" s="33">
        <f t="shared" si="2"/>
        <v>137.98766292311356</v>
      </c>
    </row>
    <row r="75" spans="1:63">
      <c r="A75" s="30"/>
      <c r="B75" s="31" t="s">
        <v>79</v>
      </c>
      <c r="C75" s="32">
        <v>0</v>
      </c>
      <c r="D75" s="32">
        <v>0</v>
      </c>
      <c r="E75" s="32">
        <v>0</v>
      </c>
      <c r="F75" s="32">
        <v>0</v>
      </c>
      <c r="G75" s="32">
        <v>0</v>
      </c>
      <c r="H75" s="32">
        <v>4.0394939749999997E-2</v>
      </c>
      <c r="I75" s="32">
        <v>1.8318142857142859E-2</v>
      </c>
      <c r="J75" s="32">
        <v>0.27477214285714285</v>
      </c>
      <c r="K75" s="32">
        <v>0</v>
      </c>
      <c r="L75" s="32">
        <v>0.12796864571428573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3.1701872535714291E-2</v>
      </c>
      <c r="S75" s="32">
        <v>0</v>
      </c>
      <c r="T75" s="32">
        <v>1.3738607142857143E-2</v>
      </c>
      <c r="U75" s="32">
        <v>0</v>
      </c>
      <c r="V75" s="32">
        <v>3.6636285714285712E-2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1.3601571428571429E-3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0.353080371068064</v>
      </c>
      <c r="AW75" s="32">
        <v>0.13420217142857141</v>
      </c>
      <c r="AX75" s="32">
        <v>9.0677142857142859E-2</v>
      </c>
      <c r="AY75" s="32">
        <v>0</v>
      </c>
      <c r="AZ75" s="32">
        <v>0.69143462199999994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0.1664192822142857</v>
      </c>
      <c r="BG75" s="32">
        <v>2.7203142857142857E-3</v>
      </c>
      <c r="BH75" s="32">
        <v>9.0677142857142849E-3</v>
      </c>
      <c r="BI75" s="32">
        <v>0</v>
      </c>
      <c r="BJ75" s="32">
        <v>4.6696914999999999E-2</v>
      </c>
      <c r="BK75" s="33">
        <f t="shared" si="2"/>
        <v>2.0391893268537782</v>
      </c>
    </row>
    <row r="76" spans="1:63">
      <c r="A76" s="30"/>
      <c r="B76" s="31" t="s">
        <v>80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0.49483284182142856</v>
      </c>
      <c r="I76" s="32">
        <v>0</v>
      </c>
      <c r="J76" s="32">
        <v>2.5514157142857146</v>
      </c>
      <c r="K76" s="32">
        <v>0</v>
      </c>
      <c r="L76" s="32">
        <v>1.8037610928571426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0.4863495313214285</v>
      </c>
      <c r="S76" s="32">
        <v>6.3785392857142853E-2</v>
      </c>
      <c r="T76" s="32">
        <v>0.25514157142857141</v>
      </c>
      <c r="U76" s="32">
        <v>0</v>
      </c>
      <c r="V76" s="32">
        <v>1.4671039755357143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0</v>
      </c>
      <c r="AC76" s="32">
        <v>0</v>
      </c>
      <c r="AD76" s="32">
        <v>0</v>
      </c>
      <c r="AE76" s="32">
        <v>0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2">
        <v>0</v>
      </c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32">
        <v>0</v>
      </c>
      <c r="AR76" s="32">
        <v>0</v>
      </c>
      <c r="AS76" s="32">
        <v>0</v>
      </c>
      <c r="AT76" s="32">
        <v>0</v>
      </c>
      <c r="AU76" s="32">
        <v>0</v>
      </c>
      <c r="AV76" s="32">
        <v>2.796003480317117</v>
      </c>
      <c r="AW76" s="32">
        <v>6.5109851964642846</v>
      </c>
      <c r="AX76" s="32">
        <v>0</v>
      </c>
      <c r="AY76" s="32">
        <v>0</v>
      </c>
      <c r="AZ76" s="32">
        <v>6.077497541464286</v>
      </c>
      <c r="BA76" s="32">
        <v>0</v>
      </c>
      <c r="BB76" s="32">
        <v>0</v>
      </c>
      <c r="BC76" s="32">
        <v>0</v>
      </c>
      <c r="BD76" s="32">
        <v>0</v>
      </c>
      <c r="BE76" s="32">
        <v>0</v>
      </c>
      <c r="BF76" s="32">
        <v>2.1011290033571428</v>
      </c>
      <c r="BG76" s="32">
        <v>2.5260364285714285</v>
      </c>
      <c r="BH76" s="32">
        <v>0</v>
      </c>
      <c r="BI76" s="32">
        <v>0</v>
      </c>
      <c r="BJ76" s="32">
        <v>4.362116748178571</v>
      </c>
      <c r="BK76" s="33">
        <f t="shared" si="2"/>
        <v>31.496158518459971</v>
      </c>
    </row>
    <row r="77" spans="1:63">
      <c r="A77" s="30"/>
      <c r="B77" s="31" t="s">
        <v>81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4.8700450535714306E-2</v>
      </c>
      <c r="I77" s="32">
        <v>159.66841276785715</v>
      </c>
      <c r="J77" s="32">
        <v>0</v>
      </c>
      <c r="K77" s="32">
        <v>0</v>
      </c>
      <c r="L77" s="32">
        <v>0.41329676625000006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3.8091867857142858E-2</v>
      </c>
      <c r="S77" s="32">
        <v>6.3486446428571428</v>
      </c>
      <c r="T77" s="32">
        <v>0</v>
      </c>
      <c r="U77" s="32">
        <v>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1.9016892837332926E-2</v>
      </c>
      <c r="AW77" s="32">
        <v>0</v>
      </c>
      <c r="AX77" s="32">
        <v>0</v>
      </c>
      <c r="AY77" s="32">
        <v>0</v>
      </c>
      <c r="AZ77" s="32">
        <v>0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1.2677928571428565E-3</v>
      </c>
      <c r="BG77" s="32">
        <v>0</v>
      </c>
      <c r="BH77" s="32">
        <v>0</v>
      </c>
      <c r="BI77" s="32">
        <v>0</v>
      </c>
      <c r="BJ77" s="32">
        <v>0</v>
      </c>
      <c r="BK77" s="33">
        <f t="shared" si="2"/>
        <v>166.5374311810516</v>
      </c>
    </row>
    <row r="78" spans="1:63">
      <c r="A78" s="30"/>
      <c r="B78" s="31" t="s">
        <v>82</v>
      </c>
      <c r="C78" s="32">
        <v>0</v>
      </c>
      <c r="D78" s="32">
        <v>0.31905187499999998</v>
      </c>
      <c r="E78" s="32">
        <v>0</v>
      </c>
      <c r="F78" s="32">
        <v>0</v>
      </c>
      <c r="G78" s="32">
        <v>0</v>
      </c>
      <c r="H78" s="32">
        <v>0.58183576128571435</v>
      </c>
      <c r="I78" s="32">
        <v>1.29726492375</v>
      </c>
      <c r="J78" s="32">
        <v>0.25524150000000001</v>
      </c>
      <c r="K78" s="32">
        <v>0</v>
      </c>
      <c r="L78" s="32">
        <v>1.5761160410714286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0.28945813567857137</v>
      </c>
      <c r="S78" s="32">
        <v>0</v>
      </c>
      <c r="T78" s="32">
        <v>0.38286225000000002</v>
      </c>
      <c r="U78" s="32">
        <v>0</v>
      </c>
      <c r="V78" s="32">
        <v>0.38924328749999998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0.11371602857142857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1.3224173369484038</v>
      </c>
      <c r="AW78" s="32">
        <v>2.8063978691071432</v>
      </c>
      <c r="AX78" s="32">
        <v>0</v>
      </c>
      <c r="AY78" s="32">
        <v>0</v>
      </c>
      <c r="AZ78" s="32">
        <v>10.365140193714284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2.3366981566428575</v>
      </c>
      <c r="BG78" s="32">
        <v>1.3014167714285714</v>
      </c>
      <c r="BH78" s="32">
        <v>0</v>
      </c>
      <c r="BI78" s="32">
        <v>0</v>
      </c>
      <c r="BJ78" s="32">
        <v>2.8154183360357141</v>
      </c>
      <c r="BK78" s="33">
        <f t="shared" si="2"/>
        <v>26.152278466734117</v>
      </c>
    </row>
    <row r="79" spans="1:63">
      <c r="A79" s="30"/>
      <c r="B79" s="31" t="s">
        <v>83</v>
      </c>
      <c r="C79" s="32">
        <v>0</v>
      </c>
      <c r="D79" s="32">
        <v>0</v>
      </c>
      <c r="E79" s="32">
        <v>0</v>
      </c>
      <c r="F79" s="32">
        <v>0</v>
      </c>
      <c r="G79" s="32">
        <v>0</v>
      </c>
      <c r="H79" s="32">
        <v>0.67511710810714276</v>
      </c>
      <c r="I79" s="32">
        <v>8.2781297681428558</v>
      </c>
      <c r="J79" s="32">
        <v>0</v>
      </c>
      <c r="K79" s="32">
        <v>0</v>
      </c>
      <c r="L79" s="32">
        <v>3.3273641640714282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0.20411038964285713</v>
      </c>
      <c r="S79" s="32">
        <v>0</v>
      </c>
      <c r="T79" s="32">
        <v>0.25334328571428572</v>
      </c>
      <c r="U79" s="32">
        <v>0</v>
      </c>
      <c r="V79" s="32">
        <v>0.76675841542857137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2.5103712071428572E-2</v>
      </c>
      <c r="AC79" s="32">
        <v>0</v>
      </c>
      <c r="AD79" s="32">
        <v>0</v>
      </c>
      <c r="AE79" s="32">
        <v>0</v>
      </c>
      <c r="AF79" s="32">
        <v>0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1.7585049372066732</v>
      </c>
      <c r="AW79" s="32">
        <v>2.9263897138571426</v>
      </c>
      <c r="AX79" s="32">
        <v>1.2541121428571429</v>
      </c>
      <c r="AY79" s="32">
        <v>0.12541121428571431</v>
      </c>
      <c r="AZ79" s="32">
        <v>18.764047791178573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2.0120309920000001</v>
      </c>
      <c r="BG79" s="32">
        <v>3.7811481107142857</v>
      </c>
      <c r="BH79" s="32">
        <v>0</v>
      </c>
      <c r="BI79" s="32">
        <v>0</v>
      </c>
      <c r="BJ79" s="32">
        <v>2.6348845380000001</v>
      </c>
      <c r="BK79" s="33">
        <f t="shared" si="2"/>
        <v>46.786456283278099</v>
      </c>
    </row>
    <row r="80" spans="1:63">
      <c r="A80" s="30"/>
      <c r="B80" s="31" t="s">
        <v>84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2.4035515714285718E-2</v>
      </c>
      <c r="I80" s="32">
        <v>132.82785000000001</v>
      </c>
      <c r="J80" s="32">
        <v>0</v>
      </c>
      <c r="K80" s="32">
        <v>0</v>
      </c>
      <c r="L80" s="32">
        <v>6.3883870714285723E-2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6.3251357142857137E-4</v>
      </c>
      <c r="S80" s="32">
        <v>8.8551900000000003</v>
      </c>
      <c r="T80" s="32">
        <v>0</v>
      </c>
      <c r="U80" s="32">
        <v>0</v>
      </c>
      <c r="V80" s="32">
        <v>6.3251357142857137E-4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0</v>
      </c>
      <c r="AJ80" s="32">
        <v>0</v>
      </c>
      <c r="AK80" s="32">
        <v>0</v>
      </c>
      <c r="AL80" s="32">
        <v>0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2">
        <v>0</v>
      </c>
      <c r="AS80" s="32">
        <v>0</v>
      </c>
      <c r="AT80" s="32">
        <v>0</v>
      </c>
      <c r="AU80" s="32">
        <v>0</v>
      </c>
      <c r="AV80" s="32">
        <v>0</v>
      </c>
      <c r="AW80" s="32">
        <v>25.26312857142857</v>
      </c>
      <c r="AX80" s="32">
        <v>0</v>
      </c>
      <c r="AY80" s="32">
        <v>0</v>
      </c>
      <c r="AZ80" s="32">
        <v>0</v>
      </c>
      <c r="BA80" s="32">
        <v>0</v>
      </c>
      <c r="BB80" s="32">
        <v>0</v>
      </c>
      <c r="BC80" s="32">
        <v>0</v>
      </c>
      <c r="BD80" s="32">
        <v>0</v>
      </c>
      <c r="BE80" s="32">
        <v>0</v>
      </c>
      <c r="BF80" s="32">
        <v>0</v>
      </c>
      <c r="BG80" s="32">
        <v>0</v>
      </c>
      <c r="BH80" s="32">
        <v>0</v>
      </c>
      <c r="BI80" s="32">
        <v>0</v>
      </c>
      <c r="BJ80" s="32">
        <v>0</v>
      </c>
      <c r="BK80" s="33">
        <f t="shared" si="2"/>
        <v>167.03535298499997</v>
      </c>
    </row>
    <row r="81" spans="1:63">
      <c r="A81" s="30"/>
      <c r="B81" s="31" t="s">
        <v>85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8.5776025714285713E-3</v>
      </c>
      <c r="I81" s="32">
        <v>98.390147142857131</v>
      </c>
      <c r="J81" s="32">
        <v>0</v>
      </c>
      <c r="K81" s="32">
        <v>0</v>
      </c>
      <c r="L81" s="32">
        <v>0.19122087132142856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1.2614121428571425E-3</v>
      </c>
      <c r="S81" s="32">
        <v>0</v>
      </c>
      <c r="T81" s="32">
        <v>0</v>
      </c>
      <c r="U81" s="32">
        <v>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2">
        <v>0</v>
      </c>
      <c r="AD81" s="32">
        <v>0</v>
      </c>
      <c r="AE81" s="32">
        <v>0</v>
      </c>
      <c r="AF81" s="32">
        <v>0</v>
      </c>
      <c r="AG81" s="32">
        <v>0</v>
      </c>
      <c r="AH81" s="32">
        <v>0</v>
      </c>
      <c r="AI81" s="32">
        <v>0</v>
      </c>
      <c r="AJ81" s="32">
        <v>0</v>
      </c>
      <c r="AK81" s="32">
        <v>0</v>
      </c>
      <c r="AL81" s="32">
        <v>0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2">
        <v>0</v>
      </c>
      <c r="AS81" s="32">
        <v>0</v>
      </c>
      <c r="AT81" s="32">
        <v>0</v>
      </c>
      <c r="AU81" s="32">
        <v>0</v>
      </c>
      <c r="AV81" s="32">
        <v>0</v>
      </c>
      <c r="AW81" s="32">
        <v>27.710304285679968</v>
      </c>
      <c r="AX81" s="32">
        <v>0</v>
      </c>
      <c r="AY81" s="32">
        <v>0</v>
      </c>
      <c r="AZ81" s="32">
        <v>0.50445349392857142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0</v>
      </c>
      <c r="BG81" s="32">
        <v>0</v>
      </c>
      <c r="BH81" s="32">
        <v>0</v>
      </c>
      <c r="BI81" s="32">
        <v>0</v>
      </c>
      <c r="BJ81" s="32">
        <v>0</v>
      </c>
      <c r="BK81" s="33">
        <f t="shared" si="2"/>
        <v>126.80596480850139</v>
      </c>
    </row>
    <row r="82" spans="1:63">
      <c r="A82" s="30"/>
      <c r="B82" s="31" t="s">
        <v>86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1.4460324642857143E-2</v>
      </c>
      <c r="I82" s="32">
        <v>80.475108571428564</v>
      </c>
      <c r="J82" s="32">
        <v>0</v>
      </c>
      <c r="K82" s="32">
        <v>0</v>
      </c>
      <c r="L82" s="32">
        <v>0.95740230728571429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</v>
      </c>
      <c r="S82" s="32">
        <v>0</v>
      </c>
      <c r="T82" s="32">
        <v>0</v>
      </c>
      <c r="U82" s="32">
        <v>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2">
        <v>0</v>
      </c>
      <c r="AD82" s="32">
        <v>0</v>
      </c>
      <c r="AE82" s="32">
        <v>0</v>
      </c>
      <c r="AF82" s="32">
        <v>0</v>
      </c>
      <c r="AG82" s="32">
        <v>0</v>
      </c>
      <c r="AH82" s="32">
        <v>0</v>
      </c>
      <c r="AI82" s="32">
        <v>0</v>
      </c>
      <c r="AJ82" s="32">
        <v>0</v>
      </c>
      <c r="AK82" s="32">
        <v>0</v>
      </c>
      <c r="AL82" s="32">
        <v>0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2">
        <v>0</v>
      </c>
      <c r="AS82" s="32">
        <v>0</v>
      </c>
      <c r="AT82" s="32">
        <v>0</v>
      </c>
      <c r="AU82" s="32">
        <v>0</v>
      </c>
      <c r="AV82" s="32">
        <v>0</v>
      </c>
      <c r="AW82" s="32">
        <v>19.334683500000004</v>
      </c>
      <c r="AX82" s="32">
        <v>0</v>
      </c>
      <c r="AY82" s="32">
        <v>0</v>
      </c>
      <c r="AZ82" s="32">
        <v>0.25109978571428571</v>
      </c>
      <c r="BA82" s="32">
        <v>0</v>
      </c>
      <c r="BB82" s="32">
        <v>0</v>
      </c>
      <c r="BC82" s="32">
        <v>0</v>
      </c>
      <c r="BD82" s="32">
        <v>0</v>
      </c>
      <c r="BE82" s="32">
        <v>0</v>
      </c>
      <c r="BF82" s="32">
        <v>0</v>
      </c>
      <c r="BG82" s="32">
        <v>0</v>
      </c>
      <c r="BH82" s="32">
        <v>0</v>
      </c>
      <c r="BI82" s="32">
        <v>0</v>
      </c>
      <c r="BJ82" s="32">
        <v>0</v>
      </c>
      <c r="BK82" s="33">
        <f t="shared" si="2"/>
        <v>101.03275448907142</v>
      </c>
    </row>
    <row r="83" spans="1:63">
      <c r="A83" s="30"/>
      <c r="B83" s="31" t="s">
        <v>87</v>
      </c>
      <c r="C83" s="32">
        <v>0</v>
      </c>
      <c r="D83" s="32">
        <v>0</v>
      </c>
      <c r="E83" s="32">
        <v>0</v>
      </c>
      <c r="F83" s="32">
        <v>0</v>
      </c>
      <c r="G83" s="32">
        <v>0</v>
      </c>
      <c r="H83" s="32">
        <v>0.11358609499999997</v>
      </c>
      <c r="I83" s="32">
        <v>52.566825000000001</v>
      </c>
      <c r="J83" s="32">
        <v>0</v>
      </c>
      <c r="K83" s="32">
        <v>0</v>
      </c>
      <c r="L83" s="32">
        <v>15.519729285714286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2">
        <v>0</v>
      </c>
      <c r="S83" s="32">
        <v>0</v>
      </c>
      <c r="T83" s="32">
        <v>0</v>
      </c>
      <c r="U83" s="32">
        <v>0</v>
      </c>
      <c r="V83" s="32">
        <v>0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0</v>
      </c>
      <c r="AC83" s="32">
        <v>0</v>
      </c>
      <c r="AD83" s="32">
        <v>0</v>
      </c>
      <c r="AE83" s="32">
        <v>0</v>
      </c>
      <c r="AF83" s="32">
        <v>0</v>
      </c>
      <c r="AG83" s="32">
        <v>0</v>
      </c>
      <c r="AH83" s="32">
        <v>0</v>
      </c>
      <c r="AI83" s="32">
        <v>0</v>
      </c>
      <c r="AJ83" s="32">
        <v>0</v>
      </c>
      <c r="AK83" s="32">
        <v>0</v>
      </c>
      <c r="AL83" s="32">
        <v>0</v>
      </c>
      <c r="AM83" s="32">
        <v>0</v>
      </c>
      <c r="AN83" s="32">
        <v>0</v>
      </c>
      <c r="AO83" s="32">
        <v>0</v>
      </c>
      <c r="AP83" s="32">
        <v>0</v>
      </c>
      <c r="AQ83" s="32">
        <v>0</v>
      </c>
      <c r="AR83" s="32">
        <v>0</v>
      </c>
      <c r="AS83" s="32">
        <v>0</v>
      </c>
      <c r="AT83" s="32">
        <v>0</v>
      </c>
      <c r="AU83" s="32">
        <v>0</v>
      </c>
      <c r="AV83" s="32">
        <v>6.248555357142857E-2</v>
      </c>
      <c r="AW83" s="32">
        <v>3.7491332142857141</v>
      </c>
      <c r="AX83" s="32">
        <v>0</v>
      </c>
      <c r="AY83" s="32">
        <v>0</v>
      </c>
      <c r="AZ83" s="32">
        <v>3.3742198929353027</v>
      </c>
      <c r="BA83" s="32">
        <v>0</v>
      </c>
      <c r="BB83" s="32">
        <v>0</v>
      </c>
      <c r="BC83" s="32">
        <v>0</v>
      </c>
      <c r="BD83" s="32">
        <v>0</v>
      </c>
      <c r="BE83" s="32">
        <v>0</v>
      </c>
      <c r="BF83" s="32">
        <v>1.5621388392857143E-2</v>
      </c>
      <c r="BG83" s="32">
        <v>0</v>
      </c>
      <c r="BH83" s="32">
        <v>0</v>
      </c>
      <c r="BI83" s="32">
        <v>0</v>
      </c>
      <c r="BJ83" s="32">
        <v>0</v>
      </c>
      <c r="BK83" s="33">
        <f t="shared" si="2"/>
        <v>75.401600429899602</v>
      </c>
    </row>
    <row r="84" spans="1:63">
      <c r="A84" s="30"/>
      <c r="B84" s="31" t="s">
        <v>88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0.87983015971428602</v>
      </c>
      <c r="I84" s="32">
        <v>4.1015731249999998</v>
      </c>
      <c r="J84" s="32">
        <v>0</v>
      </c>
      <c r="K84" s="32">
        <v>0</v>
      </c>
      <c r="L84" s="32">
        <v>7.2898838092142872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0.28223002899999999</v>
      </c>
      <c r="S84" s="32">
        <v>0</v>
      </c>
      <c r="T84" s="32">
        <v>0.37860674999999999</v>
      </c>
      <c r="U84" s="32">
        <v>0</v>
      </c>
      <c r="V84" s="32">
        <v>1.5651293597142857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3.7483960714285718E-2</v>
      </c>
      <c r="AC84" s="32">
        <v>0</v>
      </c>
      <c r="AD84" s="32">
        <v>0</v>
      </c>
      <c r="AE84" s="32">
        <v>0</v>
      </c>
      <c r="AF84" s="32">
        <v>6.2473267857142849E-2</v>
      </c>
      <c r="AG84" s="32">
        <v>0</v>
      </c>
      <c r="AH84" s="32">
        <v>0</v>
      </c>
      <c r="AI84" s="32">
        <v>0</v>
      </c>
      <c r="AJ84" s="32">
        <v>0</v>
      </c>
      <c r="AK84" s="32">
        <v>0</v>
      </c>
      <c r="AL84" s="32">
        <v>1.3744118928571428E-2</v>
      </c>
      <c r="AM84" s="32">
        <v>0</v>
      </c>
      <c r="AN84" s="32">
        <v>0</v>
      </c>
      <c r="AO84" s="32">
        <v>0</v>
      </c>
      <c r="AP84" s="32">
        <v>0</v>
      </c>
      <c r="AQ84" s="32">
        <v>0</v>
      </c>
      <c r="AR84" s="32">
        <v>0</v>
      </c>
      <c r="AS84" s="32">
        <v>0</v>
      </c>
      <c r="AT84" s="32">
        <v>0</v>
      </c>
      <c r="AU84" s="32">
        <v>0</v>
      </c>
      <c r="AV84" s="32">
        <v>2.5505475887142857</v>
      </c>
      <c r="AW84" s="32">
        <v>10.484612899892856</v>
      </c>
      <c r="AX84" s="32">
        <v>0</v>
      </c>
      <c r="AY84" s="32">
        <v>0</v>
      </c>
      <c r="AZ84" s="32">
        <v>26.508987252502671</v>
      </c>
      <c r="BA84" s="32">
        <v>0</v>
      </c>
      <c r="BB84" s="32">
        <v>0</v>
      </c>
      <c r="BC84" s="32">
        <v>0</v>
      </c>
      <c r="BD84" s="32">
        <v>0</v>
      </c>
      <c r="BE84" s="32">
        <v>0</v>
      </c>
      <c r="BF84" s="32">
        <v>2.1670532837500001</v>
      </c>
      <c r="BG84" s="32">
        <v>6.2473267857142858</v>
      </c>
      <c r="BH84" s="32">
        <v>0</v>
      </c>
      <c r="BI84" s="32">
        <v>0</v>
      </c>
      <c r="BJ84" s="32">
        <v>5.9222110656071427</v>
      </c>
      <c r="BK84" s="33">
        <f t="shared" si="2"/>
        <v>68.4916934563241</v>
      </c>
    </row>
    <row r="85" spans="1:63">
      <c r="A85" s="30"/>
      <c r="B85" s="31" t="s">
        <v>89</v>
      </c>
      <c r="C85" s="32">
        <v>0</v>
      </c>
      <c r="D85" s="32">
        <v>11.833138928571428</v>
      </c>
      <c r="E85" s="32">
        <v>0</v>
      </c>
      <c r="F85" s="32">
        <v>0</v>
      </c>
      <c r="G85" s="32">
        <v>0</v>
      </c>
      <c r="H85" s="32">
        <v>0.95507866414285725</v>
      </c>
      <c r="I85" s="32">
        <v>0.12455935714285714</v>
      </c>
      <c r="J85" s="32">
        <v>1.3078732500000001</v>
      </c>
      <c r="K85" s="32">
        <v>0</v>
      </c>
      <c r="L85" s="32">
        <v>22.400156732142857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0.66462769503571428</v>
      </c>
      <c r="S85" s="32">
        <v>6.2375697607142865E-2</v>
      </c>
      <c r="T85" s="32">
        <v>0</v>
      </c>
      <c r="U85" s="32">
        <v>0</v>
      </c>
      <c r="V85" s="32">
        <v>6.9255002571428568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3.6901591214285712E-2</v>
      </c>
      <c r="AC85" s="32">
        <v>0</v>
      </c>
      <c r="AD85" s="32">
        <v>0</v>
      </c>
      <c r="AE85" s="32">
        <v>0</v>
      </c>
      <c r="AF85" s="32">
        <v>0</v>
      </c>
      <c r="AG85" s="32">
        <v>0</v>
      </c>
      <c r="AH85" s="32">
        <v>0</v>
      </c>
      <c r="AI85" s="32">
        <v>0</v>
      </c>
      <c r="AJ85" s="32">
        <v>0</v>
      </c>
      <c r="AK85" s="32">
        <v>0</v>
      </c>
      <c r="AL85" s="32">
        <v>6.1659892857142858E-3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4.2577215421428578</v>
      </c>
      <c r="AW85" s="32">
        <v>1.0630165528571429</v>
      </c>
      <c r="AX85" s="32">
        <v>0</v>
      </c>
      <c r="AY85" s="32">
        <v>0</v>
      </c>
      <c r="AZ85" s="32">
        <v>36.730890079735666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3.3561078841071423</v>
      </c>
      <c r="BG85" s="32">
        <v>9.8808226785714274E-3</v>
      </c>
      <c r="BH85" s="32">
        <v>0</v>
      </c>
      <c r="BI85" s="32">
        <v>0</v>
      </c>
      <c r="BJ85" s="32">
        <v>7.0512199706428582</v>
      </c>
      <c r="BK85" s="33">
        <f t="shared" si="2"/>
        <v>96.78521501444996</v>
      </c>
    </row>
    <row r="86" spans="1:63">
      <c r="A86" s="30"/>
      <c r="B86" s="31" t="s">
        <v>90</v>
      </c>
      <c r="C86" s="32">
        <v>0</v>
      </c>
      <c r="D86" s="32">
        <v>0</v>
      </c>
      <c r="E86" s="32">
        <v>0</v>
      </c>
      <c r="F86" s="32">
        <v>0</v>
      </c>
      <c r="G86" s="32">
        <v>0</v>
      </c>
      <c r="H86" s="32">
        <v>1.0624583197499999</v>
      </c>
      <c r="I86" s="32">
        <v>25.069566984285714</v>
      </c>
      <c r="J86" s="32">
        <v>0</v>
      </c>
      <c r="K86" s="32">
        <v>0</v>
      </c>
      <c r="L86" s="32">
        <v>10.470412366000001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0.58736558514285708</v>
      </c>
      <c r="S86" s="32">
        <v>0.1859852142857143</v>
      </c>
      <c r="T86" s="32">
        <v>0</v>
      </c>
      <c r="U86" s="32">
        <v>0</v>
      </c>
      <c r="V86" s="32">
        <v>0.57114388875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0.10008334046428571</v>
      </c>
      <c r="AC86" s="32">
        <v>0</v>
      </c>
      <c r="AD86" s="32">
        <v>0</v>
      </c>
      <c r="AE86" s="32">
        <v>0</v>
      </c>
      <c r="AF86" s="32">
        <v>2.5279812499999998E-2</v>
      </c>
      <c r="AG86" s="32">
        <v>0</v>
      </c>
      <c r="AH86" s="32">
        <v>0</v>
      </c>
      <c r="AI86" s="32">
        <v>0</v>
      </c>
      <c r="AJ86" s="32">
        <v>0</v>
      </c>
      <c r="AK86" s="32">
        <v>0</v>
      </c>
      <c r="AL86" s="32">
        <v>2.4551264285714285E-2</v>
      </c>
      <c r="AM86" s="32">
        <v>0</v>
      </c>
      <c r="AN86" s="32">
        <v>0</v>
      </c>
      <c r="AO86" s="32">
        <v>0</v>
      </c>
      <c r="AP86" s="32">
        <v>0</v>
      </c>
      <c r="AQ86" s="32">
        <v>0</v>
      </c>
      <c r="AR86" s="32">
        <v>0</v>
      </c>
      <c r="AS86" s="32">
        <v>0</v>
      </c>
      <c r="AT86" s="32">
        <v>0</v>
      </c>
      <c r="AU86" s="32">
        <v>0</v>
      </c>
      <c r="AV86" s="32">
        <v>3.6687810346785721</v>
      </c>
      <c r="AW86" s="32">
        <v>5.9062339990000003</v>
      </c>
      <c r="AX86" s="32">
        <v>0</v>
      </c>
      <c r="AY86" s="32">
        <v>0</v>
      </c>
      <c r="AZ86" s="32">
        <v>20.699963408663404</v>
      </c>
      <c r="BA86" s="32">
        <v>0</v>
      </c>
      <c r="BB86" s="32">
        <v>0</v>
      </c>
      <c r="BC86" s="32">
        <v>0</v>
      </c>
      <c r="BD86" s="32">
        <v>0</v>
      </c>
      <c r="BE86" s="32">
        <v>0</v>
      </c>
      <c r="BF86" s="32">
        <v>3.5837399265357139</v>
      </c>
      <c r="BG86" s="32">
        <v>0.12275632142857143</v>
      </c>
      <c r="BH86" s="32">
        <v>6.1378160714285715E-2</v>
      </c>
      <c r="BI86" s="32">
        <v>0</v>
      </c>
      <c r="BJ86" s="32">
        <v>4.8023569115714286</v>
      </c>
      <c r="BK86" s="33">
        <f t="shared" si="2"/>
        <v>76.942056538056249</v>
      </c>
    </row>
    <row r="87" spans="1:63">
      <c r="A87" s="30"/>
      <c r="B87" s="31" t="s">
        <v>91</v>
      </c>
      <c r="C87" s="32">
        <v>0</v>
      </c>
      <c r="D87" s="32">
        <v>0</v>
      </c>
      <c r="E87" s="32">
        <v>0</v>
      </c>
      <c r="F87" s="32">
        <v>0</v>
      </c>
      <c r="G87" s="32">
        <v>0</v>
      </c>
      <c r="H87" s="32">
        <v>0.91445933167857141</v>
      </c>
      <c r="I87" s="32">
        <v>17.225524740000001</v>
      </c>
      <c r="J87" s="32">
        <v>0</v>
      </c>
      <c r="K87" s="32">
        <v>0</v>
      </c>
      <c r="L87" s="32">
        <v>11.242763668392859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0.35411983221428572</v>
      </c>
      <c r="S87" s="32">
        <v>0</v>
      </c>
      <c r="T87" s="32">
        <v>0</v>
      </c>
      <c r="U87" s="32">
        <v>0</v>
      </c>
      <c r="V87" s="32">
        <v>7.1853049459999996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0.1092900482142857</v>
      </c>
      <c r="AC87" s="32">
        <v>0</v>
      </c>
      <c r="AD87" s="32">
        <v>0</v>
      </c>
      <c r="AE87" s="32">
        <v>0</v>
      </c>
      <c r="AF87" s="32">
        <v>0.15874532142857142</v>
      </c>
      <c r="AG87" s="32">
        <v>0</v>
      </c>
      <c r="AH87" s="32">
        <v>0</v>
      </c>
      <c r="AI87" s="32">
        <v>0</v>
      </c>
      <c r="AJ87" s="32">
        <v>0</v>
      </c>
      <c r="AK87" s="32">
        <v>0</v>
      </c>
      <c r="AL87" s="32">
        <v>0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2">
        <v>0</v>
      </c>
      <c r="AS87" s="32">
        <v>0</v>
      </c>
      <c r="AT87" s="32">
        <v>0</v>
      </c>
      <c r="AU87" s="32">
        <v>0</v>
      </c>
      <c r="AV87" s="32">
        <v>3.5392445603571421</v>
      </c>
      <c r="AW87" s="32">
        <v>5.0204371607142857</v>
      </c>
      <c r="AX87" s="32">
        <v>0</v>
      </c>
      <c r="AY87" s="32">
        <v>0</v>
      </c>
      <c r="AZ87" s="32">
        <v>26.928401474743886</v>
      </c>
      <c r="BA87" s="32">
        <v>0</v>
      </c>
      <c r="BB87" s="32">
        <v>0</v>
      </c>
      <c r="BC87" s="32">
        <v>0</v>
      </c>
      <c r="BD87" s="32">
        <v>0</v>
      </c>
      <c r="BE87" s="32">
        <v>0</v>
      </c>
      <c r="BF87" s="32">
        <v>3.7174814232499989</v>
      </c>
      <c r="BG87" s="32">
        <v>0.28085710714285711</v>
      </c>
      <c r="BH87" s="32">
        <v>0</v>
      </c>
      <c r="BI87" s="32">
        <v>0</v>
      </c>
      <c r="BJ87" s="32">
        <v>5.0013130689285719</v>
      </c>
      <c r="BK87" s="33">
        <f t="shared" si="2"/>
        <v>81.677942683065297</v>
      </c>
    </row>
    <row r="88" spans="1:63">
      <c r="A88" s="30"/>
      <c r="B88" s="31" t="s">
        <v>92</v>
      </c>
      <c r="C88" s="32">
        <v>0</v>
      </c>
      <c r="D88" s="32">
        <v>0</v>
      </c>
      <c r="E88" s="32">
        <v>0</v>
      </c>
      <c r="F88" s="32">
        <v>0</v>
      </c>
      <c r="G88" s="32">
        <v>0</v>
      </c>
      <c r="H88" s="32">
        <v>0.29711614960714289</v>
      </c>
      <c r="I88" s="32">
        <v>38.579843749999995</v>
      </c>
      <c r="J88" s="32">
        <v>0</v>
      </c>
      <c r="K88" s="32">
        <v>0</v>
      </c>
      <c r="L88" s="32">
        <v>3.5245264868571442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0.10543099717857142</v>
      </c>
      <c r="S88" s="32">
        <v>0</v>
      </c>
      <c r="T88" s="32">
        <v>0</v>
      </c>
      <c r="U88" s="32">
        <v>0</v>
      </c>
      <c r="V88" s="32">
        <v>3.7036650000000001E-3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1.2283982142857139E-3</v>
      </c>
      <c r="AC88" s="32">
        <v>0</v>
      </c>
      <c r="AD88" s="32">
        <v>0</v>
      </c>
      <c r="AE88" s="32">
        <v>0</v>
      </c>
      <c r="AF88" s="32">
        <v>0</v>
      </c>
      <c r="AG88" s="32">
        <v>0</v>
      </c>
      <c r="AH88" s="32">
        <v>0</v>
      </c>
      <c r="AI88" s="32">
        <v>0</v>
      </c>
      <c r="AJ88" s="32">
        <v>0</v>
      </c>
      <c r="AK88" s="32">
        <v>0</v>
      </c>
      <c r="AL88" s="32">
        <v>0</v>
      </c>
      <c r="AM88" s="32">
        <v>0</v>
      </c>
      <c r="AN88" s="32">
        <v>0</v>
      </c>
      <c r="AO88" s="32">
        <v>0</v>
      </c>
      <c r="AP88" s="32">
        <v>0</v>
      </c>
      <c r="AQ88" s="32">
        <v>0</v>
      </c>
      <c r="AR88" s="32">
        <v>0</v>
      </c>
      <c r="AS88" s="32">
        <v>0</v>
      </c>
      <c r="AT88" s="32">
        <v>0</v>
      </c>
      <c r="AU88" s="32">
        <v>0</v>
      </c>
      <c r="AV88" s="32">
        <v>0.72748565057142844</v>
      </c>
      <c r="AW88" s="32">
        <v>21.951476089285716</v>
      </c>
      <c r="AX88" s="32">
        <v>0</v>
      </c>
      <c r="AY88" s="32">
        <v>0</v>
      </c>
      <c r="AZ88" s="32">
        <v>2.327188131506972</v>
      </c>
      <c r="BA88" s="32">
        <v>0</v>
      </c>
      <c r="BB88" s="32">
        <v>0</v>
      </c>
      <c r="BC88" s="32">
        <v>0</v>
      </c>
      <c r="BD88" s="32">
        <v>0</v>
      </c>
      <c r="BE88" s="32">
        <v>0</v>
      </c>
      <c r="BF88" s="32">
        <v>0.72521241546428561</v>
      </c>
      <c r="BG88" s="32">
        <v>7.3703892857142854</v>
      </c>
      <c r="BH88" s="32">
        <v>0</v>
      </c>
      <c r="BI88" s="32">
        <v>0</v>
      </c>
      <c r="BJ88" s="32">
        <v>2.5018619642857141E-2</v>
      </c>
      <c r="BK88" s="33">
        <f t="shared" si="2"/>
        <v>75.638619639042673</v>
      </c>
    </row>
    <row r="89" spans="1:63">
      <c r="A89" s="30"/>
      <c r="B89" s="31" t="s">
        <v>93</v>
      </c>
      <c r="C89" s="32">
        <v>0</v>
      </c>
      <c r="D89" s="32">
        <v>0</v>
      </c>
      <c r="E89" s="32">
        <v>0</v>
      </c>
      <c r="F89" s="32">
        <v>0</v>
      </c>
      <c r="G89" s="32">
        <v>0</v>
      </c>
      <c r="H89" s="32">
        <v>0.87479699603571426</v>
      </c>
      <c r="I89" s="32">
        <v>8.8631974285714286</v>
      </c>
      <c r="J89" s="32">
        <v>0</v>
      </c>
      <c r="K89" s="32">
        <v>0</v>
      </c>
      <c r="L89" s="32">
        <v>10.395098007892859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0.52809889767857154</v>
      </c>
      <c r="S89" s="32">
        <v>0.10094197071428572</v>
      </c>
      <c r="T89" s="32">
        <v>0</v>
      </c>
      <c r="U89" s="32">
        <v>0</v>
      </c>
      <c r="V89" s="32">
        <v>4.8813213045714283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4.9968691428571431E-2</v>
      </c>
      <c r="AC89" s="32">
        <v>0</v>
      </c>
      <c r="AD89" s="32">
        <v>0</v>
      </c>
      <c r="AE89" s="32">
        <v>0</v>
      </c>
      <c r="AF89" s="32">
        <v>0</v>
      </c>
      <c r="AG89" s="32">
        <v>0</v>
      </c>
      <c r="AH89" s="32">
        <v>0</v>
      </c>
      <c r="AI89" s="32">
        <v>0</v>
      </c>
      <c r="AJ89" s="32">
        <v>0</v>
      </c>
      <c r="AK89" s="32">
        <v>0</v>
      </c>
      <c r="AL89" s="32">
        <v>0</v>
      </c>
      <c r="AM89" s="32">
        <v>0</v>
      </c>
      <c r="AN89" s="32">
        <v>0</v>
      </c>
      <c r="AO89" s="32">
        <v>0</v>
      </c>
      <c r="AP89" s="32">
        <v>0</v>
      </c>
      <c r="AQ89" s="32">
        <v>0</v>
      </c>
      <c r="AR89" s="32">
        <v>0</v>
      </c>
      <c r="AS89" s="32">
        <v>0</v>
      </c>
      <c r="AT89" s="32">
        <v>0</v>
      </c>
      <c r="AU89" s="32">
        <v>0</v>
      </c>
      <c r="AV89" s="32">
        <v>3.7508611307857143</v>
      </c>
      <c r="AW89" s="32">
        <v>7.8609282857142864</v>
      </c>
      <c r="AX89" s="32">
        <v>0.36562457142857141</v>
      </c>
      <c r="AY89" s="32">
        <v>0</v>
      </c>
      <c r="AZ89" s="32">
        <v>15.457042772719678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4.1813428328571431</v>
      </c>
      <c r="BG89" s="32">
        <v>2.4374971428571431E-2</v>
      </c>
      <c r="BH89" s="32">
        <v>0.6939094360000001</v>
      </c>
      <c r="BI89" s="32">
        <v>0</v>
      </c>
      <c r="BJ89" s="32">
        <v>3.3463146009642859</v>
      </c>
      <c r="BK89" s="33">
        <f t="shared" si="2"/>
        <v>61.3738218987911</v>
      </c>
    </row>
    <row r="90" spans="1:63">
      <c r="A90" s="30"/>
      <c r="B90" s="31" t="s">
        <v>94</v>
      </c>
      <c r="C90" s="32">
        <v>0</v>
      </c>
      <c r="D90" s="32">
        <v>0</v>
      </c>
      <c r="E90" s="32">
        <v>0</v>
      </c>
      <c r="F90" s="32">
        <v>0</v>
      </c>
      <c r="G90" s="32">
        <v>0</v>
      </c>
      <c r="H90" s="32">
        <v>0.5812863144642858</v>
      </c>
      <c r="I90" s="32">
        <v>4.5162833571428571</v>
      </c>
      <c r="J90" s="32">
        <v>0</v>
      </c>
      <c r="K90" s="32">
        <v>0</v>
      </c>
      <c r="L90" s="32">
        <v>4.4111071171071439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0.28447760007142864</v>
      </c>
      <c r="S90" s="32">
        <v>0</v>
      </c>
      <c r="T90" s="32">
        <v>0</v>
      </c>
      <c r="U90" s="32">
        <v>0</v>
      </c>
      <c r="V90" s="32">
        <v>0.8701899103928572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4.24687125E-3</v>
      </c>
      <c r="AC90" s="32">
        <v>0</v>
      </c>
      <c r="AD90" s="32">
        <v>0</v>
      </c>
      <c r="AE90" s="32">
        <v>0</v>
      </c>
      <c r="AF90" s="32">
        <v>0.12133917857142856</v>
      </c>
      <c r="AG90" s="32">
        <v>0</v>
      </c>
      <c r="AH90" s="32">
        <v>0</v>
      </c>
      <c r="AI90" s="32">
        <v>0</v>
      </c>
      <c r="AJ90" s="32">
        <v>0</v>
      </c>
      <c r="AK90" s="32">
        <v>0</v>
      </c>
      <c r="AL90" s="32">
        <v>0</v>
      </c>
      <c r="AM90" s="32">
        <v>0</v>
      </c>
      <c r="AN90" s="32">
        <v>0</v>
      </c>
      <c r="AO90" s="32">
        <v>0</v>
      </c>
      <c r="AP90" s="32">
        <v>0</v>
      </c>
      <c r="AQ90" s="32">
        <v>0</v>
      </c>
      <c r="AR90" s="32">
        <v>0</v>
      </c>
      <c r="AS90" s="32">
        <v>0</v>
      </c>
      <c r="AT90" s="32">
        <v>0</v>
      </c>
      <c r="AU90" s="32">
        <v>0</v>
      </c>
      <c r="AV90" s="32">
        <v>2.5291571407142857</v>
      </c>
      <c r="AW90" s="32">
        <v>6.0669589285714292</v>
      </c>
      <c r="AX90" s="32">
        <v>0</v>
      </c>
      <c r="AY90" s="32">
        <v>0</v>
      </c>
      <c r="AZ90" s="32">
        <v>10.721086574790309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2.2799337868571428</v>
      </c>
      <c r="BG90" s="32">
        <v>0</v>
      </c>
      <c r="BH90" s="32">
        <v>6.0669589285714282E-2</v>
      </c>
      <c r="BI90" s="32">
        <v>0</v>
      </c>
      <c r="BJ90" s="32">
        <v>2.0523550379642859</v>
      </c>
      <c r="BK90" s="33">
        <f t="shared" si="2"/>
        <v>34.499091407183172</v>
      </c>
    </row>
    <row r="91" spans="1:63">
      <c r="A91" s="30"/>
      <c r="B91" s="31" t="s">
        <v>95</v>
      </c>
      <c r="C91" s="32">
        <v>0</v>
      </c>
      <c r="D91" s="32">
        <v>0</v>
      </c>
      <c r="E91" s="32">
        <v>0</v>
      </c>
      <c r="F91" s="32">
        <v>0</v>
      </c>
      <c r="G91" s="32">
        <v>0</v>
      </c>
      <c r="H91" s="32">
        <v>6.8019806737142856</v>
      </c>
      <c r="I91" s="32">
        <v>13.424384285714286</v>
      </c>
      <c r="J91" s="32">
        <v>0</v>
      </c>
      <c r="K91" s="32">
        <v>0</v>
      </c>
      <c r="L91" s="32">
        <v>2.112184441892857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0.48316126778571433</v>
      </c>
      <c r="S91" s="32">
        <v>0</v>
      </c>
      <c r="T91" s="32">
        <v>0</v>
      </c>
      <c r="U91" s="32">
        <v>0</v>
      </c>
      <c r="V91" s="32">
        <v>0.40883352142857143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0.1449866142857143</v>
      </c>
      <c r="AC91" s="32">
        <v>0</v>
      </c>
      <c r="AD91" s="32">
        <v>0</v>
      </c>
      <c r="AE91" s="32">
        <v>0</v>
      </c>
      <c r="AF91" s="32">
        <v>2.4164435714285712E-2</v>
      </c>
      <c r="AG91" s="32">
        <v>0</v>
      </c>
      <c r="AH91" s="32">
        <v>0</v>
      </c>
      <c r="AI91" s="32">
        <v>0</v>
      </c>
      <c r="AJ91" s="32">
        <v>0</v>
      </c>
      <c r="AK91" s="32">
        <v>0</v>
      </c>
      <c r="AL91" s="32">
        <v>3.020554464285714E-3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32">
        <v>0</v>
      </c>
      <c r="AS91" s="32">
        <v>0</v>
      </c>
      <c r="AT91" s="32">
        <v>0</v>
      </c>
      <c r="AU91" s="32">
        <v>0</v>
      </c>
      <c r="AV91" s="32">
        <v>14.016931164964287</v>
      </c>
      <c r="AW91" s="32">
        <v>25.795535124999994</v>
      </c>
      <c r="AX91" s="32">
        <v>0</v>
      </c>
      <c r="AY91" s="32">
        <v>0</v>
      </c>
      <c r="AZ91" s="32">
        <v>5.3937942813512647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6.22058173925</v>
      </c>
      <c r="BG91" s="32">
        <v>0.56445680482142857</v>
      </c>
      <c r="BH91" s="32">
        <v>0</v>
      </c>
      <c r="BI91" s="32">
        <v>0</v>
      </c>
      <c r="BJ91" s="32">
        <v>0.93088792696428557</v>
      </c>
      <c r="BK91" s="33">
        <f t="shared" si="2"/>
        <v>76.32490283735126</v>
      </c>
    </row>
    <row r="92" spans="1:63">
      <c r="A92" s="30"/>
      <c r="B92" s="31" t="s">
        <v>96</v>
      </c>
      <c r="C92" s="32">
        <v>0</v>
      </c>
      <c r="D92" s="32">
        <v>0</v>
      </c>
      <c r="E92" s="32">
        <v>0</v>
      </c>
      <c r="F92" s="32">
        <v>0</v>
      </c>
      <c r="G92" s="32">
        <v>0</v>
      </c>
      <c r="H92" s="32">
        <v>1.5905100132499996</v>
      </c>
      <c r="I92" s="32">
        <v>83.521690714285711</v>
      </c>
      <c r="J92" s="32">
        <v>0</v>
      </c>
      <c r="K92" s="32">
        <v>0</v>
      </c>
      <c r="L92" s="32">
        <v>1.0064968960714287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0.13205848710714285</v>
      </c>
      <c r="S92" s="32">
        <v>0</v>
      </c>
      <c r="T92" s="32">
        <v>0</v>
      </c>
      <c r="U92" s="32">
        <v>0</v>
      </c>
      <c r="V92" s="32">
        <v>0.27840563571428567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7.9107350607142857E-2</v>
      </c>
      <c r="AC92" s="32">
        <v>0</v>
      </c>
      <c r="AD92" s="32">
        <v>0</v>
      </c>
      <c r="AE92" s="32">
        <v>0</v>
      </c>
      <c r="AF92" s="32">
        <v>0.15579390357142855</v>
      </c>
      <c r="AG92" s="32">
        <v>0</v>
      </c>
      <c r="AH92" s="32">
        <v>0</v>
      </c>
      <c r="AI92" s="32">
        <v>0</v>
      </c>
      <c r="AJ92" s="32">
        <v>0</v>
      </c>
      <c r="AK92" s="32">
        <v>0</v>
      </c>
      <c r="AL92" s="32">
        <v>0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32">
        <v>0</v>
      </c>
      <c r="AS92" s="32">
        <v>0</v>
      </c>
      <c r="AT92" s="32">
        <v>0</v>
      </c>
      <c r="AU92" s="32">
        <v>0</v>
      </c>
      <c r="AV92" s="32">
        <v>18.047604556392852</v>
      </c>
      <c r="AW92" s="32">
        <v>9.6078454008571459</v>
      </c>
      <c r="AX92" s="32">
        <v>1.1984146428571429</v>
      </c>
      <c r="AY92" s="32">
        <v>0</v>
      </c>
      <c r="AZ92" s="32">
        <v>11.798380175876085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6.5812875086428564</v>
      </c>
      <c r="BG92" s="32">
        <v>1.2223829357142857</v>
      </c>
      <c r="BH92" s="32">
        <v>0</v>
      </c>
      <c r="BI92" s="32">
        <v>0</v>
      </c>
      <c r="BJ92" s="32">
        <v>3.8490356607142853E-2</v>
      </c>
      <c r="BK92" s="33">
        <f t="shared" si="2"/>
        <v>135.25846857755465</v>
      </c>
    </row>
    <row r="93" spans="1:63">
      <c r="A93" s="30"/>
      <c r="B93" s="31" t="s">
        <v>97</v>
      </c>
      <c r="C93" s="32">
        <v>0</v>
      </c>
      <c r="D93" s="32">
        <v>1.1942582142857143</v>
      </c>
      <c r="E93" s="32">
        <v>0</v>
      </c>
      <c r="F93" s="32">
        <v>0</v>
      </c>
      <c r="G93" s="32">
        <v>0</v>
      </c>
      <c r="H93" s="32">
        <v>2.2574091179285718</v>
      </c>
      <c r="I93" s="32">
        <v>6.0316071428571423</v>
      </c>
      <c r="J93" s="32">
        <v>0</v>
      </c>
      <c r="K93" s="32">
        <v>0</v>
      </c>
      <c r="L93" s="32">
        <v>1.1013714642857144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0.6119220369285715</v>
      </c>
      <c r="S93" s="32">
        <v>0</v>
      </c>
      <c r="T93" s="32">
        <v>0</v>
      </c>
      <c r="U93" s="32">
        <v>0</v>
      </c>
      <c r="V93" s="32">
        <v>0.42232760232142863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3.5829514285714284E-3</v>
      </c>
      <c r="AC93" s="32">
        <v>0</v>
      </c>
      <c r="AD93" s="32">
        <v>0</v>
      </c>
      <c r="AE93" s="32">
        <v>0</v>
      </c>
      <c r="AF93" s="32">
        <v>5.6191569285714275E-2</v>
      </c>
      <c r="AG93" s="32">
        <v>0</v>
      </c>
      <c r="AH93" s="32">
        <v>0</v>
      </c>
      <c r="AI93" s="32">
        <v>0</v>
      </c>
      <c r="AJ93" s="32">
        <v>0</v>
      </c>
      <c r="AK93" s="32">
        <v>0</v>
      </c>
      <c r="AL93" s="32">
        <v>5.9715857142857143E-4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22.014073727571425</v>
      </c>
      <c r="AW93" s="32">
        <v>15.150901851642857</v>
      </c>
      <c r="AX93" s="32">
        <v>0</v>
      </c>
      <c r="AY93" s="32">
        <v>0</v>
      </c>
      <c r="AZ93" s="32">
        <v>11.468817464614579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4.4648617620357145</v>
      </c>
      <c r="BG93" s="32">
        <v>2.9857928571428571</v>
      </c>
      <c r="BH93" s="32">
        <v>0</v>
      </c>
      <c r="BI93" s="32">
        <v>0</v>
      </c>
      <c r="BJ93" s="32">
        <v>1.1793220995357141</v>
      </c>
      <c r="BK93" s="33">
        <f t="shared" si="2"/>
        <v>68.943037020435995</v>
      </c>
    </row>
    <row r="94" spans="1:63">
      <c r="A94" s="30"/>
      <c r="B94" s="31" t="s">
        <v>98</v>
      </c>
      <c r="C94" s="32">
        <v>0</v>
      </c>
      <c r="D94" s="32">
        <v>1.1851986535714285</v>
      </c>
      <c r="E94" s="32">
        <v>0</v>
      </c>
      <c r="F94" s="32">
        <v>0</v>
      </c>
      <c r="G94" s="32">
        <v>0</v>
      </c>
      <c r="H94" s="32">
        <v>2.0226308312142858</v>
      </c>
      <c r="I94" s="32">
        <v>6.1654273392857144</v>
      </c>
      <c r="J94" s="32">
        <v>0</v>
      </c>
      <c r="K94" s="32">
        <v>0</v>
      </c>
      <c r="L94" s="32">
        <v>1.8716775754285715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0.3776394598214286</v>
      </c>
      <c r="S94" s="32">
        <v>0</v>
      </c>
      <c r="T94" s="32">
        <v>0</v>
      </c>
      <c r="U94" s="32">
        <v>0</v>
      </c>
      <c r="V94" s="32">
        <v>0.27095317264285712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1.777888392857143E-2</v>
      </c>
      <c r="AC94" s="32">
        <v>0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2.3705178571428571E-2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17.813749100214284</v>
      </c>
      <c r="AW94" s="32">
        <v>27.046010233785712</v>
      </c>
      <c r="AX94" s="32">
        <v>0</v>
      </c>
      <c r="AY94" s="32">
        <v>0</v>
      </c>
      <c r="AZ94" s="32">
        <v>9.4149381278570008</v>
      </c>
      <c r="BA94" s="32">
        <v>0</v>
      </c>
      <c r="BB94" s="32">
        <v>0</v>
      </c>
      <c r="BC94" s="32">
        <v>0</v>
      </c>
      <c r="BD94" s="32">
        <v>0</v>
      </c>
      <c r="BE94" s="32">
        <v>0</v>
      </c>
      <c r="BF94" s="32">
        <v>8.0023181906785723</v>
      </c>
      <c r="BG94" s="32">
        <v>0</v>
      </c>
      <c r="BH94" s="32">
        <v>5.9262946428571432E-2</v>
      </c>
      <c r="BI94" s="32">
        <v>0</v>
      </c>
      <c r="BJ94" s="32">
        <v>3.7486178431785717</v>
      </c>
      <c r="BK94" s="33">
        <f t="shared" si="2"/>
        <v>78.019907536607008</v>
      </c>
    </row>
    <row r="95" spans="1:63">
      <c r="A95" s="30"/>
      <c r="B95" s="31" t="s">
        <v>99</v>
      </c>
      <c r="C95" s="32">
        <v>0</v>
      </c>
      <c r="D95" s="32">
        <v>0.53799091071428573</v>
      </c>
      <c r="E95" s="32">
        <v>0</v>
      </c>
      <c r="F95" s="32">
        <v>0</v>
      </c>
      <c r="G95" s="32">
        <v>0</v>
      </c>
      <c r="H95" s="32">
        <v>0.20308209360714286</v>
      </c>
      <c r="I95" s="32">
        <v>45.430343571428573</v>
      </c>
      <c r="J95" s="32">
        <v>0</v>
      </c>
      <c r="K95" s="32">
        <v>0</v>
      </c>
      <c r="L95" s="32">
        <v>0.25106242499999998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0.10963713478571431</v>
      </c>
      <c r="S95" s="32">
        <v>0</v>
      </c>
      <c r="T95" s="32">
        <v>0</v>
      </c>
      <c r="U95" s="32">
        <v>0</v>
      </c>
      <c r="V95" s="32">
        <v>0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0</v>
      </c>
      <c r="AC95" s="32">
        <v>0</v>
      </c>
      <c r="AD95" s="32">
        <v>0</v>
      </c>
      <c r="AE95" s="32">
        <v>0</v>
      </c>
      <c r="AF95" s="32">
        <v>0</v>
      </c>
      <c r="AG95" s="32">
        <v>0</v>
      </c>
      <c r="AH95" s="32">
        <v>0</v>
      </c>
      <c r="AI95" s="32">
        <v>0</v>
      </c>
      <c r="AJ95" s="32">
        <v>0</v>
      </c>
      <c r="AK95" s="32">
        <v>0</v>
      </c>
      <c r="AL95" s="32">
        <v>0</v>
      </c>
      <c r="AM95" s="32">
        <v>0</v>
      </c>
      <c r="AN95" s="32">
        <v>0</v>
      </c>
      <c r="AO95" s="32">
        <v>0</v>
      </c>
      <c r="AP95" s="32">
        <v>0</v>
      </c>
      <c r="AQ95" s="32">
        <v>0</v>
      </c>
      <c r="AR95" s="32">
        <v>0</v>
      </c>
      <c r="AS95" s="32">
        <v>0</v>
      </c>
      <c r="AT95" s="32">
        <v>0</v>
      </c>
      <c r="AU95" s="32">
        <v>0</v>
      </c>
      <c r="AV95" s="32">
        <v>1.519581645642857</v>
      </c>
      <c r="AW95" s="32">
        <v>12.872666571428573</v>
      </c>
      <c r="AX95" s="32">
        <v>0</v>
      </c>
      <c r="AY95" s="32">
        <v>0</v>
      </c>
      <c r="AZ95" s="32">
        <v>0.45604528499076541</v>
      </c>
      <c r="BA95" s="32">
        <v>0</v>
      </c>
      <c r="BB95" s="32">
        <v>0</v>
      </c>
      <c r="BC95" s="32">
        <v>0</v>
      </c>
      <c r="BD95" s="32">
        <v>0</v>
      </c>
      <c r="BE95" s="32">
        <v>0</v>
      </c>
      <c r="BF95" s="32">
        <v>1.3406134476428571</v>
      </c>
      <c r="BG95" s="32">
        <v>0</v>
      </c>
      <c r="BH95" s="32">
        <v>0</v>
      </c>
      <c r="BI95" s="32">
        <v>0</v>
      </c>
      <c r="BJ95" s="32">
        <v>4.7676542857142859E-2</v>
      </c>
      <c r="BK95" s="33">
        <f t="shared" si="2"/>
        <v>62.768699628097913</v>
      </c>
    </row>
    <row r="96" spans="1:63">
      <c r="A96" s="30"/>
      <c r="B96" s="31" t="s">
        <v>100</v>
      </c>
      <c r="C96" s="32">
        <v>0</v>
      </c>
      <c r="D96" s="32">
        <v>1.6691484999999999</v>
      </c>
      <c r="E96" s="32">
        <v>0</v>
      </c>
      <c r="F96" s="32">
        <v>0</v>
      </c>
      <c r="G96" s="32">
        <v>0</v>
      </c>
      <c r="H96" s="32">
        <v>6.6588129699285705</v>
      </c>
      <c r="I96" s="32">
        <v>14.306987142857142</v>
      </c>
      <c r="J96" s="32">
        <v>0</v>
      </c>
      <c r="K96" s="32">
        <v>0</v>
      </c>
      <c r="L96" s="32">
        <v>2.6356364165357142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1.1150931505000001</v>
      </c>
      <c r="S96" s="32">
        <v>0</v>
      </c>
      <c r="T96" s="32">
        <v>0</v>
      </c>
      <c r="U96" s="32">
        <v>0</v>
      </c>
      <c r="V96" s="32">
        <v>12.768869110821429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0.19594385071428572</v>
      </c>
      <c r="AC96" s="32">
        <v>0</v>
      </c>
      <c r="AD96" s="32">
        <v>0</v>
      </c>
      <c r="AE96" s="32">
        <v>0</v>
      </c>
      <c r="AF96" s="32">
        <v>1.7705769642857142E-2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20.127527582678571</v>
      </c>
      <c r="AW96" s="32">
        <v>3.4703308500000003</v>
      </c>
      <c r="AX96" s="32">
        <v>0</v>
      </c>
      <c r="AY96" s="32">
        <v>0</v>
      </c>
      <c r="AZ96" s="32">
        <v>11.954783962141484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48.566853546178571</v>
      </c>
      <c r="BG96" s="32">
        <v>0.21246923571428572</v>
      </c>
      <c r="BH96" s="32">
        <v>0</v>
      </c>
      <c r="BI96" s="32">
        <v>0</v>
      </c>
      <c r="BJ96" s="32">
        <v>1.1836243124285715</v>
      </c>
      <c r="BK96" s="33">
        <f t="shared" si="2"/>
        <v>124.8837864001415</v>
      </c>
    </row>
    <row r="97" spans="1:63">
      <c r="A97" s="30"/>
      <c r="B97" s="31" t="s">
        <v>101</v>
      </c>
      <c r="C97" s="32">
        <v>0</v>
      </c>
      <c r="D97" s="32">
        <v>0</v>
      </c>
      <c r="E97" s="32">
        <v>0</v>
      </c>
      <c r="F97" s="32">
        <v>0</v>
      </c>
      <c r="G97" s="32">
        <v>0</v>
      </c>
      <c r="H97" s="32">
        <v>2.4471869827142863</v>
      </c>
      <c r="I97" s="32">
        <v>0</v>
      </c>
      <c r="J97" s="32">
        <v>0</v>
      </c>
      <c r="K97" s="32">
        <v>0</v>
      </c>
      <c r="L97" s="32">
        <v>1.9393412274285713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0.31634495257142858</v>
      </c>
      <c r="S97" s="32">
        <v>0</v>
      </c>
      <c r="T97" s="32">
        <v>0</v>
      </c>
      <c r="U97" s="32">
        <v>0</v>
      </c>
      <c r="V97" s="32">
        <v>9.446377142857143E-2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0</v>
      </c>
      <c r="AC97" s="32">
        <v>7.0142871428571438E-2</v>
      </c>
      <c r="AD97" s="32">
        <v>0</v>
      </c>
      <c r="AE97" s="32">
        <v>0</v>
      </c>
      <c r="AF97" s="32">
        <v>4.3646614285714286E-2</v>
      </c>
      <c r="AG97" s="32">
        <v>0</v>
      </c>
      <c r="AH97" s="32">
        <v>0</v>
      </c>
      <c r="AI97" s="32">
        <v>0</v>
      </c>
      <c r="AJ97" s="32">
        <v>0</v>
      </c>
      <c r="AK97" s="32">
        <v>0</v>
      </c>
      <c r="AL97" s="32">
        <v>1.2859526428571428E-2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32">
        <v>0</v>
      </c>
      <c r="AS97" s="32">
        <v>0</v>
      </c>
      <c r="AT97" s="32">
        <v>0</v>
      </c>
      <c r="AU97" s="32">
        <v>0</v>
      </c>
      <c r="AV97" s="32">
        <v>19.342805237142858</v>
      </c>
      <c r="AW97" s="32">
        <v>9.7023630021071412</v>
      </c>
      <c r="AX97" s="32">
        <v>0</v>
      </c>
      <c r="AY97" s="32">
        <v>0</v>
      </c>
      <c r="AZ97" s="32">
        <v>22.964032528758004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1.69032072125</v>
      </c>
      <c r="BG97" s="32">
        <v>0</v>
      </c>
      <c r="BH97" s="32">
        <v>5.8452392857142856E-2</v>
      </c>
      <c r="BI97" s="32">
        <v>0</v>
      </c>
      <c r="BJ97" s="32">
        <v>1.0137107890714285</v>
      </c>
      <c r="BK97" s="33">
        <f t="shared" si="2"/>
        <v>59.695670617472288</v>
      </c>
    </row>
    <row r="98" spans="1:63">
      <c r="A98" s="30"/>
      <c r="B98" s="31" t="s">
        <v>102</v>
      </c>
      <c r="C98" s="32">
        <v>0</v>
      </c>
      <c r="D98" s="32">
        <v>0</v>
      </c>
      <c r="E98" s="32">
        <v>0</v>
      </c>
      <c r="F98" s="32">
        <v>0</v>
      </c>
      <c r="G98" s="32">
        <v>0</v>
      </c>
      <c r="H98" s="32">
        <v>1.4959406556428569</v>
      </c>
      <c r="I98" s="32">
        <v>0</v>
      </c>
      <c r="J98" s="32">
        <v>0</v>
      </c>
      <c r="K98" s="32">
        <v>0</v>
      </c>
      <c r="L98" s="32">
        <v>2.3171848446428571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0.29112317182142855</v>
      </c>
      <c r="S98" s="32">
        <v>0</v>
      </c>
      <c r="T98" s="32">
        <v>0</v>
      </c>
      <c r="U98" s="32">
        <v>0</v>
      </c>
      <c r="V98" s="32">
        <v>9.4338314285714292E-2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1.1674928571428569E-3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5.8374642857142852E-3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10.981676098785718</v>
      </c>
      <c r="AW98" s="32">
        <v>15.177407142857142</v>
      </c>
      <c r="AX98" s="32">
        <v>0</v>
      </c>
      <c r="AY98" s="32">
        <v>0</v>
      </c>
      <c r="AZ98" s="32">
        <v>4.0570895056890439</v>
      </c>
      <c r="BA98" s="32">
        <v>0</v>
      </c>
      <c r="BB98" s="32">
        <v>0</v>
      </c>
      <c r="BC98" s="32">
        <v>0</v>
      </c>
      <c r="BD98" s="32">
        <v>0</v>
      </c>
      <c r="BE98" s="32">
        <v>0</v>
      </c>
      <c r="BF98" s="32">
        <v>3.9103855335</v>
      </c>
      <c r="BG98" s="32">
        <v>7.1127213999999994E-2</v>
      </c>
      <c r="BH98" s="32">
        <v>0</v>
      </c>
      <c r="BI98" s="32">
        <v>0</v>
      </c>
      <c r="BJ98" s="32">
        <v>0.37359771428571431</v>
      </c>
      <c r="BK98" s="33">
        <f t="shared" si="2"/>
        <v>38.776875152653332</v>
      </c>
    </row>
    <row r="99" spans="1:63">
      <c r="A99" s="30"/>
      <c r="B99" s="31" t="s">
        <v>103</v>
      </c>
      <c r="C99" s="32">
        <v>0</v>
      </c>
      <c r="D99" s="32">
        <v>0</v>
      </c>
      <c r="E99" s="32">
        <v>0</v>
      </c>
      <c r="F99" s="32">
        <v>0</v>
      </c>
      <c r="G99" s="32">
        <v>0</v>
      </c>
      <c r="H99" s="32">
        <v>19.654980999107149</v>
      </c>
      <c r="I99" s="32">
        <v>12.2954025</v>
      </c>
      <c r="J99" s="32">
        <v>0.29274767857142858</v>
      </c>
      <c r="K99" s="32">
        <v>0</v>
      </c>
      <c r="L99" s="32">
        <v>0.57838993871428568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0.20692824764285717</v>
      </c>
      <c r="S99" s="32">
        <v>0</v>
      </c>
      <c r="T99" s="32">
        <v>0</v>
      </c>
      <c r="U99" s="32">
        <v>0</v>
      </c>
      <c r="V99" s="32">
        <v>1.6393869999999998E-2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5.7966910714285717E-2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12.573752264321428</v>
      </c>
      <c r="AW99" s="32">
        <v>6.1853694541071427</v>
      </c>
      <c r="AX99" s="32">
        <v>0</v>
      </c>
      <c r="AY99" s="32">
        <v>0</v>
      </c>
      <c r="AZ99" s="32">
        <v>5.5609107551772832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3.1556025495000002</v>
      </c>
      <c r="BG99" s="32">
        <v>2.3186764285714288E-2</v>
      </c>
      <c r="BH99" s="32">
        <v>0</v>
      </c>
      <c r="BI99" s="32">
        <v>0</v>
      </c>
      <c r="BJ99" s="32">
        <v>0.57608025046428568</v>
      </c>
      <c r="BK99" s="33">
        <f t="shared" si="2"/>
        <v>61.177712182605866</v>
      </c>
    </row>
    <row r="100" spans="1:63">
      <c r="A100" s="30"/>
      <c r="B100" s="31" t="s">
        <v>104</v>
      </c>
      <c r="C100" s="32">
        <v>0</v>
      </c>
      <c r="D100" s="32">
        <v>1.7466849499999999</v>
      </c>
      <c r="E100" s="32">
        <v>0</v>
      </c>
      <c r="F100" s="32">
        <v>0</v>
      </c>
      <c r="G100" s="32">
        <v>0</v>
      </c>
      <c r="H100" s="32">
        <v>14.061833049214284</v>
      </c>
      <c r="I100" s="32">
        <v>9.2539599999999993</v>
      </c>
      <c r="J100" s="32">
        <v>0</v>
      </c>
      <c r="K100" s="32">
        <v>0</v>
      </c>
      <c r="L100" s="32">
        <v>1.4632824250000001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0.14389197967857145</v>
      </c>
      <c r="S100" s="32">
        <v>0</v>
      </c>
      <c r="T100" s="32">
        <v>12.20365975</v>
      </c>
      <c r="U100" s="32">
        <v>0</v>
      </c>
      <c r="V100" s="32">
        <v>0.8849099250000001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0</v>
      </c>
      <c r="AD100" s="32">
        <v>0</v>
      </c>
      <c r="AE100" s="32">
        <v>0</v>
      </c>
      <c r="AF100" s="32">
        <v>0</v>
      </c>
      <c r="AG100" s="32">
        <v>0</v>
      </c>
      <c r="AH100" s="32">
        <v>0</v>
      </c>
      <c r="AI100" s="32">
        <v>0</v>
      </c>
      <c r="AJ100" s="32">
        <v>0</v>
      </c>
      <c r="AK100" s="32">
        <v>0</v>
      </c>
      <c r="AL100" s="32">
        <v>0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2">
        <v>0</v>
      </c>
      <c r="AS100" s="32">
        <v>0</v>
      </c>
      <c r="AT100" s="32">
        <v>0</v>
      </c>
      <c r="AU100" s="32">
        <v>0</v>
      </c>
      <c r="AV100" s="32">
        <v>5.3422656303214282</v>
      </c>
      <c r="AW100" s="32">
        <v>0</v>
      </c>
      <c r="AX100" s="32">
        <v>0</v>
      </c>
      <c r="AY100" s="32">
        <v>0</v>
      </c>
      <c r="AZ100" s="32">
        <v>2.9718390150475735</v>
      </c>
      <c r="BA100" s="32">
        <v>0</v>
      </c>
      <c r="BB100" s="32">
        <v>0</v>
      </c>
      <c r="BC100" s="32">
        <v>0</v>
      </c>
      <c r="BD100" s="32">
        <v>0</v>
      </c>
      <c r="BE100" s="32">
        <v>0</v>
      </c>
      <c r="BF100" s="32">
        <v>2.9942081391428568</v>
      </c>
      <c r="BG100" s="32">
        <v>0</v>
      </c>
      <c r="BH100" s="32">
        <v>0</v>
      </c>
      <c r="BI100" s="32">
        <v>0</v>
      </c>
      <c r="BJ100" s="32">
        <v>2.532284225107142</v>
      </c>
      <c r="BK100" s="33">
        <f t="shared" si="2"/>
        <v>53.598819088511853</v>
      </c>
    </row>
    <row r="101" spans="1:63">
      <c r="A101" s="30"/>
      <c r="B101" s="31" t="s">
        <v>105</v>
      </c>
      <c r="C101" s="32">
        <v>0</v>
      </c>
      <c r="D101" s="32">
        <v>2.0206849999999998</v>
      </c>
      <c r="E101" s="32">
        <v>0</v>
      </c>
      <c r="F101" s="32">
        <v>0</v>
      </c>
      <c r="G101" s="32">
        <v>0</v>
      </c>
      <c r="H101" s="32">
        <v>2.8590153674285719</v>
      </c>
      <c r="I101" s="32">
        <v>20.784188571428572</v>
      </c>
      <c r="J101" s="32">
        <v>0.57733857142857148</v>
      </c>
      <c r="K101" s="32">
        <v>0</v>
      </c>
      <c r="L101" s="32">
        <v>0.83560478296428586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0.67121349589285717</v>
      </c>
      <c r="S101" s="32">
        <v>0</v>
      </c>
      <c r="T101" s="32">
        <v>11.835440714285715</v>
      </c>
      <c r="U101" s="32">
        <v>0</v>
      </c>
      <c r="V101" s="32">
        <v>4.6187085714285717E-2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0</v>
      </c>
      <c r="AC101" s="32">
        <v>0</v>
      </c>
      <c r="AD101" s="32">
        <v>0</v>
      </c>
      <c r="AE101" s="32">
        <v>0</v>
      </c>
      <c r="AF101" s="32">
        <v>0.14560064592857141</v>
      </c>
      <c r="AG101" s="32">
        <v>0</v>
      </c>
      <c r="AH101" s="32">
        <v>0</v>
      </c>
      <c r="AI101" s="32">
        <v>0</v>
      </c>
      <c r="AJ101" s="32">
        <v>0</v>
      </c>
      <c r="AK101" s="32">
        <v>0</v>
      </c>
      <c r="AL101" s="32">
        <v>0</v>
      </c>
      <c r="AM101" s="32">
        <v>0</v>
      </c>
      <c r="AN101" s="32">
        <v>0</v>
      </c>
      <c r="AO101" s="32">
        <v>0</v>
      </c>
      <c r="AP101" s="32">
        <v>0</v>
      </c>
      <c r="AQ101" s="32">
        <v>0</v>
      </c>
      <c r="AR101" s="32">
        <v>0</v>
      </c>
      <c r="AS101" s="32">
        <v>0</v>
      </c>
      <c r="AT101" s="32">
        <v>0</v>
      </c>
      <c r="AU101" s="32">
        <v>0</v>
      </c>
      <c r="AV101" s="32">
        <v>4.7926050110357128</v>
      </c>
      <c r="AW101" s="32">
        <v>0</v>
      </c>
      <c r="AX101" s="32">
        <v>0</v>
      </c>
      <c r="AY101" s="32">
        <v>0</v>
      </c>
      <c r="AZ101" s="32">
        <v>1.4108893799543432</v>
      </c>
      <c r="BA101" s="32">
        <v>0</v>
      </c>
      <c r="BB101" s="32">
        <v>0</v>
      </c>
      <c r="BC101" s="32">
        <v>0</v>
      </c>
      <c r="BD101" s="32">
        <v>0</v>
      </c>
      <c r="BE101" s="32">
        <v>0</v>
      </c>
      <c r="BF101" s="32">
        <v>1.8246386691071428</v>
      </c>
      <c r="BG101" s="32">
        <v>0</v>
      </c>
      <c r="BH101" s="32">
        <v>0</v>
      </c>
      <c r="BI101" s="32">
        <v>0</v>
      </c>
      <c r="BJ101" s="32">
        <v>0.15098466035714286</v>
      </c>
      <c r="BK101" s="33">
        <f t="shared" si="2"/>
        <v>47.954391955525779</v>
      </c>
    </row>
    <row r="102" spans="1:63">
      <c r="A102" s="30"/>
      <c r="B102" s="31" t="s">
        <v>106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2.5183123497857149</v>
      </c>
      <c r="I102" s="32">
        <v>4.62202</v>
      </c>
      <c r="J102" s="32">
        <v>0.3466515</v>
      </c>
      <c r="K102" s="32">
        <v>0</v>
      </c>
      <c r="L102" s="32">
        <v>0.79733464857142877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0.11293506982142855</v>
      </c>
      <c r="S102" s="32">
        <v>0</v>
      </c>
      <c r="T102" s="32">
        <v>5.777525E-2</v>
      </c>
      <c r="U102" s="32">
        <v>0</v>
      </c>
      <c r="V102" s="32">
        <v>3.0563107249999999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4.6902960357142864E-2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0</v>
      </c>
      <c r="AQ102" s="32">
        <v>0</v>
      </c>
      <c r="AR102" s="32">
        <v>0</v>
      </c>
      <c r="AS102" s="32">
        <v>0</v>
      </c>
      <c r="AT102" s="32">
        <v>0</v>
      </c>
      <c r="AU102" s="32">
        <v>0</v>
      </c>
      <c r="AV102" s="32">
        <v>9.5249437466071427</v>
      </c>
      <c r="AW102" s="32">
        <v>0.51478858928571425</v>
      </c>
      <c r="AX102" s="32">
        <v>0</v>
      </c>
      <c r="AY102" s="32">
        <v>0</v>
      </c>
      <c r="AZ102" s="32">
        <v>2.6757995448021417</v>
      </c>
      <c r="BA102" s="32">
        <v>0</v>
      </c>
      <c r="BB102" s="32">
        <v>0</v>
      </c>
      <c r="BC102" s="32">
        <v>0</v>
      </c>
      <c r="BD102" s="32">
        <v>0</v>
      </c>
      <c r="BE102" s="32">
        <v>0</v>
      </c>
      <c r="BF102" s="32">
        <v>1.7838278864999997</v>
      </c>
      <c r="BG102" s="32">
        <v>2.0421482642857144E-2</v>
      </c>
      <c r="BH102" s="32">
        <v>2.8599366071428572E-2</v>
      </c>
      <c r="BI102" s="32">
        <v>0</v>
      </c>
      <c r="BJ102" s="32">
        <v>0.47811727057142861</v>
      </c>
      <c r="BK102" s="33">
        <f t="shared" si="2"/>
        <v>26.584740390016428</v>
      </c>
    </row>
    <row r="103" spans="1:63">
      <c r="A103" s="30"/>
      <c r="B103" s="31" t="s">
        <v>107</v>
      </c>
      <c r="C103" s="32">
        <v>0</v>
      </c>
      <c r="D103" s="32">
        <v>3.4320546428571426</v>
      </c>
      <c r="E103" s="32">
        <v>0</v>
      </c>
      <c r="F103" s="32">
        <v>0</v>
      </c>
      <c r="G103" s="32">
        <v>0</v>
      </c>
      <c r="H103" s="32">
        <v>2.9099343156428574</v>
      </c>
      <c r="I103" s="32">
        <v>15.12330217410714</v>
      </c>
      <c r="J103" s="32">
        <v>0.28600455357142857</v>
      </c>
      <c r="K103" s="32">
        <v>0</v>
      </c>
      <c r="L103" s="32">
        <v>2.1282076871785711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0.74281775285714269</v>
      </c>
      <c r="S103" s="32">
        <v>0</v>
      </c>
      <c r="T103" s="32">
        <v>11.440182142857143</v>
      </c>
      <c r="U103" s="32">
        <v>0</v>
      </c>
      <c r="V103" s="32">
        <v>1.463155970892857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0.12458973214285715</v>
      </c>
      <c r="AC103" s="32">
        <v>0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2">
        <v>0</v>
      </c>
      <c r="AJ103" s="32">
        <v>0</v>
      </c>
      <c r="AK103" s="32">
        <v>0</v>
      </c>
      <c r="AL103" s="32">
        <v>1.1326339285714286E-3</v>
      </c>
      <c r="AM103" s="32">
        <v>5.6631696428571431E-2</v>
      </c>
      <c r="AN103" s="32">
        <v>0</v>
      </c>
      <c r="AO103" s="32">
        <v>0</v>
      </c>
      <c r="AP103" s="32">
        <v>0</v>
      </c>
      <c r="AQ103" s="32">
        <v>0</v>
      </c>
      <c r="AR103" s="32">
        <v>0</v>
      </c>
      <c r="AS103" s="32">
        <v>0</v>
      </c>
      <c r="AT103" s="32">
        <v>0</v>
      </c>
      <c r="AU103" s="32">
        <v>0</v>
      </c>
      <c r="AV103" s="32">
        <v>8.6648372529642845</v>
      </c>
      <c r="AW103" s="32">
        <v>0.39578914828571432</v>
      </c>
      <c r="AX103" s="32">
        <v>0</v>
      </c>
      <c r="AY103" s="32">
        <v>0</v>
      </c>
      <c r="AZ103" s="32">
        <v>2.686549437071259</v>
      </c>
      <c r="BA103" s="32">
        <v>0</v>
      </c>
      <c r="BB103" s="32">
        <v>0</v>
      </c>
      <c r="BC103" s="32">
        <v>0</v>
      </c>
      <c r="BD103" s="32">
        <v>0</v>
      </c>
      <c r="BE103" s="32">
        <v>0</v>
      </c>
      <c r="BF103" s="32">
        <v>2.6360332438571437</v>
      </c>
      <c r="BG103" s="32">
        <v>0.32846383928571432</v>
      </c>
      <c r="BH103" s="32">
        <v>2.8315848214285715E-2</v>
      </c>
      <c r="BI103" s="32">
        <v>0</v>
      </c>
      <c r="BJ103" s="32">
        <v>0.24415561014285714</v>
      </c>
      <c r="BK103" s="33">
        <f t="shared" si="2"/>
        <v>52.69215768228554</v>
      </c>
    </row>
    <row r="104" spans="1:63">
      <c r="A104" s="30"/>
      <c r="B104" s="31" t="s">
        <v>108</v>
      </c>
      <c r="C104" s="32">
        <v>0</v>
      </c>
      <c r="D104" s="32">
        <v>3.9923812500000002</v>
      </c>
      <c r="E104" s="32">
        <v>0</v>
      </c>
      <c r="F104" s="32">
        <v>0</v>
      </c>
      <c r="G104" s="32">
        <v>0</v>
      </c>
      <c r="H104" s="32">
        <v>1.8489090197142857</v>
      </c>
      <c r="I104" s="32">
        <v>20.53224642857143</v>
      </c>
      <c r="J104" s="32">
        <v>0.57034017857142849</v>
      </c>
      <c r="K104" s="32">
        <v>0</v>
      </c>
      <c r="L104" s="32">
        <v>1.7826019353214286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0.81276915821428575</v>
      </c>
      <c r="S104" s="32">
        <v>0</v>
      </c>
      <c r="T104" s="32">
        <v>4.7908575000000004</v>
      </c>
      <c r="U104" s="32">
        <v>0</v>
      </c>
      <c r="V104" s="32">
        <v>0.24942280610714285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5.5667888119285713</v>
      </c>
      <c r="AW104" s="32">
        <v>0.92040511428571425</v>
      </c>
      <c r="AX104" s="32">
        <v>0</v>
      </c>
      <c r="AY104" s="32">
        <v>0</v>
      </c>
      <c r="AZ104" s="32">
        <v>3.1661176083053459</v>
      </c>
      <c r="BA104" s="32">
        <v>0</v>
      </c>
      <c r="BB104" s="32">
        <v>0</v>
      </c>
      <c r="BC104" s="32">
        <v>0</v>
      </c>
      <c r="BD104" s="32">
        <v>0</v>
      </c>
      <c r="BE104" s="32">
        <v>0</v>
      </c>
      <c r="BF104" s="32">
        <v>2.5140720189642853</v>
      </c>
      <c r="BG104" s="32">
        <v>0.86023919771428581</v>
      </c>
      <c r="BH104" s="32">
        <v>0</v>
      </c>
      <c r="BI104" s="32">
        <v>0</v>
      </c>
      <c r="BJ104" s="32">
        <v>1.1475965033214286</v>
      </c>
      <c r="BK104" s="33">
        <f t="shared" si="2"/>
        <v>48.754747531019639</v>
      </c>
    </row>
    <row r="105" spans="1:63">
      <c r="A105" s="30"/>
      <c r="B105" s="31" t="s">
        <v>109</v>
      </c>
      <c r="C105" s="32">
        <v>0</v>
      </c>
      <c r="D105" s="32">
        <v>3.2430964285714285</v>
      </c>
      <c r="E105" s="32">
        <v>0</v>
      </c>
      <c r="F105" s="32">
        <v>0</v>
      </c>
      <c r="G105" s="32">
        <v>0</v>
      </c>
      <c r="H105" s="32">
        <v>1.8246670999285715</v>
      </c>
      <c r="I105" s="32">
        <v>0.22758571428571428</v>
      </c>
      <c r="J105" s="32">
        <v>0</v>
      </c>
      <c r="K105" s="32">
        <v>0</v>
      </c>
      <c r="L105" s="32">
        <v>1.0017338982499999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8.5259360000000006E-2</v>
      </c>
      <c r="S105" s="32">
        <v>0</v>
      </c>
      <c r="T105" s="32">
        <v>0</v>
      </c>
      <c r="U105" s="32">
        <v>0</v>
      </c>
      <c r="V105" s="32">
        <v>3.9827500000000002E-2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0.22530928571428574</v>
      </c>
      <c r="AC105" s="32">
        <v>0</v>
      </c>
      <c r="AD105" s="32">
        <v>0</v>
      </c>
      <c r="AE105" s="32">
        <v>0</v>
      </c>
      <c r="AF105" s="32">
        <v>0</v>
      </c>
      <c r="AG105" s="32">
        <v>0</v>
      </c>
      <c r="AH105" s="32">
        <v>0</v>
      </c>
      <c r="AI105" s="32">
        <v>0</v>
      </c>
      <c r="AJ105" s="32">
        <v>0</v>
      </c>
      <c r="AK105" s="32">
        <v>0</v>
      </c>
      <c r="AL105" s="32">
        <v>0</v>
      </c>
      <c r="AM105" s="32">
        <v>0</v>
      </c>
      <c r="AN105" s="32">
        <v>0</v>
      </c>
      <c r="AO105" s="32">
        <v>0</v>
      </c>
      <c r="AP105" s="32">
        <v>0</v>
      </c>
      <c r="AQ105" s="32">
        <v>0</v>
      </c>
      <c r="AR105" s="32">
        <v>0</v>
      </c>
      <c r="AS105" s="32">
        <v>0</v>
      </c>
      <c r="AT105" s="32">
        <v>0</v>
      </c>
      <c r="AU105" s="32">
        <v>0</v>
      </c>
      <c r="AV105" s="32">
        <v>11.358731720357143</v>
      </c>
      <c r="AW105" s="32">
        <v>8.4592434666428566</v>
      </c>
      <c r="AX105" s="32">
        <v>0</v>
      </c>
      <c r="AY105" s="32">
        <v>0</v>
      </c>
      <c r="AZ105" s="32">
        <v>3.6411883715255948</v>
      </c>
      <c r="BA105" s="32">
        <v>0</v>
      </c>
      <c r="BB105" s="32">
        <v>0</v>
      </c>
      <c r="BC105" s="32">
        <v>0</v>
      </c>
      <c r="BD105" s="32">
        <v>0</v>
      </c>
      <c r="BE105" s="32">
        <v>0</v>
      </c>
      <c r="BF105" s="32">
        <v>1.3546842300357147</v>
      </c>
      <c r="BG105" s="32">
        <v>8.0033595715357144</v>
      </c>
      <c r="BH105" s="32">
        <v>0</v>
      </c>
      <c r="BI105" s="32">
        <v>0</v>
      </c>
      <c r="BJ105" s="32">
        <v>7.660515714285715E-2</v>
      </c>
      <c r="BK105" s="33">
        <f t="shared" si="2"/>
        <v>39.541291803989886</v>
      </c>
    </row>
    <row r="106" spans="1:63">
      <c r="A106" s="30"/>
      <c r="B106" s="31" t="s">
        <v>110</v>
      </c>
      <c r="C106" s="32">
        <v>0</v>
      </c>
      <c r="D106" s="32">
        <v>3.5636061071428573</v>
      </c>
      <c r="E106" s="32">
        <v>0</v>
      </c>
      <c r="F106" s="32">
        <v>0</v>
      </c>
      <c r="G106" s="32">
        <v>0</v>
      </c>
      <c r="H106" s="32">
        <v>8.740430838</v>
      </c>
      <c r="I106" s="32">
        <v>27.833755683678572</v>
      </c>
      <c r="J106" s="32">
        <v>1.7243255357142859</v>
      </c>
      <c r="K106" s="32">
        <v>0</v>
      </c>
      <c r="L106" s="32">
        <v>19.946004036642858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3.5453449591785717</v>
      </c>
      <c r="S106" s="32">
        <v>3.4486510714285719</v>
      </c>
      <c r="T106" s="32">
        <v>4.5982014285714286</v>
      </c>
      <c r="U106" s="32">
        <v>0</v>
      </c>
      <c r="V106" s="32">
        <v>9.4408287998928557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0.49458793607142859</v>
      </c>
      <c r="AC106" s="32">
        <v>0.1593609</v>
      </c>
      <c r="AD106" s="32">
        <v>0</v>
      </c>
      <c r="AE106" s="32">
        <v>0</v>
      </c>
      <c r="AF106" s="32">
        <v>0.14797797857142858</v>
      </c>
      <c r="AG106" s="32">
        <v>0</v>
      </c>
      <c r="AH106" s="32">
        <v>0</v>
      </c>
      <c r="AI106" s="32">
        <v>0</v>
      </c>
      <c r="AJ106" s="32">
        <v>0</v>
      </c>
      <c r="AK106" s="32">
        <v>0</v>
      </c>
      <c r="AL106" s="32">
        <v>0.12805786607142858</v>
      </c>
      <c r="AM106" s="32">
        <v>0</v>
      </c>
      <c r="AN106" s="32">
        <v>0</v>
      </c>
      <c r="AO106" s="32">
        <v>0</v>
      </c>
      <c r="AP106" s="32">
        <v>2.2765842857142858E-2</v>
      </c>
      <c r="AQ106" s="32">
        <v>0</v>
      </c>
      <c r="AR106" s="32">
        <v>0</v>
      </c>
      <c r="AS106" s="32">
        <v>0</v>
      </c>
      <c r="AT106" s="32">
        <v>0</v>
      </c>
      <c r="AU106" s="32">
        <v>0</v>
      </c>
      <c r="AV106" s="32">
        <v>48.292118960821426</v>
      </c>
      <c r="AW106" s="32">
        <v>28.070307008714284</v>
      </c>
      <c r="AX106" s="32">
        <v>0</v>
      </c>
      <c r="AY106" s="32">
        <v>0</v>
      </c>
      <c r="AZ106" s="32">
        <v>15.806910175472511</v>
      </c>
      <c r="BA106" s="32">
        <v>0</v>
      </c>
      <c r="BB106" s="32">
        <v>0</v>
      </c>
      <c r="BC106" s="32">
        <v>0</v>
      </c>
      <c r="BD106" s="32">
        <v>0</v>
      </c>
      <c r="BE106" s="32">
        <v>0</v>
      </c>
      <c r="BF106" s="32">
        <v>21.663908700392863</v>
      </c>
      <c r="BG106" s="32">
        <v>2.5437539366071427</v>
      </c>
      <c r="BH106" s="32">
        <v>1.730204057142857</v>
      </c>
      <c r="BI106" s="32">
        <v>0</v>
      </c>
      <c r="BJ106" s="32">
        <v>4.565516999392857</v>
      </c>
      <c r="BK106" s="33">
        <f t="shared" si="2"/>
        <v>206.46661882236538</v>
      </c>
    </row>
    <row r="107" spans="1:63">
      <c r="A107" s="30"/>
      <c r="B107" s="31" t="s">
        <v>111</v>
      </c>
      <c r="C107" s="32">
        <v>0</v>
      </c>
      <c r="D107" s="32">
        <v>0.80862964999999998</v>
      </c>
      <c r="E107" s="32">
        <v>0</v>
      </c>
      <c r="F107" s="32">
        <v>0</v>
      </c>
      <c r="G107" s="32">
        <v>0</v>
      </c>
      <c r="H107" s="32">
        <v>1.7888173764285717</v>
      </c>
      <c r="I107" s="32">
        <v>111.04540585049998</v>
      </c>
      <c r="J107" s="32">
        <v>0</v>
      </c>
      <c r="K107" s="32">
        <v>0</v>
      </c>
      <c r="L107" s="32">
        <v>1.6964138924999999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0.13480293567857141</v>
      </c>
      <c r="S107" s="32">
        <v>5.6945750000000004</v>
      </c>
      <c r="T107" s="32">
        <v>0</v>
      </c>
      <c r="U107" s="32">
        <v>0</v>
      </c>
      <c r="V107" s="32">
        <v>0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2">
        <v>0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2">
        <v>0</v>
      </c>
      <c r="AJ107" s="32">
        <v>0</v>
      </c>
      <c r="AK107" s="32">
        <v>0</v>
      </c>
      <c r="AL107" s="32">
        <v>5.5955175678571431E-2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32">
        <v>0</v>
      </c>
      <c r="AS107" s="32">
        <v>0</v>
      </c>
      <c r="AT107" s="32">
        <v>0</v>
      </c>
      <c r="AU107" s="32">
        <v>0</v>
      </c>
      <c r="AV107" s="32">
        <v>1.7978505436785714</v>
      </c>
      <c r="AW107" s="32">
        <v>5.856861410714286</v>
      </c>
      <c r="AX107" s="32">
        <v>0</v>
      </c>
      <c r="AY107" s="32">
        <v>0</v>
      </c>
      <c r="AZ107" s="32">
        <v>3.5898259240094355</v>
      </c>
      <c r="BA107" s="32">
        <v>0</v>
      </c>
      <c r="BB107" s="32">
        <v>0</v>
      </c>
      <c r="BC107" s="32">
        <v>0</v>
      </c>
      <c r="BD107" s="32">
        <v>0</v>
      </c>
      <c r="BE107" s="32">
        <v>0</v>
      </c>
      <c r="BF107" s="32">
        <v>0.35906043975000002</v>
      </c>
      <c r="BG107" s="32">
        <v>5.6862732142857144</v>
      </c>
      <c r="BH107" s="32">
        <v>0</v>
      </c>
      <c r="BI107" s="32">
        <v>0</v>
      </c>
      <c r="BJ107" s="32">
        <v>5.9705868750000009E-2</v>
      </c>
      <c r="BK107" s="33">
        <f t="shared" si="2"/>
        <v>138.5741772819737</v>
      </c>
    </row>
    <row r="108" spans="1:63">
      <c r="A108" s="30"/>
      <c r="B108" s="31" t="s">
        <v>112</v>
      </c>
      <c r="C108" s="32">
        <v>0</v>
      </c>
      <c r="D108" s="32">
        <v>15.654706214285714</v>
      </c>
      <c r="E108" s="32">
        <v>0</v>
      </c>
      <c r="F108" s="32">
        <v>0</v>
      </c>
      <c r="G108" s="32">
        <v>0</v>
      </c>
      <c r="H108" s="32">
        <v>12.969568040428571</v>
      </c>
      <c r="I108" s="32">
        <v>7.4274153571428567E-2</v>
      </c>
      <c r="J108" s="32">
        <v>0</v>
      </c>
      <c r="K108" s="32">
        <v>0</v>
      </c>
      <c r="L108" s="32">
        <v>3.0236206821428571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1.131207273107143</v>
      </c>
      <c r="S108" s="32">
        <v>0</v>
      </c>
      <c r="T108" s="32">
        <v>3.4284675628928571</v>
      </c>
      <c r="U108" s="32">
        <v>0</v>
      </c>
      <c r="V108" s="32">
        <v>8.7832043296428548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0.24900322857142856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>
        <v>0</v>
      </c>
      <c r="AK108" s="32">
        <v>0</v>
      </c>
      <c r="AL108" s="32">
        <v>2.263665714285714E-2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32">
        <v>0</v>
      </c>
      <c r="AS108" s="32">
        <v>0</v>
      </c>
      <c r="AT108" s="32">
        <v>0</v>
      </c>
      <c r="AU108" s="32">
        <v>0</v>
      </c>
      <c r="AV108" s="32">
        <v>27.862864303607143</v>
      </c>
      <c r="AW108" s="32">
        <v>29.201287714285716</v>
      </c>
      <c r="AX108" s="32">
        <v>0</v>
      </c>
      <c r="AY108" s="32">
        <v>0</v>
      </c>
      <c r="AZ108" s="32">
        <v>24.960107087797649</v>
      </c>
      <c r="BA108" s="32">
        <v>0</v>
      </c>
      <c r="BB108" s="32">
        <v>0</v>
      </c>
      <c r="BC108" s="32">
        <v>0</v>
      </c>
      <c r="BD108" s="32">
        <v>0</v>
      </c>
      <c r="BE108" s="32">
        <v>0</v>
      </c>
      <c r="BF108" s="32">
        <v>11.292523481071427</v>
      </c>
      <c r="BG108" s="32">
        <v>2.2195074477499999</v>
      </c>
      <c r="BH108" s="32">
        <v>1.5279743571428572</v>
      </c>
      <c r="BI108" s="32">
        <v>0</v>
      </c>
      <c r="BJ108" s="32">
        <v>0.78472973360714282</v>
      </c>
      <c r="BK108" s="33">
        <f t="shared" si="2"/>
        <v>143.18568226704764</v>
      </c>
    </row>
    <row r="109" spans="1:63">
      <c r="A109" s="30"/>
      <c r="B109" s="31" t="s">
        <v>113</v>
      </c>
      <c r="C109" s="32">
        <v>0</v>
      </c>
      <c r="D109" s="32">
        <v>3.3994146428571423</v>
      </c>
      <c r="E109" s="32">
        <v>0</v>
      </c>
      <c r="F109" s="32">
        <v>0</v>
      </c>
      <c r="G109" s="32">
        <v>0</v>
      </c>
      <c r="H109" s="32">
        <v>14.681110997607142</v>
      </c>
      <c r="I109" s="32">
        <v>69.12143107142856</v>
      </c>
      <c r="J109" s="32">
        <v>0</v>
      </c>
      <c r="K109" s="32">
        <v>0</v>
      </c>
      <c r="L109" s="32">
        <v>7.5087403769642869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4.0835444250000005E-2</v>
      </c>
      <c r="S109" s="32">
        <v>12.634491089285714</v>
      </c>
      <c r="T109" s="32">
        <v>5.6656910714285713</v>
      </c>
      <c r="U109" s="32">
        <v>0</v>
      </c>
      <c r="V109" s="32">
        <v>3.3994146428571423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8.4178875E-2</v>
      </c>
      <c r="AC109" s="32">
        <v>0</v>
      </c>
      <c r="AD109" s="32">
        <v>0</v>
      </c>
      <c r="AE109" s="32">
        <v>0</v>
      </c>
      <c r="AF109" s="32">
        <v>0</v>
      </c>
      <c r="AG109" s="32">
        <v>0</v>
      </c>
      <c r="AH109" s="32">
        <v>0</v>
      </c>
      <c r="AI109" s="32">
        <v>0</v>
      </c>
      <c r="AJ109" s="32">
        <v>0</v>
      </c>
      <c r="AK109" s="32">
        <v>0</v>
      </c>
      <c r="AL109" s="32">
        <v>0</v>
      </c>
      <c r="AM109" s="32">
        <v>0</v>
      </c>
      <c r="AN109" s="32">
        <v>0</v>
      </c>
      <c r="AO109" s="32">
        <v>0</v>
      </c>
      <c r="AP109" s="32">
        <v>0</v>
      </c>
      <c r="AQ109" s="32">
        <v>0</v>
      </c>
      <c r="AR109" s="32">
        <v>0</v>
      </c>
      <c r="AS109" s="32">
        <v>0</v>
      </c>
      <c r="AT109" s="32">
        <v>0</v>
      </c>
      <c r="AU109" s="32">
        <v>0</v>
      </c>
      <c r="AV109" s="32">
        <v>16.766882601250003</v>
      </c>
      <c r="AW109" s="32">
        <v>6.0608789999999999</v>
      </c>
      <c r="AX109" s="32">
        <v>0</v>
      </c>
      <c r="AY109" s="32">
        <v>0</v>
      </c>
      <c r="AZ109" s="32">
        <v>5.4553991423609034</v>
      </c>
      <c r="BA109" s="32">
        <v>0</v>
      </c>
      <c r="BB109" s="32">
        <v>0</v>
      </c>
      <c r="BC109" s="32">
        <v>0</v>
      </c>
      <c r="BD109" s="32">
        <v>0</v>
      </c>
      <c r="BE109" s="32">
        <v>0</v>
      </c>
      <c r="BF109" s="32">
        <v>0.63209712535714291</v>
      </c>
      <c r="BG109" s="32">
        <v>0</v>
      </c>
      <c r="BH109" s="32">
        <v>0</v>
      </c>
      <c r="BI109" s="32">
        <v>0</v>
      </c>
      <c r="BJ109" s="32">
        <v>0.1122385</v>
      </c>
      <c r="BK109" s="33">
        <f t="shared" si="2"/>
        <v>145.56280458064663</v>
      </c>
    </row>
    <row r="110" spans="1:63">
      <c r="A110" s="30"/>
      <c r="B110" s="31" t="s">
        <v>114</v>
      </c>
      <c r="C110" s="32">
        <v>0</v>
      </c>
      <c r="D110" s="32">
        <v>0</v>
      </c>
      <c r="E110" s="32">
        <v>0</v>
      </c>
      <c r="F110" s="32">
        <v>0</v>
      </c>
      <c r="G110" s="32">
        <v>0</v>
      </c>
      <c r="H110" s="32">
        <v>3.7393724283928571</v>
      </c>
      <c r="I110" s="32">
        <v>1.1274314285714286</v>
      </c>
      <c r="J110" s="32">
        <v>0</v>
      </c>
      <c r="K110" s="32">
        <v>0</v>
      </c>
      <c r="L110" s="32">
        <v>1.0623041343928574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0.24911626342857143</v>
      </c>
      <c r="S110" s="32">
        <v>0</v>
      </c>
      <c r="T110" s="32">
        <v>0.1465660857142857</v>
      </c>
      <c r="U110" s="32">
        <v>0</v>
      </c>
      <c r="V110" s="32">
        <v>3.5506046892857156E-2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7.4835362857142859E-2</v>
      </c>
      <c r="AC110" s="32">
        <v>0</v>
      </c>
      <c r="AD110" s="32">
        <v>0</v>
      </c>
      <c r="AE110" s="32">
        <v>0</v>
      </c>
      <c r="AF110" s="32">
        <v>0</v>
      </c>
      <c r="AG110" s="32">
        <v>0</v>
      </c>
      <c r="AH110" s="32">
        <v>0</v>
      </c>
      <c r="AI110" s="32">
        <v>0</v>
      </c>
      <c r="AJ110" s="32">
        <v>0</v>
      </c>
      <c r="AK110" s="32">
        <v>0</v>
      </c>
      <c r="AL110" s="32">
        <v>0</v>
      </c>
      <c r="AM110" s="32">
        <v>0</v>
      </c>
      <c r="AN110" s="32">
        <v>0</v>
      </c>
      <c r="AO110" s="32">
        <v>0</v>
      </c>
      <c r="AP110" s="32">
        <v>0</v>
      </c>
      <c r="AQ110" s="32">
        <v>0</v>
      </c>
      <c r="AR110" s="32">
        <v>0</v>
      </c>
      <c r="AS110" s="32">
        <v>0</v>
      </c>
      <c r="AT110" s="32">
        <v>0</v>
      </c>
      <c r="AU110" s="32">
        <v>0</v>
      </c>
      <c r="AV110" s="32">
        <v>6.5413450089999996</v>
      </c>
      <c r="AW110" s="32">
        <v>0</v>
      </c>
      <c r="AX110" s="32">
        <v>0</v>
      </c>
      <c r="AY110" s="32">
        <v>0</v>
      </c>
      <c r="AZ110" s="32">
        <v>7.6788827487489728</v>
      </c>
      <c r="BA110" s="32">
        <v>0</v>
      </c>
      <c r="BB110" s="32">
        <v>0</v>
      </c>
      <c r="BC110" s="32">
        <v>0</v>
      </c>
      <c r="BD110" s="32">
        <v>0</v>
      </c>
      <c r="BE110" s="32">
        <v>0</v>
      </c>
      <c r="BF110" s="32">
        <v>1.451795458535714</v>
      </c>
      <c r="BG110" s="32">
        <v>0.23443500089285713</v>
      </c>
      <c r="BH110" s="32">
        <v>0</v>
      </c>
      <c r="BI110" s="32">
        <v>0</v>
      </c>
      <c r="BJ110" s="32">
        <v>1.2814311611785716</v>
      </c>
      <c r="BK110" s="33">
        <f t="shared" si="2"/>
        <v>23.623021128606112</v>
      </c>
    </row>
    <row r="111" spans="1:63">
      <c r="A111" s="30"/>
      <c r="B111" s="31" t="s">
        <v>115</v>
      </c>
      <c r="C111" s="32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1.9273747033214286</v>
      </c>
      <c r="I111" s="32">
        <v>0</v>
      </c>
      <c r="J111" s="32">
        <v>2.2528935714285714</v>
      </c>
      <c r="K111" s="32">
        <v>0</v>
      </c>
      <c r="L111" s="32">
        <v>1.0184353957500001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5.8169917732499989</v>
      </c>
      <c r="S111" s="32">
        <v>0</v>
      </c>
      <c r="T111" s="32">
        <v>0.56322339285714285</v>
      </c>
      <c r="U111" s="32">
        <v>0</v>
      </c>
      <c r="V111" s="32">
        <v>2.2159600229642855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</v>
      </c>
      <c r="AC111" s="32">
        <v>0</v>
      </c>
      <c r="AD111" s="32">
        <v>0</v>
      </c>
      <c r="AE111" s="32">
        <v>0</v>
      </c>
      <c r="AF111" s="32">
        <v>0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  <c r="AL111" s="32">
        <v>0</v>
      </c>
      <c r="AM111" s="32">
        <v>0</v>
      </c>
      <c r="AN111" s="32">
        <v>0</v>
      </c>
      <c r="AO111" s="32">
        <v>0</v>
      </c>
      <c r="AP111" s="32">
        <v>0</v>
      </c>
      <c r="AQ111" s="32">
        <v>0</v>
      </c>
      <c r="AR111" s="32">
        <v>0</v>
      </c>
      <c r="AS111" s="32">
        <v>0</v>
      </c>
      <c r="AT111" s="32">
        <v>0</v>
      </c>
      <c r="AU111" s="32">
        <v>0</v>
      </c>
      <c r="AV111" s="32">
        <v>6.2315974099285718</v>
      </c>
      <c r="AW111" s="32">
        <v>2.2465235783571429</v>
      </c>
      <c r="AX111" s="32">
        <v>0</v>
      </c>
      <c r="AY111" s="32">
        <v>0</v>
      </c>
      <c r="AZ111" s="32">
        <v>5.5861346934256009</v>
      </c>
      <c r="BA111" s="32">
        <v>0</v>
      </c>
      <c r="BB111" s="32">
        <v>0</v>
      </c>
      <c r="BC111" s="32">
        <v>0</v>
      </c>
      <c r="BD111" s="32">
        <v>0</v>
      </c>
      <c r="BE111" s="32">
        <v>0</v>
      </c>
      <c r="BF111" s="32">
        <v>1.2608957417500002</v>
      </c>
      <c r="BG111" s="32">
        <v>0.13401658535714292</v>
      </c>
      <c r="BH111" s="32">
        <v>0</v>
      </c>
      <c r="BI111" s="32">
        <v>0</v>
      </c>
      <c r="BJ111" s="32">
        <v>0.50695903049999991</v>
      </c>
      <c r="BK111" s="33">
        <f t="shared" si="2"/>
        <v>29.761005898889884</v>
      </c>
    </row>
    <row r="112" spans="1:63">
      <c r="A112" s="30"/>
      <c r="B112" s="31" t="s">
        <v>116</v>
      </c>
      <c r="C112" s="32">
        <v>0</v>
      </c>
      <c r="D112" s="32">
        <v>0</v>
      </c>
      <c r="E112" s="32">
        <v>0</v>
      </c>
      <c r="F112" s="32">
        <v>0</v>
      </c>
      <c r="G112" s="32">
        <v>0</v>
      </c>
      <c r="H112" s="32">
        <v>2.6539470020714289</v>
      </c>
      <c r="I112" s="32">
        <v>3.7156845000000001</v>
      </c>
      <c r="J112" s="32">
        <v>0</v>
      </c>
      <c r="K112" s="32">
        <v>0</v>
      </c>
      <c r="L112" s="32">
        <v>1.2273018499999999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0.40149199050000001</v>
      </c>
      <c r="S112" s="32">
        <v>0</v>
      </c>
      <c r="T112" s="32">
        <v>0</v>
      </c>
      <c r="U112" s="32">
        <v>0</v>
      </c>
      <c r="V112" s="32">
        <v>1.1716662969285716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2.2312557142857143E-2</v>
      </c>
      <c r="AC112" s="32">
        <v>0</v>
      </c>
      <c r="AD112" s="32">
        <v>0</v>
      </c>
      <c r="AE112" s="32">
        <v>0</v>
      </c>
      <c r="AF112" s="32">
        <v>0</v>
      </c>
      <c r="AG112" s="32">
        <v>0</v>
      </c>
      <c r="AH112" s="32">
        <v>0</v>
      </c>
      <c r="AI112" s="32">
        <v>0</v>
      </c>
      <c r="AJ112" s="32">
        <v>0</v>
      </c>
      <c r="AK112" s="32">
        <v>0</v>
      </c>
      <c r="AL112" s="32">
        <v>0</v>
      </c>
      <c r="AM112" s="32">
        <v>0</v>
      </c>
      <c r="AN112" s="32">
        <v>0</v>
      </c>
      <c r="AO112" s="32">
        <v>0</v>
      </c>
      <c r="AP112" s="32">
        <v>0</v>
      </c>
      <c r="AQ112" s="32">
        <v>0</v>
      </c>
      <c r="AR112" s="32">
        <v>0</v>
      </c>
      <c r="AS112" s="32">
        <v>0</v>
      </c>
      <c r="AT112" s="32">
        <v>0</v>
      </c>
      <c r="AU112" s="32">
        <v>0</v>
      </c>
      <c r="AV112" s="32">
        <v>2.7142544411428577</v>
      </c>
      <c r="AW112" s="32">
        <v>3.458446357142857</v>
      </c>
      <c r="AX112" s="32">
        <v>0</v>
      </c>
      <c r="AY112" s="32">
        <v>0</v>
      </c>
      <c r="AZ112" s="32">
        <v>5.8200626267662345</v>
      </c>
      <c r="BA112" s="32">
        <v>0</v>
      </c>
      <c r="BB112" s="32">
        <v>0</v>
      </c>
      <c r="BC112" s="32">
        <v>0</v>
      </c>
      <c r="BD112" s="32">
        <v>0</v>
      </c>
      <c r="BE112" s="32">
        <v>0</v>
      </c>
      <c r="BF112" s="32">
        <v>1.4399800591785716</v>
      </c>
      <c r="BG112" s="32">
        <v>1.1156278571428572E-2</v>
      </c>
      <c r="BH112" s="32">
        <v>0</v>
      </c>
      <c r="BI112" s="32">
        <v>0</v>
      </c>
      <c r="BJ112" s="32">
        <v>0.76798281235714272</v>
      </c>
      <c r="BK112" s="33">
        <f t="shared" si="2"/>
        <v>23.404286771801946</v>
      </c>
    </row>
    <row r="113" spans="1:63">
      <c r="A113" s="30"/>
      <c r="B113" s="31" t="s">
        <v>117</v>
      </c>
      <c r="C113" s="32">
        <v>0</v>
      </c>
      <c r="D113" s="32">
        <v>0</v>
      </c>
      <c r="E113" s="32">
        <v>0</v>
      </c>
      <c r="F113" s="32">
        <v>0</v>
      </c>
      <c r="G113" s="32">
        <v>0</v>
      </c>
      <c r="H113" s="32">
        <v>5.5721979186785706</v>
      </c>
      <c r="I113" s="32">
        <v>7.4336459999999995</v>
      </c>
      <c r="J113" s="32">
        <v>0</v>
      </c>
      <c r="K113" s="32">
        <v>0</v>
      </c>
      <c r="L113" s="32">
        <v>3.6956971875357145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5.7671977596428574</v>
      </c>
      <c r="S113" s="32">
        <v>0</v>
      </c>
      <c r="T113" s="32">
        <v>0</v>
      </c>
      <c r="U113" s="32">
        <v>0</v>
      </c>
      <c r="V113" s="32">
        <v>0.21727128110714281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0</v>
      </c>
      <c r="AC113" s="32">
        <v>0</v>
      </c>
      <c r="AD113" s="32">
        <v>0</v>
      </c>
      <c r="AE113" s="32">
        <v>0</v>
      </c>
      <c r="AF113" s="32">
        <v>0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  <c r="AL113" s="32">
        <v>0</v>
      </c>
      <c r="AM113" s="32">
        <v>0</v>
      </c>
      <c r="AN113" s="32">
        <v>0</v>
      </c>
      <c r="AO113" s="32">
        <v>0</v>
      </c>
      <c r="AP113" s="32">
        <v>0</v>
      </c>
      <c r="AQ113" s="32">
        <v>0</v>
      </c>
      <c r="AR113" s="32">
        <v>0</v>
      </c>
      <c r="AS113" s="32">
        <v>0</v>
      </c>
      <c r="AT113" s="32">
        <v>0</v>
      </c>
      <c r="AU113" s="32">
        <v>0</v>
      </c>
      <c r="AV113" s="32">
        <v>4.1683014894642856</v>
      </c>
      <c r="AW113" s="32">
        <v>1.0603099285714286</v>
      </c>
      <c r="AX113" s="32">
        <v>0</v>
      </c>
      <c r="AY113" s="32">
        <v>0</v>
      </c>
      <c r="AZ113" s="32">
        <v>1.7654694606159338</v>
      </c>
      <c r="BA113" s="32">
        <v>0</v>
      </c>
      <c r="BB113" s="32">
        <v>0</v>
      </c>
      <c r="BC113" s="32">
        <v>0</v>
      </c>
      <c r="BD113" s="32">
        <v>0</v>
      </c>
      <c r="BE113" s="32">
        <v>0</v>
      </c>
      <c r="BF113" s="32">
        <v>1.3337304214642858</v>
      </c>
      <c r="BG113" s="32">
        <v>0</v>
      </c>
      <c r="BH113" s="32">
        <v>0</v>
      </c>
      <c r="BI113" s="32">
        <v>0</v>
      </c>
      <c r="BJ113" s="32">
        <v>0.16741735714285716</v>
      </c>
      <c r="BK113" s="33">
        <f t="shared" si="2"/>
        <v>31.181238804223071</v>
      </c>
    </row>
    <row r="114" spans="1:63">
      <c r="A114" s="30"/>
      <c r="B114" s="31" t="s">
        <v>118</v>
      </c>
      <c r="C114" s="32">
        <v>0</v>
      </c>
      <c r="D114" s="32">
        <v>0.56554464285714279</v>
      </c>
      <c r="E114" s="32">
        <v>0</v>
      </c>
      <c r="F114" s="32">
        <v>0</v>
      </c>
      <c r="G114" s="32">
        <v>0</v>
      </c>
      <c r="H114" s="32">
        <v>14.285899755464285</v>
      </c>
      <c r="I114" s="32">
        <v>11.650219642857143</v>
      </c>
      <c r="J114" s="32">
        <v>2.1976125</v>
      </c>
      <c r="K114" s="32">
        <v>0</v>
      </c>
      <c r="L114" s="32">
        <v>4.7863840457500011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7.1275437547499978</v>
      </c>
      <c r="S114" s="32">
        <v>0.22657491825000001</v>
      </c>
      <c r="T114" s="32">
        <v>2.4887534896785719</v>
      </c>
      <c r="U114" s="32">
        <v>0</v>
      </c>
      <c r="V114" s="32">
        <v>10.035000209464286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7.2865905357142852E-2</v>
      </c>
      <c r="AC114" s="32">
        <v>7.8470974999999998E-2</v>
      </c>
      <c r="AD114" s="32">
        <v>0</v>
      </c>
      <c r="AE114" s="32">
        <v>0</v>
      </c>
      <c r="AF114" s="32">
        <v>0.33630417857142858</v>
      </c>
      <c r="AG114" s="32">
        <v>0</v>
      </c>
      <c r="AH114" s="32">
        <v>0</v>
      </c>
      <c r="AI114" s="32">
        <v>0</v>
      </c>
      <c r="AJ114" s="32">
        <v>0</v>
      </c>
      <c r="AK114" s="32">
        <v>0</v>
      </c>
      <c r="AL114" s="32">
        <v>5.6050696428571424E-3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2">
        <v>0</v>
      </c>
      <c r="AS114" s="32">
        <v>0</v>
      </c>
      <c r="AT114" s="32">
        <v>0</v>
      </c>
      <c r="AU114" s="32">
        <v>0</v>
      </c>
      <c r="AV114" s="32">
        <v>20.006302236535721</v>
      </c>
      <c r="AW114" s="32">
        <v>7.8695177785714279</v>
      </c>
      <c r="AX114" s="32">
        <v>0</v>
      </c>
      <c r="AY114" s="32">
        <v>0</v>
      </c>
      <c r="AZ114" s="32">
        <v>15.947745459701434</v>
      </c>
      <c r="BA114" s="32">
        <v>0</v>
      </c>
      <c r="BB114" s="32">
        <v>0</v>
      </c>
      <c r="BC114" s="32">
        <v>0</v>
      </c>
      <c r="BD114" s="32">
        <v>0</v>
      </c>
      <c r="BE114" s="32">
        <v>0</v>
      </c>
      <c r="BF114" s="32">
        <v>7.5746027042857147</v>
      </c>
      <c r="BG114" s="32">
        <v>3.363041785714286</v>
      </c>
      <c r="BH114" s="32">
        <v>0.11210139285714286</v>
      </c>
      <c r="BI114" s="32">
        <v>0</v>
      </c>
      <c r="BJ114" s="32">
        <v>1.6206094832857141</v>
      </c>
      <c r="BK114" s="33">
        <f t="shared" si="2"/>
        <v>110.35069992859431</v>
      </c>
    </row>
    <row r="115" spans="1:63">
      <c r="A115" s="30"/>
      <c r="B115" s="31" t="s">
        <v>119</v>
      </c>
      <c r="C115" s="32">
        <v>0</v>
      </c>
      <c r="D115" s="32">
        <v>0</v>
      </c>
      <c r="E115" s="32">
        <v>0</v>
      </c>
      <c r="F115" s="32">
        <v>0</v>
      </c>
      <c r="G115" s="32">
        <v>0</v>
      </c>
      <c r="H115" s="32">
        <v>2.6830698599285712</v>
      </c>
      <c r="I115" s="32">
        <v>0.5578264285714285</v>
      </c>
      <c r="J115" s="32">
        <v>0</v>
      </c>
      <c r="K115" s="32">
        <v>0</v>
      </c>
      <c r="L115" s="32">
        <v>2.3754748303214286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0.27034750689285708</v>
      </c>
      <c r="S115" s="32">
        <v>0</v>
      </c>
      <c r="T115" s="32">
        <v>3.6816544285714286</v>
      </c>
      <c r="U115" s="32">
        <v>0</v>
      </c>
      <c r="V115" s="32">
        <v>1.4332958833571428</v>
      </c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0</v>
      </c>
      <c r="AC115" s="32">
        <v>9.9543792857142849E-2</v>
      </c>
      <c r="AD115" s="32">
        <v>0</v>
      </c>
      <c r="AE115" s="32">
        <v>0</v>
      </c>
      <c r="AF115" s="32">
        <v>8.8483371428571433E-2</v>
      </c>
      <c r="AG115" s="32">
        <v>0</v>
      </c>
      <c r="AH115" s="32">
        <v>0</v>
      </c>
      <c r="AI115" s="32">
        <v>0</v>
      </c>
      <c r="AJ115" s="32">
        <v>0</v>
      </c>
      <c r="AK115" s="32">
        <v>0</v>
      </c>
      <c r="AL115" s="32">
        <v>1.606734035714286E-3</v>
      </c>
      <c r="AM115" s="32">
        <v>0</v>
      </c>
      <c r="AN115" s="32">
        <v>0</v>
      </c>
      <c r="AO115" s="32">
        <v>0</v>
      </c>
      <c r="AP115" s="32">
        <v>0</v>
      </c>
      <c r="AQ115" s="32">
        <v>0</v>
      </c>
      <c r="AR115" s="32">
        <v>0</v>
      </c>
      <c r="AS115" s="32">
        <v>0</v>
      </c>
      <c r="AT115" s="32">
        <v>0</v>
      </c>
      <c r="AU115" s="32">
        <v>0</v>
      </c>
      <c r="AV115" s="32">
        <v>15.207471498214286</v>
      </c>
      <c r="AW115" s="32">
        <v>8.3450879678571432</v>
      </c>
      <c r="AX115" s="32">
        <v>0</v>
      </c>
      <c r="AY115" s="32">
        <v>0</v>
      </c>
      <c r="AZ115" s="32">
        <v>8.7516265072325616</v>
      </c>
      <c r="BA115" s="32">
        <v>0</v>
      </c>
      <c r="BB115" s="32">
        <v>0</v>
      </c>
      <c r="BC115" s="32">
        <v>0</v>
      </c>
      <c r="BD115" s="32">
        <v>0</v>
      </c>
      <c r="BE115" s="32">
        <v>0</v>
      </c>
      <c r="BF115" s="32">
        <v>4.0019664807142865</v>
      </c>
      <c r="BG115" s="32">
        <v>0</v>
      </c>
      <c r="BH115" s="32">
        <v>0</v>
      </c>
      <c r="BI115" s="32">
        <v>0</v>
      </c>
      <c r="BJ115" s="32">
        <v>1.6276527555357148</v>
      </c>
      <c r="BK115" s="33">
        <f t="shared" si="2"/>
        <v>49.125108045518267</v>
      </c>
    </row>
    <row r="116" spans="1:63">
      <c r="A116" s="30"/>
      <c r="B116" s="31" t="s">
        <v>120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5.6179479514285724</v>
      </c>
      <c r="I116" s="32">
        <v>0</v>
      </c>
      <c r="J116" s="32">
        <v>0</v>
      </c>
      <c r="K116" s="32">
        <v>0</v>
      </c>
      <c r="L116" s="32">
        <v>1.1913275546785715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4.0088161396785722</v>
      </c>
      <c r="S116" s="32">
        <v>0</v>
      </c>
      <c r="T116" s="32">
        <v>0</v>
      </c>
      <c r="U116" s="32">
        <v>0</v>
      </c>
      <c r="V116" s="32">
        <v>0.19948351474999998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2.7615116071428573E-2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s="32">
        <v>0</v>
      </c>
      <c r="AI116" s="32">
        <v>0</v>
      </c>
      <c r="AJ116" s="32">
        <v>0</v>
      </c>
      <c r="AK116" s="32">
        <v>0</v>
      </c>
      <c r="AL116" s="32">
        <v>0</v>
      </c>
      <c r="AM116" s="32">
        <v>0</v>
      </c>
      <c r="AN116" s="32">
        <v>0</v>
      </c>
      <c r="AO116" s="32">
        <v>0</v>
      </c>
      <c r="AP116" s="32">
        <v>0</v>
      </c>
      <c r="AQ116" s="32">
        <v>0</v>
      </c>
      <c r="AR116" s="32">
        <v>0</v>
      </c>
      <c r="AS116" s="32">
        <v>0</v>
      </c>
      <c r="AT116" s="32">
        <v>0</v>
      </c>
      <c r="AU116" s="32">
        <v>0</v>
      </c>
      <c r="AV116" s="32">
        <v>9.0325571937500015</v>
      </c>
      <c r="AW116" s="32">
        <v>3.8661162500000001</v>
      </c>
      <c r="AX116" s="32">
        <v>0</v>
      </c>
      <c r="AY116" s="32">
        <v>0</v>
      </c>
      <c r="AZ116" s="32">
        <v>5.3622162539392457</v>
      </c>
      <c r="BA116" s="32">
        <v>0</v>
      </c>
      <c r="BB116" s="32">
        <v>0</v>
      </c>
      <c r="BC116" s="32">
        <v>0</v>
      </c>
      <c r="BD116" s="32">
        <v>0</v>
      </c>
      <c r="BE116" s="32">
        <v>0</v>
      </c>
      <c r="BF116" s="32">
        <v>1.2970312828571426</v>
      </c>
      <c r="BG116" s="32">
        <v>0</v>
      </c>
      <c r="BH116" s="32">
        <v>0</v>
      </c>
      <c r="BI116" s="32">
        <v>0</v>
      </c>
      <c r="BJ116" s="32">
        <v>0.40874457821428567</v>
      </c>
      <c r="BK116" s="33">
        <f t="shared" si="2"/>
        <v>31.011855835367822</v>
      </c>
    </row>
    <row r="117" spans="1:63">
      <c r="A117" s="30"/>
      <c r="B117" s="31" t="s">
        <v>121</v>
      </c>
      <c r="C117" s="32">
        <v>0</v>
      </c>
      <c r="D117" s="32">
        <v>0</v>
      </c>
      <c r="E117" s="32">
        <v>0</v>
      </c>
      <c r="F117" s="32">
        <v>0</v>
      </c>
      <c r="G117" s="32">
        <v>0</v>
      </c>
      <c r="H117" s="32">
        <v>5.0950931670714299</v>
      </c>
      <c r="I117" s="32">
        <v>0</v>
      </c>
      <c r="J117" s="32">
        <v>0.27701562499999999</v>
      </c>
      <c r="K117" s="32">
        <v>0</v>
      </c>
      <c r="L117" s="32">
        <v>1.7165234047500002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1.3815567710714278</v>
      </c>
      <c r="S117" s="32">
        <v>0</v>
      </c>
      <c r="T117" s="32">
        <v>2.2161249999999999</v>
      </c>
      <c r="U117" s="32">
        <v>0</v>
      </c>
      <c r="V117" s="32">
        <v>3.5601176011785713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0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8.5952908352857129</v>
      </c>
      <c r="AW117" s="32">
        <v>10.946958740642858</v>
      </c>
      <c r="AX117" s="32">
        <v>0</v>
      </c>
      <c r="AY117" s="32">
        <v>0</v>
      </c>
      <c r="AZ117" s="32">
        <v>30.74527703983021</v>
      </c>
      <c r="BA117" s="32">
        <v>0</v>
      </c>
      <c r="BB117" s="32">
        <v>0</v>
      </c>
      <c r="BC117" s="32">
        <v>0</v>
      </c>
      <c r="BD117" s="32">
        <v>0</v>
      </c>
      <c r="BE117" s="32">
        <v>0</v>
      </c>
      <c r="BF117" s="32">
        <v>3.2572958012857156</v>
      </c>
      <c r="BG117" s="32">
        <v>0.16495263364285712</v>
      </c>
      <c r="BH117" s="32">
        <v>0</v>
      </c>
      <c r="BI117" s="32">
        <v>0</v>
      </c>
      <c r="BJ117" s="32">
        <v>1.5322561167499997</v>
      </c>
      <c r="BK117" s="33">
        <f t="shared" si="2"/>
        <v>69.488462736508794</v>
      </c>
    </row>
    <row r="118" spans="1:63">
      <c r="A118" s="30"/>
      <c r="B118" s="31" t="s">
        <v>122</v>
      </c>
      <c r="C118" s="32">
        <v>0</v>
      </c>
      <c r="D118" s="32">
        <v>0</v>
      </c>
      <c r="E118" s="32">
        <v>0</v>
      </c>
      <c r="F118" s="32">
        <v>0</v>
      </c>
      <c r="G118" s="32">
        <v>0</v>
      </c>
      <c r="H118" s="32">
        <v>1.5446371458571428</v>
      </c>
      <c r="I118" s="32">
        <v>0</v>
      </c>
      <c r="J118" s="32">
        <v>0</v>
      </c>
      <c r="K118" s="32">
        <v>0</v>
      </c>
      <c r="L118" s="32">
        <v>0.11164710714285714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8.0304814642857131E-3</v>
      </c>
      <c r="S118" s="32">
        <v>0</v>
      </c>
      <c r="T118" s="32">
        <v>0</v>
      </c>
      <c r="U118" s="32">
        <v>0</v>
      </c>
      <c r="V118" s="32">
        <v>0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0</v>
      </c>
      <c r="AC118" s="32">
        <v>0</v>
      </c>
      <c r="AD118" s="32">
        <v>0</v>
      </c>
      <c r="AE118" s="32">
        <v>0</v>
      </c>
      <c r="AF118" s="32">
        <v>0</v>
      </c>
      <c r="AG118" s="32">
        <v>0</v>
      </c>
      <c r="AH118" s="32">
        <v>0</v>
      </c>
      <c r="AI118" s="32">
        <v>0</v>
      </c>
      <c r="AJ118" s="32">
        <v>0</v>
      </c>
      <c r="AK118" s="32">
        <v>0</v>
      </c>
      <c r="AL118" s="32">
        <v>0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32">
        <v>0</v>
      </c>
      <c r="AS118" s="32">
        <v>0</v>
      </c>
      <c r="AT118" s="32">
        <v>0</v>
      </c>
      <c r="AU118" s="32">
        <v>0</v>
      </c>
      <c r="AV118" s="32">
        <v>200.14654237064281</v>
      </c>
      <c r="AW118" s="32">
        <v>107.55128899253572</v>
      </c>
      <c r="AX118" s="32">
        <v>0</v>
      </c>
      <c r="AY118" s="32">
        <v>0</v>
      </c>
      <c r="AZ118" s="32">
        <v>9.4299198492944605</v>
      </c>
      <c r="BA118" s="32">
        <v>0</v>
      </c>
      <c r="BB118" s="32">
        <v>0</v>
      </c>
      <c r="BC118" s="32">
        <v>0</v>
      </c>
      <c r="BD118" s="32">
        <v>0</v>
      </c>
      <c r="BE118" s="32">
        <v>0</v>
      </c>
      <c r="BF118" s="32">
        <v>0.39289611321428575</v>
      </c>
      <c r="BG118" s="32">
        <v>0</v>
      </c>
      <c r="BH118" s="32">
        <v>0</v>
      </c>
      <c r="BI118" s="32">
        <v>0</v>
      </c>
      <c r="BJ118" s="32">
        <v>0</v>
      </c>
      <c r="BK118" s="33">
        <f t="shared" si="2"/>
        <v>319.18496206015158</v>
      </c>
    </row>
    <row r="119" spans="1:63">
      <c r="A119" s="30"/>
      <c r="B119" s="31" t="s">
        <v>123</v>
      </c>
      <c r="C119" s="32">
        <v>0</v>
      </c>
      <c r="D119" s="32">
        <v>0</v>
      </c>
      <c r="E119" s="32">
        <v>0</v>
      </c>
      <c r="F119" s="32">
        <v>0</v>
      </c>
      <c r="G119" s="32">
        <v>0</v>
      </c>
      <c r="H119" s="32">
        <v>5.6121996991785732</v>
      </c>
      <c r="I119" s="32">
        <v>0</v>
      </c>
      <c r="J119" s="32">
        <v>0</v>
      </c>
      <c r="K119" s="32">
        <v>0</v>
      </c>
      <c r="L119" s="32">
        <v>3.9066402550714283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0.14512967446428568</v>
      </c>
      <c r="S119" s="32">
        <v>5.5198375000000004</v>
      </c>
      <c r="T119" s="32">
        <v>0.2207935</v>
      </c>
      <c r="U119" s="32">
        <v>0</v>
      </c>
      <c r="V119" s="32">
        <v>3.31819511475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1.0952807142857143E-2</v>
      </c>
      <c r="AC119" s="32">
        <v>0</v>
      </c>
      <c r="AD119" s="32">
        <v>0</v>
      </c>
      <c r="AE119" s="32">
        <v>0</v>
      </c>
      <c r="AF119" s="32">
        <v>0.13143368571428571</v>
      </c>
      <c r="AG119" s="32">
        <v>0</v>
      </c>
      <c r="AH119" s="32">
        <v>0</v>
      </c>
      <c r="AI119" s="32">
        <v>0</v>
      </c>
      <c r="AJ119" s="32">
        <v>0</v>
      </c>
      <c r="AK119" s="32">
        <v>0</v>
      </c>
      <c r="AL119" s="32">
        <v>0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32">
        <v>0</v>
      </c>
      <c r="AS119" s="32">
        <v>0</v>
      </c>
      <c r="AT119" s="32">
        <v>0</v>
      </c>
      <c r="AU119" s="32">
        <v>0</v>
      </c>
      <c r="AV119" s="32">
        <v>8.0590400015714287</v>
      </c>
      <c r="AW119" s="32">
        <v>5.6406956785714284</v>
      </c>
      <c r="AX119" s="32">
        <v>0</v>
      </c>
      <c r="AY119" s="32">
        <v>0</v>
      </c>
      <c r="AZ119" s="32">
        <v>16.280934183349238</v>
      </c>
      <c r="BA119" s="32">
        <v>0</v>
      </c>
      <c r="BB119" s="32">
        <v>0</v>
      </c>
      <c r="BC119" s="32">
        <v>0</v>
      </c>
      <c r="BD119" s="32">
        <v>0</v>
      </c>
      <c r="BE119" s="32">
        <v>0</v>
      </c>
      <c r="BF119" s="32">
        <v>4.662492890964284</v>
      </c>
      <c r="BG119" s="32">
        <v>0.21879909371428574</v>
      </c>
      <c r="BH119" s="32">
        <v>5.4764035714285716E-2</v>
      </c>
      <c r="BI119" s="32">
        <v>0</v>
      </c>
      <c r="BJ119" s="32">
        <v>0.36524812814285712</v>
      </c>
      <c r="BK119" s="33">
        <f t="shared" si="2"/>
        <v>54.147156248349248</v>
      </c>
    </row>
    <row r="120" spans="1:63">
      <c r="A120" s="30"/>
      <c r="B120" s="31" t="s">
        <v>124</v>
      </c>
      <c r="C120" s="32">
        <v>0</v>
      </c>
      <c r="D120" s="32">
        <v>9.0518440178571424</v>
      </c>
      <c r="E120" s="32">
        <v>0</v>
      </c>
      <c r="F120" s="32">
        <v>0</v>
      </c>
      <c r="G120" s="32">
        <v>0</v>
      </c>
      <c r="H120" s="32">
        <v>6.5312444760357131</v>
      </c>
      <c r="I120" s="32">
        <v>0</v>
      </c>
      <c r="J120" s="32">
        <v>0</v>
      </c>
      <c r="K120" s="32">
        <v>0</v>
      </c>
      <c r="L120" s="32">
        <v>1.6378062045714288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0.2420959291428571</v>
      </c>
      <c r="S120" s="32">
        <v>0</v>
      </c>
      <c r="T120" s="32">
        <v>2.1943864285714287</v>
      </c>
      <c r="U120" s="32">
        <v>0</v>
      </c>
      <c r="V120" s="32">
        <v>0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1.8459588214285717E-2</v>
      </c>
      <c r="AC120" s="32">
        <v>9.8005532142857149E-2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25.162814553214282</v>
      </c>
      <c r="AW120" s="32">
        <v>2.9865629646785719</v>
      </c>
      <c r="AX120" s="32">
        <v>0</v>
      </c>
      <c r="AY120" s="32">
        <v>0</v>
      </c>
      <c r="AZ120" s="32">
        <v>13.712199319638369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3.2597248611071428</v>
      </c>
      <c r="BG120" s="32">
        <v>0</v>
      </c>
      <c r="BH120" s="32">
        <v>5.4447517857142851E-2</v>
      </c>
      <c r="BI120" s="32">
        <v>0</v>
      </c>
      <c r="BJ120" s="32">
        <v>0.17894053907142854</v>
      </c>
      <c r="BK120" s="33">
        <f t="shared" si="2"/>
        <v>65.128531932102646</v>
      </c>
    </row>
    <row r="121" spans="1:63">
      <c r="A121" s="30"/>
      <c r="B121" s="31" t="s">
        <v>125</v>
      </c>
      <c r="C121" s="32">
        <v>0</v>
      </c>
      <c r="D121" s="32">
        <v>11.47922625</v>
      </c>
      <c r="E121" s="32">
        <v>0</v>
      </c>
      <c r="F121" s="32">
        <v>0</v>
      </c>
      <c r="G121" s="32">
        <v>0</v>
      </c>
      <c r="H121" s="32">
        <v>1.6510615683571426</v>
      </c>
      <c r="I121" s="32">
        <v>5.4662982142857146</v>
      </c>
      <c r="J121" s="32">
        <v>0</v>
      </c>
      <c r="K121" s="32">
        <v>0</v>
      </c>
      <c r="L121" s="32">
        <v>5.1654222281785707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0.20169437639285714</v>
      </c>
      <c r="S121" s="32">
        <v>0</v>
      </c>
      <c r="T121" s="32">
        <v>3.2797789285714289</v>
      </c>
      <c r="U121" s="32">
        <v>0</v>
      </c>
      <c r="V121" s="32">
        <v>2.0334629357142862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1.3408735928571428E-2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5.9849292122500009</v>
      </c>
      <c r="AW121" s="32">
        <v>4.2762086428571431</v>
      </c>
      <c r="AX121" s="32">
        <v>0</v>
      </c>
      <c r="AY121" s="32">
        <v>0</v>
      </c>
      <c r="AZ121" s="32">
        <v>13.750703116021491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1.7170192406071427</v>
      </c>
      <c r="BG121" s="32">
        <v>7.5973250000000006E-2</v>
      </c>
      <c r="BH121" s="32">
        <v>0</v>
      </c>
      <c r="BI121" s="32">
        <v>0</v>
      </c>
      <c r="BJ121" s="32">
        <v>1.0853321428571429E-2</v>
      </c>
      <c r="BK121" s="33">
        <f t="shared" si="2"/>
        <v>55.106040020592914</v>
      </c>
    </row>
    <row r="122" spans="1:63">
      <c r="A122" s="30"/>
      <c r="B122" s="31" t="s">
        <v>126</v>
      </c>
      <c r="C122" s="32">
        <v>0</v>
      </c>
      <c r="D122" s="32">
        <v>14.176263214285713</v>
      </c>
      <c r="E122" s="32">
        <v>0</v>
      </c>
      <c r="F122" s="32">
        <v>0</v>
      </c>
      <c r="G122" s="32">
        <v>0</v>
      </c>
      <c r="H122" s="32">
        <v>14.791020533107142</v>
      </c>
      <c r="I122" s="32">
        <v>39.20716375007143</v>
      </c>
      <c r="J122" s="32">
        <v>0</v>
      </c>
      <c r="K122" s="32">
        <v>0</v>
      </c>
      <c r="L122" s="32">
        <v>6.5557387249999994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3.7167954641785714</v>
      </c>
      <c r="S122" s="32">
        <v>2.4208695642857143</v>
      </c>
      <c r="T122" s="32">
        <v>0.10923873160714286</v>
      </c>
      <c r="U122" s="32">
        <v>0</v>
      </c>
      <c r="V122" s="32">
        <v>9.4761985676785727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0</v>
      </c>
      <c r="AC122" s="32">
        <v>0</v>
      </c>
      <c r="AD122" s="32">
        <v>0</v>
      </c>
      <c r="AE122" s="32">
        <v>0</v>
      </c>
      <c r="AF122" s="32">
        <v>0.16069690178571427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0</v>
      </c>
      <c r="AT122" s="32">
        <v>0</v>
      </c>
      <c r="AU122" s="32">
        <v>0</v>
      </c>
      <c r="AV122" s="32">
        <v>33.756574338214286</v>
      </c>
      <c r="AW122" s="32">
        <v>10.512497597428572</v>
      </c>
      <c r="AX122" s="32">
        <v>1.0829925</v>
      </c>
      <c r="AY122" s="32">
        <v>0</v>
      </c>
      <c r="AZ122" s="32">
        <v>9.182649558206073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13.568453625285715</v>
      </c>
      <c r="BG122" s="32">
        <v>8.1028350964285706E-2</v>
      </c>
      <c r="BH122" s="32">
        <v>2.5450323749999999</v>
      </c>
      <c r="BI122" s="32">
        <v>0</v>
      </c>
      <c r="BJ122" s="32">
        <v>3.6334266204999999</v>
      </c>
      <c r="BK122" s="33">
        <f t="shared" si="2"/>
        <v>164.9766404175989</v>
      </c>
    </row>
    <row r="123" spans="1:63">
      <c r="A123" s="30"/>
      <c r="B123" s="31" t="s">
        <v>127</v>
      </c>
      <c r="C123" s="32">
        <v>0</v>
      </c>
      <c r="D123" s="32">
        <v>5.4367053571428574</v>
      </c>
      <c r="E123" s="32">
        <v>0</v>
      </c>
      <c r="F123" s="32">
        <v>0</v>
      </c>
      <c r="G123" s="32">
        <v>0</v>
      </c>
      <c r="H123" s="32">
        <v>5.6946830560357142</v>
      </c>
      <c r="I123" s="32">
        <v>8.6987285714285711</v>
      </c>
      <c r="J123" s="32">
        <v>0</v>
      </c>
      <c r="K123" s="32">
        <v>0</v>
      </c>
      <c r="L123" s="32">
        <v>1.1728204325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0.10261557753571429</v>
      </c>
      <c r="S123" s="32">
        <v>0</v>
      </c>
      <c r="T123" s="32">
        <v>2.1746821428571428</v>
      </c>
      <c r="U123" s="32">
        <v>0</v>
      </c>
      <c r="V123" s="32">
        <v>0.19683265539285716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1.13404875E-2</v>
      </c>
      <c r="AC123" s="32">
        <v>0</v>
      </c>
      <c r="AD123" s="32">
        <v>0</v>
      </c>
      <c r="AE123" s="32">
        <v>0</v>
      </c>
      <c r="AF123" s="32">
        <v>8.3070875000000002E-2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6.863577723392857</v>
      </c>
      <c r="AW123" s="32">
        <v>1.2960557142857145</v>
      </c>
      <c r="AX123" s="32">
        <v>0</v>
      </c>
      <c r="AY123" s="32">
        <v>0</v>
      </c>
      <c r="AZ123" s="32">
        <v>2.45443902323548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0.74022056121428559</v>
      </c>
      <c r="BG123" s="32">
        <v>0</v>
      </c>
      <c r="BH123" s="32">
        <v>0</v>
      </c>
      <c r="BI123" s="32">
        <v>0</v>
      </c>
      <c r="BJ123" s="32">
        <v>0.38199741085714284</v>
      </c>
      <c r="BK123" s="33">
        <f t="shared" si="2"/>
        <v>35.307769588378342</v>
      </c>
    </row>
    <row r="124" spans="1:63">
      <c r="A124" s="30"/>
      <c r="B124" s="31" t="s">
        <v>128</v>
      </c>
      <c r="C124" s="32">
        <v>0</v>
      </c>
      <c r="D124" s="32">
        <v>2.2958397571428573</v>
      </c>
      <c r="E124" s="32">
        <v>0</v>
      </c>
      <c r="F124" s="32">
        <v>0</v>
      </c>
      <c r="G124" s="32">
        <v>0</v>
      </c>
      <c r="H124" s="32">
        <v>9.5151456878214287</v>
      </c>
      <c r="I124" s="32">
        <v>5.440378571428572</v>
      </c>
      <c r="J124" s="32">
        <v>0</v>
      </c>
      <c r="K124" s="32">
        <v>0</v>
      </c>
      <c r="L124" s="32">
        <v>0.68439962428571444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0.12624882821428571</v>
      </c>
      <c r="S124" s="32">
        <v>0</v>
      </c>
      <c r="T124" s="32">
        <v>0</v>
      </c>
      <c r="U124" s="32">
        <v>0</v>
      </c>
      <c r="V124" s="32">
        <v>0.12540029085714285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1.0811160714285714E-2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0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4.4030911658214276</v>
      </c>
      <c r="AW124" s="32">
        <v>2.2129040357142857</v>
      </c>
      <c r="AX124" s="32">
        <v>0</v>
      </c>
      <c r="AY124" s="32">
        <v>0</v>
      </c>
      <c r="AZ124" s="32">
        <v>0.67617853236607883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1.0597774522142855</v>
      </c>
      <c r="BG124" s="32">
        <v>0</v>
      </c>
      <c r="BH124" s="32">
        <v>0</v>
      </c>
      <c r="BI124" s="32">
        <v>0</v>
      </c>
      <c r="BJ124" s="32">
        <v>0.1729371960714286</v>
      </c>
      <c r="BK124" s="33">
        <f t="shared" si="2"/>
        <v>26.723112302651796</v>
      </c>
    </row>
    <row r="125" spans="1:63">
      <c r="A125" s="30"/>
      <c r="B125" s="31" t="s">
        <v>129</v>
      </c>
      <c r="C125" s="32">
        <v>0</v>
      </c>
      <c r="D125" s="32">
        <v>0</v>
      </c>
      <c r="E125" s="32">
        <v>0</v>
      </c>
      <c r="F125" s="32">
        <v>0</v>
      </c>
      <c r="G125" s="32">
        <v>0</v>
      </c>
      <c r="H125" s="32">
        <v>0.21075929982142855</v>
      </c>
      <c r="I125" s="32">
        <v>5.4552982142857145</v>
      </c>
      <c r="J125" s="32">
        <v>0</v>
      </c>
      <c r="K125" s="32">
        <v>0</v>
      </c>
      <c r="L125" s="32">
        <v>3.2731789285714283E-2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1.2001656071428568E-3</v>
      </c>
      <c r="S125" s="32">
        <v>0</v>
      </c>
      <c r="T125" s="32">
        <v>0</v>
      </c>
      <c r="U125" s="32">
        <v>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36.450779474376539</v>
      </c>
      <c r="AW125" s="32">
        <v>3.7087475250000002</v>
      </c>
      <c r="AX125" s="32">
        <v>0</v>
      </c>
      <c r="AY125" s="32">
        <v>0</v>
      </c>
      <c r="AZ125" s="32">
        <v>0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5.4063375000000015E-4</v>
      </c>
      <c r="BG125" s="32">
        <v>0</v>
      </c>
      <c r="BH125" s="32">
        <v>0</v>
      </c>
      <c r="BI125" s="32">
        <v>0</v>
      </c>
      <c r="BJ125" s="32">
        <v>0</v>
      </c>
      <c r="BK125" s="33">
        <f t="shared" si="2"/>
        <v>45.86005710212654</v>
      </c>
    </row>
    <row r="126" spans="1:63">
      <c r="A126" s="30"/>
      <c r="B126" s="31" t="s">
        <v>130</v>
      </c>
      <c r="C126" s="32">
        <v>0</v>
      </c>
      <c r="D126" s="32">
        <v>4.8611840357142855</v>
      </c>
      <c r="E126" s="32">
        <v>0</v>
      </c>
      <c r="F126" s="32">
        <v>0</v>
      </c>
      <c r="G126" s="32">
        <v>0</v>
      </c>
      <c r="H126" s="32">
        <v>1.1878221708928571</v>
      </c>
      <c r="I126" s="32">
        <v>10.778678571428571</v>
      </c>
      <c r="J126" s="32">
        <v>0</v>
      </c>
      <c r="K126" s="32">
        <v>0</v>
      </c>
      <c r="L126" s="32">
        <v>1.7174555326428571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0.62376714564285707</v>
      </c>
      <c r="S126" s="32">
        <v>0</v>
      </c>
      <c r="T126" s="32">
        <v>9.6402097131428572</v>
      </c>
      <c r="U126" s="32">
        <v>0</v>
      </c>
      <c r="V126" s="32">
        <v>2.1557357142857142E-2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0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5.8485653719912216</v>
      </c>
      <c r="AW126" s="32">
        <v>5.359235714285715</v>
      </c>
      <c r="AX126" s="32">
        <v>0</v>
      </c>
      <c r="AY126" s="32">
        <v>0</v>
      </c>
      <c r="AZ126" s="32">
        <v>6.3886635825357132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2.6731205630714285</v>
      </c>
      <c r="BG126" s="32">
        <v>0.17149554285714286</v>
      </c>
      <c r="BH126" s="32">
        <v>0</v>
      </c>
      <c r="BI126" s="32">
        <v>0</v>
      </c>
      <c r="BJ126" s="32">
        <v>0.5398706710714285</v>
      </c>
      <c r="BK126" s="33">
        <f t="shared" si="2"/>
        <v>49.811625972419797</v>
      </c>
    </row>
    <row r="127" spans="1:63">
      <c r="A127" s="30"/>
      <c r="B127" s="31" t="s">
        <v>131</v>
      </c>
      <c r="C127" s="32">
        <v>0</v>
      </c>
      <c r="D127" s="32">
        <v>5.0552041785714286</v>
      </c>
      <c r="E127" s="32">
        <v>0</v>
      </c>
      <c r="F127" s="32">
        <v>0</v>
      </c>
      <c r="G127" s="32">
        <v>0</v>
      </c>
      <c r="H127" s="32">
        <v>21.876347619499995</v>
      </c>
      <c r="I127" s="32">
        <v>31.795554517857141</v>
      </c>
      <c r="J127" s="32">
        <v>0.53778767857142851</v>
      </c>
      <c r="K127" s="32">
        <v>0</v>
      </c>
      <c r="L127" s="32">
        <v>16.464138033785712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3.452195816392857</v>
      </c>
      <c r="S127" s="32">
        <v>12.245984139071428</v>
      </c>
      <c r="T127" s="32">
        <v>5.3778767857142862</v>
      </c>
      <c r="U127" s="32">
        <v>0</v>
      </c>
      <c r="V127" s="32">
        <v>2.9115824917857136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2.1405842857142858E-2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32.163641119856919</v>
      </c>
      <c r="AW127" s="32">
        <v>6.0257340611785715</v>
      </c>
      <c r="AX127" s="32">
        <v>1.0706595079285712</v>
      </c>
      <c r="AY127" s="32">
        <v>0</v>
      </c>
      <c r="AZ127" s="32">
        <v>12.26246239303571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8.9725982625714273</v>
      </c>
      <c r="BG127" s="32">
        <v>0.25165889832142857</v>
      </c>
      <c r="BH127" s="32">
        <v>2.0335550714285713</v>
      </c>
      <c r="BI127" s="32">
        <v>0</v>
      </c>
      <c r="BJ127" s="32">
        <v>0.76102909942857144</v>
      </c>
      <c r="BK127" s="33">
        <f t="shared" si="2"/>
        <v>163.27941551785696</v>
      </c>
    </row>
    <row r="128" spans="1:63">
      <c r="A128" s="30"/>
      <c r="B128" s="31" t="s">
        <v>132</v>
      </c>
      <c r="C128" s="32">
        <v>0</v>
      </c>
      <c r="D128" s="32">
        <v>2.1491342857142857</v>
      </c>
      <c r="E128" s="32">
        <v>0</v>
      </c>
      <c r="F128" s="32">
        <v>0</v>
      </c>
      <c r="G128" s="32">
        <v>0</v>
      </c>
      <c r="H128" s="32">
        <v>7.9481123932857134</v>
      </c>
      <c r="I128" s="32">
        <v>2.3103193571428573</v>
      </c>
      <c r="J128" s="32">
        <v>0</v>
      </c>
      <c r="K128" s="32">
        <v>0</v>
      </c>
      <c r="L128" s="32">
        <v>3.6413809187142849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2.5621116630714282</v>
      </c>
      <c r="S128" s="32">
        <v>2.6434351714285711</v>
      </c>
      <c r="T128" s="32">
        <v>0</v>
      </c>
      <c r="U128" s="32">
        <v>0</v>
      </c>
      <c r="V128" s="32">
        <v>1.3718998712857138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2">
        <v>5.3484499999999997E-2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2">
        <v>0</v>
      </c>
      <c r="AL128" s="32">
        <v>6.9568313892857128E-2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17.148372779425081</v>
      </c>
      <c r="AW128" s="32">
        <v>13.392508103000001</v>
      </c>
      <c r="AX128" s="32">
        <v>0</v>
      </c>
      <c r="AY128" s="32">
        <v>0</v>
      </c>
      <c r="AZ128" s="32">
        <v>5.2372481148571435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8.6716529604642858</v>
      </c>
      <c r="BG128" s="32">
        <v>9.6272099999999999E-2</v>
      </c>
      <c r="BH128" s="32">
        <v>1.06969</v>
      </c>
      <c r="BI128" s="32">
        <v>0</v>
      </c>
      <c r="BJ128" s="32">
        <v>0.76007917353571419</v>
      </c>
      <c r="BK128" s="33">
        <f t="shared" si="2"/>
        <v>69.125269705817914</v>
      </c>
    </row>
    <row r="129" spans="1:63">
      <c r="A129" s="30"/>
      <c r="B129" s="31" t="s">
        <v>133</v>
      </c>
      <c r="C129" s="32">
        <v>0</v>
      </c>
      <c r="D129" s="32">
        <v>4.0115959821428575</v>
      </c>
      <c r="E129" s="32">
        <v>0</v>
      </c>
      <c r="F129" s="32">
        <v>0</v>
      </c>
      <c r="G129" s="32">
        <v>0</v>
      </c>
      <c r="H129" s="32">
        <v>4.5399688509642866</v>
      </c>
      <c r="I129" s="32">
        <v>10.644101339285715</v>
      </c>
      <c r="J129" s="32">
        <v>0</v>
      </c>
      <c r="K129" s="32">
        <v>0</v>
      </c>
      <c r="L129" s="32">
        <v>2.1717917383928569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1.3312017885357141</v>
      </c>
      <c r="S129" s="32">
        <v>5.3487946428571425</v>
      </c>
      <c r="T129" s="32">
        <v>5.3487946428571425</v>
      </c>
      <c r="U129" s="32">
        <v>0</v>
      </c>
      <c r="V129" s="32">
        <v>1.1690207896785714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15.107866822521219</v>
      </c>
      <c r="AW129" s="32">
        <v>6.5865924213571434</v>
      </c>
      <c r="AX129" s="32">
        <v>0</v>
      </c>
      <c r="AY129" s="32">
        <v>0</v>
      </c>
      <c r="AZ129" s="32">
        <v>7.1377412160357139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3.7337382921071427</v>
      </c>
      <c r="BG129" s="32">
        <v>6.391493571428572E-2</v>
      </c>
      <c r="BH129" s="32">
        <v>0.58588691071428578</v>
      </c>
      <c r="BI129" s="32">
        <v>0</v>
      </c>
      <c r="BJ129" s="32">
        <v>0.44077676721428571</v>
      </c>
      <c r="BK129" s="33">
        <f t="shared" si="2"/>
        <v>68.221787140378353</v>
      </c>
    </row>
    <row r="130" spans="1:63">
      <c r="A130" s="30"/>
      <c r="B130" s="31" t="s">
        <v>134</v>
      </c>
      <c r="C130" s="32">
        <v>0</v>
      </c>
      <c r="D130" s="32">
        <v>0</v>
      </c>
      <c r="E130" s="32">
        <v>0</v>
      </c>
      <c r="F130" s="32">
        <v>0</v>
      </c>
      <c r="G130" s="32">
        <v>0</v>
      </c>
      <c r="H130" s="32">
        <v>1.9627823419642856</v>
      </c>
      <c r="I130" s="32">
        <v>227.87371928571426</v>
      </c>
      <c r="J130" s="32">
        <v>0</v>
      </c>
      <c r="K130" s="32">
        <v>0</v>
      </c>
      <c r="L130" s="32">
        <v>2.5748442857142857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1.0728517857142857E-2</v>
      </c>
      <c r="S130" s="32">
        <v>8.0463883928571427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2.6804133866839473E-2</v>
      </c>
      <c r="AW130" s="32">
        <v>15.010315000000002</v>
      </c>
      <c r="AX130" s="32">
        <v>0</v>
      </c>
      <c r="AY130" s="32">
        <v>0</v>
      </c>
      <c r="AZ130" s="32">
        <v>7.0877484690357129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3.2701043392857142E-2</v>
      </c>
      <c r="BG130" s="32">
        <v>0</v>
      </c>
      <c r="BH130" s="32">
        <v>0</v>
      </c>
      <c r="BI130" s="32">
        <v>0</v>
      </c>
      <c r="BJ130" s="32">
        <v>0</v>
      </c>
      <c r="BK130" s="33">
        <f t="shared" si="2"/>
        <v>262.62603147040255</v>
      </c>
    </row>
    <row r="131" spans="1:63">
      <c r="A131" s="30"/>
      <c r="B131" s="31" t="s">
        <v>135</v>
      </c>
      <c r="C131" s="32">
        <v>0</v>
      </c>
      <c r="D131" s="32">
        <v>2.939157767857143</v>
      </c>
      <c r="E131" s="32">
        <v>0</v>
      </c>
      <c r="F131" s="32">
        <v>0</v>
      </c>
      <c r="G131" s="32">
        <v>0</v>
      </c>
      <c r="H131" s="32">
        <v>2.5452521651071431</v>
      </c>
      <c r="I131" s="32">
        <v>1.3573564964285714</v>
      </c>
      <c r="J131" s="32">
        <v>0</v>
      </c>
      <c r="K131" s="32">
        <v>0</v>
      </c>
      <c r="L131" s="32">
        <v>0.74814924999999999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2.2199536451071427</v>
      </c>
      <c r="S131" s="32">
        <v>2.6719616071428569</v>
      </c>
      <c r="T131" s="32">
        <v>0</v>
      </c>
      <c r="U131" s="32">
        <v>0</v>
      </c>
      <c r="V131" s="32">
        <v>7.2677355714285713E-2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2">
        <v>0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1.5968126785714288E-2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12.187767863236916</v>
      </c>
      <c r="AW131" s="32">
        <v>4.2186525280714289</v>
      </c>
      <c r="AX131" s="32">
        <v>0</v>
      </c>
      <c r="AY131" s="32">
        <v>0</v>
      </c>
      <c r="AZ131" s="32">
        <v>2.2878067516785716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4.311384732214286</v>
      </c>
      <c r="BG131" s="32">
        <v>0.10645417857142857</v>
      </c>
      <c r="BH131" s="32">
        <v>0</v>
      </c>
      <c r="BI131" s="32">
        <v>0</v>
      </c>
      <c r="BJ131" s="32">
        <v>0.49980236839285713</v>
      </c>
      <c r="BK131" s="33">
        <f t="shared" si="2"/>
        <v>36.182344836308346</v>
      </c>
    </row>
    <row r="132" spans="1:63">
      <c r="A132" s="30"/>
      <c r="B132" s="31" t="s">
        <v>136</v>
      </c>
      <c r="C132" s="32">
        <v>0</v>
      </c>
      <c r="D132" s="32">
        <v>0</v>
      </c>
      <c r="E132" s="32">
        <v>0</v>
      </c>
      <c r="F132" s="32">
        <v>0</v>
      </c>
      <c r="G132" s="32">
        <v>0</v>
      </c>
      <c r="H132" s="32">
        <v>1.1122307151071427</v>
      </c>
      <c r="I132" s="32">
        <v>203.66480000000001</v>
      </c>
      <c r="J132" s="32">
        <v>0</v>
      </c>
      <c r="K132" s="32">
        <v>0</v>
      </c>
      <c r="L132" s="32">
        <v>2.8298688000000003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2.2958285000000002E-2</v>
      </c>
      <c r="S132" s="32">
        <v>10.719200000000001</v>
      </c>
      <c r="T132" s="32">
        <v>0</v>
      </c>
      <c r="U132" s="32"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0.76408103102362324</v>
      </c>
      <c r="AW132" s="32">
        <v>4.8207567857142859</v>
      </c>
      <c r="AX132" s="32">
        <v>0</v>
      </c>
      <c r="AY132" s="32">
        <v>0</v>
      </c>
      <c r="AZ132" s="32">
        <v>0.33209657857142855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0.34849017050000003</v>
      </c>
      <c r="BG132" s="32">
        <v>0</v>
      </c>
      <c r="BH132" s="32">
        <v>0</v>
      </c>
      <c r="BI132" s="32">
        <v>0</v>
      </c>
      <c r="BJ132" s="32">
        <v>0</v>
      </c>
      <c r="BK132" s="33">
        <f t="shared" si="2"/>
        <v>224.6144823659165</v>
      </c>
    </row>
    <row r="133" spans="1:63">
      <c r="A133" s="30"/>
      <c r="B133" s="31" t="s">
        <v>137</v>
      </c>
      <c r="C133" s="32">
        <v>0</v>
      </c>
      <c r="D133" s="32">
        <v>3.7395489857142858</v>
      </c>
      <c r="E133" s="32">
        <v>0</v>
      </c>
      <c r="F133" s="32">
        <v>0</v>
      </c>
      <c r="G133" s="32">
        <v>0</v>
      </c>
      <c r="H133" s="32">
        <v>8.6679659196428567</v>
      </c>
      <c r="I133" s="32">
        <v>59.451945185500009</v>
      </c>
      <c r="J133" s="32">
        <v>0.26634964285714285</v>
      </c>
      <c r="K133" s="32">
        <v>0</v>
      </c>
      <c r="L133" s="32">
        <v>1.6125653060357141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2.1201487836428567</v>
      </c>
      <c r="S133" s="32">
        <v>0</v>
      </c>
      <c r="T133" s="32">
        <v>5.6466124285714292</v>
      </c>
      <c r="U133" s="32">
        <v>0</v>
      </c>
      <c r="V133" s="32">
        <v>9.0007753623571425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6.0978226464285711E-2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9.7014149936507366</v>
      </c>
      <c r="AW133" s="32">
        <v>5.9402861089285715</v>
      </c>
      <c r="AX133" s="32">
        <v>0</v>
      </c>
      <c r="AY133" s="32">
        <v>0</v>
      </c>
      <c r="AZ133" s="32">
        <v>7.5913884537500023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4.2535540622500001</v>
      </c>
      <c r="BG133" s="32">
        <v>1.0934332857142857</v>
      </c>
      <c r="BH133" s="32">
        <v>0</v>
      </c>
      <c r="BI133" s="32">
        <v>0</v>
      </c>
      <c r="BJ133" s="32">
        <v>1.5286621967857144</v>
      </c>
      <c r="BK133" s="33">
        <f t="shared" si="2"/>
        <v>120.67562894186504</v>
      </c>
    </row>
    <row r="134" spans="1:63">
      <c r="A134" s="30"/>
      <c r="B134" s="31" t="s">
        <v>138</v>
      </c>
      <c r="C134" s="32">
        <v>0</v>
      </c>
      <c r="D134" s="32">
        <v>0</v>
      </c>
      <c r="E134" s="32">
        <v>0</v>
      </c>
      <c r="F134" s="32">
        <v>0</v>
      </c>
      <c r="G134" s="32">
        <v>0</v>
      </c>
      <c r="H134" s="32">
        <v>0.88082912921428569</v>
      </c>
      <c r="I134" s="32">
        <v>164.06801999999999</v>
      </c>
      <c r="J134" s="32">
        <v>0</v>
      </c>
      <c r="K134" s="32">
        <v>0</v>
      </c>
      <c r="L134" s="32">
        <v>4.4823811999999998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8.8468050357142867E-3</v>
      </c>
      <c r="S134" s="32">
        <v>5.3616999999999999</v>
      </c>
      <c r="T134" s="32">
        <v>5.3616999999999999</v>
      </c>
      <c r="U134" s="32">
        <v>0</v>
      </c>
      <c r="V134" s="32">
        <v>0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0.91354706964285715</v>
      </c>
      <c r="AC134" s="32">
        <v>0.32152810714285712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0</v>
      </c>
      <c r="AK134" s="32">
        <v>0</v>
      </c>
      <c r="AL134" s="32">
        <v>0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0</v>
      </c>
      <c r="AT134" s="32">
        <v>0</v>
      </c>
      <c r="AU134" s="32">
        <v>0</v>
      </c>
      <c r="AV134" s="32">
        <v>2.812159209473073</v>
      </c>
      <c r="AW134" s="32">
        <v>18.595042196428576</v>
      </c>
      <c r="AX134" s="32">
        <v>0</v>
      </c>
      <c r="AY134" s="32">
        <v>0</v>
      </c>
      <c r="AZ134" s="32">
        <v>1.4468764821428572</v>
      </c>
      <c r="BA134" s="32">
        <v>0</v>
      </c>
      <c r="BB134" s="32">
        <v>0</v>
      </c>
      <c r="BC134" s="32">
        <v>0</v>
      </c>
      <c r="BD134" s="32">
        <v>0</v>
      </c>
      <c r="BE134" s="32">
        <v>0</v>
      </c>
      <c r="BF134" s="32">
        <v>0.22761829489285712</v>
      </c>
      <c r="BG134" s="32">
        <v>0</v>
      </c>
      <c r="BH134" s="32">
        <v>0</v>
      </c>
      <c r="BI134" s="32">
        <v>0</v>
      </c>
      <c r="BJ134" s="32">
        <v>0</v>
      </c>
      <c r="BK134" s="33">
        <f t="shared" si="2"/>
        <v>204.48024849397308</v>
      </c>
    </row>
    <row r="135" spans="1:63" ht="13.5" thickBot="1">
      <c r="A135" s="30"/>
      <c r="B135" s="31" t="s">
        <v>139</v>
      </c>
      <c r="C135" s="32">
        <v>0</v>
      </c>
      <c r="D135" s="32">
        <v>0</v>
      </c>
      <c r="E135" s="32">
        <v>0</v>
      </c>
      <c r="F135" s="32">
        <v>0</v>
      </c>
      <c r="G135" s="32">
        <v>0</v>
      </c>
      <c r="H135" s="32">
        <v>3.8107930149642852</v>
      </c>
      <c r="I135" s="32">
        <v>218.22032512500002</v>
      </c>
      <c r="J135" s="32">
        <v>0</v>
      </c>
      <c r="K135" s="32">
        <v>0</v>
      </c>
      <c r="L135" s="32">
        <v>0.21388907142857141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3.9569478214285719E-2</v>
      </c>
      <c r="S135" s="32">
        <v>5.3472267857142857</v>
      </c>
      <c r="T135" s="32">
        <v>5.3472267857142857</v>
      </c>
      <c r="U135" s="32">
        <v>0</v>
      </c>
      <c r="V135" s="32">
        <v>0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2.137907857142857E-2</v>
      </c>
      <c r="AC135" s="32">
        <v>0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2">
        <v>0</v>
      </c>
      <c r="AJ135" s="32">
        <v>0</v>
      </c>
      <c r="AK135" s="32">
        <v>0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2">
        <v>0</v>
      </c>
      <c r="AS135" s="32">
        <v>0</v>
      </c>
      <c r="AT135" s="32">
        <v>0</v>
      </c>
      <c r="AU135" s="32">
        <v>0</v>
      </c>
      <c r="AV135" s="32">
        <v>0.79585763162654555</v>
      </c>
      <c r="AW135" s="32">
        <v>2.1379078571428569</v>
      </c>
      <c r="AX135" s="32">
        <v>0</v>
      </c>
      <c r="AY135" s="32">
        <v>0</v>
      </c>
      <c r="AZ135" s="32">
        <v>0.84447360357142853</v>
      </c>
      <c r="BA135" s="32">
        <v>0</v>
      </c>
      <c r="BB135" s="32">
        <v>0</v>
      </c>
      <c r="BC135" s="32">
        <v>0</v>
      </c>
      <c r="BD135" s="32">
        <v>0</v>
      </c>
      <c r="BE135" s="32">
        <v>0</v>
      </c>
      <c r="BF135" s="32">
        <v>0.23356643339285715</v>
      </c>
      <c r="BG135" s="32">
        <v>0</v>
      </c>
      <c r="BH135" s="32">
        <v>0</v>
      </c>
      <c r="BI135" s="32">
        <v>0</v>
      </c>
      <c r="BJ135" s="32">
        <v>6.4137235714285715E-2</v>
      </c>
      <c r="BK135" s="33">
        <f t="shared" si="2"/>
        <v>237.07635210105519</v>
      </c>
    </row>
    <row r="136" spans="1:63" ht="13.5" thickBot="1">
      <c r="A136" s="37"/>
      <c r="B136" s="38" t="s">
        <v>140</v>
      </c>
      <c r="C136" s="39">
        <f t="shared" ref="C136:BK136" si="3">SUM(C21:C135)</f>
        <v>0</v>
      </c>
      <c r="D136" s="39">
        <f t="shared" si="3"/>
        <v>136.16629328571429</v>
      </c>
      <c r="E136" s="39">
        <f t="shared" si="3"/>
        <v>0</v>
      </c>
      <c r="F136" s="39">
        <f t="shared" si="3"/>
        <v>0</v>
      </c>
      <c r="G136" s="39">
        <f t="shared" si="3"/>
        <v>0</v>
      </c>
      <c r="H136" s="39">
        <f t="shared" si="3"/>
        <v>884.2652600436428</v>
      </c>
      <c r="I136" s="39">
        <f t="shared" si="3"/>
        <v>4051.1347021308675</v>
      </c>
      <c r="J136" s="39">
        <f t="shared" si="3"/>
        <v>22.033243215642862</v>
      </c>
      <c r="K136" s="39">
        <f t="shared" si="3"/>
        <v>0</v>
      </c>
      <c r="L136" s="39">
        <f t="shared" si="3"/>
        <v>459.91728903589291</v>
      </c>
      <c r="M136" s="39">
        <f t="shared" si="3"/>
        <v>0</v>
      </c>
      <c r="N136" s="39">
        <f t="shared" si="3"/>
        <v>0</v>
      </c>
      <c r="O136" s="39">
        <f t="shared" si="3"/>
        <v>0</v>
      </c>
      <c r="P136" s="39">
        <f t="shared" si="3"/>
        <v>0</v>
      </c>
      <c r="Q136" s="39">
        <f t="shared" si="3"/>
        <v>0</v>
      </c>
      <c r="R136" s="39">
        <f t="shared" si="3"/>
        <v>137.2901974712143</v>
      </c>
      <c r="S136" s="39">
        <f t="shared" si="3"/>
        <v>210.50748886064289</v>
      </c>
      <c r="T136" s="39">
        <f t="shared" si="3"/>
        <v>146.26799704800004</v>
      </c>
      <c r="U136" s="39">
        <f t="shared" si="3"/>
        <v>0</v>
      </c>
      <c r="V136" s="39">
        <f t="shared" si="3"/>
        <v>170.48277330721427</v>
      </c>
      <c r="W136" s="39">
        <f t="shared" si="3"/>
        <v>0</v>
      </c>
      <c r="X136" s="39">
        <f t="shared" si="3"/>
        <v>0</v>
      </c>
      <c r="Y136" s="39">
        <f t="shared" si="3"/>
        <v>0</v>
      </c>
      <c r="Z136" s="39">
        <f t="shared" si="3"/>
        <v>0</v>
      </c>
      <c r="AA136" s="39">
        <f t="shared" si="3"/>
        <v>0</v>
      </c>
      <c r="AB136" s="39">
        <f t="shared" si="3"/>
        <v>10.399567327392852</v>
      </c>
      <c r="AC136" s="39">
        <f t="shared" si="3"/>
        <v>2.1237671732857142</v>
      </c>
      <c r="AD136" s="39">
        <f t="shared" si="3"/>
        <v>0.15221935714285714</v>
      </c>
      <c r="AE136" s="39">
        <f t="shared" si="3"/>
        <v>0</v>
      </c>
      <c r="AF136" s="39">
        <f t="shared" si="3"/>
        <v>6.8148223516071429</v>
      </c>
      <c r="AG136" s="39">
        <f t="shared" si="3"/>
        <v>0</v>
      </c>
      <c r="AH136" s="39">
        <f t="shared" si="3"/>
        <v>0</v>
      </c>
      <c r="AI136" s="39">
        <f t="shared" si="3"/>
        <v>0</v>
      </c>
      <c r="AJ136" s="39">
        <f t="shared" si="3"/>
        <v>0</v>
      </c>
      <c r="AK136" s="39">
        <f t="shared" si="3"/>
        <v>0</v>
      </c>
      <c r="AL136" s="39">
        <f t="shared" si="3"/>
        <v>1.3616054354285712</v>
      </c>
      <c r="AM136" s="39">
        <f t="shared" si="3"/>
        <v>31.885949301392863</v>
      </c>
      <c r="AN136" s="39">
        <f t="shared" si="3"/>
        <v>0</v>
      </c>
      <c r="AO136" s="39">
        <f t="shared" si="3"/>
        <v>0</v>
      </c>
      <c r="AP136" s="39">
        <f t="shared" si="3"/>
        <v>0.17188982207142858</v>
      </c>
      <c r="AQ136" s="39">
        <f t="shared" si="3"/>
        <v>0</v>
      </c>
      <c r="AR136" s="39">
        <f t="shared" si="3"/>
        <v>0</v>
      </c>
      <c r="AS136" s="39">
        <f t="shared" si="3"/>
        <v>0</v>
      </c>
      <c r="AT136" s="39">
        <f t="shared" si="3"/>
        <v>0</v>
      </c>
      <c r="AU136" s="39">
        <f t="shared" si="3"/>
        <v>0</v>
      </c>
      <c r="AV136" s="39">
        <f t="shared" si="3"/>
        <v>1740.2117247420326</v>
      </c>
      <c r="AW136" s="39">
        <f t="shared" si="3"/>
        <v>932.6374034211085</v>
      </c>
      <c r="AX136" s="39">
        <f t="shared" si="3"/>
        <v>9.7385876714999995</v>
      </c>
      <c r="AY136" s="39">
        <f t="shared" si="3"/>
        <v>0.12541121428571431</v>
      </c>
      <c r="AZ136" s="39">
        <f t="shared" si="3"/>
        <v>1151.351791326965</v>
      </c>
      <c r="BA136" s="39">
        <f t="shared" si="3"/>
        <v>0</v>
      </c>
      <c r="BB136" s="39">
        <f t="shared" si="3"/>
        <v>0</v>
      </c>
      <c r="BC136" s="39">
        <f t="shared" si="3"/>
        <v>0</v>
      </c>
      <c r="BD136" s="39">
        <f t="shared" si="3"/>
        <v>0</v>
      </c>
      <c r="BE136" s="39">
        <f t="shared" si="3"/>
        <v>0</v>
      </c>
      <c r="BF136" s="39">
        <f t="shared" si="3"/>
        <v>630.82296471835673</v>
      </c>
      <c r="BG136" s="39">
        <f t="shared" si="3"/>
        <v>125.01201330867853</v>
      </c>
      <c r="BH136" s="39">
        <f t="shared" si="3"/>
        <v>32.161967656999991</v>
      </c>
      <c r="BI136" s="39">
        <f t="shared" si="3"/>
        <v>0</v>
      </c>
      <c r="BJ136" s="39">
        <f t="shared" si="3"/>
        <v>146.00214480896426</v>
      </c>
      <c r="BK136" s="44">
        <f t="shared" si="3"/>
        <v>11039.039074036049</v>
      </c>
    </row>
    <row r="137" spans="1:63" ht="13.5" thickBot="1">
      <c r="A137" s="45" t="s">
        <v>141</v>
      </c>
      <c r="B137" s="46" t="s">
        <v>142</v>
      </c>
      <c r="C137" s="32">
        <v>0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0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  <c r="T137" s="32">
        <v>0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0</v>
      </c>
      <c r="AW137" s="32">
        <v>0</v>
      </c>
      <c r="AX137" s="32">
        <v>0</v>
      </c>
      <c r="AY137" s="32">
        <v>0</v>
      </c>
      <c r="AZ137" s="32">
        <v>0</v>
      </c>
      <c r="BA137" s="32">
        <v>0</v>
      </c>
      <c r="BB137" s="32">
        <v>0</v>
      </c>
      <c r="BC137" s="32">
        <v>0</v>
      </c>
      <c r="BD137" s="32">
        <v>0</v>
      </c>
      <c r="BE137" s="32">
        <v>0</v>
      </c>
      <c r="BF137" s="32">
        <v>0</v>
      </c>
      <c r="BG137" s="32">
        <v>0</v>
      </c>
      <c r="BH137" s="32">
        <v>0</v>
      </c>
      <c r="BI137" s="32">
        <v>0</v>
      </c>
      <c r="BJ137" s="32">
        <v>0</v>
      </c>
      <c r="BK137" s="33">
        <f t="shared" si="2"/>
        <v>0</v>
      </c>
    </row>
    <row r="138" spans="1:63" ht="13.5" thickBot="1">
      <c r="A138" s="47"/>
      <c r="B138" s="38" t="s">
        <v>143</v>
      </c>
      <c r="C138" s="39">
        <f>SUM(C137)</f>
        <v>0</v>
      </c>
      <c r="D138" s="39">
        <f t="shared" ref="D138:BJ138" si="4">SUM(D137)</f>
        <v>0</v>
      </c>
      <c r="E138" s="39">
        <f t="shared" si="4"/>
        <v>0</v>
      </c>
      <c r="F138" s="39">
        <f t="shared" si="4"/>
        <v>0</v>
      </c>
      <c r="G138" s="39">
        <f t="shared" si="4"/>
        <v>0</v>
      </c>
      <c r="H138" s="39">
        <f t="shared" si="4"/>
        <v>0</v>
      </c>
      <c r="I138" s="39">
        <f t="shared" si="4"/>
        <v>0</v>
      </c>
      <c r="J138" s="39">
        <f t="shared" si="4"/>
        <v>0</v>
      </c>
      <c r="K138" s="39">
        <f t="shared" si="4"/>
        <v>0</v>
      </c>
      <c r="L138" s="39">
        <f t="shared" si="4"/>
        <v>0</v>
      </c>
      <c r="M138" s="39">
        <f t="shared" si="4"/>
        <v>0</v>
      </c>
      <c r="N138" s="39">
        <f t="shared" si="4"/>
        <v>0</v>
      </c>
      <c r="O138" s="39">
        <f t="shared" si="4"/>
        <v>0</v>
      </c>
      <c r="P138" s="39">
        <f t="shared" si="4"/>
        <v>0</v>
      </c>
      <c r="Q138" s="39">
        <f t="shared" si="4"/>
        <v>0</v>
      </c>
      <c r="R138" s="39">
        <f t="shared" si="4"/>
        <v>0</v>
      </c>
      <c r="S138" s="39">
        <f t="shared" si="4"/>
        <v>0</v>
      </c>
      <c r="T138" s="39">
        <f t="shared" si="4"/>
        <v>0</v>
      </c>
      <c r="U138" s="39">
        <f t="shared" si="4"/>
        <v>0</v>
      </c>
      <c r="V138" s="39">
        <f t="shared" si="4"/>
        <v>0</v>
      </c>
      <c r="W138" s="39">
        <f t="shared" si="4"/>
        <v>0</v>
      </c>
      <c r="X138" s="39">
        <f t="shared" si="4"/>
        <v>0</v>
      </c>
      <c r="Y138" s="39">
        <f t="shared" si="4"/>
        <v>0</v>
      </c>
      <c r="Z138" s="39">
        <f t="shared" si="4"/>
        <v>0</v>
      </c>
      <c r="AA138" s="39">
        <f t="shared" si="4"/>
        <v>0</v>
      </c>
      <c r="AB138" s="39">
        <f t="shared" si="4"/>
        <v>0</v>
      </c>
      <c r="AC138" s="39">
        <f t="shared" si="4"/>
        <v>0</v>
      </c>
      <c r="AD138" s="39">
        <f t="shared" si="4"/>
        <v>0</v>
      </c>
      <c r="AE138" s="39">
        <f t="shared" si="4"/>
        <v>0</v>
      </c>
      <c r="AF138" s="39">
        <f t="shared" si="4"/>
        <v>0</v>
      </c>
      <c r="AG138" s="39">
        <f t="shared" si="4"/>
        <v>0</v>
      </c>
      <c r="AH138" s="39">
        <f t="shared" si="4"/>
        <v>0</v>
      </c>
      <c r="AI138" s="39">
        <f t="shared" si="4"/>
        <v>0</v>
      </c>
      <c r="AJ138" s="39">
        <f t="shared" si="4"/>
        <v>0</v>
      </c>
      <c r="AK138" s="39">
        <f t="shared" si="4"/>
        <v>0</v>
      </c>
      <c r="AL138" s="39">
        <f t="shared" si="4"/>
        <v>0</v>
      </c>
      <c r="AM138" s="39">
        <f t="shared" si="4"/>
        <v>0</v>
      </c>
      <c r="AN138" s="39">
        <f t="shared" si="4"/>
        <v>0</v>
      </c>
      <c r="AO138" s="39">
        <f t="shared" si="4"/>
        <v>0</v>
      </c>
      <c r="AP138" s="39">
        <f t="shared" si="4"/>
        <v>0</v>
      </c>
      <c r="AQ138" s="39">
        <f t="shared" si="4"/>
        <v>0</v>
      </c>
      <c r="AR138" s="39">
        <f t="shared" si="4"/>
        <v>0</v>
      </c>
      <c r="AS138" s="39">
        <f t="shared" si="4"/>
        <v>0</v>
      </c>
      <c r="AT138" s="39">
        <f t="shared" si="4"/>
        <v>0</v>
      </c>
      <c r="AU138" s="39">
        <f t="shared" si="4"/>
        <v>0</v>
      </c>
      <c r="AV138" s="39">
        <f t="shared" si="4"/>
        <v>0</v>
      </c>
      <c r="AW138" s="39">
        <f t="shared" si="4"/>
        <v>0</v>
      </c>
      <c r="AX138" s="39">
        <f t="shared" si="4"/>
        <v>0</v>
      </c>
      <c r="AY138" s="39">
        <f t="shared" si="4"/>
        <v>0</v>
      </c>
      <c r="AZ138" s="39">
        <f t="shared" si="4"/>
        <v>0</v>
      </c>
      <c r="BA138" s="39">
        <f t="shared" si="4"/>
        <v>0</v>
      </c>
      <c r="BB138" s="39">
        <f t="shared" si="4"/>
        <v>0</v>
      </c>
      <c r="BC138" s="39">
        <f t="shared" si="4"/>
        <v>0</v>
      </c>
      <c r="BD138" s="39">
        <f t="shared" si="4"/>
        <v>0</v>
      </c>
      <c r="BE138" s="39">
        <f t="shared" si="4"/>
        <v>0</v>
      </c>
      <c r="BF138" s="39">
        <f t="shared" si="4"/>
        <v>0</v>
      </c>
      <c r="BG138" s="39">
        <f t="shared" si="4"/>
        <v>0</v>
      </c>
      <c r="BH138" s="39">
        <f t="shared" si="4"/>
        <v>0</v>
      </c>
      <c r="BI138" s="39">
        <f t="shared" si="4"/>
        <v>0</v>
      </c>
      <c r="BJ138" s="39">
        <f t="shared" si="4"/>
        <v>0</v>
      </c>
      <c r="BK138" s="39">
        <v>0</v>
      </c>
    </row>
    <row r="139" spans="1:63" ht="13.5" thickBot="1">
      <c r="A139" s="45" t="s">
        <v>144</v>
      </c>
      <c r="B139" s="46" t="s">
        <v>145</v>
      </c>
      <c r="C139" s="32">
        <v>0</v>
      </c>
      <c r="D139" s="32">
        <v>0</v>
      </c>
      <c r="E139" s="32">
        <v>0</v>
      </c>
      <c r="F139" s="32">
        <v>0</v>
      </c>
      <c r="G139" s="32">
        <v>0</v>
      </c>
      <c r="H139" s="32">
        <v>0</v>
      </c>
      <c r="I139" s="32">
        <v>0</v>
      </c>
      <c r="J139" s="32">
        <v>0</v>
      </c>
      <c r="K139" s="32">
        <v>0</v>
      </c>
      <c r="L139" s="32">
        <v>0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0</v>
      </c>
      <c r="S139" s="32">
        <v>0</v>
      </c>
      <c r="T139" s="32">
        <v>0</v>
      </c>
      <c r="U139" s="32">
        <v>0</v>
      </c>
      <c r="V139" s="32">
        <v>0</v>
      </c>
      <c r="W139" s="32">
        <v>0</v>
      </c>
      <c r="X139" s="32">
        <v>0</v>
      </c>
      <c r="Y139" s="32">
        <v>0</v>
      </c>
      <c r="Z139" s="32">
        <v>0</v>
      </c>
      <c r="AA139" s="32">
        <v>0</v>
      </c>
      <c r="AB139" s="32">
        <v>0</v>
      </c>
      <c r="AC139" s="32">
        <v>0</v>
      </c>
      <c r="AD139" s="32">
        <v>0</v>
      </c>
      <c r="AE139" s="32">
        <v>0</v>
      </c>
      <c r="AF139" s="32">
        <v>0</v>
      </c>
      <c r="AG139" s="32">
        <v>0</v>
      </c>
      <c r="AH139" s="32">
        <v>0</v>
      </c>
      <c r="AI139" s="32">
        <v>0</v>
      </c>
      <c r="AJ139" s="32">
        <v>0</v>
      </c>
      <c r="AK139" s="32">
        <v>0</v>
      </c>
      <c r="AL139" s="32">
        <v>0</v>
      </c>
      <c r="AM139" s="32">
        <v>0</v>
      </c>
      <c r="AN139" s="32">
        <v>0</v>
      </c>
      <c r="AO139" s="32">
        <v>0</v>
      </c>
      <c r="AP139" s="32">
        <v>0</v>
      </c>
      <c r="AQ139" s="32">
        <v>0</v>
      </c>
      <c r="AR139" s="32">
        <v>0</v>
      </c>
      <c r="AS139" s="32">
        <v>0</v>
      </c>
      <c r="AT139" s="32">
        <v>0</v>
      </c>
      <c r="AU139" s="32">
        <v>0</v>
      </c>
      <c r="AV139" s="32">
        <v>0</v>
      </c>
      <c r="AW139" s="32">
        <v>0</v>
      </c>
      <c r="AX139" s="32">
        <v>0</v>
      </c>
      <c r="AY139" s="32">
        <v>0</v>
      </c>
      <c r="AZ139" s="32">
        <v>0</v>
      </c>
      <c r="BA139" s="32">
        <v>0</v>
      </c>
      <c r="BB139" s="32">
        <v>0</v>
      </c>
      <c r="BC139" s="32">
        <v>0</v>
      </c>
      <c r="BD139" s="32">
        <v>0</v>
      </c>
      <c r="BE139" s="32">
        <v>0</v>
      </c>
      <c r="BF139" s="32">
        <v>0</v>
      </c>
      <c r="BG139" s="32">
        <v>0</v>
      </c>
      <c r="BH139" s="32">
        <v>0</v>
      </c>
      <c r="BI139" s="32">
        <v>0</v>
      </c>
      <c r="BJ139" s="32">
        <v>0</v>
      </c>
      <c r="BK139" s="33">
        <f>SUM(C139:BJ139)</f>
        <v>0</v>
      </c>
    </row>
    <row r="140" spans="1:63" ht="13.5" thickBot="1">
      <c r="A140" s="47"/>
      <c r="B140" s="38" t="s">
        <v>146</v>
      </c>
      <c r="C140" s="39">
        <f t="shared" ref="C140:BJ140" si="5">SUM(C139)</f>
        <v>0</v>
      </c>
      <c r="D140" s="39">
        <f t="shared" si="5"/>
        <v>0</v>
      </c>
      <c r="E140" s="39">
        <f t="shared" si="5"/>
        <v>0</v>
      </c>
      <c r="F140" s="39">
        <f t="shared" si="5"/>
        <v>0</v>
      </c>
      <c r="G140" s="39">
        <f t="shared" si="5"/>
        <v>0</v>
      </c>
      <c r="H140" s="39">
        <f t="shared" si="5"/>
        <v>0</v>
      </c>
      <c r="I140" s="39">
        <f t="shared" si="5"/>
        <v>0</v>
      </c>
      <c r="J140" s="39">
        <f t="shared" si="5"/>
        <v>0</v>
      </c>
      <c r="K140" s="39">
        <f t="shared" si="5"/>
        <v>0</v>
      </c>
      <c r="L140" s="39">
        <f t="shared" si="5"/>
        <v>0</v>
      </c>
      <c r="M140" s="39">
        <f t="shared" si="5"/>
        <v>0</v>
      </c>
      <c r="N140" s="39">
        <f t="shared" si="5"/>
        <v>0</v>
      </c>
      <c r="O140" s="39">
        <f t="shared" si="5"/>
        <v>0</v>
      </c>
      <c r="P140" s="39">
        <f t="shared" si="5"/>
        <v>0</v>
      </c>
      <c r="Q140" s="39">
        <f t="shared" si="5"/>
        <v>0</v>
      </c>
      <c r="R140" s="39">
        <f t="shared" si="5"/>
        <v>0</v>
      </c>
      <c r="S140" s="39">
        <f t="shared" si="5"/>
        <v>0</v>
      </c>
      <c r="T140" s="39">
        <f t="shared" si="5"/>
        <v>0</v>
      </c>
      <c r="U140" s="39">
        <f t="shared" si="5"/>
        <v>0</v>
      </c>
      <c r="V140" s="39">
        <f t="shared" si="5"/>
        <v>0</v>
      </c>
      <c r="W140" s="39">
        <f t="shared" si="5"/>
        <v>0</v>
      </c>
      <c r="X140" s="39">
        <f t="shared" si="5"/>
        <v>0</v>
      </c>
      <c r="Y140" s="39">
        <f t="shared" si="5"/>
        <v>0</v>
      </c>
      <c r="Z140" s="39">
        <f t="shared" si="5"/>
        <v>0</v>
      </c>
      <c r="AA140" s="39">
        <f t="shared" si="5"/>
        <v>0</v>
      </c>
      <c r="AB140" s="39">
        <f t="shared" si="5"/>
        <v>0</v>
      </c>
      <c r="AC140" s="39">
        <f t="shared" si="5"/>
        <v>0</v>
      </c>
      <c r="AD140" s="39">
        <f t="shared" si="5"/>
        <v>0</v>
      </c>
      <c r="AE140" s="39">
        <f t="shared" si="5"/>
        <v>0</v>
      </c>
      <c r="AF140" s="39">
        <f t="shared" si="5"/>
        <v>0</v>
      </c>
      <c r="AG140" s="39">
        <f t="shared" si="5"/>
        <v>0</v>
      </c>
      <c r="AH140" s="39">
        <f t="shared" si="5"/>
        <v>0</v>
      </c>
      <c r="AI140" s="39">
        <f t="shared" si="5"/>
        <v>0</v>
      </c>
      <c r="AJ140" s="39">
        <f t="shared" si="5"/>
        <v>0</v>
      </c>
      <c r="AK140" s="39">
        <f t="shared" si="5"/>
        <v>0</v>
      </c>
      <c r="AL140" s="39">
        <f t="shared" si="5"/>
        <v>0</v>
      </c>
      <c r="AM140" s="39">
        <f t="shared" si="5"/>
        <v>0</v>
      </c>
      <c r="AN140" s="39">
        <f t="shared" si="5"/>
        <v>0</v>
      </c>
      <c r="AO140" s="39">
        <f t="shared" si="5"/>
        <v>0</v>
      </c>
      <c r="AP140" s="39">
        <f t="shared" si="5"/>
        <v>0</v>
      </c>
      <c r="AQ140" s="39">
        <f t="shared" si="5"/>
        <v>0</v>
      </c>
      <c r="AR140" s="39">
        <f t="shared" si="5"/>
        <v>0</v>
      </c>
      <c r="AS140" s="39">
        <f t="shared" si="5"/>
        <v>0</v>
      </c>
      <c r="AT140" s="39">
        <f t="shared" si="5"/>
        <v>0</v>
      </c>
      <c r="AU140" s="39">
        <f t="shared" si="5"/>
        <v>0</v>
      </c>
      <c r="AV140" s="39">
        <f t="shared" si="5"/>
        <v>0</v>
      </c>
      <c r="AW140" s="39">
        <f t="shared" si="5"/>
        <v>0</v>
      </c>
      <c r="AX140" s="39">
        <f t="shared" si="5"/>
        <v>0</v>
      </c>
      <c r="AY140" s="39">
        <f t="shared" si="5"/>
        <v>0</v>
      </c>
      <c r="AZ140" s="39">
        <f t="shared" si="5"/>
        <v>0</v>
      </c>
      <c r="BA140" s="39">
        <f t="shared" si="5"/>
        <v>0</v>
      </c>
      <c r="BB140" s="39">
        <f t="shared" si="5"/>
        <v>0</v>
      </c>
      <c r="BC140" s="39">
        <f t="shared" si="5"/>
        <v>0</v>
      </c>
      <c r="BD140" s="39">
        <f t="shared" si="5"/>
        <v>0</v>
      </c>
      <c r="BE140" s="39">
        <f t="shared" si="5"/>
        <v>0</v>
      </c>
      <c r="BF140" s="39">
        <f t="shared" si="5"/>
        <v>0</v>
      </c>
      <c r="BG140" s="39">
        <f t="shared" si="5"/>
        <v>0</v>
      </c>
      <c r="BH140" s="39">
        <f t="shared" si="5"/>
        <v>0</v>
      </c>
      <c r="BI140" s="39">
        <f t="shared" si="5"/>
        <v>0</v>
      </c>
      <c r="BJ140" s="39">
        <f t="shared" si="5"/>
        <v>0</v>
      </c>
      <c r="BK140" s="39">
        <v>0</v>
      </c>
    </row>
    <row r="141" spans="1:63">
      <c r="A141" s="40" t="s">
        <v>147</v>
      </c>
      <c r="B141" s="41" t="s">
        <v>148</v>
      </c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33"/>
    </row>
    <row r="142" spans="1:63">
      <c r="A142" s="48"/>
      <c r="B142" s="49" t="s">
        <v>149</v>
      </c>
      <c r="C142" s="50">
        <v>0</v>
      </c>
      <c r="D142" s="50">
        <v>32.533520851285708</v>
      </c>
      <c r="E142" s="50">
        <v>0</v>
      </c>
      <c r="F142" s="50">
        <v>0</v>
      </c>
      <c r="G142" s="50">
        <v>0</v>
      </c>
      <c r="H142" s="50">
        <v>624.89667325539278</v>
      </c>
      <c r="I142" s="50">
        <v>2473.0651405887434</v>
      </c>
      <c r="J142" s="50">
        <v>15.930846371285714</v>
      </c>
      <c r="K142" s="50">
        <v>0</v>
      </c>
      <c r="L142" s="50">
        <v>237.52260480607143</v>
      </c>
      <c r="M142" s="50">
        <v>0</v>
      </c>
      <c r="N142" s="50">
        <v>0</v>
      </c>
      <c r="O142" s="50">
        <v>0</v>
      </c>
      <c r="P142" s="50">
        <v>0</v>
      </c>
      <c r="Q142" s="50">
        <v>0</v>
      </c>
      <c r="R142" s="50">
        <v>38.139089356857156</v>
      </c>
      <c r="S142" s="50">
        <v>48.505297688678574</v>
      </c>
      <c r="T142" s="50">
        <v>43.49959850414286</v>
      </c>
      <c r="U142" s="50">
        <v>0</v>
      </c>
      <c r="V142" s="50">
        <v>68.228495740285723</v>
      </c>
      <c r="W142" s="50">
        <v>0</v>
      </c>
      <c r="X142" s="50">
        <v>0</v>
      </c>
      <c r="Y142" s="50">
        <v>0</v>
      </c>
      <c r="Z142" s="50">
        <v>0</v>
      </c>
      <c r="AA142" s="50">
        <v>0</v>
      </c>
      <c r="AB142" s="50">
        <v>4.9796787801785705</v>
      </c>
      <c r="AC142" s="50">
        <v>5.698929242500002</v>
      </c>
      <c r="AD142" s="50">
        <v>0</v>
      </c>
      <c r="AE142" s="50">
        <v>0</v>
      </c>
      <c r="AF142" s="50">
        <v>1.3202197044285715</v>
      </c>
      <c r="AG142" s="50">
        <v>0</v>
      </c>
      <c r="AH142" s="50">
        <v>0</v>
      </c>
      <c r="AI142" s="50">
        <v>0</v>
      </c>
      <c r="AJ142" s="50">
        <v>0</v>
      </c>
      <c r="AK142" s="50">
        <v>0</v>
      </c>
      <c r="AL142" s="50">
        <v>0.42845877589285719</v>
      </c>
      <c r="AM142" s="50">
        <v>0</v>
      </c>
      <c r="AN142" s="50">
        <v>0</v>
      </c>
      <c r="AO142" s="50">
        <v>0</v>
      </c>
      <c r="AP142" s="50">
        <v>0</v>
      </c>
      <c r="AQ142" s="50">
        <v>0</v>
      </c>
      <c r="AR142" s="50">
        <v>0</v>
      </c>
      <c r="AS142" s="50">
        <v>0</v>
      </c>
      <c r="AT142" s="50">
        <v>0</v>
      </c>
      <c r="AU142" s="50">
        <v>0</v>
      </c>
      <c r="AV142" s="50">
        <v>321.42171405725009</v>
      </c>
      <c r="AW142" s="50">
        <v>1137.0508254934994</v>
      </c>
      <c r="AX142" s="50">
        <v>1.4580541333571431</v>
      </c>
      <c r="AY142" s="50">
        <v>0</v>
      </c>
      <c r="AZ142" s="50">
        <v>866.26522212607165</v>
      </c>
      <c r="BA142" s="50">
        <v>0</v>
      </c>
      <c r="BB142" s="50">
        <v>0</v>
      </c>
      <c r="BC142" s="50">
        <v>0</v>
      </c>
      <c r="BD142" s="50">
        <v>0</v>
      </c>
      <c r="BE142" s="50">
        <v>0</v>
      </c>
      <c r="BF142" s="50">
        <v>124.14080120971435</v>
      </c>
      <c r="BG142" s="50">
        <v>58.553935673249995</v>
      </c>
      <c r="BH142" s="50">
        <v>7.7202432175357147</v>
      </c>
      <c r="BI142" s="50">
        <v>0</v>
      </c>
      <c r="BJ142" s="50">
        <v>102.14628914939284</v>
      </c>
      <c r="BK142" s="33">
        <f t="shared" ref="BK142:BK180" si="6">SUM(C142:BJ142)</f>
        <v>6213.5056387258137</v>
      </c>
    </row>
    <row r="143" spans="1:63">
      <c r="A143" s="51"/>
      <c r="B143" s="52" t="s">
        <v>150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23.795485800250002</v>
      </c>
      <c r="I143" s="53">
        <v>37.652411841535717</v>
      </c>
      <c r="J143" s="53">
        <v>0</v>
      </c>
      <c r="K143" s="53">
        <v>0</v>
      </c>
      <c r="L143" s="53">
        <v>13.501092624964288</v>
      </c>
      <c r="M143" s="53">
        <v>0</v>
      </c>
      <c r="N143" s="53">
        <v>0</v>
      </c>
      <c r="O143" s="53">
        <v>0</v>
      </c>
      <c r="P143" s="53">
        <v>0</v>
      </c>
      <c r="Q143" s="53">
        <v>0</v>
      </c>
      <c r="R143" s="53">
        <v>3.6817881548571432</v>
      </c>
      <c r="S143" s="53">
        <v>1.4913571071428574E-2</v>
      </c>
      <c r="T143" s="53">
        <v>0</v>
      </c>
      <c r="U143" s="53">
        <v>0</v>
      </c>
      <c r="V143" s="53">
        <v>2.9361113561428565</v>
      </c>
      <c r="W143" s="53">
        <v>0</v>
      </c>
      <c r="X143" s="53">
        <v>0</v>
      </c>
      <c r="Y143" s="53">
        <v>0</v>
      </c>
      <c r="Z143" s="53">
        <v>0</v>
      </c>
      <c r="AA143" s="53">
        <v>0</v>
      </c>
      <c r="AB143" s="53">
        <v>0.58646317071428578</v>
      </c>
      <c r="AC143" s="53">
        <v>0.22413514328571427</v>
      </c>
      <c r="AD143" s="53">
        <v>0</v>
      </c>
      <c r="AE143" s="53">
        <v>0</v>
      </c>
      <c r="AF143" s="53">
        <v>1.4340545142857142</v>
      </c>
      <c r="AG143" s="53">
        <v>0</v>
      </c>
      <c r="AH143" s="53">
        <v>0</v>
      </c>
      <c r="AI143" s="53">
        <v>0</v>
      </c>
      <c r="AJ143" s="53">
        <v>0</v>
      </c>
      <c r="AK143" s="53">
        <v>0</v>
      </c>
      <c r="AL143" s="53">
        <v>0.18340138103571427</v>
      </c>
      <c r="AM143" s="53">
        <v>0</v>
      </c>
      <c r="AN143" s="53">
        <v>0</v>
      </c>
      <c r="AO143" s="53">
        <v>0</v>
      </c>
      <c r="AP143" s="53">
        <v>3.1343758392857149E-2</v>
      </c>
      <c r="AQ143" s="53">
        <v>0</v>
      </c>
      <c r="AR143" s="53">
        <v>0</v>
      </c>
      <c r="AS143" s="53">
        <v>0</v>
      </c>
      <c r="AT143" s="53">
        <v>0</v>
      </c>
      <c r="AU143" s="53">
        <v>0</v>
      </c>
      <c r="AV143" s="53">
        <v>142.00444337918665</v>
      </c>
      <c r="AW143" s="53">
        <v>177.1110585712143</v>
      </c>
      <c r="AX143" s="53">
        <v>28.859721099464284</v>
      </c>
      <c r="AY143" s="53">
        <v>0</v>
      </c>
      <c r="AZ143" s="53">
        <v>158.58017803121433</v>
      </c>
      <c r="BA143" s="53">
        <v>0</v>
      </c>
      <c r="BB143" s="53">
        <v>1.2941041177857147</v>
      </c>
      <c r="BC143" s="53">
        <v>0</v>
      </c>
      <c r="BD143" s="53">
        <v>0</v>
      </c>
      <c r="BE143" s="53">
        <v>0</v>
      </c>
      <c r="BF143" s="53">
        <v>102.069114977</v>
      </c>
      <c r="BG143" s="53">
        <v>13.812672255428568</v>
      </c>
      <c r="BH143" s="53">
        <v>1.6295597516071432</v>
      </c>
      <c r="BI143" s="53">
        <v>0</v>
      </c>
      <c r="BJ143" s="53">
        <v>24.002324497285716</v>
      </c>
      <c r="BK143" s="33">
        <f t="shared" si="6"/>
        <v>733.40437799672259</v>
      </c>
    </row>
    <row r="144" spans="1:63">
      <c r="A144" s="51"/>
      <c r="B144" s="52" t="s">
        <v>151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42.242930659750002</v>
      </c>
      <c r="I144" s="53">
        <v>288.97543649321432</v>
      </c>
      <c r="J144" s="53">
        <v>0.11710451396428573</v>
      </c>
      <c r="K144" s="53">
        <v>0</v>
      </c>
      <c r="L144" s="53">
        <v>8.413564458714287</v>
      </c>
      <c r="M144" s="53">
        <v>0</v>
      </c>
      <c r="N144" s="53">
        <v>0</v>
      </c>
      <c r="O144" s="53">
        <v>0</v>
      </c>
      <c r="P144" s="53">
        <v>0</v>
      </c>
      <c r="Q144" s="53">
        <v>0</v>
      </c>
      <c r="R144" s="53">
        <v>7.9273820529999988</v>
      </c>
      <c r="S144" s="53">
        <v>0</v>
      </c>
      <c r="T144" s="53">
        <v>0</v>
      </c>
      <c r="U144" s="53">
        <v>0</v>
      </c>
      <c r="V144" s="53">
        <v>1.0093752339285713</v>
      </c>
      <c r="W144" s="53">
        <v>0</v>
      </c>
      <c r="X144" s="53">
        <v>0</v>
      </c>
      <c r="Y144" s="53">
        <v>0</v>
      </c>
      <c r="Z144" s="53">
        <v>0</v>
      </c>
      <c r="AA144" s="53">
        <v>0</v>
      </c>
      <c r="AB144" s="53">
        <v>3.6582938890000003</v>
      </c>
      <c r="AC144" s="53">
        <v>0</v>
      </c>
      <c r="AD144" s="53">
        <v>0</v>
      </c>
      <c r="AE144" s="53">
        <v>0</v>
      </c>
      <c r="AF144" s="53">
        <v>0</v>
      </c>
      <c r="AG144" s="53">
        <v>0</v>
      </c>
      <c r="AH144" s="53">
        <v>0</v>
      </c>
      <c r="AI144" s="53">
        <v>0</v>
      </c>
      <c r="AJ144" s="53">
        <v>0</v>
      </c>
      <c r="AK144" s="53">
        <v>0</v>
      </c>
      <c r="AL144" s="53">
        <v>0.22459165142857146</v>
      </c>
      <c r="AM144" s="53">
        <v>0</v>
      </c>
      <c r="AN144" s="53">
        <v>10.611188874392855</v>
      </c>
      <c r="AO144" s="53">
        <v>0</v>
      </c>
      <c r="AP144" s="53">
        <v>0.3219655223214285</v>
      </c>
      <c r="AQ144" s="53">
        <v>0</v>
      </c>
      <c r="AR144" s="53">
        <v>0</v>
      </c>
      <c r="AS144" s="53">
        <v>0</v>
      </c>
      <c r="AT144" s="53">
        <v>0</v>
      </c>
      <c r="AU144" s="53">
        <v>0</v>
      </c>
      <c r="AV144" s="53">
        <v>47.751078021141112</v>
      </c>
      <c r="AW144" s="53">
        <v>36.312697996071421</v>
      </c>
      <c r="AX144" s="53">
        <v>0</v>
      </c>
      <c r="AY144" s="53">
        <v>0</v>
      </c>
      <c r="AZ144" s="53">
        <v>22.25718174703572</v>
      </c>
      <c r="BA144" s="53">
        <v>0</v>
      </c>
      <c r="BB144" s="53">
        <v>0</v>
      </c>
      <c r="BC144" s="53">
        <v>0</v>
      </c>
      <c r="BD144" s="53">
        <v>0</v>
      </c>
      <c r="BE144" s="53">
        <v>0</v>
      </c>
      <c r="BF144" s="53">
        <v>12.33575152935714</v>
      </c>
      <c r="BG144" s="53">
        <v>1.7282280931071432</v>
      </c>
      <c r="BH144" s="53">
        <v>0</v>
      </c>
      <c r="BI144" s="53">
        <v>0</v>
      </c>
      <c r="BJ144" s="53">
        <v>3.2545923893214286</v>
      </c>
      <c r="BK144" s="33">
        <f t="shared" si="6"/>
        <v>487.14136312574817</v>
      </c>
    </row>
    <row r="145" spans="1:63">
      <c r="A145" s="51"/>
      <c r="B145" s="52" t="s">
        <v>152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  <c r="H145" s="53">
        <v>20.714399391964289</v>
      </c>
      <c r="I145" s="53">
        <v>0</v>
      </c>
      <c r="J145" s="53">
        <v>0</v>
      </c>
      <c r="K145" s="53">
        <v>0</v>
      </c>
      <c r="L145" s="53">
        <v>0.97852455146428585</v>
      </c>
      <c r="M145" s="53">
        <v>0</v>
      </c>
      <c r="N145" s="53">
        <v>0</v>
      </c>
      <c r="O145" s="53">
        <v>0</v>
      </c>
      <c r="P145" s="53">
        <v>0</v>
      </c>
      <c r="Q145" s="53">
        <v>0</v>
      </c>
      <c r="R145" s="53">
        <v>81.693201042928592</v>
      </c>
      <c r="S145" s="53">
        <v>0</v>
      </c>
      <c r="T145" s="53">
        <v>0</v>
      </c>
      <c r="U145" s="53">
        <v>0</v>
      </c>
      <c r="V145" s="53">
        <v>9.052793716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5.8788076293928579</v>
      </c>
      <c r="AC145" s="53">
        <v>0</v>
      </c>
      <c r="AD145" s="53">
        <v>0</v>
      </c>
      <c r="AE145" s="53">
        <v>0</v>
      </c>
      <c r="AF145" s="53">
        <v>0.89761800214285692</v>
      </c>
      <c r="AG145" s="53">
        <v>0</v>
      </c>
      <c r="AH145" s="53">
        <v>0</v>
      </c>
      <c r="AI145" s="53">
        <v>0</v>
      </c>
      <c r="AJ145" s="53">
        <v>0</v>
      </c>
      <c r="AK145" s="53">
        <v>0</v>
      </c>
      <c r="AL145" s="53">
        <v>3.2912888457857137</v>
      </c>
      <c r="AM145" s="53">
        <v>0</v>
      </c>
      <c r="AN145" s="53">
        <v>0</v>
      </c>
      <c r="AO145" s="53">
        <v>0</v>
      </c>
      <c r="AP145" s="53">
        <v>0.27384689149999997</v>
      </c>
      <c r="AQ145" s="53">
        <v>0</v>
      </c>
      <c r="AR145" s="53">
        <v>0</v>
      </c>
      <c r="AS145" s="53">
        <v>0</v>
      </c>
      <c r="AT145" s="53">
        <v>0</v>
      </c>
      <c r="AU145" s="53">
        <v>0</v>
      </c>
      <c r="AV145" s="53">
        <v>1011.9257836391674</v>
      </c>
      <c r="AW145" s="53">
        <v>6.5081226785714289E-3</v>
      </c>
      <c r="AX145" s="53">
        <v>0</v>
      </c>
      <c r="AY145" s="53">
        <v>0</v>
      </c>
      <c r="AZ145" s="53">
        <v>32.838757254178574</v>
      </c>
      <c r="BA145" s="53">
        <v>0</v>
      </c>
      <c r="BB145" s="53">
        <v>0</v>
      </c>
      <c r="BC145" s="53">
        <v>0</v>
      </c>
      <c r="BD145" s="53">
        <v>0</v>
      </c>
      <c r="BE145" s="53">
        <v>0</v>
      </c>
      <c r="BF145" s="53">
        <v>2403.1743963516419</v>
      </c>
      <c r="BG145" s="53">
        <v>0</v>
      </c>
      <c r="BH145" s="53">
        <v>0</v>
      </c>
      <c r="BI145" s="53">
        <v>0</v>
      </c>
      <c r="BJ145" s="53">
        <v>17.848632019285716</v>
      </c>
      <c r="BK145" s="33">
        <f t="shared" si="6"/>
        <v>3588.5745574581306</v>
      </c>
    </row>
    <row r="146" spans="1:63">
      <c r="A146" s="51"/>
      <c r="B146" s="52" t="s">
        <v>153</v>
      </c>
      <c r="C146" s="53">
        <v>0</v>
      </c>
      <c r="D146" s="53">
        <v>1.037585</v>
      </c>
      <c r="E146" s="53">
        <v>0</v>
      </c>
      <c r="F146" s="53">
        <v>0</v>
      </c>
      <c r="G146" s="53">
        <v>0</v>
      </c>
      <c r="H146" s="53">
        <v>6.2883347260357141</v>
      </c>
      <c r="I146" s="53">
        <v>24.371228595642854</v>
      </c>
      <c r="J146" s="53">
        <v>2.5478260008214284</v>
      </c>
      <c r="K146" s="53">
        <v>0</v>
      </c>
      <c r="L146" s="53">
        <v>7.8730711636785724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3.8977156889642863</v>
      </c>
      <c r="S146" s="53">
        <v>7.7684006079642867</v>
      </c>
      <c r="T146" s="53">
        <v>1.9714114999999999</v>
      </c>
      <c r="U146" s="53">
        <v>0</v>
      </c>
      <c r="V146" s="53">
        <v>4.3333327962499997</v>
      </c>
      <c r="W146" s="53">
        <v>0</v>
      </c>
      <c r="X146" s="53">
        <v>0</v>
      </c>
      <c r="Y146" s="53">
        <v>0</v>
      </c>
      <c r="Z146" s="53">
        <v>0</v>
      </c>
      <c r="AA146" s="53">
        <v>0</v>
      </c>
      <c r="AB146" s="53">
        <v>0.14749397471428571</v>
      </c>
      <c r="AC146" s="53">
        <v>2.58889375E-2</v>
      </c>
      <c r="AD146" s="53">
        <v>0</v>
      </c>
      <c r="AE146" s="53">
        <v>0</v>
      </c>
      <c r="AF146" s="53">
        <v>0</v>
      </c>
      <c r="AG146" s="53">
        <v>0</v>
      </c>
      <c r="AH146" s="53">
        <v>0</v>
      </c>
      <c r="AI146" s="53">
        <v>0</v>
      </c>
      <c r="AJ146" s="53">
        <v>0</v>
      </c>
      <c r="AK146" s="53">
        <v>0</v>
      </c>
      <c r="AL146" s="53">
        <v>1.5533362500000002E-2</v>
      </c>
      <c r="AM146" s="53">
        <v>0</v>
      </c>
      <c r="AN146" s="53">
        <v>0</v>
      </c>
      <c r="AO146" s="53">
        <v>0</v>
      </c>
      <c r="AP146" s="53">
        <v>0.10355575</v>
      </c>
      <c r="AQ146" s="53">
        <v>0</v>
      </c>
      <c r="AR146" s="53">
        <v>0</v>
      </c>
      <c r="AS146" s="53">
        <v>0</v>
      </c>
      <c r="AT146" s="53">
        <v>0</v>
      </c>
      <c r="AU146" s="53">
        <v>0</v>
      </c>
      <c r="AV146" s="53">
        <v>36.470628772717426</v>
      </c>
      <c r="AW146" s="53">
        <v>17.094622050607143</v>
      </c>
      <c r="AX146" s="53">
        <v>0</v>
      </c>
      <c r="AY146" s="53">
        <v>0</v>
      </c>
      <c r="AZ146" s="53">
        <v>7.6850797748571429</v>
      </c>
      <c r="BA146" s="53">
        <v>0</v>
      </c>
      <c r="BB146" s="53">
        <v>0</v>
      </c>
      <c r="BC146" s="53">
        <v>0</v>
      </c>
      <c r="BD146" s="53">
        <v>0</v>
      </c>
      <c r="BE146" s="53">
        <v>0</v>
      </c>
      <c r="BF146" s="53">
        <v>33.349908080285715</v>
      </c>
      <c r="BG146" s="53">
        <v>5.1799792203928572</v>
      </c>
      <c r="BH146" s="53">
        <v>2.8999924617142856</v>
      </c>
      <c r="BI146" s="53">
        <v>0</v>
      </c>
      <c r="BJ146" s="53">
        <v>2.0614202774999999</v>
      </c>
      <c r="BK146" s="33">
        <f t="shared" si="6"/>
        <v>165.123008742146</v>
      </c>
    </row>
    <row r="147" spans="1:63">
      <c r="A147" s="51"/>
      <c r="B147" s="52" t="s">
        <v>154</v>
      </c>
      <c r="C147" s="53">
        <v>0</v>
      </c>
      <c r="D147" s="53">
        <v>2.0110592471428568</v>
      </c>
      <c r="E147" s="53">
        <v>0</v>
      </c>
      <c r="F147" s="53">
        <v>0</v>
      </c>
      <c r="G147" s="53">
        <v>0</v>
      </c>
      <c r="H147" s="53">
        <v>194.28318494850001</v>
      </c>
      <c r="I147" s="53">
        <v>412.05574995488718</v>
      </c>
      <c r="J147" s="53">
        <v>5.7148577704999992</v>
      </c>
      <c r="K147" s="53">
        <v>0</v>
      </c>
      <c r="L147" s="53">
        <v>150.91049544342857</v>
      </c>
      <c r="M147" s="53">
        <v>0</v>
      </c>
      <c r="N147" s="53">
        <v>0</v>
      </c>
      <c r="O147" s="53">
        <v>0</v>
      </c>
      <c r="P147" s="53">
        <v>0</v>
      </c>
      <c r="Q147" s="53">
        <v>0</v>
      </c>
      <c r="R147" s="53">
        <v>42.582707521785721</v>
      </c>
      <c r="S147" s="53">
        <v>8.6723488091071417</v>
      </c>
      <c r="T147" s="53">
        <v>24.842454525857143</v>
      </c>
      <c r="U147" s="53">
        <v>0</v>
      </c>
      <c r="V147" s="53">
        <v>43.731229165178583</v>
      </c>
      <c r="W147" s="53">
        <v>0</v>
      </c>
      <c r="X147" s="53">
        <v>0</v>
      </c>
      <c r="Y147" s="53">
        <v>0</v>
      </c>
      <c r="Z147" s="53">
        <v>0</v>
      </c>
      <c r="AA147" s="53">
        <v>0</v>
      </c>
      <c r="AB147" s="53">
        <v>10.036277813071427</v>
      </c>
      <c r="AC147" s="53">
        <v>0.10199992010714289</v>
      </c>
      <c r="AD147" s="53">
        <v>0</v>
      </c>
      <c r="AE147" s="53">
        <v>0</v>
      </c>
      <c r="AF147" s="53">
        <v>1.1139661233928573</v>
      </c>
      <c r="AG147" s="53">
        <v>0</v>
      </c>
      <c r="AH147" s="53">
        <v>0</v>
      </c>
      <c r="AI147" s="53">
        <v>0</v>
      </c>
      <c r="AJ147" s="53">
        <v>0</v>
      </c>
      <c r="AK147" s="53">
        <v>0</v>
      </c>
      <c r="AL147" s="53">
        <v>0.81600742532142867</v>
      </c>
      <c r="AM147" s="53">
        <v>0</v>
      </c>
      <c r="AN147" s="53">
        <v>0</v>
      </c>
      <c r="AO147" s="53">
        <v>0</v>
      </c>
      <c r="AP147" s="53">
        <v>0</v>
      </c>
      <c r="AQ147" s="53">
        <v>0</v>
      </c>
      <c r="AR147" s="53">
        <v>0</v>
      </c>
      <c r="AS147" s="53">
        <v>0</v>
      </c>
      <c r="AT147" s="53">
        <v>0</v>
      </c>
      <c r="AU147" s="53">
        <v>0</v>
      </c>
      <c r="AV147" s="53">
        <v>1625.98584374346</v>
      </c>
      <c r="AW147" s="53">
        <v>1009.12530231146</v>
      </c>
      <c r="AX147" s="53">
        <v>15.845382556678574</v>
      </c>
      <c r="AY147" s="53">
        <v>0</v>
      </c>
      <c r="AZ147" s="53">
        <v>769.81152352682204</v>
      </c>
      <c r="BA147" s="53">
        <v>0</v>
      </c>
      <c r="BB147" s="53">
        <v>0</v>
      </c>
      <c r="BC147" s="53">
        <v>0</v>
      </c>
      <c r="BD147" s="53">
        <v>0</v>
      </c>
      <c r="BE147" s="53">
        <v>0</v>
      </c>
      <c r="BF147" s="53">
        <v>461.50420178625018</v>
      </c>
      <c r="BG147" s="53">
        <v>82.092160839321437</v>
      </c>
      <c r="BH147" s="53">
        <v>37.505486512500006</v>
      </c>
      <c r="BI147" s="53">
        <v>0</v>
      </c>
      <c r="BJ147" s="53">
        <v>147.60735330114287</v>
      </c>
      <c r="BK147" s="33">
        <f t="shared" si="6"/>
        <v>5046.3495932459164</v>
      </c>
    </row>
    <row r="148" spans="1:63">
      <c r="A148" s="51"/>
      <c r="B148" s="52" t="s">
        <v>155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0.11790489174999999</v>
      </c>
      <c r="I148" s="53">
        <v>0</v>
      </c>
      <c r="J148" s="53">
        <v>0</v>
      </c>
      <c r="K148" s="53">
        <v>0</v>
      </c>
      <c r="L148" s="53">
        <v>0.11509563214285713</v>
      </c>
      <c r="M148" s="53">
        <v>0</v>
      </c>
      <c r="N148" s="53">
        <v>0</v>
      </c>
      <c r="O148" s="53">
        <v>0</v>
      </c>
      <c r="P148" s="53">
        <v>0</v>
      </c>
      <c r="Q148" s="53">
        <v>0</v>
      </c>
      <c r="R148" s="53">
        <v>5.8187237142857146E-2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3">
        <v>0</v>
      </c>
      <c r="AD148" s="53">
        <v>0</v>
      </c>
      <c r="AE148" s="53">
        <v>0</v>
      </c>
      <c r="AF148" s="53">
        <v>6.0729107142857147E-2</v>
      </c>
      <c r="AG148" s="53">
        <v>0</v>
      </c>
      <c r="AH148" s="53">
        <v>0</v>
      </c>
      <c r="AI148" s="53">
        <v>0</v>
      </c>
      <c r="AJ148" s="53">
        <v>0</v>
      </c>
      <c r="AK148" s="53">
        <v>0</v>
      </c>
      <c r="AL148" s="53">
        <v>1.5789567857142861E-2</v>
      </c>
      <c r="AM148" s="53">
        <v>0</v>
      </c>
      <c r="AN148" s="53">
        <v>0</v>
      </c>
      <c r="AO148" s="53">
        <v>0</v>
      </c>
      <c r="AP148" s="53">
        <v>0</v>
      </c>
      <c r="AQ148" s="53">
        <v>0</v>
      </c>
      <c r="AR148" s="53">
        <v>0</v>
      </c>
      <c r="AS148" s="53">
        <v>0</v>
      </c>
      <c r="AT148" s="53">
        <v>0</v>
      </c>
      <c r="AU148" s="53">
        <v>0</v>
      </c>
      <c r="AV148" s="53">
        <v>8.9828853107499995</v>
      </c>
      <c r="AW148" s="53">
        <v>1.1538523214285714</v>
      </c>
      <c r="AX148" s="53">
        <v>0</v>
      </c>
      <c r="AY148" s="53">
        <v>0</v>
      </c>
      <c r="AZ148" s="53">
        <v>16.322063610330865</v>
      </c>
      <c r="BA148" s="53">
        <v>0</v>
      </c>
      <c r="BB148" s="53">
        <v>0</v>
      </c>
      <c r="BC148" s="53">
        <v>0</v>
      </c>
      <c r="BD148" s="53">
        <v>0</v>
      </c>
      <c r="BE148" s="53">
        <v>0</v>
      </c>
      <c r="BF148" s="53">
        <v>3.2038198412500001</v>
      </c>
      <c r="BG148" s="53">
        <v>0.98381153571428559</v>
      </c>
      <c r="BH148" s="53">
        <v>0</v>
      </c>
      <c r="BI148" s="53">
        <v>0</v>
      </c>
      <c r="BJ148" s="53">
        <v>4.8811887582500004</v>
      </c>
      <c r="BK148" s="33">
        <f t="shared" si="6"/>
        <v>35.89532781375943</v>
      </c>
    </row>
    <row r="149" spans="1:63">
      <c r="A149" s="51"/>
      <c r="B149" s="52" t="s">
        <v>156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0.17700987450000005</v>
      </c>
      <c r="I149" s="53">
        <v>0</v>
      </c>
      <c r="J149" s="53">
        <v>0</v>
      </c>
      <c r="K149" s="53">
        <v>0</v>
      </c>
      <c r="L149" s="53">
        <v>1.2525165321428573E-2</v>
      </c>
      <c r="M149" s="53">
        <v>0</v>
      </c>
      <c r="N149" s="53">
        <v>0</v>
      </c>
      <c r="O149" s="53">
        <v>0</v>
      </c>
      <c r="P149" s="53">
        <v>0</v>
      </c>
      <c r="Q149" s="53">
        <v>0</v>
      </c>
      <c r="R149" s="53">
        <v>2.1507890000000002E-2</v>
      </c>
      <c r="S149" s="53">
        <v>0</v>
      </c>
      <c r="T149" s="53">
        <v>0</v>
      </c>
      <c r="U149" s="53">
        <v>0</v>
      </c>
      <c r="V149" s="53">
        <v>0</v>
      </c>
      <c r="W149" s="53">
        <v>0</v>
      </c>
      <c r="X149" s="53">
        <v>0</v>
      </c>
      <c r="Y149" s="53">
        <v>0</v>
      </c>
      <c r="Z149" s="53">
        <v>0</v>
      </c>
      <c r="AA149" s="53">
        <v>0</v>
      </c>
      <c r="AB149" s="53">
        <v>0</v>
      </c>
      <c r="AC149" s="53">
        <v>0</v>
      </c>
      <c r="AD149" s="53">
        <v>0</v>
      </c>
      <c r="AE149" s="53">
        <v>0</v>
      </c>
      <c r="AF149" s="53">
        <v>0</v>
      </c>
      <c r="AG149" s="53">
        <v>0</v>
      </c>
      <c r="AH149" s="53">
        <v>0</v>
      </c>
      <c r="AI149" s="53">
        <v>0</v>
      </c>
      <c r="AJ149" s="53">
        <v>0</v>
      </c>
      <c r="AK149" s="53">
        <v>0</v>
      </c>
      <c r="AL149" s="53">
        <v>1.2038721428571429E-3</v>
      </c>
      <c r="AM149" s="53">
        <v>0</v>
      </c>
      <c r="AN149" s="53">
        <v>0</v>
      </c>
      <c r="AO149" s="53">
        <v>0</v>
      </c>
      <c r="AP149" s="53">
        <v>0</v>
      </c>
      <c r="AQ149" s="53">
        <v>0</v>
      </c>
      <c r="AR149" s="53">
        <v>0</v>
      </c>
      <c r="AS149" s="53">
        <v>0</v>
      </c>
      <c r="AT149" s="53">
        <v>0</v>
      </c>
      <c r="AU149" s="53">
        <v>0</v>
      </c>
      <c r="AV149" s="53">
        <v>6.6720838830714282</v>
      </c>
      <c r="AW149" s="53">
        <v>3.3226870142857141</v>
      </c>
      <c r="AX149" s="53">
        <v>0</v>
      </c>
      <c r="AY149" s="53">
        <v>0</v>
      </c>
      <c r="AZ149" s="53">
        <v>14.889154465984747</v>
      </c>
      <c r="BA149" s="53">
        <v>0</v>
      </c>
      <c r="BB149" s="53">
        <v>0</v>
      </c>
      <c r="BC149" s="53">
        <v>0</v>
      </c>
      <c r="BD149" s="53">
        <v>0</v>
      </c>
      <c r="BE149" s="53">
        <v>0</v>
      </c>
      <c r="BF149" s="53">
        <v>1.8022878577499997</v>
      </c>
      <c r="BG149" s="53">
        <v>0.66212967857142857</v>
      </c>
      <c r="BH149" s="53">
        <v>0</v>
      </c>
      <c r="BI149" s="53">
        <v>0</v>
      </c>
      <c r="BJ149" s="53">
        <v>1.5090537310714285</v>
      </c>
      <c r="BK149" s="33">
        <f t="shared" si="6"/>
        <v>29.069643432699031</v>
      </c>
    </row>
    <row r="150" spans="1:63">
      <c r="A150" s="51"/>
      <c r="B150" s="52" t="s">
        <v>157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0.42755148842857149</v>
      </c>
      <c r="I150" s="53">
        <v>4.6822595714285709E-2</v>
      </c>
      <c r="J150" s="53">
        <v>0</v>
      </c>
      <c r="K150" s="53">
        <v>0</v>
      </c>
      <c r="L150" s="53">
        <v>1.2598974767857145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0.26569481614285712</v>
      </c>
      <c r="S150" s="53">
        <v>0</v>
      </c>
      <c r="T150" s="53">
        <v>0</v>
      </c>
      <c r="U150" s="53">
        <v>0</v>
      </c>
      <c r="V150" s="53">
        <v>0.20268010767857139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3.4034285357142861E-2</v>
      </c>
      <c r="AC150" s="53">
        <v>0</v>
      </c>
      <c r="AD150" s="53">
        <v>0</v>
      </c>
      <c r="AE150" s="53">
        <v>0</v>
      </c>
      <c r="AF150" s="53">
        <v>0.294210625</v>
      </c>
      <c r="AG150" s="53">
        <v>0</v>
      </c>
      <c r="AH150" s="53">
        <v>0</v>
      </c>
      <c r="AI150" s="53">
        <v>0</v>
      </c>
      <c r="AJ150" s="53">
        <v>0</v>
      </c>
      <c r="AK150" s="53">
        <v>0</v>
      </c>
      <c r="AL150" s="53">
        <v>7.6495941785714294E-3</v>
      </c>
      <c r="AM150" s="53">
        <v>0</v>
      </c>
      <c r="AN150" s="53">
        <v>0</v>
      </c>
      <c r="AO150" s="53">
        <v>0</v>
      </c>
      <c r="AP150" s="53">
        <v>5.8842125000000002E-2</v>
      </c>
      <c r="AQ150" s="53">
        <v>0</v>
      </c>
      <c r="AR150" s="53">
        <v>0</v>
      </c>
      <c r="AS150" s="53">
        <v>0</v>
      </c>
      <c r="AT150" s="53">
        <v>0</v>
      </c>
      <c r="AU150" s="53">
        <v>0</v>
      </c>
      <c r="AV150" s="53">
        <v>21.275341487785717</v>
      </c>
      <c r="AW150" s="53">
        <v>5.0182505979642853</v>
      </c>
      <c r="AX150" s="53">
        <v>0</v>
      </c>
      <c r="AY150" s="53">
        <v>0</v>
      </c>
      <c r="AZ150" s="53">
        <v>91.219555535546789</v>
      </c>
      <c r="BA150" s="53">
        <v>0</v>
      </c>
      <c r="BB150" s="53">
        <v>0</v>
      </c>
      <c r="BC150" s="53">
        <v>0</v>
      </c>
      <c r="BD150" s="53">
        <v>0</v>
      </c>
      <c r="BE150" s="53">
        <v>0</v>
      </c>
      <c r="BF150" s="53">
        <v>7.4824607339285709</v>
      </c>
      <c r="BG150" s="53">
        <v>0</v>
      </c>
      <c r="BH150" s="53">
        <v>0</v>
      </c>
      <c r="BI150" s="53">
        <v>0</v>
      </c>
      <c r="BJ150" s="53">
        <v>9.0957908970357142</v>
      </c>
      <c r="BK150" s="33">
        <f t="shared" si="6"/>
        <v>136.6887823665468</v>
      </c>
    </row>
    <row r="151" spans="1:63">
      <c r="A151" s="51"/>
      <c r="B151" s="52" t="s">
        <v>158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0.38603167182142856</v>
      </c>
      <c r="I151" s="53">
        <v>1.8272983928571428E-2</v>
      </c>
      <c r="J151" s="53">
        <v>0</v>
      </c>
      <c r="K151" s="53">
        <v>0</v>
      </c>
      <c r="L151" s="53">
        <v>0.36545967857142858</v>
      </c>
      <c r="M151" s="53">
        <v>0</v>
      </c>
      <c r="N151" s="53">
        <v>0</v>
      </c>
      <c r="O151" s="53">
        <v>0</v>
      </c>
      <c r="P151" s="53">
        <v>0</v>
      </c>
      <c r="Q151" s="53">
        <v>0</v>
      </c>
      <c r="R151" s="53">
        <v>9.2766086928571426E-2</v>
      </c>
      <c r="S151" s="53">
        <v>0</v>
      </c>
      <c r="T151" s="53">
        <v>0</v>
      </c>
      <c r="U151" s="53">
        <v>0</v>
      </c>
      <c r="V151" s="53">
        <v>0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2.6293566428571429E-2</v>
      </c>
      <c r="AC151" s="53">
        <v>0</v>
      </c>
      <c r="AD151" s="53">
        <v>0</v>
      </c>
      <c r="AE151" s="53">
        <v>0</v>
      </c>
      <c r="AF151" s="53">
        <v>0</v>
      </c>
      <c r="AG151" s="53">
        <v>0</v>
      </c>
      <c r="AH151" s="53">
        <v>0</v>
      </c>
      <c r="AI151" s="53">
        <v>0</v>
      </c>
      <c r="AJ151" s="53">
        <v>0</v>
      </c>
      <c r="AK151" s="53">
        <v>0</v>
      </c>
      <c r="AL151" s="53">
        <v>2.4432074999999998E-2</v>
      </c>
      <c r="AM151" s="53">
        <v>0</v>
      </c>
      <c r="AN151" s="53">
        <v>0</v>
      </c>
      <c r="AO151" s="53">
        <v>0</v>
      </c>
      <c r="AP151" s="53">
        <v>0</v>
      </c>
      <c r="AQ151" s="53">
        <v>0</v>
      </c>
      <c r="AR151" s="53">
        <v>0</v>
      </c>
      <c r="AS151" s="53">
        <v>0</v>
      </c>
      <c r="AT151" s="53">
        <v>0</v>
      </c>
      <c r="AU151" s="53">
        <v>0</v>
      </c>
      <c r="AV151" s="53">
        <v>23.485876094071426</v>
      </c>
      <c r="AW151" s="53">
        <v>0.16986109464285717</v>
      </c>
      <c r="AX151" s="53">
        <v>0</v>
      </c>
      <c r="AY151" s="53">
        <v>0</v>
      </c>
      <c r="AZ151" s="53">
        <v>44.475724313693981</v>
      </c>
      <c r="BA151" s="53">
        <v>0</v>
      </c>
      <c r="BB151" s="53">
        <v>0</v>
      </c>
      <c r="BC151" s="53">
        <v>0</v>
      </c>
      <c r="BD151" s="53">
        <v>0</v>
      </c>
      <c r="BE151" s="53">
        <v>0</v>
      </c>
      <c r="BF151" s="53">
        <v>15.58388047192857</v>
      </c>
      <c r="BG151" s="53">
        <v>1.3309663714285713</v>
      </c>
      <c r="BH151" s="53">
        <v>1.1634321428571428</v>
      </c>
      <c r="BI151" s="53">
        <v>0</v>
      </c>
      <c r="BJ151" s="53">
        <v>17.730784834464288</v>
      </c>
      <c r="BK151" s="33">
        <f t="shared" si="6"/>
        <v>104.85378138576542</v>
      </c>
    </row>
    <row r="152" spans="1:63">
      <c r="A152" s="51"/>
      <c r="B152" s="52" t="s">
        <v>159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0.93553737082142874</v>
      </c>
      <c r="I152" s="53">
        <v>0</v>
      </c>
      <c r="J152" s="53">
        <v>0</v>
      </c>
      <c r="K152" s="53">
        <v>0</v>
      </c>
      <c r="L152" s="53">
        <v>1.7032607428571427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0.1008556597142857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0.10333810374999999</v>
      </c>
      <c r="AC152" s="53">
        <v>0</v>
      </c>
      <c r="AD152" s="53">
        <v>0</v>
      </c>
      <c r="AE152" s="53">
        <v>0</v>
      </c>
      <c r="AF152" s="53">
        <v>0</v>
      </c>
      <c r="AG152" s="53">
        <v>0</v>
      </c>
      <c r="AH152" s="53">
        <v>0</v>
      </c>
      <c r="AI152" s="53">
        <v>0</v>
      </c>
      <c r="AJ152" s="53">
        <v>0</v>
      </c>
      <c r="AK152" s="53">
        <v>0</v>
      </c>
      <c r="AL152" s="53">
        <v>2.5691793750000001E-2</v>
      </c>
      <c r="AM152" s="53">
        <v>0</v>
      </c>
      <c r="AN152" s="53">
        <v>0</v>
      </c>
      <c r="AO152" s="53">
        <v>0</v>
      </c>
      <c r="AP152" s="53">
        <v>0</v>
      </c>
      <c r="AQ152" s="53">
        <v>0</v>
      </c>
      <c r="AR152" s="53">
        <v>0</v>
      </c>
      <c r="AS152" s="53">
        <v>0</v>
      </c>
      <c r="AT152" s="53">
        <v>0</v>
      </c>
      <c r="AU152" s="53">
        <v>0</v>
      </c>
      <c r="AV152" s="53">
        <v>72.106277025321432</v>
      </c>
      <c r="AW152" s="53">
        <v>1.3702290000000001</v>
      </c>
      <c r="AX152" s="53">
        <v>0</v>
      </c>
      <c r="AY152" s="53">
        <v>0</v>
      </c>
      <c r="AZ152" s="53">
        <v>4.4798750419296951</v>
      </c>
      <c r="BA152" s="53">
        <v>0</v>
      </c>
      <c r="BB152" s="53">
        <v>0</v>
      </c>
      <c r="BC152" s="53">
        <v>0</v>
      </c>
      <c r="BD152" s="53">
        <v>0</v>
      </c>
      <c r="BE152" s="53">
        <v>0</v>
      </c>
      <c r="BF152" s="53">
        <v>10.273689652392854</v>
      </c>
      <c r="BG152" s="53">
        <v>0.11418575</v>
      </c>
      <c r="BH152" s="53">
        <v>0</v>
      </c>
      <c r="BI152" s="53">
        <v>0</v>
      </c>
      <c r="BJ152" s="53">
        <v>0.30830152499999997</v>
      </c>
      <c r="BK152" s="33">
        <f t="shared" si="6"/>
        <v>91.521241665536849</v>
      </c>
    </row>
    <row r="153" spans="1:63">
      <c r="A153" s="51"/>
      <c r="B153" s="52" t="s">
        <v>160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55.521192849928582</v>
      </c>
      <c r="I153" s="53">
        <v>78.318568334249989</v>
      </c>
      <c r="J153" s="53">
        <v>0</v>
      </c>
      <c r="K153" s="53">
        <v>0</v>
      </c>
      <c r="L153" s="53">
        <v>35.765303560999996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11.770977681392855</v>
      </c>
      <c r="S153" s="53">
        <v>5.9661748556071421</v>
      </c>
      <c r="T153" s="53">
        <v>0.53881672707142858</v>
      </c>
      <c r="U153" s="53">
        <v>0</v>
      </c>
      <c r="V153" s="53">
        <v>7.2434445809285739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1.4146548522857143</v>
      </c>
      <c r="AC153" s="53">
        <v>0.51653097514285717</v>
      </c>
      <c r="AD153" s="53">
        <v>3.2637071643928581</v>
      </c>
      <c r="AE153" s="53">
        <v>0</v>
      </c>
      <c r="AF153" s="53">
        <v>0</v>
      </c>
      <c r="AG153" s="53">
        <v>0</v>
      </c>
      <c r="AH153" s="53">
        <v>0</v>
      </c>
      <c r="AI153" s="53">
        <v>0</v>
      </c>
      <c r="AJ153" s="53">
        <v>0</v>
      </c>
      <c r="AK153" s="53">
        <v>0</v>
      </c>
      <c r="AL153" s="53">
        <v>8.5625311821428574E-2</v>
      </c>
      <c r="AM153" s="53">
        <v>0</v>
      </c>
      <c r="AN153" s="53">
        <v>0</v>
      </c>
      <c r="AO153" s="53">
        <v>0</v>
      </c>
      <c r="AP153" s="53">
        <v>0</v>
      </c>
      <c r="AQ153" s="53">
        <v>0</v>
      </c>
      <c r="AR153" s="53">
        <v>0</v>
      </c>
      <c r="AS153" s="53">
        <v>0</v>
      </c>
      <c r="AT153" s="53">
        <v>0</v>
      </c>
      <c r="AU153" s="53">
        <v>0</v>
      </c>
      <c r="AV153" s="53">
        <v>168.08740563282151</v>
      </c>
      <c r="AW153" s="53">
        <v>157.00254220899998</v>
      </c>
      <c r="AX153" s="53">
        <v>41.25064111171428</v>
      </c>
      <c r="AY153" s="53">
        <v>0</v>
      </c>
      <c r="AZ153" s="53">
        <v>223.80505638252697</v>
      </c>
      <c r="BA153" s="53">
        <v>0</v>
      </c>
      <c r="BB153" s="53">
        <v>0</v>
      </c>
      <c r="BC153" s="53">
        <v>0</v>
      </c>
      <c r="BD153" s="53">
        <v>0</v>
      </c>
      <c r="BE153" s="53">
        <v>0</v>
      </c>
      <c r="BF153" s="53">
        <v>45.68307818625</v>
      </c>
      <c r="BG153" s="53">
        <v>2.4245479803571426</v>
      </c>
      <c r="BH153" s="53">
        <v>4.4386515269642866</v>
      </c>
      <c r="BI153" s="53">
        <v>0</v>
      </c>
      <c r="BJ153" s="53">
        <v>27.217332751142855</v>
      </c>
      <c r="BK153" s="33">
        <f t="shared" si="6"/>
        <v>870.31425267459827</v>
      </c>
    </row>
    <row r="154" spans="1:63">
      <c r="A154" s="51"/>
      <c r="B154" s="52" t="s">
        <v>161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0.22794952192857143</v>
      </c>
      <c r="I154" s="53">
        <v>0.49788270357142855</v>
      </c>
      <c r="J154" s="53">
        <v>0</v>
      </c>
      <c r="K154" s="53">
        <v>0</v>
      </c>
      <c r="L154" s="53">
        <v>0.27883395217857143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0.26472519339285716</v>
      </c>
      <c r="S154" s="53">
        <v>0</v>
      </c>
      <c r="T154" s="53">
        <v>0</v>
      </c>
      <c r="U154" s="53">
        <v>0</v>
      </c>
      <c r="V154" s="53">
        <v>8.0737735714285719E-2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1.3931708214285715E-2</v>
      </c>
      <c r="AC154" s="53">
        <v>0</v>
      </c>
      <c r="AD154" s="53">
        <v>0</v>
      </c>
      <c r="AE154" s="53">
        <v>0</v>
      </c>
      <c r="AF154" s="53">
        <v>0.12665189285714287</v>
      </c>
      <c r="AG154" s="53">
        <v>0</v>
      </c>
      <c r="AH154" s="53">
        <v>0</v>
      </c>
      <c r="AI154" s="53">
        <v>0</v>
      </c>
      <c r="AJ154" s="53">
        <v>0</v>
      </c>
      <c r="AK154" s="53">
        <v>0</v>
      </c>
      <c r="AL154" s="53">
        <v>0</v>
      </c>
      <c r="AM154" s="53">
        <v>0</v>
      </c>
      <c r="AN154" s="53">
        <v>0</v>
      </c>
      <c r="AO154" s="53">
        <v>0</v>
      </c>
      <c r="AP154" s="53">
        <v>0</v>
      </c>
      <c r="AQ154" s="53">
        <v>0</v>
      </c>
      <c r="AR154" s="53">
        <v>0</v>
      </c>
      <c r="AS154" s="53">
        <v>0</v>
      </c>
      <c r="AT154" s="53">
        <v>0</v>
      </c>
      <c r="AU154" s="53">
        <v>0</v>
      </c>
      <c r="AV154" s="53">
        <v>42.176444700428576</v>
      </c>
      <c r="AW154" s="53">
        <v>2.7204699935000001</v>
      </c>
      <c r="AX154" s="53">
        <v>0</v>
      </c>
      <c r="AY154" s="53">
        <v>0</v>
      </c>
      <c r="AZ154" s="53">
        <v>79.255702965940984</v>
      </c>
      <c r="BA154" s="53">
        <v>0</v>
      </c>
      <c r="BB154" s="53">
        <v>0</v>
      </c>
      <c r="BC154" s="53">
        <v>0</v>
      </c>
      <c r="BD154" s="53">
        <v>0</v>
      </c>
      <c r="BE154" s="53">
        <v>0</v>
      </c>
      <c r="BF154" s="53">
        <v>33.871975858607144</v>
      </c>
      <c r="BG154" s="53">
        <v>0.49198745196428573</v>
      </c>
      <c r="BH154" s="53">
        <v>0.12665189285714287</v>
      </c>
      <c r="BI154" s="53">
        <v>0</v>
      </c>
      <c r="BJ154" s="53">
        <v>21.982523931821436</v>
      </c>
      <c r="BK154" s="33">
        <f t="shared" si="6"/>
        <v>182.11646950297674</v>
      </c>
    </row>
    <row r="155" spans="1:63">
      <c r="A155" s="51"/>
      <c r="B155" s="52" t="s">
        <v>162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0.35211628435714287</v>
      </c>
      <c r="I155" s="53">
        <v>6.5373303571428574</v>
      </c>
      <c r="J155" s="53">
        <v>0</v>
      </c>
      <c r="K155" s="53">
        <v>0</v>
      </c>
      <c r="L155" s="53">
        <v>2.8672970316785711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9.035094189285714E-2</v>
      </c>
      <c r="S155" s="53">
        <v>0</v>
      </c>
      <c r="T155" s="53">
        <v>0</v>
      </c>
      <c r="U155" s="53">
        <v>0</v>
      </c>
      <c r="V155" s="53">
        <v>0.20592590624999998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3">
        <v>0</v>
      </c>
      <c r="AD155" s="53">
        <v>0</v>
      </c>
      <c r="AE155" s="53">
        <v>0</v>
      </c>
      <c r="AF155" s="53">
        <v>0</v>
      </c>
      <c r="AG155" s="53">
        <v>0</v>
      </c>
      <c r="AH155" s="53">
        <v>0</v>
      </c>
      <c r="AI155" s="53">
        <v>0</v>
      </c>
      <c r="AJ155" s="53">
        <v>0</v>
      </c>
      <c r="AK155" s="53">
        <v>0</v>
      </c>
      <c r="AL155" s="53">
        <v>0</v>
      </c>
      <c r="AM155" s="53">
        <v>0</v>
      </c>
      <c r="AN155" s="53">
        <v>0</v>
      </c>
      <c r="AO155" s="53">
        <v>0</v>
      </c>
      <c r="AP155" s="53">
        <v>0</v>
      </c>
      <c r="AQ155" s="53">
        <v>0</v>
      </c>
      <c r="AR155" s="53">
        <v>0</v>
      </c>
      <c r="AS155" s="53">
        <v>0</v>
      </c>
      <c r="AT155" s="53">
        <v>0</v>
      </c>
      <c r="AU155" s="53">
        <v>0</v>
      </c>
      <c r="AV155" s="53">
        <v>2.8300027214642864</v>
      </c>
      <c r="AW155" s="53">
        <v>0.79194802499999994</v>
      </c>
      <c r="AX155" s="53">
        <v>0</v>
      </c>
      <c r="AY155" s="53">
        <v>0</v>
      </c>
      <c r="AZ155" s="53">
        <v>2.8903802415717612</v>
      </c>
      <c r="BA155" s="53">
        <v>0</v>
      </c>
      <c r="BB155" s="53">
        <v>0</v>
      </c>
      <c r="BC155" s="53">
        <v>0</v>
      </c>
      <c r="BD155" s="53">
        <v>0</v>
      </c>
      <c r="BE155" s="53">
        <v>0</v>
      </c>
      <c r="BF155" s="53">
        <v>5.7828709904285702</v>
      </c>
      <c r="BG155" s="53">
        <v>0.7542362142857143</v>
      </c>
      <c r="BH155" s="53">
        <v>0</v>
      </c>
      <c r="BI155" s="53">
        <v>0</v>
      </c>
      <c r="BJ155" s="53">
        <v>2.8419880174642862</v>
      </c>
      <c r="BK155" s="33">
        <f t="shared" si="6"/>
        <v>25.944446731536047</v>
      </c>
    </row>
    <row r="156" spans="1:63">
      <c r="A156" s="51"/>
      <c r="B156" s="52" t="s">
        <v>163</v>
      </c>
      <c r="C156" s="53">
        <v>0</v>
      </c>
      <c r="D156" s="53">
        <v>0</v>
      </c>
      <c r="E156" s="53">
        <v>0</v>
      </c>
      <c r="F156" s="53">
        <v>0</v>
      </c>
      <c r="G156" s="53">
        <v>0</v>
      </c>
      <c r="H156" s="53">
        <v>0.46763273875000011</v>
      </c>
      <c r="I156" s="53">
        <v>2.6730107142857142</v>
      </c>
      <c r="J156" s="53">
        <v>0</v>
      </c>
      <c r="K156" s="53">
        <v>0</v>
      </c>
      <c r="L156" s="53">
        <v>4.0385750591428566</v>
      </c>
      <c r="M156" s="53">
        <v>0</v>
      </c>
      <c r="N156" s="53">
        <v>0</v>
      </c>
      <c r="O156" s="53">
        <v>0</v>
      </c>
      <c r="P156" s="53">
        <v>0</v>
      </c>
      <c r="Q156" s="53">
        <v>0</v>
      </c>
      <c r="R156" s="53">
        <v>0.27904708382142851</v>
      </c>
      <c r="S156" s="53">
        <v>0.11092994464285716</v>
      </c>
      <c r="T156" s="53">
        <v>0</v>
      </c>
      <c r="U156" s="53">
        <v>0</v>
      </c>
      <c r="V156" s="53">
        <v>0</v>
      </c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0.43469342660714283</v>
      </c>
      <c r="AC156" s="53">
        <v>0</v>
      </c>
      <c r="AD156" s="53">
        <v>0</v>
      </c>
      <c r="AE156" s="53">
        <v>0</v>
      </c>
      <c r="AF156" s="53">
        <v>0.42355016264285716</v>
      </c>
      <c r="AG156" s="53">
        <v>0</v>
      </c>
      <c r="AH156" s="53">
        <v>0</v>
      </c>
      <c r="AI156" s="53">
        <v>0</v>
      </c>
      <c r="AJ156" s="53">
        <v>0</v>
      </c>
      <c r="AK156" s="53">
        <v>0</v>
      </c>
      <c r="AL156" s="53">
        <v>0.21594340160714284</v>
      </c>
      <c r="AM156" s="53">
        <v>0</v>
      </c>
      <c r="AN156" s="53">
        <v>0</v>
      </c>
      <c r="AO156" s="53">
        <v>0</v>
      </c>
      <c r="AP156" s="53">
        <v>0</v>
      </c>
      <c r="AQ156" s="53">
        <v>0</v>
      </c>
      <c r="AR156" s="53">
        <v>0</v>
      </c>
      <c r="AS156" s="53">
        <v>0</v>
      </c>
      <c r="AT156" s="53">
        <v>0</v>
      </c>
      <c r="AU156" s="53">
        <v>0</v>
      </c>
      <c r="AV156" s="53">
        <v>4.5237929241071431</v>
      </c>
      <c r="AW156" s="53">
        <v>0.3710912230714285</v>
      </c>
      <c r="AX156" s="53">
        <v>0</v>
      </c>
      <c r="AY156" s="53">
        <v>0</v>
      </c>
      <c r="AZ156" s="53">
        <v>2.6931670812066919</v>
      </c>
      <c r="BA156" s="53">
        <v>0</v>
      </c>
      <c r="BB156" s="53">
        <v>0</v>
      </c>
      <c r="BC156" s="53">
        <v>0</v>
      </c>
      <c r="BD156" s="53">
        <v>0</v>
      </c>
      <c r="BE156" s="53">
        <v>0</v>
      </c>
      <c r="BF156" s="53">
        <v>5.9496727295000014</v>
      </c>
      <c r="BG156" s="53">
        <v>0.46134994146428565</v>
      </c>
      <c r="BH156" s="53">
        <v>0</v>
      </c>
      <c r="BI156" s="53">
        <v>0</v>
      </c>
      <c r="BJ156" s="53">
        <v>4.1361748351785712</v>
      </c>
      <c r="BK156" s="33">
        <f t="shared" si="6"/>
        <v>26.778631266028121</v>
      </c>
    </row>
    <row r="157" spans="1:63">
      <c r="A157" s="51"/>
      <c r="B157" s="52" t="s">
        <v>164</v>
      </c>
      <c r="C157" s="53">
        <v>0</v>
      </c>
      <c r="D157" s="53">
        <v>0</v>
      </c>
      <c r="E157" s="53">
        <v>0</v>
      </c>
      <c r="F157" s="53">
        <v>0</v>
      </c>
      <c r="G157" s="53">
        <v>0</v>
      </c>
      <c r="H157" s="53">
        <v>0.34938850828571433</v>
      </c>
      <c r="I157" s="53">
        <v>0</v>
      </c>
      <c r="J157" s="53">
        <v>0</v>
      </c>
      <c r="K157" s="53">
        <v>0</v>
      </c>
      <c r="L157" s="53">
        <v>0.59121856071428569</v>
      </c>
      <c r="M157" s="53">
        <v>0</v>
      </c>
      <c r="N157" s="53">
        <v>0</v>
      </c>
      <c r="O157" s="53">
        <v>0</v>
      </c>
      <c r="P157" s="53">
        <v>0</v>
      </c>
      <c r="Q157" s="53">
        <v>0</v>
      </c>
      <c r="R157" s="53">
        <v>0.2714929256428571</v>
      </c>
      <c r="S157" s="53">
        <v>0</v>
      </c>
      <c r="T157" s="53">
        <v>0</v>
      </c>
      <c r="U157" s="53">
        <v>0</v>
      </c>
      <c r="V157" s="53">
        <v>0</v>
      </c>
      <c r="W157" s="53">
        <v>0</v>
      </c>
      <c r="X157" s="53">
        <v>0</v>
      </c>
      <c r="Y157" s="53">
        <v>0</v>
      </c>
      <c r="Z157" s="53">
        <v>0</v>
      </c>
      <c r="AA157" s="53">
        <v>0</v>
      </c>
      <c r="AB157" s="53">
        <v>8.2099851785714273E-2</v>
      </c>
      <c r="AC157" s="53">
        <v>0</v>
      </c>
      <c r="AD157" s="53">
        <v>0</v>
      </c>
      <c r="AE157" s="53">
        <v>0</v>
      </c>
      <c r="AF157" s="53">
        <v>0.11367670357142858</v>
      </c>
      <c r="AG157" s="53">
        <v>0</v>
      </c>
      <c r="AH157" s="53">
        <v>0</v>
      </c>
      <c r="AI157" s="53">
        <v>0</v>
      </c>
      <c r="AJ157" s="53">
        <v>0</v>
      </c>
      <c r="AK157" s="53">
        <v>0</v>
      </c>
      <c r="AL157" s="53">
        <v>1.2630746428571428E-2</v>
      </c>
      <c r="AM157" s="53">
        <v>0</v>
      </c>
      <c r="AN157" s="53">
        <v>0</v>
      </c>
      <c r="AO157" s="53">
        <v>0</v>
      </c>
      <c r="AP157" s="53">
        <v>0</v>
      </c>
      <c r="AQ157" s="53">
        <v>0</v>
      </c>
      <c r="AR157" s="53">
        <v>0</v>
      </c>
      <c r="AS157" s="53">
        <v>0</v>
      </c>
      <c r="AT157" s="53">
        <v>0</v>
      </c>
      <c r="AU157" s="53">
        <v>0</v>
      </c>
      <c r="AV157" s="53">
        <v>37.270186518285705</v>
      </c>
      <c r="AW157" s="53">
        <v>4.720458141321429</v>
      </c>
      <c r="AX157" s="53">
        <v>0</v>
      </c>
      <c r="AY157" s="53">
        <v>0</v>
      </c>
      <c r="AZ157" s="53">
        <v>64.31295068875545</v>
      </c>
      <c r="BA157" s="53">
        <v>0</v>
      </c>
      <c r="BB157" s="53">
        <v>0</v>
      </c>
      <c r="BC157" s="53">
        <v>0</v>
      </c>
      <c r="BD157" s="53">
        <v>0</v>
      </c>
      <c r="BE157" s="53">
        <v>0</v>
      </c>
      <c r="BF157" s="53">
        <v>30.188963240535706</v>
      </c>
      <c r="BG157" s="53">
        <v>1.3849487152142856</v>
      </c>
      <c r="BH157" s="53">
        <v>1.2630746428571429</v>
      </c>
      <c r="BI157" s="53">
        <v>0</v>
      </c>
      <c r="BJ157" s="53">
        <v>21.612474385107145</v>
      </c>
      <c r="BK157" s="33">
        <f t="shared" si="6"/>
        <v>162.17356362850541</v>
      </c>
    </row>
    <row r="158" spans="1:63">
      <c r="A158" s="51"/>
      <c r="B158" s="52" t="s">
        <v>165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0.1600521805</v>
      </c>
      <c r="I158" s="53">
        <v>0</v>
      </c>
      <c r="J158" s="53">
        <v>0</v>
      </c>
      <c r="K158" s="53">
        <v>0</v>
      </c>
      <c r="L158" s="53">
        <v>0.28739197142857142</v>
      </c>
      <c r="M158" s="53">
        <v>0</v>
      </c>
      <c r="N158" s="53">
        <v>0</v>
      </c>
      <c r="O158" s="53">
        <v>0</v>
      </c>
      <c r="P158" s="53">
        <v>0</v>
      </c>
      <c r="Q158" s="53">
        <v>0</v>
      </c>
      <c r="R158" s="53">
        <v>1.7651618607142858E-2</v>
      </c>
      <c r="S158" s="53">
        <v>0</v>
      </c>
      <c r="T158" s="53">
        <v>0</v>
      </c>
      <c r="U158" s="53">
        <v>0</v>
      </c>
      <c r="V158" s="53">
        <v>0</v>
      </c>
      <c r="W158" s="53">
        <v>0</v>
      </c>
      <c r="X158" s="53">
        <v>0</v>
      </c>
      <c r="Y158" s="53">
        <v>0</v>
      </c>
      <c r="Z158" s="53">
        <v>0</v>
      </c>
      <c r="AA158" s="53">
        <v>0</v>
      </c>
      <c r="AB158" s="53">
        <v>0</v>
      </c>
      <c r="AC158" s="53">
        <v>0</v>
      </c>
      <c r="AD158" s="53">
        <v>0</v>
      </c>
      <c r="AE158" s="53">
        <v>0</v>
      </c>
      <c r="AF158" s="53">
        <v>0</v>
      </c>
      <c r="AG158" s="53">
        <v>0</v>
      </c>
      <c r="AH158" s="53">
        <v>0</v>
      </c>
      <c r="AI158" s="53">
        <v>0</v>
      </c>
      <c r="AJ158" s="53">
        <v>0</v>
      </c>
      <c r="AK158" s="53">
        <v>0</v>
      </c>
      <c r="AL158" s="53">
        <v>2.4782514285714291E-3</v>
      </c>
      <c r="AM158" s="53">
        <v>0</v>
      </c>
      <c r="AN158" s="53">
        <v>0</v>
      </c>
      <c r="AO158" s="53">
        <v>0</v>
      </c>
      <c r="AP158" s="53">
        <v>0</v>
      </c>
      <c r="AQ158" s="53">
        <v>0</v>
      </c>
      <c r="AR158" s="53">
        <v>0</v>
      </c>
      <c r="AS158" s="53">
        <v>0</v>
      </c>
      <c r="AT158" s="53">
        <v>0</v>
      </c>
      <c r="AU158" s="53">
        <v>0</v>
      </c>
      <c r="AV158" s="53">
        <v>6.9195417176428569</v>
      </c>
      <c r="AW158" s="53">
        <v>0</v>
      </c>
      <c r="AX158" s="53">
        <v>0</v>
      </c>
      <c r="AY158" s="53">
        <v>0</v>
      </c>
      <c r="AZ158" s="53">
        <v>34.428896031279898</v>
      </c>
      <c r="BA158" s="53">
        <v>0</v>
      </c>
      <c r="BB158" s="53">
        <v>0</v>
      </c>
      <c r="BC158" s="53">
        <v>0</v>
      </c>
      <c r="BD158" s="53">
        <v>0</v>
      </c>
      <c r="BE158" s="53">
        <v>0</v>
      </c>
      <c r="BF158" s="53">
        <v>2.6151772912857143</v>
      </c>
      <c r="BG158" s="53">
        <v>0</v>
      </c>
      <c r="BH158" s="53">
        <v>0</v>
      </c>
      <c r="BI158" s="53">
        <v>0</v>
      </c>
      <c r="BJ158" s="53">
        <v>2.5507810451071427</v>
      </c>
      <c r="BK158" s="33">
        <f t="shared" si="6"/>
        <v>46.981970107279892</v>
      </c>
    </row>
    <row r="159" spans="1:63">
      <c r="A159" s="51"/>
      <c r="B159" s="52" t="s">
        <v>166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5.7357033749999994E-2</v>
      </c>
      <c r="I159" s="53">
        <v>5.2742100000000001</v>
      </c>
      <c r="J159" s="53">
        <v>0</v>
      </c>
      <c r="K159" s="53">
        <v>0</v>
      </c>
      <c r="L159" s="53">
        <v>6.5927625000000004E-2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1.9392717642857139E-2</v>
      </c>
      <c r="S159" s="53">
        <v>0</v>
      </c>
      <c r="T159" s="53">
        <v>0</v>
      </c>
      <c r="U159" s="53">
        <v>0</v>
      </c>
      <c r="V159" s="53">
        <v>1.3185524999999999E-3</v>
      </c>
      <c r="W159" s="53">
        <v>0</v>
      </c>
      <c r="X159" s="53">
        <v>0</v>
      </c>
      <c r="Y159" s="53">
        <v>0</v>
      </c>
      <c r="Z159" s="53">
        <v>0</v>
      </c>
      <c r="AA159" s="53">
        <v>0</v>
      </c>
      <c r="AB159" s="53">
        <v>0</v>
      </c>
      <c r="AC159" s="53">
        <v>0</v>
      </c>
      <c r="AD159" s="53">
        <v>0</v>
      </c>
      <c r="AE159" s="53">
        <v>0</v>
      </c>
      <c r="AF159" s="53">
        <v>0</v>
      </c>
      <c r="AG159" s="53">
        <v>0</v>
      </c>
      <c r="AH159" s="53">
        <v>0</v>
      </c>
      <c r="AI159" s="53">
        <v>0</v>
      </c>
      <c r="AJ159" s="53">
        <v>0</v>
      </c>
      <c r="AK159" s="53">
        <v>0</v>
      </c>
      <c r="AL159" s="53">
        <v>0</v>
      </c>
      <c r="AM159" s="53">
        <v>0</v>
      </c>
      <c r="AN159" s="53">
        <v>0</v>
      </c>
      <c r="AO159" s="53">
        <v>0</v>
      </c>
      <c r="AP159" s="53">
        <v>0</v>
      </c>
      <c r="AQ159" s="53">
        <v>0</v>
      </c>
      <c r="AR159" s="53">
        <v>0</v>
      </c>
      <c r="AS159" s="53">
        <v>0</v>
      </c>
      <c r="AT159" s="53">
        <v>0</v>
      </c>
      <c r="AU159" s="53">
        <v>0</v>
      </c>
      <c r="AV159" s="53">
        <v>2.9355831274642856</v>
      </c>
      <c r="AW159" s="53">
        <v>0.87716675</v>
      </c>
      <c r="AX159" s="53">
        <v>0</v>
      </c>
      <c r="AY159" s="53">
        <v>0</v>
      </c>
      <c r="AZ159" s="53">
        <v>16.287933828307029</v>
      </c>
      <c r="BA159" s="53">
        <v>0</v>
      </c>
      <c r="BB159" s="53">
        <v>0</v>
      </c>
      <c r="BC159" s="53">
        <v>0</v>
      </c>
      <c r="BD159" s="53">
        <v>0</v>
      </c>
      <c r="BE159" s="53">
        <v>0</v>
      </c>
      <c r="BF159" s="53">
        <v>0.76247753446428579</v>
      </c>
      <c r="BG159" s="53">
        <v>0</v>
      </c>
      <c r="BH159" s="53">
        <v>0</v>
      </c>
      <c r="BI159" s="53">
        <v>0</v>
      </c>
      <c r="BJ159" s="53">
        <v>0.9617506866071428</v>
      </c>
      <c r="BK159" s="33">
        <f t="shared" si="6"/>
        <v>27.243117855735598</v>
      </c>
    </row>
    <row r="160" spans="1:63">
      <c r="A160" s="51"/>
      <c r="B160" s="52" t="s">
        <v>167</v>
      </c>
      <c r="C160" s="53">
        <v>0</v>
      </c>
      <c r="D160" s="53">
        <v>0</v>
      </c>
      <c r="E160" s="53">
        <v>0</v>
      </c>
      <c r="F160" s="53">
        <v>0</v>
      </c>
      <c r="G160" s="53">
        <v>0</v>
      </c>
      <c r="H160" s="53">
        <v>0.47729859485714293</v>
      </c>
      <c r="I160" s="53">
        <v>0</v>
      </c>
      <c r="J160" s="53">
        <v>0</v>
      </c>
      <c r="K160" s="53">
        <v>0</v>
      </c>
      <c r="L160" s="53">
        <v>2.4830205097500002</v>
      </c>
      <c r="M160" s="53">
        <v>0</v>
      </c>
      <c r="N160" s="53">
        <v>0</v>
      </c>
      <c r="O160" s="53">
        <v>0</v>
      </c>
      <c r="P160" s="53">
        <v>0</v>
      </c>
      <c r="Q160" s="53">
        <v>0</v>
      </c>
      <c r="R160" s="53">
        <v>0.36584616435714284</v>
      </c>
      <c r="S160" s="53">
        <v>0</v>
      </c>
      <c r="T160" s="53">
        <v>0</v>
      </c>
      <c r="U160" s="53">
        <v>0</v>
      </c>
      <c r="V160" s="53">
        <v>6.0922892857142849E-2</v>
      </c>
      <c r="W160" s="53">
        <v>0</v>
      </c>
      <c r="X160" s="53">
        <v>0</v>
      </c>
      <c r="Y160" s="53">
        <v>0</v>
      </c>
      <c r="Z160" s="53">
        <v>0</v>
      </c>
      <c r="AA160" s="53">
        <v>0</v>
      </c>
      <c r="AB160" s="53">
        <v>0.10278607428571429</v>
      </c>
      <c r="AC160" s="53">
        <v>0</v>
      </c>
      <c r="AD160" s="53">
        <v>0</v>
      </c>
      <c r="AE160" s="53">
        <v>0</v>
      </c>
      <c r="AF160" s="53">
        <v>0.23360471428571428</v>
      </c>
      <c r="AG160" s="53">
        <v>0</v>
      </c>
      <c r="AH160" s="53">
        <v>0</v>
      </c>
      <c r="AI160" s="53">
        <v>0</v>
      </c>
      <c r="AJ160" s="53">
        <v>0</v>
      </c>
      <c r="AK160" s="53">
        <v>0</v>
      </c>
      <c r="AL160" s="53">
        <v>7.0081414285714291E-3</v>
      </c>
      <c r="AM160" s="53">
        <v>0</v>
      </c>
      <c r="AN160" s="53">
        <v>0</v>
      </c>
      <c r="AO160" s="53">
        <v>0</v>
      </c>
      <c r="AP160" s="53">
        <v>0</v>
      </c>
      <c r="AQ160" s="53">
        <v>0</v>
      </c>
      <c r="AR160" s="53">
        <v>0</v>
      </c>
      <c r="AS160" s="53">
        <v>0</v>
      </c>
      <c r="AT160" s="53">
        <v>0</v>
      </c>
      <c r="AU160" s="53">
        <v>0</v>
      </c>
      <c r="AV160" s="53">
        <v>11.845066163214284</v>
      </c>
      <c r="AW160" s="53">
        <v>2.7097971653928572</v>
      </c>
      <c r="AX160" s="53">
        <v>0</v>
      </c>
      <c r="AY160" s="53">
        <v>0</v>
      </c>
      <c r="AZ160" s="53">
        <v>34.971298579822331</v>
      </c>
      <c r="BA160" s="53">
        <v>0</v>
      </c>
      <c r="BB160" s="53">
        <v>0</v>
      </c>
      <c r="BC160" s="53">
        <v>0</v>
      </c>
      <c r="BD160" s="53">
        <v>0</v>
      </c>
      <c r="BE160" s="53">
        <v>0</v>
      </c>
      <c r="BF160" s="53">
        <v>7.6233569393571416</v>
      </c>
      <c r="BG160" s="53">
        <v>0</v>
      </c>
      <c r="BH160" s="53">
        <v>0</v>
      </c>
      <c r="BI160" s="53">
        <v>0</v>
      </c>
      <c r="BJ160" s="53">
        <v>5.6110500529285714</v>
      </c>
      <c r="BK160" s="33">
        <f t="shared" si="6"/>
        <v>66.491055992536616</v>
      </c>
    </row>
    <row r="161" spans="1:63">
      <c r="A161" s="51"/>
      <c r="B161" s="52" t="s">
        <v>168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0.60596415867857145</v>
      </c>
      <c r="I161" s="53">
        <v>0</v>
      </c>
      <c r="J161" s="53">
        <v>0</v>
      </c>
      <c r="K161" s="53">
        <v>0</v>
      </c>
      <c r="L161" s="53">
        <v>0.29884071428571429</v>
      </c>
      <c r="M161" s="53">
        <v>0</v>
      </c>
      <c r="N161" s="53">
        <v>0</v>
      </c>
      <c r="O161" s="53">
        <v>0</v>
      </c>
      <c r="P161" s="53">
        <v>0</v>
      </c>
      <c r="Q161" s="53">
        <v>0</v>
      </c>
      <c r="R161" s="53">
        <v>0.33859260067857139</v>
      </c>
      <c r="S161" s="53">
        <v>2.0321168571428568E-2</v>
      </c>
      <c r="T161" s="53">
        <v>0</v>
      </c>
      <c r="U161" s="53">
        <v>0</v>
      </c>
      <c r="V161" s="53">
        <v>0</v>
      </c>
      <c r="W161" s="53">
        <v>0</v>
      </c>
      <c r="X161" s="53">
        <v>0</v>
      </c>
      <c r="Y161" s="53">
        <v>0</v>
      </c>
      <c r="Z161" s="53">
        <v>0</v>
      </c>
      <c r="AA161" s="53">
        <v>0</v>
      </c>
      <c r="AB161" s="53">
        <v>2.0787854499999998E-2</v>
      </c>
      <c r="AC161" s="53">
        <v>0</v>
      </c>
      <c r="AD161" s="53">
        <v>0</v>
      </c>
      <c r="AE161" s="53">
        <v>0</v>
      </c>
      <c r="AF161" s="53">
        <v>0</v>
      </c>
      <c r="AG161" s="53">
        <v>0</v>
      </c>
      <c r="AH161" s="53">
        <v>0</v>
      </c>
      <c r="AI161" s="53">
        <v>0</v>
      </c>
      <c r="AJ161" s="53">
        <v>0</v>
      </c>
      <c r="AK161" s="53">
        <v>0</v>
      </c>
      <c r="AL161" s="53">
        <v>1.6108286892857142E-2</v>
      </c>
      <c r="AM161" s="53">
        <v>0</v>
      </c>
      <c r="AN161" s="53">
        <v>0</v>
      </c>
      <c r="AO161" s="53">
        <v>0</v>
      </c>
      <c r="AP161" s="53">
        <v>0</v>
      </c>
      <c r="AQ161" s="53">
        <v>0</v>
      </c>
      <c r="AR161" s="53">
        <v>0</v>
      </c>
      <c r="AS161" s="53">
        <v>0</v>
      </c>
      <c r="AT161" s="53">
        <v>0</v>
      </c>
      <c r="AU161" s="53">
        <v>0</v>
      </c>
      <c r="AV161" s="53">
        <v>17.267589133607139</v>
      </c>
      <c r="AW161" s="53">
        <v>0.86232776785714282</v>
      </c>
      <c r="AX161" s="53">
        <v>0</v>
      </c>
      <c r="AY161" s="53">
        <v>0</v>
      </c>
      <c r="AZ161" s="53">
        <v>2.0146483707481737</v>
      </c>
      <c r="BA161" s="53">
        <v>0</v>
      </c>
      <c r="BB161" s="53">
        <v>0</v>
      </c>
      <c r="BC161" s="53">
        <v>0</v>
      </c>
      <c r="BD161" s="53">
        <v>0</v>
      </c>
      <c r="BE161" s="53">
        <v>0</v>
      </c>
      <c r="BF161" s="53">
        <v>7.7231332718214274</v>
      </c>
      <c r="BG161" s="53">
        <v>0.34493110714285713</v>
      </c>
      <c r="BH161" s="53">
        <v>0</v>
      </c>
      <c r="BI161" s="53">
        <v>0</v>
      </c>
      <c r="BJ161" s="53">
        <v>0.2810362022857143</v>
      </c>
      <c r="BK161" s="33">
        <f t="shared" si="6"/>
        <v>29.794280637069594</v>
      </c>
    </row>
    <row r="162" spans="1:63">
      <c r="A162" s="51"/>
      <c r="B162" s="52" t="s">
        <v>169</v>
      </c>
      <c r="C162" s="53">
        <v>0</v>
      </c>
      <c r="D162" s="53">
        <v>0</v>
      </c>
      <c r="E162" s="53">
        <v>0</v>
      </c>
      <c r="F162" s="53">
        <v>0</v>
      </c>
      <c r="G162" s="53">
        <v>0</v>
      </c>
      <c r="H162" s="53">
        <v>0.65776665149999991</v>
      </c>
      <c r="I162" s="53">
        <v>0</v>
      </c>
      <c r="J162" s="53">
        <v>0</v>
      </c>
      <c r="K162" s="53">
        <v>0</v>
      </c>
      <c r="L162" s="53">
        <v>0.18491262857142859</v>
      </c>
      <c r="M162" s="53">
        <v>0</v>
      </c>
      <c r="N162" s="53">
        <v>0</v>
      </c>
      <c r="O162" s="53">
        <v>0</v>
      </c>
      <c r="P162" s="53">
        <v>0</v>
      </c>
      <c r="Q162" s="53">
        <v>0</v>
      </c>
      <c r="R162" s="53">
        <v>0.13307933478571429</v>
      </c>
      <c r="S162" s="53">
        <v>0</v>
      </c>
      <c r="T162" s="53">
        <v>0</v>
      </c>
      <c r="U162" s="53">
        <v>0</v>
      </c>
      <c r="V162" s="53">
        <v>0</v>
      </c>
      <c r="W162" s="53">
        <v>0</v>
      </c>
      <c r="X162" s="53">
        <v>0</v>
      </c>
      <c r="Y162" s="53">
        <v>0</v>
      </c>
      <c r="Z162" s="53">
        <v>0</v>
      </c>
      <c r="AA162" s="53">
        <v>0</v>
      </c>
      <c r="AB162" s="53">
        <v>1.1130092857142856E-2</v>
      </c>
      <c r="AC162" s="53">
        <v>0</v>
      </c>
      <c r="AD162" s="53">
        <v>0</v>
      </c>
      <c r="AE162" s="53">
        <v>0</v>
      </c>
      <c r="AF162" s="53">
        <v>0</v>
      </c>
      <c r="AG162" s="53">
        <v>0</v>
      </c>
      <c r="AH162" s="53">
        <v>0</v>
      </c>
      <c r="AI162" s="53">
        <v>0</v>
      </c>
      <c r="AJ162" s="53">
        <v>0</v>
      </c>
      <c r="AK162" s="53">
        <v>0</v>
      </c>
      <c r="AL162" s="53">
        <v>6.6780557142857126E-3</v>
      </c>
      <c r="AM162" s="53">
        <v>0</v>
      </c>
      <c r="AN162" s="53">
        <v>0</v>
      </c>
      <c r="AO162" s="53">
        <v>0</v>
      </c>
      <c r="AP162" s="53">
        <v>0</v>
      </c>
      <c r="AQ162" s="53">
        <v>0</v>
      </c>
      <c r="AR162" s="53">
        <v>0</v>
      </c>
      <c r="AS162" s="53">
        <v>0</v>
      </c>
      <c r="AT162" s="53">
        <v>0</v>
      </c>
      <c r="AU162" s="53">
        <v>0</v>
      </c>
      <c r="AV162" s="53">
        <v>35.254285595571432</v>
      </c>
      <c r="AW162" s="53">
        <v>3.6172801785714284</v>
      </c>
      <c r="AX162" s="53">
        <v>0</v>
      </c>
      <c r="AY162" s="53">
        <v>0</v>
      </c>
      <c r="AZ162" s="53">
        <v>1.6578273326480164</v>
      </c>
      <c r="BA162" s="53">
        <v>0</v>
      </c>
      <c r="BB162" s="53">
        <v>0</v>
      </c>
      <c r="BC162" s="53">
        <v>0</v>
      </c>
      <c r="BD162" s="53">
        <v>0</v>
      </c>
      <c r="BE162" s="53">
        <v>0</v>
      </c>
      <c r="BF162" s="53">
        <v>4.7259072896785721</v>
      </c>
      <c r="BG162" s="53">
        <v>1.2465592698571428</v>
      </c>
      <c r="BH162" s="53">
        <v>0</v>
      </c>
      <c r="BI162" s="53">
        <v>0</v>
      </c>
      <c r="BJ162" s="53">
        <v>0.36728193417857136</v>
      </c>
      <c r="BK162" s="33">
        <f t="shared" si="6"/>
        <v>47.862708363933734</v>
      </c>
    </row>
    <row r="163" spans="1:63">
      <c r="A163" s="51"/>
      <c r="B163" s="52" t="s">
        <v>170</v>
      </c>
      <c r="C163" s="53">
        <v>0</v>
      </c>
      <c r="D163" s="53">
        <v>0</v>
      </c>
      <c r="E163" s="53">
        <v>0</v>
      </c>
      <c r="F163" s="53">
        <v>0</v>
      </c>
      <c r="G163" s="53">
        <v>0</v>
      </c>
      <c r="H163" s="53">
        <v>0.92019075071428591</v>
      </c>
      <c r="I163" s="53">
        <v>0</v>
      </c>
      <c r="J163" s="53">
        <v>0</v>
      </c>
      <c r="K163" s="53">
        <v>0</v>
      </c>
      <c r="L163" s="53">
        <v>0.20970880403571432</v>
      </c>
      <c r="M163" s="53">
        <v>0</v>
      </c>
      <c r="N163" s="53">
        <v>0</v>
      </c>
      <c r="O163" s="53">
        <v>0</v>
      </c>
      <c r="P163" s="53">
        <v>0</v>
      </c>
      <c r="Q163" s="53">
        <v>0</v>
      </c>
      <c r="R163" s="53">
        <v>0.28434916432142859</v>
      </c>
      <c r="S163" s="53">
        <v>0</v>
      </c>
      <c r="T163" s="53">
        <v>0</v>
      </c>
      <c r="U163" s="53">
        <v>0</v>
      </c>
      <c r="V163" s="53">
        <v>0</v>
      </c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0</v>
      </c>
      <c r="AC163" s="53">
        <v>0</v>
      </c>
      <c r="AD163" s="53">
        <v>0</v>
      </c>
      <c r="AE163" s="53">
        <v>0</v>
      </c>
      <c r="AF163" s="53">
        <v>0</v>
      </c>
      <c r="AG163" s="53">
        <v>0</v>
      </c>
      <c r="AH163" s="53">
        <v>0</v>
      </c>
      <c r="AI163" s="53">
        <v>0</v>
      </c>
      <c r="AJ163" s="53">
        <v>0</v>
      </c>
      <c r="AK163" s="53">
        <v>0</v>
      </c>
      <c r="AL163" s="53">
        <v>0</v>
      </c>
      <c r="AM163" s="53">
        <v>0</v>
      </c>
      <c r="AN163" s="53">
        <v>0</v>
      </c>
      <c r="AO163" s="53">
        <v>0</v>
      </c>
      <c r="AP163" s="53">
        <v>0</v>
      </c>
      <c r="AQ163" s="53">
        <v>0</v>
      </c>
      <c r="AR163" s="53">
        <v>0</v>
      </c>
      <c r="AS163" s="53">
        <v>0</v>
      </c>
      <c r="AT163" s="53">
        <v>0</v>
      </c>
      <c r="AU163" s="53">
        <v>0</v>
      </c>
      <c r="AV163" s="53">
        <v>32.553243113142848</v>
      </c>
      <c r="AW163" s="53">
        <v>2.0948392321428573</v>
      </c>
      <c r="AX163" s="53">
        <v>0</v>
      </c>
      <c r="AY163" s="53">
        <v>0</v>
      </c>
      <c r="AZ163" s="53">
        <v>2.1646472733292144</v>
      </c>
      <c r="BA163" s="53">
        <v>0</v>
      </c>
      <c r="BB163" s="53">
        <v>0</v>
      </c>
      <c r="BC163" s="53">
        <v>0</v>
      </c>
      <c r="BD163" s="53">
        <v>0</v>
      </c>
      <c r="BE163" s="53">
        <v>0</v>
      </c>
      <c r="BF163" s="53">
        <v>12.607087750249999</v>
      </c>
      <c r="BG163" s="53">
        <v>0.90304937439285726</v>
      </c>
      <c r="BH163" s="53">
        <v>0</v>
      </c>
      <c r="BI163" s="53">
        <v>0</v>
      </c>
      <c r="BJ163" s="53">
        <v>0.10895996928571429</v>
      </c>
      <c r="BK163" s="33">
        <f t="shared" si="6"/>
        <v>51.846075431614921</v>
      </c>
    </row>
    <row r="164" spans="1:63">
      <c r="A164" s="51"/>
      <c r="B164" s="52" t="s">
        <v>171</v>
      </c>
      <c r="C164" s="53">
        <v>0</v>
      </c>
      <c r="D164" s="53">
        <v>0</v>
      </c>
      <c r="E164" s="53">
        <v>0</v>
      </c>
      <c r="F164" s="53">
        <v>0</v>
      </c>
      <c r="G164" s="53">
        <v>0</v>
      </c>
      <c r="H164" s="53">
        <v>0.91938545192857146</v>
      </c>
      <c r="I164" s="53">
        <v>0</v>
      </c>
      <c r="J164" s="53">
        <v>0</v>
      </c>
      <c r="K164" s="53">
        <v>0</v>
      </c>
      <c r="L164" s="53">
        <v>0.22454009999999996</v>
      </c>
      <c r="M164" s="53">
        <v>0</v>
      </c>
      <c r="N164" s="53">
        <v>0</v>
      </c>
      <c r="O164" s="53">
        <v>0</v>
      </c>
      <c r="P164" s="53">
        <v>0</v>
      </c>
      <c r="Q164" s="53">
        <v>0</v>
      </c>
      <c r="R164" s="53">
        <v>0.11874178339285715</v>
      </c>
      <c r="S164" s="53">
        <v>0</v>
      </c>
      <c r="T164" s="53">
        <v>0</v>
      </c>
      <c r="U164" s="53">
        <v>0</v>
      </c>
      <c r="V164" s="53">
        <v>0</v>
      </c>
      <c r="W164" s="53">
        <v>0</v>
      </c>
      <c r="X164" s="53">
        <v>0</v>
      </c>
      <c r="Y164" s="53">
        <v>0</v>
      </c>
      <c r="Z164" s="53">
        <v>0</v>
      </c>
      <c r="AA164" s="53">
        <v>0</v>
      </c>
      <c r="AB164" s="53">
        <v>0.56475769999999992</v>
      </c>
      <c r="AC164" s="53">
        <v>0</v>
      </c>
      <c r="AD164" s="53">
        <v>0</v>
      </c>
      <c r="AE164" s="53">
        <v>0</v>
      </c>
      <c r="AF164" s="53">
        <v>0</v>
      </c>
      <c r="AG164" s="53">
        <v>0</v>
      </c>
      <c r="AH164" s="53">
        <v>0</v>
      </c>
      <c r="AI164" s="53">
        <v>0</v>
      </c>
      <c r="AJ164" s="53">
        <v>0</v>
      </c>
      <c r="AK164" s="53">
        <v>0</v>
      </c>
      <c r="AL164" s="53">
        <v>1.6834123749999999E-2</v>
      </c>
      <c r="AM164" s="53">
        <v>0</v>
      </c>
      <c r="AN164" s="53">
        <v>0</v>
      </c>
      <c r="AO164" s="53">
        <v>0</v>
      </c>
      <c r="AP164" s="53">
        <v>0</v>
      </c>
      <c r="AQ164" s="53">
        <v>0</v>
      </c>
      <c r="AR164" s="53">
        <v>0</v>
      </c>
      <c r="AS164" s="53">
        <v>0</v>
      </c>
      <c r="AT164" s="53">
        <v>0</v>
      </c>
      <c r="AU164" s="53">
        <v>0</v>
      </c>
      <c r="AV164" s="53">
        <v>41.473444430714295</v>
      </c>
      <c r="AW164" s="53">
        <v>1.41189425</v>
      </c>
      <c r="AX164" s="53">
        <v>0</v>
      </c>
      <c r="AY164" s="53">
        <v>0</v>
      </c>
      <c r="AZ164" s="53">
        <v>3.8449714923432903</v>
      </c>
      <c r="BA164" s="53">
        <v>0</v>
      </c>
      <c r="BB164" s="53">
        <v>0</v>
      </c>
      <c r="BC164" s="53">
        <v>0</v>
      </c>
      <c r="BD164" s="53">
        <v>0</v>
      </c>
      <c r="BE164" s="53">
        <v>0</v>
      </c>
      <c r="BF164" s="53">
        <v>4.9766685299642859</v>
      </c>
      <c r="BG164" s="53">
        <v>0.72219545592857137</v>
      </c>
      <c r="BH164" s="53">
        <v>0.271518125</v>
      </c>
      <c r="BI164" s="53">
        <v>0</v>
      </c>
      <c r="BJ164" s="53">
        <v>0.65393749896428577</v>
      </c>
      <c r="BK164" s="33">
        <f t="shared" si="6"/>
        <v>55.198888941986155</v>
      </c>
    </row>
    <row r="165" spans="1:63">
      <c r="A165" s="51"/>
      <c r="B165" s="52" t="s">
        <v>172</v>
      </c>
      <c r="C165" s="53">
        <v>0</v>
      </c>
      <c r="D165" s="53">
        <v>0</v>
      </c>
      <c r="E165" s="53">
        <v>0</v>
      </c>
      <c r="F165" s="53">
        <v>0</v>
      </c>
      <c r="G165" s="53">
        <v>0</v>
      </c>
      <c r="H165" s="53">
        <v>0.58978725732142867</v>
      </c>
      <c r="I165" s="53">
        <v>0</v>
      </c>
      <c r="J165" s="53">
        <v>0</v>
      </c>
      <c r="K165" s="53">
        <v>0</v>
      </c>
      <c r="L165" s="53">
        <v>0</v>
      </c>
      <c r="M165" s="53">
        <v>0</v>
      </c>
      <c r="N165" s="53">
        <v>0</v>
      </c>
      <c r="O165" s="53">
        <v>0</v>
      </c>
      <c r="P165" s="53">
        <v>0</v>
      </c>
      <c r="Q165" s="53">
        <v>0</v>
      </c>
      <c r="R165" s="53">
        <v>0.14111093407142861</v>
      </c>
      <c r="S165" s="53">
        <v>0</v>
      </c>
      <c r="T165" s="53">
        <v>0</v>
      </c>
      <c r="U165" s="53">
        <v>0</v>
      </c>
      <c r="V165" s="53">
        <v>2.2211978571428571E-2</v>
      </c>
      <c r="W165" s="53">
        <v>0</v>
      </c>
      <c r="X165" s="53">
        <v>0</v>
      </c>
      <c r="Y165" s="53">
        <v>0</v>
      </c>
      <c r="Z165" s="53">
        <v>0</v>
      </c>
      <c r="AA165" s="53">
        <v>0</v>
      </c>
      <c r="AB165" s="53">
        <v>1.6095610714285716E-3</v>
      </c>
      <c r="AC165" s="53">
        <v>0</v>
      </c>
      <c r="AD165" s="53">
        <v>0</v>
      </c>
      <c r="AE165" s="53">
        <v>0</v>
      </c>
      <c r="AF165" s="53">
        <v>0</v>
      </c>
      <c r="AG165" s="53">
        <v>0</v>
      </c>
      <c r="AH165" s="53">
        <v>0</v>
      </c>
      <c r="AI165" s="53">
        <v>0</v>
      </c>
      <c r="AJ165" s="53">
        <v>0</v>
      </c>
      <c r="AK165" s="53">
        <v>0</v>
      </c>
      <c r="AL165" s="53">
        <v>0</v>
      </c>
      <c r="AM165" s="53">
        <v>0</v>
      </c>
      <c r="AN165" s="53">
        <v>0</v>
      </c>
      <c r="AO165" s="53">
        <v>0</v>
      </c>
      <c r="AP165" s="53">
        <v>0</v>
      </c>
      <c r="AQ165" s="53">
        <v>0</v>
      </c>
      <c r="AR165" s="53">
        <v>0</v>
      </c>
      <c r="AS165" s="53">
        <v>0</v>
      </c>
      <c r="AT165" s="53">
        <v>0</v>
      </c>
      <c r="AU165" s="53">
        <v>0</v>
      </c>
      <c r="AV165" s="53">
        <v>11.295999955321429</v>
      </c>
      <c r="AW165" s="53">
        <v>1.3144748750000002</v>
      </c>
      <c r="AX165" s="53">
        <v>0</v>
      </c>
      <c r="AY165" s="53">
        <v>0</v>
      </c>
      <c r="AZ165" s="53">
        <v>0.242078775</v>
      </c>
      <c r="BA165" s="53">
        <v>0</v>
      </c>
      <c r="BB165" s="53">
        <v>0</v>
      </c>
      <c r="BC165" s="53">
        <v>0</v>
      </c>
      <c r="BD165" s="53">
        <v>0</v>
      </c>
      <c r="BE165" s="53">
        <v>0</v>
      </c>
      <c r="BF165" s="53">
        <v>7.5168868000895568</v>
      </c>
      <c r="BG165" s="53">
        <v>0.29828385785714284</v>
      </c>
      <c r="BH165" s="53">
        <v>0.53652035714285717</v>
      </c>
      <c r="BI165" s="53">
        <v>0</v>
      </c>
      <c r="BJ165" s="53">
        <v>0.2460375053928571</v>
      </c>
      <c r="BK165" s="33">
        <f t="shared" si="6"/>
        <v>22.205001856839559</v>
      </c>
    </row>
    <row r="166" spans="1:63">
      <c r="A166" s="51"/>
      <c r="B166" s="52" t="s">
        <v>173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0.94614507728571429</v>
      </c>
      <c r="I166" s="53">
        <v>0</v>
      </c>
      <c r="J166" s="53">
        <v>0</v>
      </c>
      <c r="K166" s="53">
        <v>0</v>
      </c>
      <c r="L166" s="53">
        <v>0.93629016385714292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0.49482109553571424</v>
      </c>
      <c r="S166" s="53">
        <v>0</v>
      </c>
      <c r="T166" s="53">
        <v>0</v>
      </c>
      <c r="U166" s="53">
        <v>0</v>
      </c>
      <c r="V166" s="53">
        <v>8.0401473214285722E-3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4.5001987857142864E-2</v>
      </c>
      <c r="AC166" s="53">
        <v>0</v>
      </c>
      <c r="AD166" s="53">
        <v>0</v>
      </c>
      <c r="AE166" s="53">
        <v>0</v>
      </c>
      <c r="AF166" s="53">
        <v>0</v>
      </c>
      <c r="AG166" s="53">
        <v>0</v>
      </c>
      <c r="AH166" s="53">
        <v>0</v>
      </c>
      <c r="AI166" s="53">
        <v>0</v>
      </c>
      <c r="AJ166" s="53">
        <v>0</v>
      </c>
      <c r="AK166" s="53">
        <v>0</v>
      </c>
      <c r="AL166" s="53">
        <v>0</v>
      </c>
      <c r="AM166" s="53">
        <v>0</v>
      </c>
      <c r="AN166" s="53">
        <v>0</v>
      </c>
      <c r="AO166" s="53">
        <v>0</v>
      </c>
      <c r="AP166" s="53">
        <v>0</v>
      </c>
      <c r="AQ166" s="53">
        <v>0</v>
      </c>
      <c r="AR166" s="53">
        <v>0</v>
      </c>
      <c r="AS166" s="53">
        <v>0</v>
      </c>
      <c r="AT166" s="53">
        <v>0</v>
      </c>
      <c r="AU166" s="53">
        <v>0</v>
      </c>
      <c r="AV166" s="53">
        <v>21.098982389464283</v>
      </c>
      <c r="AW166" s="53">
        <v>3.7286721944999996</v>
      </c>
      <c r="AX166" s="53">
        <v>0</v>
      </c>
      <c r="AY166" s="53">
        <v>0</v>
      </c>
      <c r="AZ166" s="53">
        <v>0.99888947339285705</v>
      </c>
      <c r="BA166" s="53">
        <v>0</v>
      </c>
      <c r="BB166" s="53">
        <v>0</v>
      </c>
      <c r="BC166" s="53">
        <v>0</v>
      </c>
      <c r="BD166" s="53">
        <v>0</v>
      </c>
      <c r="BE166" s="53">
        <v>0</v>
      </c>
      <c r="BF166" s="53">
        <v>8.8160037857161093</v>
      </c>
      <c r="BG166" s="53">
        <v>0</v>
      </c>
      <c r="BH166" s="53">
        <v>0</v>
      </c>
      <c r="BI166" s="53">
        <v>0</v>
      </c>
      <c r="BJ166" s="53">
        <v>0</v>
      </c>
      <c r="BK166" s="33">
        <f t="shared" si="6"/>
        <v>37.072846314930388</v>
      </c>
    </row>
    <row r="167" spans="1:63">
      <c r="A167" s="51"/>
      <c r="B167" s="52" t="s">
        <v>174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2.2702396918214283</v>
      </c>
      <c r="I167" s="53">
        <v>6.9605440268571428</v>
      </c>
      <c r="J167" s="53">
        <v>0</v>
      </c>
      <c r="K167" s="53">
        <v>0</v>
      </c>
      <c r="L167" s="53">
        <v>3.8974684864999998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3.3502075253214287</v>
      </c>
      <c r="S167" s="53">
        <v>2.2251714132857141</v>
      </c>
      <c r="T167" s="53">
        <v>13.782424831285713</v>
      </c>
      <c r="U167" s="53">
        <v>0</v>
      </c>
      <c r="V167" s="53">
        <v>1.2398792545714286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0.24828866082142861</v>
      </c>
      <c r="AC167" s="53">
        <v>0</v>
      </c>
      <c r="AD167" s="53">
        <v>0</v>
      </c>
      <c r="AE167" s="53">
        <v>0</v>
      </c>
      <c r="AF167" s="53">
        <v>0</v>
      </c>
      <c r="AG167" s="53">
        <v>0</v>
      </c>
      <c r="AH167" s="53">
        <v>0</v>
      </c>
      <c r="AI167" s="53">
        <v>0</v>
      </c>
      <c r="AJ167" s="53">
        <v>0</v>
      </c>
      <c r="AK167" s="53">
        <v>0</v>
      </c>
      <c r="AL167" s="53">
        <v>0.10172164985714288</v>
      </c>
      <c r="AM167" s="53">
        <v>0</v>
      </c>
      <c r="AN167" s="53">
        <v>0</v>
      </c>
      <c r="AO167" s="53">
        <v>0</v>
      </c>
      <c r="AP167" s="53">
        <v>9.1302700249999966E-2</v>
      </c>
      <c r="AQ167" s="53">
        <v>0</v>
      </c>
      <c r="AR167" s="53">
        <v>0</v>
      </c>
      <c r="AS167" s="53">
        <v>0</v>
      </c>
      <c r="AT167" s="53">
        <v>0</v>
      </c>
      <c r="AU167" s="53">
        <v>0</v>
      </c>
      <c r="AV167" s="53">
        <v>55.426878385071397</v>
      </c>
      <c r="AW167" s="53">
        <v>58.370650423678597</v>
      </c>
      <c r="AX167" s="53">
        <v>0.76305683035714278</v>
      </c>
      <c r="AY167" s="53">
        <v>0</v>
      </c>
      <c r="AZ167" s="53">
        <v>25.152354445250001</v>
      </c>
      <c r="BA167" s="53">
        <v>0</v>
      </c>
      <c r="BB167" s="53">
        <v>0</v>
      </c>
      <c r="BC167" s="53">
        <v>0</v>
      </c>
      <c r="BD167" s="53">
        <v>0</v>
      </c>
      <c r="BE167" s="53">
        <v>0</v>
      </c>
      <c r="BF167" s="53">
        <v>63.489125542879151</v>
      </c>
      <c r="BG167" s="53">
        <v>16.545612159428572</v>
      </c>
      <c r="BH167" s="53">
        <v>13.04976322796429</v>
      </c>
      <c r="BI167" s="53">
        <v>0</v>
      </c>
      <c r="BJ167" s="53">
        <v>8.9378847430714288</v>
      </c>
      <c r="BK167" s="33">
        <f t="shared" si="6"/>
        <v>275.90257399827198</v>
      </c>
    </row>
    <row r="168" spans="1:63">
      <c r="A168" s="51"/>
      <c r="B168" s="52" t="s">
        <v>175</v>
      </c>
      <c r="C168" s="53">
        <v>0</v>
      </c>
      <c r="D168" s="53">
        <v>11.014684821714281</v>
      </c>
      <c r="E168" s="53">
        <v>0</v>
      </c>
      <c r="F168" s="53">
        <v>0</v>
      </c>
      <c r="G168" s="53">
        <v>0</v>
      </c>
      <c r="H168" s="53">
        <v>167.34832353528572</v>
      </c>
      <c r="I168" s="53">
        <v>1538.511765915893</v>
      </c>
      <c r="J168" s="53">
        <v>1.7032767152857144</v>
      </c>
      <c r="K168" s="53">
        <v>0</v>
      </c>
      <c r="L168" s="53">
        <v>67.06020671507143</v>
      </c>
      <c r="M168" s="53">
        <v>0</v>
      </c>
      <c r="N168" s="53">
        <v>0</v>
      </c>
      <c r="O168" s="53">
        <v>0</v>
      </c>
      <c r="P168" s="53">
        <v>0</v>
      </c>
      <c r="Q168" s="53">
        <v>0</v>
      </c>
      <c r="R168" s="53">
        <v>61.361780364678566</v>
      </c>
      <c r="S168" s="53">
        <v>20.564825684214288</v>
      </c>
      <c r="T168" s="53">
        <v>40.168240769392852</v>
      </c>
      <c r="U168" s="53">
        <v>0</v>
      </c>
      <c r="V168" s="53">
        <v>25.485752331107143</v>
      </c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5.9970173042857144</v>
      </c>
      <c r="AC168" s="53">
        <v>4.5730440714285715E-3</v>
      </c>
      <c r="AD168" s="53">
        <v>0</v>
      </c>
      <c r="AE168" s="53">
        <v>0</v>
      </c>
      <c r="AF168" s="53">
        <v>0.23581144225000003</v>
      </c>
      <c r="AG168" s="53">
        <v>0</v>
      </c>
      <c r="AH168" s="53">
        <v>0</v>
      </c>
      <c r="AI168" s="53">
        <v>0</v>
      </c>
      <c r="AJ168" s="53">
        <v>0</v>
      </c>
      <c r="AK168" s="53">
        <v>0</v>
      </c>
      <c r="AL168" s="53">
        <v>1.2416330283928572</v>
      </c>
      <c r="AM168" s="53">
        <v>5.9289430321428561E-2</v>
      </c>
      <c r="AN168" s="53">
        <v>0</v>
      </c>
      <c r="AO168" s="53">
        <v>0</v>
      </c>
      <c r="AP168" s="53">
        <v>9.7683784321428588E-2</v>
      </c>
      <c r="AQ168" s="53">
        <v>0</v>
      </c>
      <c r="AR168" s="53">
        <v>0</v>
      </c>
      <c r="AS168" s="53">
        <v>0</v>
      </c>
      <c r="AT168" s="53">
        <v>0</v>
      </c>
      <c r="AU168" s="53">
        <v>0</v>
      </c>
      <c r="AV168" s="53">
        <v>748.62420386193514</v>
      </c>
      <c r="AW168" s="53">
        <v>727.06033504524999</v>
      </c>
      <c r="AX168" s="53">
        <v>14.804170131321431</v>
      </c>
      <c r="AY168" s="53">
        <v>0</v>
      </c>
      <c r="AZ168" s="53">
        <v>439.15085458253566</v>
      </c>
      <c r="BA168" s="53">
        <v>0</v>
      </c>
      <c r="BB168" s="53">
        <v>0</v>
      </c>
      <c r="BC168" s="53">
        <v>0</v>
      </c>
      <c r="BD168" s="53">
        <v>0</v>
      </c>
      <c r="BE168" s="53">
        <v>0</v>
      </c>
      <c r="BF168" s="53">
        <v>803.49522069732143</v>
      </c>
      <c r="BG168" s="53">
        <v>173.63080460403575</v>
      </c>
      <c r="BH168" s="53">
        <v>443.18449649660715</v>
      </c>
      <c r="BI168" s="53">
        <v>0</v>
      </c>
      <c r="BJ168" s="53">
        <v>174.53106212628575</v>
      </c>
      <c r="BK168" s="33">
        <f t="shared" si="6"/>
        <v>5465.3360124315777</v>
      </c>
    </row>
    <row r="169" spans="1:63">
      <c r="A169" s="51"/>
      <c r="B169" s="52" t="s">
        <v>176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35.538880059785711</v>
      </c>
      <c r="I169" s="53">
        <v>51.203711140750002</v>
      </c>
      <c r="J169" s="53">
        <v>10.435140536071428</v>
      </c>
      <c r="K169" s="53">
        <v>0</v>
      </c>
      <c r="L169" s="53">
        <v>40.241386550892841</v>
      </c>
      <c r="M169" s="53">
        <v>0</v>
      </c>
      <c r="N169" s="53">
        <v>0</v>
      </c>
      <c r="O169" s="53">
        <v>0</v>
      </c>
      <c r="P169" s="53">
        <v>0</v>
      </c>
      <c r="Q169" s="53">
        <v>0</v>
      </c>
      <c r="R169" s="53">
        <v>23.078674367357138</v>
      </c>
      <c r="S169" s="53">
        <v>17.072863154500002</v>
      </c>
      <c r="T169" s="53">
        <v>0</v>
      </c>
      <c r="U169" s="53">
        <v>0</v>
      </c>
      <c r="V169" s="53">
        <v>6.0515713262499995</v>
      </c>
      <c r="W169" s="53">
        <v>0</v>
      </c>
      <c r="X169" s="53">
        <v>0</v>
      </c>
      <c r="Y169" s="53">
        <v>0</v>
      </c>
      <c r="Z169" s="53">
        <v>0</v>
      </c>
      <c r="AA169" s="53">
        <v>0</v>
      </c>
      <c r="AB169" s="53">
        <v>4.6800736871071438</v>
      </c>
      <c r="AC169" s="53">
        <v>2.7209484527500001</v>
      </c>
      <c r="AD169" s="53">
        <v>0</v>
      </c>
      <c r="AE169" s="53">
        <v>0</v>
      </c>
      <c r="AF169" s="53">
        <v>5.5975611671428585</v>
      </c>
      <c r="AG169" s="53">
        <v>0</v>
      </c>
      <c r="AH169" s="53">
        <v>0</v>
      </c>
      <c r="AI169" s="53">
        <v>0</v>
      </c>
      <c r="AJ169" s="53">
        <v>0</v>
      </c>
      <c r="AK169" s="53">
        <v>0</v>
      </c>
      <c r="AL169" s="53">
        <v>1.7243759596785713</v>
      </c>
      <c r="AM169" s="53">
        <v>0</v>
      </c>
      <c r="AN169" s="53">
        <v>0</v>
      </c>
      <c r="AO169" s="53">
        <v>0</v>
      </c>
      <c r="AP169" s="53">
        <v>0.39203522578571426</v>
      </c>
      <c r="AQ169" s="53">
        <v>0</v>
      </c>
      <c r="AR169" s="53">
        <v>0</v>
      </c>
      <c r="AS169" s="53">
        <v>0</v>
      </c>
      <c r="AT169" s="53">
        <v>0</v>
      </c>
      <c r="AU169" s="53">
        <v>0</v>
      </c>
      <c r="AV169" s="53">
        <v>418.33570753425101</v>
      </c>
      <c r="AW169" s="53">
        <v>539.74566560921437</v>
      </c>
      <c r="AX169" s="53">
        <v>2.0321380614285713</v>
      </c>
      <c r="AY169" s="53">
        <v>0</v>
      </c>
      <c r="AZ169" s="53">
        <v>225.49316132060719</v>
      </c>
      <c r="BA169" s="53">
        <v>0</v>
      </c>
      <c r="BB169" s="53">
        <v>0</v>
      </c>
      <c r="BC169" s="53">
        <v>0</v>
      </c>
      <c r="BD169" s="53">
        <v>0</v>
      </c>
      <c r="BE169" s="53">
        <v>0</v>
      </c>
      <c r="BF169" s="53">
        <v>738.99386647964297</v>
      </c>
      <c r="BG169" s="53">
        <v>232.00014962964281</v>
      </c>
      <c r="BH169" s="53">
        <v>2.3944659125000003</v>
      </c>
      <c r="BI169" s="53">
        <v>0</v>
      </c>
      <c r="BJ169" s="53">
        <v>143.18698330253571</v>
      </c>
      <c r="BK169" s="33">
        <f t="shared" si="6"/>
        <v>2500.9193594778944</v>
      </c>
    </row>
    <row r="170" spans="1:63">
      <c r="A170" s="51"/>
      <c r="B170" s="52" t="s">
        <v>177</v>
      </c>
      <c r="C170" s="53">
        <v>0</v>
      </c>
      <c r="D170" s="53">
        <v>0</v>
      </c>
      <c r="E170" s="53">
        <v>0</v>
      </c>
      <c r="F170" s="53">
        <v>0</v>
      </c>
      <c r="G170" s="53">
        <v>0</v>
      </c>
      <c r="H170" s="53">
        <v>7.2552055281785712</v>
      </c>
      <c r="I170" s="53">
        <v>44.369168615928572</v>
      </c>
      <c r="J170" s="53">
        <v>0.27392028571428573</v>
      </c>
      <c r="K170" s="53">
        <v>0</v>
      </c>
      <c r="L170" s="53">
        <v>4.510212270285713</v>
      </c>
      <c r="M170" s="53">
        <v>0</v>
      </c>
      <c r="N170" s="53">
        <v>0</v>
      </c>
      <c r="O170" s="53">
        <v>0</v>
      </c>
      <c r="P170" s="53">
        <v>0</v>
      </c>
      <c r="Q170" s="53">
        <v>0</v>
      </c>
      <c r="R170" s="53">
        <v>1.4740705543571426</v>
      </c>
      <c r="S170" s="53">
        <v>0</v>
      </c>
      <c r="T170" s="53">
        <v>0</v>
      </c>
      <c r="U170" s="53">
        <v>0</v>
      </c>
      <c r="V170" s="53">
        <v>0.8005867866428571</v>
      </c>
      <c r="W170" s="53">
        <v>0</v>
      </c>
      <c r="X170" s="53">
        <v>0</v>
      </c>
      <c r="Y170" s="53">
        <v>0</v>
      </c>
      <c r="Z170" s="53">
        <v>0</v>
      </c>
      <c r="AA170" s="53">
        <v>0</v>
      </c>
      <c r="AB170" s="53">
        <v>5.7832591392857152E-2</v>
      </c>
      <c r="AC170" s="53">
        <v>0.25735966678571431</v>
      </c>
      <c r="AD170" s="53">
        <v>0</v>
      </c>
      <c r="AE170" s="53">
        <v>0</v>
      </c>
      <c r="AF170" s="53">
        <v>0.18097598857142866</v>
      </c>
      <c r="AG170" s="53">
        <v>0</v>
      </c>
      <c r="AH170" s="53">
        <v>0</v>
      </c>
      <c r="AI170" s="53">
        <v>0</v>
      </c>
      <c r="AJ170" s="53">
        <v>0</v>
      </c>
      <c r="AK170" s="53">
        <v>0</v>
      </c>
      <c r="AL170" s="53">
        <v>1.1729881178571431E-2</v>
      </c>
      <c r="AM170" s="53">
        <v>0</v>
      </c>
      <c r="AN170" s="53">
        <v>0</v>
      </c>
      <c r="AO170" s="53">
        <v>0</v>
      </c>
      <c r="AP170" s="53">
        <v>0</v>
      </c>
      <c r="AQ170" s="53">
        <v>0</v>
      </c>
      <c r="AR170" s="53">
        <v>0</v>
      </c>
      <c r="AS170" s="53">
        <v>0</v>
      </c>
      <c r="AT170" s="53">
        <v>0</v>
      </c>
      <c r="AU170" s="53">
        <v>0</v>
      </c>
      <c r="AV170" s="53">
        <v>140.81437579236012</v>
      </c>
      <c r="AW170" s="53">
        <v>62.040955604678565</v>
      </c>
      <c r="AX170" s="53">
        <v>0</v>
      </c>
      <c r="AY170" s="53">
        <v>0</v>
      </c>
      <c r="AZ170" s="53">
        <v>33.945822457035717</v>
      </c>
      <c r="BA170" s="53">
        <v>0</v>
      </c>
      <c r="BB170" s="53">
        <v>0</v>
      </c>
      <c r="BC170" s="53">
        <v>0</v>
      </c>
      <c r="BD170" s="53">
        <v>0</v>
      </c>
      <c r="BE170" s="53">
        <v>0</v>
      </c>
      <c r="BF170" s="53">
        <v>16.898068305750002</v>
      </c>
      <c r="BG170" s="53">
        <v>4.0762816988928581</v>
      </c>
      <c r="BH170" s="53">
        <v>3.1264338292857143</v>
      </c>
      <c r="BI170" s="53">
        <v>0</v>
      </c>
      <c r="BJ170" s="53">
        <v>7.2041837134285709</v>
      </c>
      <c r="BK170" s="33">
        <f t="shared" si="6"/>
        <v>327.29718357046727</v>
      </c>
    </row>
    <row r="171" spans="1:63">
      <c r="A171" s="51"/>
      <c r="B171" s="52" t="s">
        <v>178</v>
      </c>
      <c r="C171" s="53">
        <v>0</v>
      </c>
      <c r="D171" s="53">
        <v>0</v>
      </c>
      <c r="E171" s="53">
        <v>0</v>
      </c>
      <c r="F171" s="53">
        <v>0</v>
      </c>
      <c r="G171" s="53">
        <v>0</v>
      </c>
      <c r="H171" s="53">
        <v>47.496272092964283</v>
      </c>
      <c r="I171" s="53">
        <v>0</v>
      </c>
      <c r="J171" s="53">
        <v>0</v>
      </c>
      <c r="K171" s="53">
        <v>0</v>
      </c>
      <c r="L171" s="53">
        <v>4.5595371494285715</v>
      </c>
      <c r="M171" s="53">
        <v>0</v>
      </c>
      <c r="N171" s="53">
        <v>0</v>
      </c>
      <c r="O171" s="53">
        <v>0</v>
      </c>
      <c r="P171" s="53">
        <v>0</v>
      </c>
      <c r="Q171" s="53">
        <v>0</v>
      </c>
      <c r="R171" s="53">
        <v>27.527022797607145</v>
      </c>
      <c r="S171" s="53">
        <v>0</v>
      </c>
      <c r="T171" s="53">
        <v>0</v>
      </c>
      <c r="U171" s="53">
        <v>0</v>
      </c>
      <c r="V171" s="53">
        <v>1.6568863557142857</v>
      </c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115.91367173857141</v>
      </c>
      <c r="AC171" s="53">
        <v>0</v>
      </c>
      <c r="AD171" s="53">
        <v>0</v>
      </c>
      <c r="AE171" s="53">
        <v>0</v>
      </c>
      <c r="AF171" s="53">
        <v>1.4178139218928574</v>
      </c>
      <c r="AG171" s="53">
        <v>0</v>
      </c>
      <c r="AH171" s="53">
        <v>0</v>
      </c>
      <c r="AI171" s="53">
        <v>0</v>
      </c>
      <c r="AJ171" s="53">
        <v>0</v>
      </c>
      <c r="AK171" s="53">
        <v>0</v>
      </c>
      <c r="AL171" s="53">
        <v>425.06228148828575</v>
      </c>
      <c r="AM171" s="53">
        <v>0</v>
      </c>
      <c r="AN171" s="53">
        <v>0</v>
      </c>
      <c r="AO171" s="53">
        <v>0</v>
      </c>
      <c r="AP171" s="53">
        <v>0</v>
      </c>
      <c r="AQ171" s="53">
        <v>0</v>
      </c>
      <c r="AR171" s="53">
        <v>0</v>
      </c>
      <c r="AS171" s="53">
        <v>0</v>
      </c>
      <c r="AT171" s="53">
        <v>0</v>
      </c>
      <c r="AU171" s="53">
        <v>0</v>
      </c>
      <c r="AV171" s="53">
        <v>802.5049168889085</v>
      </c>
      <c r="AW171" s="53">
        <v>8.7150817857142881E-4</v>
      </c>
      <c r="AX171" s="53">
        <v>0</v>
      </c>
      <c r="AY171" s="53">
        <v>5.1344594964285714E-2</v>
      </c>
      <c r="AZ171" s="53">
        <v>87.73511725071431</v>
      </c>
      <c r="BA171" s="53">
        <v>0</v>
      </c>
      <c r="BB171" s="53">
        <v>0</v>
      </c>
      <c r="BC171" s="53">
        <v>0</v>
      </c>
      <c r="BD171" s="53">
        <v>0</v>
      </c>
      <c r="BE171" s="53">
        <v>0</v>
      </c>
      <c r="BF171" s="53">
        <v>1102.1167836472493</v>
      </c>
      <c r="BG171" s="53">
        <v>0</v>
      </c>
      <c r="BH171" s="53">
        <v>0</v>
      </c>
      <c r="BI171" s="53">
        <v>0</v>
      </c>
      <c r="BJ171" s="53">
        <v>42.403081701428569</v>
      </c>
      <c r="BK171" s="33">
        <f t="shared" si="6"/>
        <v>2658.445601135908</v>
      </c>
    </row>
    <row r="172" spans="1:63">
      <c r="A172" s="51"/>
      <c r="B172" s="52" t="s">
        <v>179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117.97510974860714</v>
      </c>
      <c r="I172" s="53">
        <v>3463.9313691521775</v>
      </c>
      <c r="J172" s="53">
        <v>0.57768330978571425</v>
      </c>
      <c r="K172" s="53">
        <v>0</v>
      </c>
      <c r="L172" s="53">
        <v>197.62830908796428</v>
      </c>
      <c r="M172" s="53">
        <v>0</v>
      </c>
      <c r="N172" s="53">
        <v>4.2877679057500009</v>
      </c>
      <c r="O172" s="53">
        <v>0</v>
      </c>
      <c r="P172" s="53">
        <v>0</v>
      </c>
      <c r="Q172" s="53">
        <v>0</v>
      </c>
      <c r="R172" s="53">
        <v>11.099960971107141</v>
      </c>
      <c r="S172" s="53">
        <v>47.909220888964292</v>
      </c>
      <c r="T172" s="53">
        <v>11.533420009142858</v>
      </c>
      <c r="U172" s="53">
        <v>0</v>
      </c>
      <c r="V172" s="53">
        <v>20.432415004499994</v>
      </c>
      <c r="W172" s="53">
        <v>0</v>
      </c>
      <c r="X172" s="53">
        <v>0</v>
      </c>
      <c r="Y172" s="53">
        <v>0</v>
      </c>
      <c r="Z172" s="53">
        <v>0</v>
      </c>
      <c r="AA172" s="53">
        <v>0</v>
      </c>
      <c r="AB172" s="53">
        <v>10.937287098464289</v>
      </c>
      <c r="AC172" s="53">
        <v>0</v>
      </c>
      <c r="AD172" s="53">
        <v>0</v>
      </c>
      <c r="AE172" s="53">
        <v>0</v>
      </c>
      <c r="AF172" s="53">
        <v>2.6031300334285716</v>
      </c>
      <c r="AG172" s="53">
        <v>0</v>
      </c>
      <c r="AH172" s="53">
        <v>0</v>
      </c>
      <c r="AI172" s="53">
        <v>0</v>
      </c>
      <c r="AJ172" s="53">
        <v>0</v>
      </c>
      <c r="AK172" s="53">
        <v>0</v>
      </c>
      <c r="AL172" s="53">
        <v>0.98393695592857155</v>
      </c>
      <c r="AM172" s="53">
        <v>0</v>
      </c>
      <c r="AN172" s="53">
        <v>0</v>
      </c>
      <c r="AO172" s="53">
        <v>0</v>
      </c>
      <c r="AP172" s="53">
        <v>0</v>
      </c>
      <c r="AQ172" s="53">
        <v>0</v>
      </c>
      <c r="AR172" s="53">
        <v>0</v>
      </c>
      <c r="AS172" s="53">
        <v>0</v>
      </c>
      <c r="AT172" s="53">
        <v>0</v>
      </c>
      <c r="AU172" s="53">
        <v>0</v>
      </c>
      <c r="AV172" s="53">
        <v>634.25315100339265</v>
      </c>
      <c r="AW172" s="53">
        <v>962.898862673743</v>
      </c>
      <c r="AX172" s="53">
        <v>11.23298172635714</v>
      </c>
      <c r="AY172" s="53">
        <v>0</v>
      </c>
      <c r="AZ172" s="53">
        <v>780.11589098378545</v>
      </c>
      <c r="BA172" s="53">
        <v>0</v>
      </c>
      <c r="BB172" s="53">
        <v>0</v>
      </c>
      <c r="BC172" s="53">
        <v>0</v>
      </c>
      <c r="BD172" s="53">
        <v>0</v>
      </c>
      <c r="BE172" s="53">
        <v>0</v>
      </c>
      <c r="BF172" s="53">
        <v>75.475702146428574</v>
      </c>
      <c r="BG172" s="53">
        <v>33.19875500325</v>
      </c>
      <c r="BH172" s="53">
        <v>1.2955395035714294</v>
      </c>
      <c r="BI172" s="53">
        <v>0</v>
      </c>
      <c r="BJ172" s="53">
        <v>48.904936482964288</v>
      </c>
      <c r="BK172" s="33">
        <f t="shared" si="6"/>
        <v>6437.2754296893127</v>
      </c>
    </row>
    <row r="173" spans="1:63">
      <c r="A173" s="51"/>
      <c r="B173" s="52" t="s">
        <v>180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32.142304732357147</v>
      </c>
      <c r="I173" s="53">
        <v>0</v>
      </c>
      <c r="J173" s="53">
        <v>0</v>
      </c>
      <c r="K173" s="53">
        <v>0</v>
      </c>
      <c r="L173" s="53">
        <v>2.1470545785714293E-2</v>
      </c>
      <c r="M173" s="53">
        <v>0</v>
      </c>
      <c r="N173" s="53">
        <v>0</v>
      </c>
      <c r="O173" s="53">
        <v>0</v>
      </c>
      <c r="P173" s="53">
        <v>0</v>
      </c>
      <c r="Q173" s="53">
        <v>0</v>
      </c>
      <c r="R173" s="53">
        <v>25.272395771535717</v>
      </c>
      <c r="S173" s="53">
        <v>0</v>
      </c>
      <c r="T173" s="53">
        <v>0</v>
      </c>
      <c r="U173" s="53">
        <v>0</v>
      </c>
      <c r="V173" s="53">
        <v>0</v>
      </c>
      <c r="W173" s="53">
        <v>0</v>
      </c>
      <c r="X173" s="53">
        <v>0</v>
      </c>
      <c r="Y173" s="53">
        <v>0</v>
      </c>
      <c r="Z173" s="53">
        <v>0</v>
      </c>
      <c r="AA173" s="53">
        <v>0</v>
      </c>
      <c r="AB173" s="53">
        <v>8.8336251019285719</v>
      </c>
      <c r="AC173" s="53">
        <v>0</v>
      </c>
      <c r="AD173" s="53">
        <v>0</v>
      </c>
      <c r="AE173" s="53">
        <v>0</v>
      </c>
      <c r="AF173" s="53">
        <v>0</v>
      </c>
      <c r="AG173" s="53">
        <v>0</v>
      </c>
      <c r="AH173" s="53">
        <v>0</v>
      </c>
      <c r="AI173" s="53">
        <v>0</v>
      </c>
      <c r="AJ173" s="53">
        <v>0</v>
      </c>
      <c r="AK173" s="53">
        <v>0</v>
      </c>
      <c r="AL173" s="53">
        <v>5.1260882306785716</v>
      </c>
      <c r="AM173" s="53">
        <v>0</v>
      </c>
      <c r="AN173" s="53">
        <v>0</v>
      </c>
      <c r="AO173" s="53">
        <v>0</v>
      </c>
      <c r="AP173" s="53">
        <v>0</v>
      </c>
      <c r="AQ173" s="53">
        <v>0</v>
      </c>
      <c r="AR173" s="53">
        <v>0</v>
      </c>
      <c r="AS173" s="53">
        <v>0</v>
      </c>
      <c r="AT173" s="53">
        <v>0</v>
      </c>
      <c r="AU173" s="53">
        <v>0</v>
      </c>
      <c r="AV173" s="53">
        <v>1821.4063014289941</v>
      </c>
      <c r="AW173" s="53">
        <v>0</v>
      </c>
      <c r="AX173" s="53">
        <v>0</v>
      </c>
      <c r="AY173" s="53">
        <v>0</v>
      </c>
      <c r="AZ173" s="53">
        <v>3.1597022216428572</v>
      </c>
      <c r="BA173" s="53">
        <v>0</v>
      </c>
      <c r="BB173" s="53">
        <v>0</v>
      </c>
      <c r="BC173" s="53">
        <v>0</v>
      </c>
      <c r="BD173" s="53">
        <v>0</v>
      </c>
      <c r="BE173" s="53">
        <v>0</v>
      </c>
      <c r="BF173" s="53">
        <v>2401.9733380755747</v>
      </c>
      <c r="BG173" s="53">
        <v>0</v>
      </c>
      <c r="BH173" s="53">
        <v>0</v>
      </c>
      <c r="BI173" s="53">
        <v>0</v>
      </c>
      <c r="BJ173" s="53">
        <v>1.3721491834642858</v>
      </c>
      <c r="BK173" s="33">
        <f t="shared" si="6"/>
        <v>4299.3073752919609</v>
      </c>
    </row>
    <row r="174" spans="1:63">
      <c r="A174" s="51"/>
      <c r="B174" s="52" t="s">
        <v>181</v>
      </c>
      <c r="C174" s="53">
        <v>0</v>
      </c>
      <c r="D174" s="53">
        <v>0</v>
      </c>
      <c r="E174" s="53">
        <v>0</v>
      </c>
      <c r="F174" s="53">
        <v>0</v>
      </c>
      <c r="G174" s="53">
        <v>0</v>
      </c>
      <c r="H174" s="53">
        <v>0.53325096428571428</v>
      </c>
      <c r="I174" s="53">
        <v>0</v>
      </c>
      <c r="J174" s="53">
        <v>0</v>
      </c>
      <c r="K174" s="53">
        <v>0</v>
      </c>
      <c r="L174" s="53">
        <v>0.17582694642857144</v>
      </c>
      <c r="M174" s="53">
        <v>0</v>
      </c>
      <c r="N174" s="53">
        <v>0</v>
      </c>
      <c r="O174" s="53">
        <v>0</v>
      </c>
      <c r="P174" s="53">
        <v>0</v>
      </c>
      <c r="Q174" s="53">
        <v>0</v>
      </c>
      <c r="R174" s="53">
        <v>7.6905786464285725E-2</v>
      </c>
      <c r="S174" s="53">
        <v>0</v>
      </c>
      <c r="T174" s="53">
        <v>0</v>
      </c>
      <c r="U174" s="53">
        <v>0</v>
      </c>
      <c r="V174" s="53">
        <v>0</v>
      </c>
      <c r="W174" s="53">
        <v>0</v>
      </c>
      <c r="X174" s="53">
        <v>0</v>
      </c>
      <c r="Y174" s="53">
        <v>0</v>
      </c>
      <c r="Z174" s="53">
        <v>0</v>
      </c>
      <c r="AA174" s="53">
        <v>0</v>
      </c>
      <c r="AB174" s="53">
        <v>0.17727199599999999</v>
      </c>
      <c r="AC174" s="53">
        <v>0</v>
      </c>
      <c r="AD174" s="53">
        <v>0</v>
      </c>
      <c r="AE174" s="53">
        <v>0</v>
      </c>
      <c r="AF174" s="53">
        <v>7.8683624999999993E-2</v>
      </c>
      <c r="AG174" s="53">
        <v>0</v>
      </c>
      <c r="AH174" s="53">
        <v>0</v>
      </c>
      <c r="AI174" s="53">
        <v>0</v>
      </c>
      <c r="AJ174" s="53">
        <v>0</v>
      </c>
      <c r="AK174" s="53">
        <v>0</v>
      </c>
      <c r="AL174" s="53">
        <v>0</v>
      </c>
      <c r="AM174" s="53">
        <v>0</v>
      </c>
      <c r="AN174" s="53">
        <v>0</v>
      </c>
      <c r="AO174" s="53">
        <v>0</v>
      </c>
      <c r="AP174" s="53">
        <v>0</v>
      </c>
      <c r="AQ174" s="53">
        <v>0</v>
      </c>
      <c r="AR174" s="53">
        <v>0</v>
      </c>
      <c r="AS174" s="53">
        <v>0</v>
      </c>
      <c r="AT174" s="53">
        <v>0</v>
      </c>
      <c r="AU174" s="53">
        <v>0</v>
      </c>
      <c r="AV174" s="53">
        <v>51.768480525772894</v>
      </c>
      <c r="AW174" s="53">
        <v>1.0678491964285715</v>
      </c>
      <c r="AX174" s="53">
        <v>0</v>
      </c>
      <c r="AY174" s="53">
        <v>0</v>
      </c>
      <c r="AZ174" s="53">
        <v>2.3310733365000003</v>
      </c>
      <c r="BA174" s="53">
        <v>0</v>
      </c>
      <c r="BB174" s="53">
        <v>0</v>
      </c>
      <c r="BC174" s="53">
        <v>0</v>
      </c>
      <c r="BD174" s="53">
        <v>0</v>
      </c>
      <c r="BE174" s="53">
        <v>0</v>
      </c>
      <c r="BF174" s="53">
        <v>26.443547518964284</v>
      </c>
      <c r="BG174" s="53">
        <v>0.25853191071428572</v>
      </c>
      <c r="BH174" s="53">
        <v>0</v>
      </c>
      <c r="BI174" s="53">
        <v>0</v>
      </c>
      <c r="BJ174" s="53">
        <v>0.23605087499999999</v>
      </c>
      <c r="BK174" s="33">
        <f t="shared" si="6"/>
        <v>83.147472681558597</v>
      </c>
    </row>
    <row r="175" spans="1:63">
      <c r="A175" s="51"/>
      <c r="B175" s="52" t="s">
        <v>182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0.63117579250000011</v>
      </c>
      <c r="I175" s="53">
        <v>0</v>
      </c>
      <c r="J175" s="53">
        <v>0</v>
      </c>
      <c r="K175" s="53">
        <v>0</v>
      </c>
      <c r="L175" s="53">
        <v>3.4848150000000001E-2</v>
      </c>
      <c r="M175" s="53">
        <v>0</v>
      </c>
      <c r="N175" s="53">
        <v>0</v>
      </c>
      <c r="O175" s="53">
        <v>0</v>
      </c>
      <c r="P175" s="53">
        <v>0</v>
      </c>
      <c r="Q175" s="53">
        <v>0</v>
      </c>
      <c r="R175" s="53">
        <v>0.16343771310714286</v>
      </c>
      <c r="S175" s="53">
        <v>0</v>
      </c>
      <c r="T175" s="53">
        <v>0</v>
      </c>
      <c r="U175" s="53">
        <v>0</v>
      </c>
      <c r="V175" s="53">
        <v>0</v>
      </c>
      <c r="W175" s="53">
        <v>0</v>
      </c>
      <c r="X175" s="53">
        <v>0</v>
      </c>
      <c r="Y175" s="53">
        <v>0</v>
      </c>
      <c r="Z175" s="53">
        <v>0</v>
      </c>
      <c r="AA175" s="53">
        <v>0</v>
      </c>
      <c r="AB175" s="53">
        <v>0.19912433624999998</v>
      </c>
      <c r="AC175" s="53">
        <v>0</v>
      </c>
      <c r="AD175" s="53">
        <v>0</v>
      </c>
      <c r="AE175" s="53">
        <v>0</v>
      </c>
      <c r="AF175" s="53">
        <v>0</v>
      </c>
      <c r="AG175" s="53">
        <v>0</v>
      </c>
      <c r="AH175" s="53">
        <v>0</v>
      </c>
      <c r="AI175" s="53">
        <v>0</v>
      </c>
      <c r="AJ175" s="53">
        <v>0</v>
      </c>
      <c r="AK175" s="53">
        <v>0</v>
      </c>
      <c r="AL175" s="53">
        <v>1.1155425000000004E-3</v>
      </c>
      <c r="AM175" s="53">
        <v>0</v>
      </c>
      <c r="AN175" s="53">
        <v>0</v>
      </c>
      <c r="AO175" s="53">
        <v>0</v>
      </c>
      <c r="AP175" s="53">
        <v>0</v>
      </c>
      <c r="AQ175" s="53">
        <v>0</v>
      </c>
      <c r="AR175" s="53">
        <v>0</v>
      </c>
      <c r="AS175" s="53">
        <v>0</v>
      </c>
      <c r="AT175" s="53">
        <v>0</v>
      </c>
      <c r="AU175" s="53">
        <v>0</v>
      </c>
      <c r="AV175" s="53">
        <v>71.476039920513657</v>
      </c>
      <c r="AW175" s="53">
        <v>2.4318826499999999</v>
      </c>
      <c r="AX175" s="53">
        <v>0</v>
      </c>
      <c r="AY175" s="53">
        <v>0</v>
      </c>
      <c r="AZ175" s="53">
        <v>8.9628262483928562</v>
      </c>
      <c r="BA175" s="53">
        <v>0</v>
      </c>
      <c r="BB175" s="53">
        <v>0</v>
      </c>
      <c r="BC175" s="53">
        <v>0</v>
      </c>
      <c r="BD175" s="53">
        <v>0</v>
      </c>
      <c r="BE175" s="53">
        <v>0</v>
      </c>
      <c r="BF175" s="53">
        <v>19.47965984475</v>
      </c>
      <c r="BG175" s="53">
        <v>13.877953586214289</v>
      </c>
      <c r="BH175" s="53">
        <v>0</v>
      </c>
      <c r="BI175" s="53">
        <v>0</v>
      </c>
      <c r="BJ175" s="53">
        <v>0.30117416392857149</v>
      </c>
      <c r="BK175" s="33">
        <f t="shared" si="6"/>
        <v>117.55923794815652</v>
      </c>
    </row>
    <row r="176" spans="1:63">
      <c r="A176" s="51"/>
      <c r="B176" s="52" t="s">
        <v>183</v>
      </c>
      <c r="C176" s="53">
        <v>0</v>
      </c>
      <c r="D176" s="53">
        <v>0</v>
      </c>
      <c r="E176" s="53">
        <v>0</v>
      </c>
      <c r="F176" s="53">
        <v>0</v>
      </c>
      <c r="G176" s="53">
        <v>0</v>
      </c>
      <c r="H176" s="53">
        <v>0.51920816700000005</v>
      </c>
      <c r="I176" s="53">
        <v>0</v>
      </c>
      <c r="J176" s="53">
        <v>0</v>
      </c>
      <c r="K176" s="53">
        <v>0</v>
      </c>
      <c r="L176" s="53">
        <v>0</v>
      </c>
      <c r="M176" s="53">
        <v>0</v>
      </c>
      <c r="N176" s="53">
        <v>0</v>
      </c>
      <c r="O176" s="53">
        <v>0</v>
      </c>
      <c r="P176" s="53">
        <v>0</v>
      </c>
      <c r="Q176" s="53">
        <v>0</v>
      </c>
      <c r="R176" s="53">
        <v>7.1359822178571439E-2</v>
      </c>
      <c r="S176" s="53">
        <v>0</v>
      </c>
      <c r="T176" s="53">
        <v>0</v>
      </c>
      <c r="U176" s="53">
        <v>0</v>
      </c>
      <c r="V176" s="53">
        <v>5.6905767857142853E-2</v>
      </c>
      <c r="W176" s="53">
        <v>0</v>
      </c>
      <c r="X176" s="53">
        <v>0</v>
      </c>
      <c r="Y176" s="53">
        <v>0</v>
      </c>
      <c r="Z176" s="53">
        <v>0</v>
      </c>
      <c r="AA176" s="53">
        <v>0</v>
      </c>
      <c r="AB176" s="53">
        <v>0</v>
      </c>
      <c r="AC176" s="53">
        <v>0</v>
      </c>
      <c r="AD176" s="53">
        <v>0</v>
      </c>
      <c r="AE176" s="53">
        <v>0</v>
      </c>
      <c r="AF176" s="53">
        <v>0</v>
      </c>
      <c r="AG176" s="53">
        <v>0</v>
      </c>
      <c r="AH176" s="53">
        <v>0</v>
      </c>
      <c r="AI176" s="53">
        <v>0</v>
      </c>
      <c r="AJ176" s="53">
        <v>0</v>
      </c>
      <c r="AK176" s="53">
        <v>0</v>
      </c>
      <c r="AL176" s="53">
        <v>0</v>
      </c>
      <c r="AM176" s="53">
        <v>0</v>
      </c>
      <c r="AN176" s="53">
        <v>0</v>
      </c>
      <c r="AO176" s="53">
        <v>0</v>
      </c>
      <c r="AP176" s="53">
        <v>0</v>
      </c>
      <c r="AQ176" s="53">
        <v>0</v>
      </c>
      <c r="AR176" s="53">
        <v>0</v>
      </c>
      <c r="AS176" s="53">
        <v>0</v>
      </c>
      <c r="AT176" s="53">
        <v>0</v>
      </c>
      <c r="AU176" s="53">
        <v>0</v>
      </c>
      <c r="AV176" s="53">
        <v>26.510552888990389</v>
      </c>
      <c r="AW176" s="53">
        <v>1.1827060714285715</v>
      </c>
      <c r="AX176" s="53">
        <v>0</v>
      </c>
      <c r="AY176" s="53">
        <v>0</v>
      </c>
      <c r="AZ176" s="53">
        <v>0.48677115625</v>
      </c>
      <c r="BA176" s="53">
        <v>0</v>
      </c>
      <c r="BB176" s="53">
        <v>0</v>
      </c>
      <c r="BC176" s="53">
        <v>0</v>
      </c>
      <c r="BD176" s="53">
        <v>0</v>
      </c>
      <c r="BE176" s="53">
        <v>0</v>
      </c>
      <c r="BF176" s="53">
        <v>12.635614786714285</v>
      </c>
      <c r="BG176" s="53">
        <v>0.10950982142857144</v>
      </c>
      <c r="BH176" s="53">
        <v>0</v>
      </c>
      <c r="BI176" s="53">
        <v>0</v>
      </c>
      <c r="BJ176" s="53">
        <v>0.43095279582142854</v>
      </c>
      <c r="BK176" s="33">
        <f t="shared" si="6"/>
        <v>42.003581277668964</v>
      </c>
    </row>
    <row r="177" spans="1:63">
      <c r="A177" s="51"/>
      <c r="B177" s="52" t="s">
        <v>184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0.68875014014285707</v>
      </c>
      <c r="I177" s="53">
        <v>0</v>
      </c>
      <c r="J177" s="53">
        <v>0</v>
      </c>
      <c r="K177" s="53">
        <v>0</v>
      </c>
      <c r="L177" s="53">
        <v>0.71207295232142864</v>
      </c>
      <c r="M177" s="53">
        <v>0</v>
      </c>
      <c r="N177" s="53">
        <v>0</v>
      </c>
      <c r="O177" s="53">
        <v>0</v>
      </c>
      <c r="P177" s="53">
        <v>0</v>
      </c>
      <c r="Q177" s="53">
        <v>0</v>
      </c>
      <c r="R177" s="53">
        <v>0.17617651264285714</v>
      </c>
      <c r="S177" s="53">
        <v>1.6411816071428571E-2</v>
      </c>
      <c r="T177" s="53">
        <v>0</v>
      </c>
      <c r="U177" s="53">
        <v>0</v>
      </c>
      <c r="V177" s="53">
        <v>1.0941210714285714E-2</v>
      </c>
      <c r="W177" s="53">
        <v>0</v>
      </c>
      <c r="X177" s="53">
        <v>0</v>
      </c>
      <c r="Y177" s="53">
        <v>0</v>
      </c>
      <c r="Z177" s="53">
        <v>0</v>
      </c>
      <c r="AA177" s="53">
        <v>0</v>
      </c>
      <c r="AB177" s="53">
        <v>5.3527186428571433E-2</v>
      </c>
      <c r="AC177" s="53">
        <v>0</v>
      </c>
      <c r="AD177" s="53">
        <v>0</v>
      </c>
      <c r="AE177" s="53">
        <v>0</v>
      </c>
      <c r="AF177" s="53">
        <v>0</v>
      </c>
      <c r="AG177" s="53">
        <v>0</v>
      </c>
      <c r="AH177" s="53">
        <v>0</v>
      </c>
      <c r="AI177" s="53">
        <v>0</v>
      </c>
      <c r="AJ177" s="53">
        <v>0</v>
      </c>
      <c r="AK177" s="53">
        <v>0</v>
      </c>
      <c r="AL177" s="53">
        <v>5.7448980285714282E-2</v>
      </c>
      <c r="AM177" s="53">
        <v>0</v>
      </c>
      <c r="AN177" s="53">
        <v>0</v>
      </c>
      <c r="AO177" s="53">
        <v>0</v>
      </c>
      <c r="AP177" s="53">
        <v>0</v>
      </c>
      <c r="AQ177" s="53">
        <v>0</v>
      </c>
      <c r="AR177" s="53">
        <v>0</v>
      </c>
      <c r="AS177" s="53">
        <v>0</v>
      </c>
      <c r="AT177" s="53">
        <v>0</v>
      </c>
      <c r="AU177" s="53">
        <v>0</v>
      </c>
      <c r="AV177" s="53">
        <v>32.243628539931798</v>
      </c>
      <c r="AW177" s="53">
        <v>3.0408193620714283</v>
      </c>
      <c r="AX177" s="53">
        <v>0</v>
      </c>
      <c r="AY177" s="53">
        <v>0</v>
      </c>
      <c r="AZ177" s="53">
        <v>1.2162608327142856</v>
      </c>
      <c r="BA177" s="53">
        <v>0</v>
      </c>
      <c r="BB177" s="53">
        <v>0</v>
      </c>
      <c r="BC177" s="53">
        <v>0</v>
      </c>
      <c r="BD177" s="53">
        <v>0</v>
      </c>
      <c r="BE177" s="53">
        <v>0</v>
      </c>
      <c r="BF177" s="53">
        <v>17.212459495142859</v>
      </c>
      <c r="BG177" s="53">
        <v>0.36038105714285718</v>
      </c>
      <c r="BH177" s="53">
        <v>3.1798328571428569</v>
      </c>
      <c r="BI177" s="53">
        <v>0</v>
      </c>
      <c r="BJ177" s="53">
        <v>0.10599442857142857</v>
      </c>
      <c r="BK177" s="33">
        <f t="shared" si="6"/>
        <v>59.074705371324661</v>
      </c>
    </row>
    <row r="178" spans="1:63">
      <c r="A178" s="51"/>
      <c r="B178" s="52" t="s">
        <v>185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0.85316328275000008</v>
      </c>
      <c r="I178" s="53">
        <v>0</v>
      </c>
      <c r="J178" s="53">
        <v>0</v>
      </c>
      <c r="K178" s="53">
        <v>0</v>
      </c>
      <c r="L178" s="53">
        <v>0.1957367166785714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8.4693620392857133E-2</v>
      </c>
      <c r="S178" s="53">
        <v>0</v>
      </c>
      <c r="T178" s="53">
        <v>0</v>
      </c>
      <c r="U178" s="53">
        <v>0</v>
      </c>
      <c r="V178" s="53">
        <v>0</v>
      </c>
      <c r="W178" s="53">
        <v>0</v>
      </c>
      <c r="X178" s="53">
        <v>0</v>
      </c>
      <c r="Y178" s="53">
        <v>0</v>
      </c>
      <c r="Z178" s="53">
        <v>0</v>
      </c>
      <c r="AA178" s="53">
        <v>0</v>
      </c>
      <c r="AB178" s="53">
        <v>5.2646928571428572E-3</v>
      </c>
      <c r="AC178" s="53">
        <v>0</v>
      </c>
      <c r="AD178" s="53">
        <v>0</v>
      </c>
      <c r="AE178" s="53">
        <v>0</v>
      </c>
      <c r="AF178" s="53">
        <v>0</v>
      </c>
      <c r="AG178" s="53">
        <v>0</v>
      </c>
      <c r="AH178" s="53">
        <v>0</v>
      </c>
      <c r="AI178" s="53">
        <v>0</v>
      </c>
      <c r="AJ178" s="53">
        <v>0</v>
      </c>
      <c r="AK178" s="53">
        <v>0</v>
      </c>
      <c r="AL178" s="53">
        <v>0</v>
      </c>
      <c r="AM178" s="53">
        <v>0</v>
      </c>
      <c r="AN178" s="53">
        <v>0</v>
      </c>
      <c r="AO178" s="53">
        <v>0</v>
      </c>
      <c r="AP178" s="53">
        <v>0</v>
      </c>
      <c r="AQ178" s="53">
        <v>0</v>
      </c>
      <c r="AR178" s="53">
        <v>0</v>
      </c>
      <c r="AS178" s="53">
        <v>0</v>
      </c>
      <c r="AT178" s="53">
        <v>0</v>
      </c>
      <c r="AU178" s="53">
        <v>0</v>
      </c>
      <c r="AV178" s="53">
        <v>16.443049057060005</v>
      </c>
      <c r="AW178" s="53">
        <v>1.0004049727857141</v>
      </c>
      <c r="AX178" s="53">
        <v>0</v>
      </c>
      <c r="AY178" s="53">
        <v>0</v>
      </c>
      <c r="AZ178" s="53">
        <v>0.28908663910714288</v>
      </c>
      <c r="BA178" s="53">
        <v>0</v>
      </c>
      <c r="BB178" s="53">
        <v>0</v>
      </c>
      <c r="BC178" s="53">
        <v>0</v>
      </c>
      <c r="BD178" s="53">
        <v>0</v>
      </c>
      <c r="BE178" s="53">
        <v>0</v>
      </c>
      <c r="BF178" s="53">
        <v>8.6743954829642842</v>
      </c>
      <c r="BG178" s="53">
        <v>8.383039757642857</v>
      </c>
      <c r="BH178" s="53">
        <v>0</v>
      </c>
      <c r="BI178" s="53">
        <v>0</v>
      </c>
      <c r="BJ178" s="53">
        <v>5.2646928571428567E-2</v>
      </c>
      <c r="BK178" s="33">
        <f t="shared" si="6"/>
        <v>35.981481150809998</v>
      </c>
    </row>
    <row r="179" spans="1:63">
      <c r="A179" s="51"/>
      <c r="B179" s="52" t="s">
        <v>186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0.56749576578571426</v>
      </c>
      <c r="I179" s="53">
        <v>5.3383624999999997E-2</v>
      </c>
      <c r="J179" s="53">
        <v>0</v>
      </c>
      <c r="K179" s="53">
        <v>0</v>
      </c>
      <c r="L179" s="53">
        <v>0.82402709121428575</v>
      </c>
      <c r="M179" s="53">
        <v>0</v>
      </c>
      <c r="N179" s="53">
        <v>0</v>
      </c>
      <c r="O179" s="53">
        <v>0</v>
      </c>
      <c r="P179" s="53">
        <v>0</v>
      </c>
      <c r="Q179" s="53">
        <v>0</v>
      </c>
      <c r="R179" s="53">
        <v>0.12879154185714284</v>
      </c>
      <c r="S179" s="53">
        <v>0</v>
      </c>
      <c r="T179" s="53">
        <v>0</v>
      </c>
      <c r="U179" s="53">
        <v>0</v>
      </c>
      <c r="V179" s="53">
        <v>5.8721987500000003E-2</v>
      </c>
      <c r="W179" s="53">
        <v>0</v>
      </c>
      <c r="X179" s="53">
        <v>0</v>
      </c>
      <c r="Y179" s="53">
        <v>0</v>
      </c>
      <c r="Z179" s="53">
        <v>0</v>
      </c>
      <c r="AA179" s="53">
        <v>0</v>
      </c>
      <c r="AB179" s="53">
        <v>3.0142848571428571E-2</v>
      </c>
      <c r="AC179" s="53">
        <v>0</v>
      </c>
      <c r="AD179" s="53">
        <v>0</v>
      </c>
      <c r="AE179" s="53">
        <v>0</v>
      </c>
      <c r="AF179" s="53">
        <v>0</v>
      </c>
      <c r="AG179" s="53">
        <v>0</v>
      </c>
      <c r="AH179" s="53">
        <v>0</v>
      </c>
      <c r="AI179" s="53">
        <v>0</v>
      </c>
      <c r="AJ179" s="53">
        <v>0</v>
      </c>
      <c r="AK179" s="53">
        <v>0</v>
      </c>
      <c r="AL179" s="53">
        <v>0</v>
      </c>
      <c r="AM179" s="53">
        <v>0</v>
      </c>
      <c r="AN179" s="53">
        <v>0</v>
      </c>
      <c r="AO179" s="53">
        <v>0</v>
      </c>
      <c r="AP179" s="53">
        <v>0</v>
      </c>
      <c r="AQ179" s="53">
        <v>0</v>
      </c>
      <c r="AR179" s="53">
        <v>0</v>
      </c>
      <c r="AS179" s="53">
        <v>0</v>
      </c>
      <c r="AT179" s="53">
        <v>0</v>
      </c>
      <c r="AU179" s="53">
        <v>0</v>
      </c>
      <c r="AV179" s="53">
        <v>36.303186884079992</v>
      </c>
      <c r="AW179" s="53">
        <v>2.0164526285714288</v>
      </c>
      <c r="AX179" s="53">
        <v>0</v>
      </c>
      <c r="AY179" s="53">
        <v>0</v>
      </c>
      <c r="AZ179" s="53">
        <v>8.5492490882857144</v>
      </c>
      <c r="BA179" s="53">
        <v>0</v>
      </c>
      <c r="BB179" s="53">
        <v>0</v>
      </c>
      <c r="BC179" s="53">
        <v>0</v>
      </c>
      <c r="BD179" s="53">
        <v>0</v>
      </c>
      <c r="BE179" s="53">
        <v>0</v>
      </c>
      <c r="BF179" s="53">
        <v>19.856292582892856</v>
      </c>
      <c r="BG179" s="53">
        <v>0.20788171428571431</v>
      </c>
      <c r="BH179" s="53">
        <v>1.0394085714285715</v>
      </c>
      <c r="BI179" s="53">
        <v>0</v>
      </c>
      <c r="BJ179" s="53">
        <v>2.4096576025714294</v>
      </c>
      <c r="BK179" s="33">
        <f t="shared" si="6"/>
        <v>72.044691932044273</v>
      </c>
    </row>
    <row r="180" spans="1:63" ht="13.5" thickBot="1">
      <c r="A180" s="51"/>
      <c r="B180" s="52" t="s">
        <v>187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0.19320530839285716</v>
      </c>
      <c r="I180" s="53">
        <v>5.7670115344642863</v>
      </c>
      <c r="J180" s="53">
        <v>0</v>
      </c>
      <c r="K180" s="53">
        <v>0</v>
      </c>
      <c r="L180" s="53">
        <v>0.74123416785714291</v>
      </c>
      <c r="M180" s="53">
        <v>0</v>
      </c>
      <c r="N180" s="53">
        <v>0</v>
      </c>
      <c r="O180" s="53">
        <v>0</v>
      </c>
      <c r="P180" s="53">
        <v>0</v>
      </c>
      <c r="Q180" s="53">
        <v>0</v>
      </c>
      <c r="R180" s="53">
        <v>0.20289980357142856</v>
      </c>
      <c r="S180" s="53">
        <v>0</v>
      </c>
      <c r="T180" s="53">
        <v>0</v>
      </c>
      <c r="U180" s="53">
        <v>0</v>
      </c>
      <c r="V180" s="53">
        <v>1.0439917857142857E-2</v>
      </c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4.3263345000000016E-2</v>
      </c>
      <c r="AC180" s="53">
        <v>0</v>
      </c>
      <c r="AD180" s="53">
        <v>0</v>
      </c>
      <c r="AE180" s="53">
        <v>0</v>
      </c>
      <c r="AF180" s="53">
        <v>0</v>
      </c>
      <c r="AG180" s="53">
        <v>0</v>
      </c>
      <c r="AH180" s="53">
        <v>0</v>
      </c>
      <c r="AI180" s="53">
        <v>0</v>
      </c>
      <c r="AJ180" s="53">
        <v>0</v>
      </c>
      <c r="AK180" s="53">
        <v>0</v>
      </c>
      <c r="AL180" s="53">
        <v>0</v>
      </c>
      <c r="AM180" s="53">
        <v>0</v>
      </c>
      <c r="AN180" s="53">
        <v>0</v>
      </c>
      <c r="AO180" s="53">
        <v>0</v>
      </c>
      <c r="AP180" s="53">
        <v>0</v>
      </c>
      <c r="AQ180" s="53">
        <v>0</v>
      </c>
      <c r="AR180" s="53">
        <v>0</v>
      </c>
      <c r="AS180" s="53">
        <v>0</v>
      </c>
      <c r="AT180" s="53">
        <v>0</v>
      </c>
      <c r="AU180" s="53">
        <v>0</v>
      </c>
      <c r="AV180" s="53">
        <v>8.5248027980573191</v>
      </c>
      <c r="AW180" s="53">
        <v>4.3778384821428569</v>
      </c>
      <c r="AX180" s="53">
        <v>0</v>
      </c>
      <c r="AY180" s="53">
        <v>0</v>
      </c>
      <c r="AZ180" s="53">
        <v>4.877979665142858</v>
      </c>
      <c r="BA180" s="53">
        <v>0</v>
      </c>
      <c r="BB180" s="53">
        <v>0</v>
      </c>
      <c r="BC180" s="53">
        <v>0</v>
      </c>
      <c r="BD180" s="53">
        <v>0</v>
      </c>
      <c r="BE180" s="53">
        <v>0</v>
      </c>
      <c r="BF180" s="53">
        <v>2.1292381690357143</v>
      </c>
      <c r="BG180" s="53">
        <v>0</v>
      </c>
      <c r="BH180" s="53">
        <v>0</v>
      </c>
      <c r="BI180" s="53">
        <v>0</v>
      </c>
      <c r="BJ180" s="53">
        <v>0</v>
      </c>
      <c r="BK180" s="33">
        <f t="shared" si="6"/>
        <v>26.867913191521609</v>
      </c>
    </row>
    <row r="181" spans="1:63" ht="13.5" thickBot="1">
      <c r="A181" s="37"/>
      <c r="B181" s="38" t="s">
        <v>188</v>
      </c>
      <c r="C181" s="39">
        <f t="shared" ref="C181:BK181" si="7">SUM(C142:C180)</f>
        <v>0</v>
      </c>
      <c r="D181" s="39">
        <f t="shared" si="7"/>
        <v>46.596849920142844</v>
      </c>
      <c r="E181" s="39">
        <f t="shared" si="7"/>
        <v>0</v>
      </c>
      <c r="F181" s="39">
        <f t="shared" si="7"/>
        <v>0</v>
      </c>
      <c r="G181" s="39">
        <f t="shared" si="7"/>
        <v>0</v>
      </c>
      <c r="H181" s="39">
        <f t="shared" si="7"/>
        <v>1390.5298559488572</v>
      </c>
      <c r="I181" s="39">
        <f t="shared" si="7"/>
        <v>8440.2830191739868</v>
      </c>
      <c r="J181" s="39">
        <f t="shared" si="7"/>
        <v>37.300655503428565</v>
      </c>
      <c r="K181" s="39">
        <f t="shared" si="7"/>
        <v>0</v>
      </c>
      <c r="L181" s="39">
        <f t="shared" si="7"/>
        <v>791.48978925607128</v>
      </c>
      <c r="M181" s="39">
        <f t="shared" si="7"/>
        <v>0</v>
      </c>
      <c r="N181" s="39">
        <f t="shared" si="7"/>
        <v>4.2877679057500009</v>
      </c>
      <c r="O181" s="39">
        <f t="shared" si="7"/>
        <v>0</v>
      </c>
      <c r="P181" s="39">
        <f t="shared" si="7"/>
        <v>0</v>
      </c>
      <c r="Q181" s="39">
        <f t="shared" si="7"/>
        <v>0</v>
      </c>
      <c r="R181" s="39">
        <f t="shared" si="7"/>
        <v>347.11945190003593</v>
      </c>
      <c r="S181" s="39">
        <f t="shared" si="7"/>
        <v>158.84687960267857</v>
      </c>
      <c r="T181" s="39">
        <f t="shared" si="7"/>
        <v>136.33636686689286</v>
      </c>
      <c r="U181" s="39">
        <f t="shared" si="7"/>
        <v>0</v>
      </c>
      <c r="V181" s="39">
        <f t="shared" si="7"/>
        <v>192.92071985232147</v>
      </c>
      <c r="W181" s="39">
        <f t="shared" si="7"/>
        <v>0</v>
      </c>
      <c r="X181" s="39">
        <f t="shared" si="7"/>
        <v>0</v>
      </c>
      <c r="Y181" s="39">
        <f t="shared" si="7"/>
        <v>0</v>
      </c>
      <c r="Z181" s="39">
        <f t="shared" si="7"/>
        <v>0</v>
      </c>
      <c r="AA181" s="39">
        <f t="shared" si="7"/>
        <v>0</v>
      </c>
      <c r="AB181" s="39">
        <f t="shared" si="7"/>
        <v>175.31852490974998</v>
      </c>
      <c r="AC181" s="39">
        <f t="shared" si="7"/>
        <v>9.5503653821428607</v>
      </c>
      <c r="AD181" s="39">
        <f t="shared" si="7"/>
        <v>3.2637071643928581</v>
      </c>
      <c r="AE181" s="39">
        <f t="shared" si="7"/>
        <v>0</v>
      </c>
      <c r="AF181" s="39">
        <f t="shared" si="7"/>
        <v>16.132257728035718</v>
      </c>
      <c r="AG181" s="39">
        <f t="shared" si="7"/>
        <v>0</v>
      </c>
      <c r="AH181" s="39">
        <f t="shared" si="7"/>
        <v>0</v>
      </c>
      <c r="AI181" s="39">
        <f t="shared" si="7"/>
        <v>0</v>
      </c>
      <c r="AJ181" s="39">
        <f t="shared" si="7"/>
        <v>0</v>
      </c>
      <c r="AK181" s="39">
        <f t="shared" si="7"/>
        <v>0</v>
      </c>
      <c r="AL181" s="39">
        <f t="shared" si="7"/>
        <v>439.70768638075003</v>
      </c>
      <c r="AM181" s="39">
        <f t="shared" si="7"/>
        <v>5.9289430321428561E-2</v>
      </c>
      <c r="AN181" s="39">
        <f t="shared" si="7"/>
        <v>10.611188874392855</v>
      </c>
      <c r="AO181" s="39">
        <f t="shared" si="7"/>
        <v>0</v>
      </c>
      <c r="AP181" s="39">
        <f t="shared" si="7"/>
        <v>1.3705757575714284</v>
      </c>
      <c r="AQ181" s="39">
        <f t="shared" si="7"/>
        <v>0</v>
      </c>
      <c r="AR181" s="39">
        <f t="shared" si="7"/>
        <v>0</v>
      </c>
      <c r="AS181" s="39">
        <f t="shared" si="7"/>
        <v>0</v>
      </c>
      <c r="AT181" s="39">
        <f t="shared" si="7"/>
        <v>0</v>
      </c>
      <c r="AU181" s="39">
        <f t="shared" si="7"/>
        <v>0</v>
      </c>
      <c r="AV181" s="39">
        <f t="shared" si="7"/>
        <v>8618.2487990464906</v>
      </c>
      <c r="AW181" s="39">
        <f t="shared" si="7"/>
        <v>4935.1941508073805</v>
      </c>
      <c r="AX181" s="39">
        <f t="shared" si="7"/>
        <v>116.24614565067856</v>
      </c>
      <c r="AY181" s="39">
        <f t="shared" si="7"/>
        <v>5.1344594964285714E-2</v>
      </c>
      <c r="AZ181" s="39">
        <f t="shared" si="7"/>
        <v>4119.8589141725015</v>
      </c>
      <c r="BA181" s="39">
        <f t="shared" si="7"/>
        <v>0</v>
      </c>
      <c r="BB181" s="39">
        <f t="shared" si="7"/>
        <v>1.2941041177857147</v>
      </c>
      <c r="BC181" s="39">
        <f t="shared" si="7"/>
        <v>0</v>
      </c>
      <c r="BD181" s="39">
        <f t="shared" si="7"/>
        <v>0</v>
      </c>
      <c r="BE181" s="39">
        <f t="shared" si="7"/>
        <v>0</v>
      </c>
      <c r="BF181" s="39">
        <f t="shared" si="7"/>
        <v>8662.6368854647571</v>
      </c>
      <c r="BG181" s="39">
        <f t="shared" si="7"/>
        <v>656.1390597283571</v>
      </c>
      <c r="BH181" s="39">
        <f t="shared" si="7"/>
        <v>524.82507102953559</v>
      </c>
      <c r="BI181" s="39">
        <f t="shared" si="7"/>
        <v>0</v>
      </c>
      <c r="BJ181" s="39">
        <f t="shared" si="7"/>
        <v>849.09381824285754</v>
      </c>
      <c r="BK181" s="44">
        <f t="shared" si="7"/>
        <v>40685.313244412835</v>
      </c>
    </row>
    <row r="182" spans="1:63" ht="13.5" thickBot="1">
      <c r="A182" s="54"/>
      <c r="B182" s="55" t="s">
        <v>189</v>
      </c>
      <c r="C182" s="56">
        <f t="shared" ref="C182:BK182" si="8">C181+C140+C138+C136+C19+C16</f>
        <v>0</v>
      </c>
      <c r="D182" s="56">
        <f t="shared" si="8"/>
        <v>1742.2277610447861</v>
      </c>
      <c r="E182" s="56">
        <f t="shared" si="8"/>
        <v>1083.8140510342143</v>
      </c>
      <c r="F182" s="56">
        <f t="shared" si="8"/>
        <v>0</v>
      </c>
      <c r="G182" s="56">
        <f t="shared" si="8"/>
        <v>0</v>
      </c>
      <c r="H182" s="56">
        <f t="shared" si="8"/>
        <v>3547.8545021104997</v>
      </c>
      <c r="I182" s="56">
        <f t="shared" si="8"/>
        <v>36629.96203891428</v>
      </c>
      <c r="J182" s="56">
        <f t="shared" si="8"/>
        <v>3535.3764055539646</v>
      </c>
      <c r="K182" s="56">
        <f t="shared" si="8"/>
        <v>0</v>
      </c>
      <c r="L182" s="56">
        <f t="shared" si="8"/>
        <v>1585.851786507857</v>
      </c>
      <c r="M182" s="56">
        <f t="shared" si="8"/>
        <v>0</v>
      </c>
      <c r="N182" s="56">
        <f t="shared" si="8"/>
        <v>4.2877679057500009</v>
      </c>
      <c r="O182" s="56">
        <f t="shared" si="8"/>
        <v>0</v>
      </c>
      <c r="P182" s="56">
        <f t="shared" si="8"/>
        <v>0</v>
      </c>
      <c r="Q182" s="56">
        <f t="shared" si="8"/>
        <v>0</v>
      </c>
      <c r="R182" s="56">
        <f t="shared" si="8"/>
        <v>602.8918624492145</v>
      </c>
      <c r="S182" s="56">
        <f t="shared" si="8"/>
        <v>4041.0302721116077</v>
      </c>
      <c r="T182" s="56">
        <f t="shared" si="8"/>
        <v>1729.3163885872143</v>
      </c>
      <c r="U182" s="56">
        <f t="shared" si="8"/>
        <v>46.452179731392867</v>
      </c>
      <c r="V182" s="56">
        <f t="shared" si="8"/>
        <v>488.1699634464286</v>
      </c>
      <c r="W182" s="56">
        <f t="shared" si="8"/>
        <v>0</v>
      </c>
      <c r="X182" s="56">
        <f t="shared" si="8"/>
        <v>0</v>
      </c>
      <c r="Y182" s="56">
        <f t="shared" si="8"/>
        <v>0</v>
      </c>
      <c r="Z182" s="56">
        <f t="shared" si="8"/>
        <v>0</v>
      </c>
      <c r="AA182" s="56">
        <f t="shared" si="8"/>
        <v>0</v>
      </c>
      <c r="AB182" s="56">
        <f t="shared" si="8"/>
        <v>197.27278859317855</v>
      </c>
      <c r="AC182" s="56">
        <f t="shared" si="8"/>
        <v>27.851967559464288</v>
      </c>
      <c r="AD182" s="56">
        <f t="shared" si="8"/>
        <v>7.2418652308571438</v>
      </c>
      <c r="AE182" s="56">
        <f t="shared" si="8"/>
        <v>0</v>
      </c>
      <c r="AF182" s="56">
        <f t="shared" si="8"/>
        <v>25.782127199500003</v>
      </c>
      <c r="AG182" s="56">
        <f t="shared" si="8"/>
        <v>0</v>
      </c>
      <c r="AH182" s="56">
        <f t="shared" si="8"/>
        <v>0</v>
      </c>
      <c r="AI182" s="56">
        <f t="shared" si="8"/>
        <v>0</v>
      </c>
      <c r="AJ182" s="56">
        <f t="shared" si="8"/>
        <v>0</v>
      </c>
      <c r="AK182" s="56">
        <f t="shared" si="8"/>
        <v>0</v>
      </c>
      <c r="AL182" s="56">
        <f t="shared" si="8"/>
        <v>443.36979103682143</v>
      </c>
      <c r="AM182" s="56">
        <f t="shared" si="8"/>
        <v>31.945238731714291</v>
      </c>
      <c r="AN182" s="56">
        <f t="shared" si="8"/>
        <v>10.611188874392855</v>
      </c>
      <c r="AO182" s="56">
        <f t="shared" si="8"/>
        <v>0</v>
      </c>
      <c r="AP182" s="56">
        <f t="shared" si="8"/>
        <v>4.1351665632499994</v>
      </c>
      <c r="AQ182" s="56">
        <f t="shared" si="8"/>
        <v>0</v>
      </c>
      <c r="AR182" s="56">
        <f t="shared" si="8"/>
        <v>192.88488949414287</v>
      </c>
      <c r="AS182" s="56">
        <f t="shared" si="8"/>
        <v>0</v>
      </c>
      <c r="AT182" s="56">
        <f t="shared" si="8"/>
        <v>0</v>
      </c>
      <c r="AU182" s="56">
        <f t="shared" si="8"/>
        <v>0</v>
      </c>
      <c r="AV182" s="56">
        <f t="shared" si="8"/>
        <v>11137.799917566272</v>
      </c>
      <c r="AW182" s="56">
        <f t="shared" si="8"/>
        <v>11881.083998477639</v>
      </c>
      <c r="AX182" s="56">
        <f t="shared" si="8"/>
        <v>812.85173091989293</v>
      </c>
      <c r="AY182" s="56">
        <f t="shared" si="8"/>
        <v>0.17675580925000001</v>
      </c>
      <c r="AZ182" s="56">
        <f t="shared" si="8"/>
        <v>5672.9168180724309</v>
      </c>
      <c r="BA182" s="56">
        <f t="shared" si="8"/>
        <v>0</v>
      </c>
      <c r="BB182" s="56">
        <f t="shared" si="8"/>
        <v>1.2941041177857147</v>
      </c>
      <c r="BC182" s="56">
        <f t="shared" si="8"/>
        <v>0</v>
      </c>
      <c r="BD182" s="56">
        <f t="shared" si="8"/>
        <v>0</v>
      </c>
      <c r="BE182" s="56">
        <f t="shared" si="8"/>
        <v>0</v>
      </c>
      <c r="BF182" s="56">
        <f t="shared" si="8"/>
        <v>9590.212167501435</v>
      </c>
      <c r="BG182" s="56">
        <f t="shared" si="8"/>
        <v>1263.5932145969998</v>
      </c>
      <c r="BH182" s="56">
        <f t="shared" si="8"/>
        <v>714.33183423785704</v>
      </c>
      <c r="BI182" s="56">
        <f t="shared" si="8"/>
        <v>0</v>
      </c>
      <c r="BJ182" s="56">
        <f t="shared" si="8"/>
        <v>1085.0162850100005</v>
      </c>
      <c r="BK182" s="56">
        <f t="shared" si="8"/>
        <v>98137.606828990101</v>
      </c>
    </row>
    <row r="183" spans="1:63">
      <c r="A183" s="57"/>
      <c r="B183" s="58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3"/>
    </row>
    <row r="184" spans="1:63">
      <c r="A184" s="26" t="s">
        <v>190</v>
      </c>
      <c r="B184" s="59" t="s">
        <v>191</v>
      </c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1"/>
    </row>
    <row r="185" spans="1:63">
      <c r="A185" s="26" t="s">
        <v>13</v>
      </c>
      <c r="B185" s="27" t="s">
        <v>192</v>
      </c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1"/>
    </row>
    <row r="186" spans="1:63">
      <c r="A186" s="30"/>
      <c r="B186" s="31" t="s">
        <v>193</v>
      </c>
      <c r="C186" s="32">
        <v>0</v>
      </c>
      <c r="D186" s="32">
        <v>0</v>
      </c>
      <c r="E186" s="32">
        <v>0</v>
      </c>
      <c r="F186" s="32">
        <v>0</v>
      </c>
      <c r="G186" s="32">
        <v>0</v>
      </c>
      <c r="H186" s="32">
        <v>30.476083230607138</v>
      </c>
      <c r="I186" s="32">
        <v>0.70418671878571415</v>
      </c>
      <c r="J186" s="32">
        <v>0</v>
      </c>
      <c r="K186" s="32">
        <v>0</v>
      </c>
      <c r="L186" s="32">
        <v>2.1629295798214283</v>
      </c>
      <c r="M186" s="32">
        <v>0</v>
      </c>
      <c r="N186" s="32">
        <v>0</v>
      </c>
      <c r="O186" s="32">
        <v>0</v>
      </c>
      <c r="P186" s="32">
        <v>0</v>
      </c>
      <c r="Q186" s="32">
        <v>0</v>
      </c>
      <c r="R186" s="32">
        <v>25.404666303249996</v>
      </c>
      <c r="S186" s="32">
        <v>0</v>
      </c>
      <c r="T186" s="32">
        <v>0</v>
      </c>
      <c r="U186" s="32">
        <v>0</v>
      </c>
      <c r="V186" s="32">
        <v>1.1631752329285714</v>
      </c>
      <c r="W186" s="32">
        <v>0</v>
      </c>
      <c r="X186" s="32">
        <v>0</v>
      </c>
      <c r="Y186" s="32">
        <v>0</v>
      </c>
      <c r="Z186" s="32">
        <v>0</v>
      </c>
      <c r="AA186" s="32">
        <v>0</v>
      </c>
      <c r="AB186" s="32">
        <v>4.4062310545714283</v>
      </c>
      <c r="AC186" s="32">
        <v>0</v>
      </c>
      <c r="AD186" s="32">
        <v>0</v>
      </c>
      <c r="AE186" s="32">
        <v>0</v>
      </c>
      <c r="AF186" s="32">
        <v>0.12962709689285715</v>
      </c>
      <c r="AG186" s="32">
        <v>0</v>
      </c>
      <c r="AH186" s="32">
        <v>0</v>
      </c>
      <c r="AI186" s="32">
        <v>0</v>
      </c>
      <c r="AJ186" s="32">
        <v>0</v>
      </c>
      <c r="AK186" s="32">
        <v>0</v>
      </c>
      <c r="AL186" s="32">
        <v>3.1949618805714279</v>
      </c>
      <c r="AM186" s="32">
        <v>0</v>
      </c>
      <c r="AN186" s="32">
        <v>0</v>
      </c>
      <c r="AO186" s="32">
        <v>0</v>
      </c>
      <c r="AP186" s="32">
        <v>1.3342903392857144E-2</v>
      </c>
      <c r="AQ186" s="32">
        <v>0</v>
      </c>
      <c r="AR186" s="32">
        <v>0</v>
      </c>
      <c r="AS186" s="32">
        <v>0</v>
      </c>
      <c r="AT186" s="32">
        <v>0</v>
      </c>
      <c r="AU186" s="32">
        <v>0</v>
      </c>
      <c r="AV186" s="32">
        <v>368.48329528614289</v>
      </c>
      <c r="AW186" s="32">
        <v>1.2570250598214288</v>
      </c>
      <c r="AX186" s="32">
        <v>7.0365763785714269E-2</v>
      </c>
      <c r="AY186" s="32">
        <v>0</v>
      </c>
      <c r="AZ186" s="32">
        <v>18.008496899035705</v>
      </c>
      <c r="BA186" s="32">
        <v>0</v>
      </c>
      <c r="BB186" s="32">
        <v>0</v>
      </c>
      <c r="BC186" s="32">
        <v>0</v>
      </c>
      <c r="BD186" s="32">
        <v>0</v>
      </c>
      <c r="BE186" s="32">
        <v>0</v>
      </c>
      <c r="BF186" s="32">
        <v>560.09029825943003</v>
      </c>
      <c r="BG186" s="32">
        <v>22.577953147178569</v>
      </c>
      <c r="BH186" s="32">
        <v>0</v>
      </c>
      <c r="BI186" s="32">
        <v>0</v>
      </c>
      <c r="BJ186" s="32">
        <v>17.593018821642861</v>
      </c>
      <c r="BK186" s="33">
        <f t="shared" ref="BK186:BK192" si="9">SUM(C186:BJ186)</f>
        <v>1055.7356572378585</v>
      </c>
    </row>
    <row r="187" spans="1:63">
      <c r="A187" s="30"/>
      <c r="B187" s="31" t="s">
        <v>194</v>
      </c>
      <c r="C187" s="32">
        <v>0</v>
      </c>
      <c r="D187" s="32">
        <v>0</v>
      </c>
      <c r="E187" s="32">
        <v>0</v>
      </c>
      <c r="F187" s="32">
        <v>0</v>
      </c>
      <c r="G187" s="32">
        <v>0</v>
      </c>
      <c r="H187" s="32">
        <v>2.4919025229285716</v>
      </c>
      <c r="I187" s="32">
        <v>0.36535317857142857</v>
      </c>
      <c r="J187" s="32">
        <v>0</v>
      </c>
      <c r="K187" s="32">
        <v>0</v>
      </c>
      <c r="L187" s="32">
        <v>6.21448951075</v>
      </c>
      <c r="M187" s="32">
        <v>0</v>
      </c>
      <c r="N187" s="32">
        <v>0</v>
      </c>
      <c r="O187" s="32">
        <v>0</v>
      </c>
      <c r="P187" s="32">
        <v>0</v>
      </c>
      <c r="Q187" s="32">
        <v>0</v>
      </c>
      <c r="R187" s="32">
        <v>2.0530309458571425</v>
      </c>
      <c r="S187" s="32">
        <v>2.0100916071428571E-2</v>
      </c>
      <c r="T187" s="32">
        <v>0</v>
      </c>
      <c r="U187" s="32">
        <v>0</v>
      </c>
      <c r="V187" s="32">
        <v>0.35751725178571425</v>
      </c>
      <c r="W187" s="32">
        <v>0</v>
      </c>
      <c r="X187" s="32">
        <v>0</v>
      </c>
      <c r="Y187" s="32">
        <v>0</v>
      </c>
      <c r="Z187" s="32">
        <v>0</v>
      </c>
      <c r="AA187" s="32">
        <v>0</v>
      </c>
      <c r="AB187" s="32">
        <v>0.26326002917857139</v>
      </c>
      <c r="AC187" s="32">
        <v>0</v>
      </c>
      <c r="AD187" s="32">
        <v>0</v>
      </c>
      <c r="AE187" s="32">
        <v>0</v>
      </c>
      <c r="AF187" s="32">
        <v>8.9335899999999996E-2</v>
      </c>
      <c r="AG187" s="32">
        <v>0</v>
      </c>
      <c r="AH187" s="32">
        <v>0</v>
      </c>
      <c r="AI187" s="32">
        <v>0</v>
      </c>
      <c r="AJ187" s="32">
        <v>0</v>
      </c>
      <c r="AK187" s="32">
        <v>0</v>
      </c>
      <c r="AL187" s="32">
        <v>0.15310595042857145</v>
      </c>
      <c r="AM187" s="32">
        <v>0</v>
      </c>
      <c r="AN187" s="32">
        <v>0</v>
      </c>
      <c r="AO187" s="32">
        <v>0</v>
      </c>
      <c r="AP187" s="32">
        <v>2.5524542857142857E-2</v>
      </c>
      <c r="AQ187" s="32">
        <v>0</v>
      </c>
      <c r="AR187" s="32">
        <v>0</v>
      </c>
      <c r="AS187" s="32">
        <v>0</v>
      </c>
      <c r="AT187" s="32">
        <v>0</v>
      </c>
      <c r="AU187" s="32">
        <v>0</v>
      </c>
      <c r="AV187" s="32">
        <v>74.47678550803569</v>
      </c>
      <c r="AW187" s="32">
        <v>16.978377796571433</v>
      </c>
      <c r="AX187" s="32">
        <v>0</v>
      </c>
      <c r="AY187" s="32">
        <v>0</v>
      </c>
      <c r="AZ187" s="32">
        <v>49.625629687892854</v>
      </c>
      <c r="BA187" s="32">
        <v>0</v>
      </c>
      <c r="BB187" s="32">
        <v>0</v>
      </c>
      <c r="BC187" s="32">
        <v>0</v>
      </c>
      <c r="BD187" s="32">
        <v>0</v>
      </c>
      <c r="BE187" s="32">
        <v>0</v>
      </c>
      <c r="BF187" s="32">
        <v>115.98660957444692</v>
      </c>
      <c r="BG187" s="32">
        <v>17.032454271357139</v>
      </c>
      <c r="BH187" s="32">
        <v>2.5558362877142859</v>
      </c>
      <c r="BI187" s="32">
        <v>0</v>
      </c>
      <c r="BJ187" s="32">
        <v>37.223224422714281</v>
      </c>
      <c r="BK187" s="33">
        <f t="shared" si="9"/>
        <v>325.91253829716118</v>
      </c>
    </row>
    <row r="188" spans="1:63">
      <c r="A188" s="30"/>
      <c r="B188" s="31" t="s">
        <v>195</v>
      </c>
      <c r="C188" s="32">
        <v>0</v>
      </c>
      <c r="D188" s="32">
        <v>0</v>
      </c>
      <c r="E188" s="32">
        <v>0</v>
      </c>
      <c r="F188" s="32">
        <v>0</v>
      </c>
      <c r="G188" s="32">
        <v>0</v>
      </c>
      <c r="H188" s="32">
        <v>3.3429566271785705</v>
      </c>
      <c r="I188" s="32">
        <v>0</v>
      </c>
      <c r="J188" s="32">
        <v>0</v>
      </c>
      <c r="K188" s="32">
        <v>0</v>
      </c>
      <c r="L188" s="32">
        <v>1.3285425638571431</v>
      </c>
      <c r="M188" s="32">
        <v>0</v>
      </c>
      <c r="N188" s="32">
        <v>0</v>
      </c>
      <c r="O188" s="32">
        <v>0</v>
      </c>
      <c r="P188" s="32">
        <v>0</v>
      </c>
      <c r="Q188" s="32">
        <v>0</v>
      </c>
      <c r="R188" s="32">
        <v>1.9340643348571429</v>
      </c>
      <c r="S188" s="32">
        <v>0</v>
      </c>
      <c r="T188" s="32">
        <v>0</v>
      </c>
      <c r="U188" s="32">
        <v>0</v>
      </c>
      <c r="V188" s="32">
        <v>0.16040190817857145</v>
      </c>
      <c r="W188" s="32">
        <v>0</v>
      </c>
      <c r="X188" s="32">
        <v>0</v>
      </c>
      <c r="Y188" s="32">
        <v>0</v>
      </c>
      <c r="Z188" s="32">
        <v>0</v>
      </c>
      <c r="AA188" s="32">
        <v>0</v>
      </c>
      <c r="AB188" s="32">
        <v>8.930236539285713E-2</v>
      </c>
      <c r="AC188" s="32">
        <v>0</v>
      </c>
      <c r="AD188" s="32">
        <v>0</v>
      </c>
      <c r="AE188" s="32">
        <v>0</v>
      </c>
      <c r="AF188" s="32">
        <v>1.4568085714285714E-2</v>
      </c>
      <c r="AG188" s="32">
        <v>0</v>
      </c>
      <c r="AH188" s="32">
        <v>0</v>
      </c>
      <c r="AI188" s="32">
        <v>0</v>
      </c>
      <c r="AJ188" s="32">
        <v>0</v>
      </c>
      <c r="AK188" s="32">
        <v>0</v>
      </c>
      <c r="AL188" s="32">
        <v>0.11088266896428571</v>
      </c>
      <c r="AM188" s="32">
        <v>0</v>
      </c>
      <c r="AN188" s="32">
        <v>0</v>
      </c>
      <c r="AO188" s="32">
        <v>0</v>
      </c>
      <c r="AP188" s="32">
        <v>0</v>
      </c>
      <c r="AQ188" s="32">
        <v>0</v>
      </c>
      <c r="AR188" s="32">
        <v>0</v>
      </c>
      <c r="AS188" s="32">
        <v>0</v>
      </c>
      <c r="AT188" s="32">
        <v>0</v>
      </c>
      <c r="AU188" s="32">
        <v>0</v>
      </c>
      <c r="AV188" s="32">
        <v>48.481014971214279</v>
      </c>
      <c r="AW188" s="32">
        <v>1.1990082894642857</v>
      </c>
      <c r="AX188" s="32">
        <v>0</v>
      </c>
      <c r="AY188" s="32">
        <v>0</v>
      </c>
      <c r="AZ188" s="32">
        <v>4.7766351990714284</v>
      </c>
      <c r="BA188" s="32">
        <v>0</v>
      </c>
      <c r="BB188" s="32">
        <v>0</v>
      </c>
      <c r="BC188" s="32">
        <v>0</v>
      </c>
      <c r="BD188" s="32">
        <v>0</v>
      </c>
      <c r="BE188" s="32">
        <v>0</v>
      </c>
      <c r="BF188" s="32">
        <v>67.846771100850106</v>
      </c>
      <c r="BG188" s="32">
        <v>8.2178215731071429</v>
      </c>
      <c r="BH188" s="32">
        <v>1.5345050285714286</v>
      </c>
      <c r="BI188" s="32">
        <v>0</v>
      </c>
      <c r="BJ188" s="32">
        <v>4.0360115440357154</v>
      </c>
      <c r="BK188" s="33">
        <f t="shared" si="9"/>
        <v>143.07248626045723</v>
      </c>
    </row>
    <row r="189" spans="1:63">
      <c r="A189" s="30"/>
      <c r="B189" s="31" t="s">
        <v>196</v>
      </c>
      <c r="C189" s="32">
        <v>0</v>
      </c>
      <c r="D189" s="32">
        <v>0</v>
      </c>
      <c r="E189" s="32">
        <v>0</v>
      </c>
      <c r="F189" s="32">
        <v>0</v>
      </c>
      <c r="G189" s="32">
        <v>0</v>
      </c>
      <c r="H189" s="32">
        <v>2.6910699979642851</v>
      </c>
      <c r="I189" s="32">
        <v>0</v>
      </c>
      <c r="J189" s="32">
        <v>0</v>
      </c>
      <c r="K189" s="32">
        <v>0</v>
      </c>
      <c r="L189" s="32">
        <v>0.18793148567857143</v>
      </c>
      <c r="M189" s="32">
        <v>0</v>
      </c>
      <c r="N189" s="32">
        <v>0</v>
      </c>
      <c r="O189" s="32">
        <v>0</v>
      </c>
      <c r="P189" s="32">
        <v>0</v>
      </c>
      <c r="Q189" s="32">
        <v>0</v>
      </c>
      <c r="R189" s="32">
        <v>1.9322168087142859</v>
      </c>
      <c r="S189" s="32">
        <v>0</v>
      </c>
      <c r="T189" s="32">
        <v>0</v>
      </c>
      <c r="U189" s="32">
        <v>0</v>
      </c>
      <c r="V189" s="32">
        <v>0.16083441021428571</v>
      </c>
      <c r="W189" s="32">
        <v>0</v>
      </c>
      <c r="X189" s="32">
        <v>0</v>
      </c>
      <c r="Y189" s="32">
        <v>0</v>
      </c>
      <c r="Z189" s="32">
        <v>0</v>
      </c>
      <c r="AA189" s="32">
        <v>0</v>
      </c>
      <c r="AB189" s="32">
        <v>0.78627617407142869</v>
      </c>
      <c r="AC189" s="32">
        <v>0</v>
      </c>
      <c r="AD189" s="32">
        <v>0</v>
      </c>
      <c r="AE189" s="32">
        <v>0</v>
      </c>
      <c r="AF189" s="32">
        <v>0</v>
      </c>
      <c r="AG189" s="32">
        <v>0</v>
      </c>
      <c r="AH189" s="32">
        <v>0</v>
      </c>
      <c r="AI189" s="32">
        <v>0</v>
      </c>
      <c r="AJ189" s="32">
        <v>0</v>
      </c>
      <c r="AK189" s="32">
        <v>0</v>
      </c>
      <c r="AL189" s="32">
        <v>0.1288225040357143</v>
      </c>
      <c r="AM189" s="32">
        <v>0</v>
      </c>
      <c r="AN189" s="32">
        <v>0</v>
      </c>
      <c r="AO189" s="32">
        <v>0</v>
      </c>
      <c r="AP189" s="32">
        <v>0</v>
      </c>
      <c r="AQ189" s="32">
        <v>0</v>
      </c>
      <c r="AR189" s="32">
        <v>0</v>
      </c>
      <c r="AS189" s="32">
        <v>0</v>
      </c>
      <c r="AT189" s="32">
        <v>0</v>
      </c>
      <c r="AU189" s="32">
        <v>0</v>
      </c>
      <c r="AV189" s="32">
        <v>47.335886656892882</v>
      </c>
      <c r="AW189" s="32">
        <v>1.5417294381785713</v>
      </c>
      <c r="AX189" s="32">
        <v>0</v>
      </c>
      <c r="AY189" s="32">
        <v>0</v>
      </c>
      <c r="AZ189" s="32">
        <v>8.3166960175</v>
      </c>
      <c r="BA189" s="32">
        <v>0</v>
      </c>
      <c r="BB189" s="32">
        <v>0</v>
      </c>
      <c r="BC189" s="32">
        <v>0</v>
      </c>
      <c r="BD189" s="32">
        <v>0</v>
      </c>
      <c r="BE189" s="32">
        <v>0</v>
      </c>
      <c r="BF189" s="32">
        <v>63.078110754535189</v>
      </c>
      <c r="BG189" s="32">
        <v>8.0178941459285706</v>
      </c>
      <c r="BH189" s="32">
        <v>0</v>
      </c>
      <c r="BI189" s="32">
        <v>0</v>
      </c>
      <c r="BJ189" s="32">
        <v>2.7108527717499999</v>
      </c>
      <c r="BK189" s="33">
        <f t="shared" si="9"/>
        <v>136.88832116546379</v>
      </c>
    </row>
    <row r="190" spans="1:63">
      <c r="A190" s="30"/>
      <c r="B190" s="31" t="s">
        <v>197</v>
      </c>
      <c r="C190" s="32">
        <v>0</v>
      </c>
      <c r="D190" s="32">
        <v>0</v>
      </c>
      <c r="E190" s="32">
        <v>0</v>
      </c>
      <c r="F190" s="32">
        <v>0</v>
      </c>
      <c r="G190" s="32">
        <v>0</v>
      </c>
      <c r="H190" s="32">
        <v>5.2673513277857129</v>
      </c>
      <c r="I190" s="32">
        <v>1.4700049999999999E-2</v>
      </c>
      <c r="J190" s="32">
        <v>0</v>
      </c>
      <c r="K190" s="32">
        <v>0</v>
      </c>
      <c r="L190" s="32">
        <v>2.0257508912857141</v>
      </c>
      <c r="M190" s="32">
        <v>0</v>
      </c>
      <c r="N190" s="32">
        <v>0</v>
      </c>
      <c r="O190" s="32">
        <v>0</v>
      </c>
      <c r="P190" s="32">
        <v>0</v>
      </c>
      <c r="Q190" s="32">
        <v>0</v>
      </c>
      <c r="R190" s="32">
        <v>3.568719390464286</v>
      </c>
      <c r="S190" s="32">
        <v>1.5120051428571428</v>
      </c>
      <c r="T190" s="32">
        <v>0</v>
      </c>
      <c r="U190" s="32">
        <v>0</v>
      </c>
      <c r="V190" s="32">
        <v>0.59039600807142856</v>
      </c>
      <c r="W190" s="32">
        <v>0</v>
      </c>
      <c r="X190" s="32">
        <v>0</v>
      </c>
      <c r="Y190" s="32">
        <v>0</v>
      </c>
      <c r="Z190" s="32">
        <v>0</v>
      </c>
      <c r="AA190" s="32">
        <v>0</v>
      </c>
      <c r="AB190" s="32">
        <v>0.85519955317857155</v>
      </c>
      <c r="AC190" s="32">
        <v>4.1018535714285716E-2</v>
      </c>
      <c r="AD190" s="32">
        <v>0</v>
      </c>
      <c r="AE190" s="32">
        <v>0</v>
      </c>
      <c r="AF190" s="32">
        <v>5.0411780464285717E-2</v>
      </c>
      <c r="AG190" s="32">
        <v>0</v>
      </c>
      <c r="AH190" s="32">
        <v>0</v>
      </c>
      <c r="AI190" s="32">
        <v>0</v>
      </c>
      <c r="AJ190" s="32">
        <v>0</v>
      </c>
      <c r="AK190" s="32">
        <v>0</v>
      </c>
      <c r="AL190" s="32">
        <v>0.46446108335714287</v>
      </c>
      <c r="AM190" s="32">
        <v>0</v>
      </c>
      <c r="AN190" s="32">
        <v>0</v>
      </c>
      <c r="AO190" s="32">
        <v>0</v>
      </c>
      <c r="AP190" s="32">
        <v>0</v>
      </c>
      <c r="AQ190" s="32">
        <v>0</v>
      </c>
      <c r="AR190" s="32">
        <v>0</v>
      </c>
      <c r="AS190" s="32">
        <v>0</v>
      </c>
      <c r="AT190" s="32">
        <v>0</v>
      </c>
      <c r="AU190" s="32">
        <v>0</v>
      </c>
      <c r="AV190" s="32">
        <v>103.94639009667864</v>
      </c>
      <c r="AW190" s="32">
        <v>5.4252263853571421</v>
      </c>
      <c r="AX190" s="32">
        <v>0</v>
      </c>
      <c r="AY190" s="32">
        <v>0</v>
      </c>
      <c r="AZ190" s="32">
        <v>30.274792493821423</v>
      </c>
      <c r="BA190" s="32">
        <v>0</v>
      </c>
      <c r="BB190" s="32">
        <v>0</v>
      </c>
      <c r="BC190" s="32">
        <v>0</v>
      </c>
      <c r="BD190" s="32">
        <v>0</v>
      </c>
      <c r="BE190" s="32">
        <v>0</v>
      </c>
      <c r="BF190" s="32">
        <v>165.0256929898147</v>
      </c>
      <c r="BG190" s="32">
        <v>4.9122854951071417</v>
      </c>
      <c r="BH190" s="32">
        <v>5.6480062566428568</v>
      </c>
      <c r="BI190" s="32">
        <v>0</v>
      </c>
      <c r="BJ190" s="32">
        <v>24.951567078035723</v>
      </c>
      <c r="BK190" s="33">
        <f t="shared" si="9"/>
        <v>354.57397455863622</v>
      </c>
    </row>
    <row r="191" spans="1:63">
      <c r="A191" s="30"/>
      <c r="B191" s="31" t="s">
        <v>198</v>
      </c>
      <c r="C191" s="32">
        <v>0</v>
      </c>
      <c r="D191" s="32">
        <v>0</v>
      </c>
      <c r="E191" s="32">
        <v>0</v>
      </c>
      <c r="F191" s="32">
        <v>0</v>
      </c>
      <c r="G191" s="32">
        <v>0</v>
      </c>
      <c r="H191" s="32">
        <v>2.8571970752857134</v>
      </c>
      <c r="I191" s="32">
        <v>4.3096928571428571E-2</v>
      </c>
      <c r="J191" s="32">
        <v>0</v>
      </c>
      <c r="K191" s="32">
        <v>0</v>
      </c>
      <c r="L191" s="32">
        <v>0.22350067164285714</v>
      </c>
      <c r="M191" s="32">
        <v>0</v>
      </c>
      <c r="N191" s="32">
        <v>0</v>
      </c>
      <c r="O191" s="32">
        <v>0</v>
      </c>
      <c r="P191" s="32">
        <v>0</v>
      </c>
      <c r="Q191" s="32">
        <v>0</v>
      </c>
      <c r="R191" s="32">
        <v>1.7666421253214286</v>
      </c>
      <c r="S191" s="32">
        <v>0</v>
      </c>
      <c r="T191" s="32">
        <v>0</v>
      </c>
      <c r="U191" s="32">
        <v>0</v>
      </c>
      <c r="V191" s="32">
        <v>0.10545818417857142</v>
      </c>
      <c r="W191" s="32">
        <v>0</v>
      </c>
      <c r="X191" s="32">
        <v>0</v>
      </c>
      <c r="Y191" s="32">
        <v>0</v>
      </c>
      <c r="Z191" s="32">
        <v>0</v>
      </c>
      <c r="AA191" s="32">
        <v>0</v>
      </c>
      <c r="AB191" s="32">
        <v>0.34492455885714285</v>
      </c>
      <c r="AC191" s="32">
        <v>0</v>
      </c>
      <c r="AD191" s="32">
        <v>0</v>
      </c>
      <c r="AE191" s="32">
        <v>0</v>
      </c>
      <c r="AF191" s="32">
        <v>6.330902678571429E-2</v>
      </c>
      <c r="AG191" s="32">
        <v>0</v>
      </c>
      <c r="AH191" s="32">
        <v>0</v>
      </c>
      <c r="AI191" s="32">
        <v>0</v>
      </c>
      <c r="AJ191" s="32">
        <v>0</v>
      </c>
      <c r="AK191" s="32">
        <v>0</v>
      </c>
      <c r="AL191" s="32">
        <v>0.12682068392857143</v>
      </c>
      <c r="AM191" s="32">
        <v>0</v>
      </c>
      <c r="AN191" s="32">
        <v>0</v>
      </c>
      <c r="AO191" s="32">
        <v>0</v>
      </c>
      <c r="AP191" s="32">
        <v>0</v>
      </c>
      <c r="AQ191" s="32">
        <v>0</v>
      </c>
      <c r="AR191" s="32">
        <v>0</v>
      </c>
      <c r="AS191" s="32">
        <v>0</v>
      </c>
      <c r="AT191" s="32">
        <v>0</v>
      </c>
      <c r="AU191" s="32">
        <v>0</v>
      </c>
      <c r="AV191" s="32">
        <v>72.561109242464312</v>
      </c>
      <c r="AW191" s="32">
        <v>5.5403763087142854</v>
      </c>
      <c r="AX191" s="32">
        <v>0</v>
      </c>
      <c r="AY191" s="32">
        <v>0</v>
      </c>
      <c r="AZ191" s="32">
        <v>10.151613608857138</v>
      </c>
      <c r="BA191" s="32">
        <v>0</v>
      </c>
      <c r="BB191" s="32">
        <v>0</v>
      </c>
      <c r="BC191" s="32">
        <v>0</v>
      </c>
      <c r="BD191" s="32">
        <v>0</v>
      </c>
      <c r="BE191" s="32">
        <v>0</v>
      </c>
      <c r="BF191" s="32">
        <v>121.85427723546088</v>
      </c>
      <c r="BG191" s="32">
        <v>9.4966417331071433</v>
      </c>
      <c r="BH191" s="32">
        <v>0</v>
      </c>
      <c r="BI191" s="32">
        <v>0</v>
      </c>
      <c r="BJ191" s="32">
        <v>5.3626123316785721</v>
      </c>
      <c r="BK191" s="33">
        <f t="shared" si="9"/>
        <v>230.49757971485377</v>
      </c>
    </row>
    <row r="192" spans="1:63" ht="13.5" thickBot="1">
      <c r="A192" s="30"/>
      <c r="B192" s="31" t="s">
        <v>199</v>
      </c>
      <c r="C192" s="32">
        <v>0</v>
      </c>
      <c r="D192" s="32">
        <v>0</v>
      </c>
      <c r="E192" s="32">
        <v>0</v>
      </c>
      <c r="F192" s="32">
        <v>0</v>
      </c>
      <c r="G192" s="32">
        <v>0</v>
      </c>
      <c r="H192" s="32">
        <v>0</v>
      </c>
      <c r="I192" s="32">
        <v>0</v>
      </c>
      <c r="J192" s="32">
        <v>0</v>
      </c>
      <c r="K192" s="32">
        <v>0</v>
      </c>
      <c r="L192" s="32">
        <v>0</v>
      </c>
      <c r="M192" s="32">
        <v>0</v>
      </c>
      <c r="N192" s="32">
        <v>0</v>
      </c>
      <c r="O192" s="32">
        <v>0</v>
      </c>
      <c r="P192" s="32">
        <v>0</v>
      </c>
      <c r="Q192" s="32">
        <v>0</v>
      </c>
      <c r="R192" s="32">
        <v>0</v>
      </c>
      <c r="S192" s="32">
        <v>0</v>
      </c>
      <c r="T192" s="32">
        <v>0</v>
      </c>
      <c r="U192" s="32">
        <v>0</v>
      </c>
      <c r="V192" s="32">
        <v>0</v>
      </c>
      <c r="W192" s="32">
        <v>0</v>
      </c>
      <c r="X192" s="32">
        <v>0</v>
      </c>
      <c r="Y192" s="32">
        <v>0</v>
      </c>
      <c r="Z192" s="32">
        <v>0</v>
      </c>
      <c r="AA192" s="32">
        <v>0</v>
      </c>
      <c r="AB192" s="32">
        <v>7.0321963678571436E-2</v>
      </c>
      <c r="AC192" s="32">
        <v>0</v>
      </c>
      <c r="AD192" s="32">
        <v>0</v>
      </c>
      <c r="AE192" s="32">
        <v>0</v>
      </c>
      <c r="AF192" s="32">
        <v>0</v>
      </c>
      <c r="AG192" s="32">
        <v>0</v>
      </c>
      <c r="AH192" s="32">
        <v>0</v>
      </c>
      <c r="AI192" s="32">
        <v>0</v>
      </c>
      <c r="AJ192" s="32">
        <v>0</v>
      </c>
      <c r="AK192" s="32">
        <v>0</v>
      </c>
      <c r="AL192" s="32">
        <v>0</v>
      </c>
      <c r="AM192" s="32">
        <v>0</v>
      </c>
      <c r="AN192" s="32">
        <v>0</v>
      </c>
      <c r="AO192" s="32">
        <v>0</v>
      </c>
      <c r="AP192" s="32">
        <v>0</v>
      </c>
      <c r="AQ192" s="32">
        <v>0</v>
      </c>
      <c r="AR192" s="32">
        <v>0</v>
      </c>
      <c r="AS192" s="32">
        <v>0</v>
      </c>
      <c r="AT192" s="32">
        <v>0</v>
      </c>
      <c r="AU192" s="32">
        <v>0</v>
      </c>
      <c r="AV192" s="32">
        <v>1120.4101162312143</v>
      </c>
      <c r="AW192" s="32">
        <v>0.30085663171428573</v>
      </c>
      <c r="AX192" s="32">
        <v>0</v>
      </c>
      <c r="AY192" s="32">
        <v>0</v>
      </c>
      <c r="AZ192" s="32">
        <v>0.10133552735714285</v>
      </c>
      <c r="BA192" s="32">
        <v>0</v>
      </c>
      <c r="BB192" s="32">
        <v>0</v>
      </c>
      <c r="BC192" s="32">
        <v>0</v>
      </c>
      <c r="BD192" s="32">
        <v>0</v>
      </c>
      <c r="BE192" s="32">
        <v>0</v>
      </c>
      <c r="BF192" s="32">
        <v>618.81146950007428</v>
      </c>
      <c r="BG192" s="32">
        <v>0.2407964894642857</v>
      </c>
      <c r="BH192" s="32">
        <v>0</v>
      </c>
      <c r="BI192" s="32">
        <v>0</v>
      </c>
      <c r="BJ192" s="32">
        <v>8.1025044642857123E-3</v>
      </c>
      <c r="BK192" s="33">
        <f t="shared" si="9"/>
        <v>1739.9429988479671</v>
      </c>
    </row>
    <row r="193" spans="1:63" ht="13.5" thickBot="1">
      <c r="A193" s="37"/>
      <c r="B193" s="38" t="s">
        <v>18</v>
      </c>
      <c r="C193" s="39">
        <f t="shared" ref="C193:BK193" si="10">SUM(C186:C192)</f>
        <v>0</v>
      </c>
      <c r="D193" s="39">
        <f t="shared" si="10"/>
        <v>0</v>
      </c>
      <c r="E193" s="39">
        <f t="shared" si="10"/>
        <v>0</v>
      </c>
      <c r="F193" s="39">
        <f t="shared" si="10"/>
        <v>0</v>
      </c>
      <c r="G193" s="39">
        <f t="shared" si="10"/>
        <v>0</v>
      </c>
      <c r="H193" s="39">
        <f t="shared" si="10"/>
        <v>47.126560781749987</v>
      </c>
      <c r="I193" s="39">
        <f t="shared" si="10"/>
        <v>1.1273368759285713</v>
      </c>
      <c r="J193" s="39">
        <f t="shared" si="10"/>
        <v>0</v>
      </c>
      <c r="K193" s="39">
        <f t="shared" si="10"/>
        <v>0</v>
      </c>
      <c r="L193" s="39">
        <f t="shared" si="10"/>
        <v>12.143144703035714</v>
      </c>
      <c r="M193" s="39">
        <f t="shared" si="10"/>
        <v>0</v>
      </c>
      <c r="N193" s="39">
        <f t="shared" si="10"/>
        <v>0</v>
      </c>
      <c r="O193" s="39">
        <f t="shared" si="10"/>
        <v>0</v>
      </c>
      <c r="P193" s="39">
        <f t="shared" si="10"/>
        <v>0</v>
      </c>
      <c r="Q193" s="39">
        <f t="shared" si="10"/>
        <v>0</v>
      </c>
      <c r="R193" s="39">
        <f t="shared" si="10"/>
        <v>36.659339908464283</v>
      </c>
      <c r="S193" s="39">
        <f t="shared" si="10"/>
        <v>1.5321060589285713</v>
      </c>
      <c r="T193" s="39">
        <f t="shared" si="10"/>
        <v>0</v>
      </c>
      <c r="U193" s="39">
        <f t="shared" si="10"/>
        <v>0</v>
      </c>
      <c r="V193" s="39">
        <f t="shared" si="10"/>
        <v>2.5377829953571429</v>
      </c>
      <c r="W193" s="39">
        <f t="shared" si="10"/>
        <v>0</v>
      </c>
      <c r="X193" s="39">
        <f t="shared" si="10"/>
        <v>0</v>
      </c>
      <c r="Y193" s="39">
        <f t="shared" si="10"/>
        <v>0</v>
      </c>
      <c r="Z193" s="39">
        <f t="shared" si="10"/>
        <v>0</v>
      </c>
      <c r="AA193" s="39">
        <f t="shared" si="10"/>
        <v>0</v>
      </c>
      <c r="AB193" s="39">
        <f t="shared" si="10"/>
        <v>6.8155156989285706</v>
      </c>
      <c r="AC193" s="39">
        <f t="shared" si="10"/>
        <v>4.1018535714285716E-2</v>
      </c>
      <c r="AD193" s="39">
        <f t="shared" si="10"/>
        <v>0</v>
      </c>
      <c r="AE193" s="39">
        <f t="shared" si="10"/>
        <v>0</v>
      </c>
      <c r="AF193" s="39">
        <f t="shared" si="10"/>
        <v>0.34725188985714284</v>
      </c>
      <c r="AG193" s="39">
        <f t="shared" si="10"/>
        <v>0</v>
      </c>
      <c r="AH193" s="39">
        <f t="shared" si="10"/>
        <v>0</v>
      </c>
      <c r="AI193" s="39">
        <f t="shared" si="10"/>
        <v>0</v>
      </c>
      <c r="AJ193" s="39">
        <f t="shared" si="10"/>
        <v>0</v>
      </c>
      <c r="AK193" s="39">
        <f t="shared" si="10"/>
        <v>0</v>
      </c>
      <c r="AL193" s="39">
        <f t="shared" si="10"/>
        <v>4.1790547712857133</v>
      </c>
      <c r="AM193" s="39">
        <f t="shared" si="10"/>
        <v>0</v>
      </c>
      <c r="AN193" s="39">
        <f t="shared" si="10"/>
        <v>0</v>
      </c>
      <c r="AO193" s="39">
        <f t="shared" si="10"/>
        <v>0</v>
      </c>
      <c r="AP193" s="39">
        <f t="shared" si="10"/>
        <v>3.886744625E-2</v>
      </c>
      <c r="AQ193" s="39">
        <f t="shared" si="10"/>
        <v>0</v>
      </c>
      <c r="AR193" s="39">
        <f t="shared" si="10"/>
        <v>0</v>
      </c>
      <c r="AS193" s="39">
        <f t="shared" si="10"/>
        <v>0</v>
      </c>
      <c r="AT193" s="39">
        <f t="shared" si="10"/>
        <v>0</v>
      </c>
      <c r="AU193" s="39">
        <f t="shared" si="10"/>
        <v>0</v>
      </c>
      <c r="AV193" s="39">
        <f t="shared" si="10"/>
        <v>1835.6945979926431</v>
      </c>
      <c r="AW193" s="39">
        <f t="shared" si="10"/>
        <v>32.242599909821429</v>
      </c>
      <c r="AX193" s="39">
        <f t="shared" si="10"/>
        <v>7.0365763785714269E-2</v>
      </c>
      <c r="AY193" s="39">
        <f t="shared" si="10"/>
        <v>0</v>
      </c>
      <c r="AZ193" s="39">
        <f t="shared" si="10"/>
        <v>121.25519943353568</v>
      </c>
      <c r="BA193" s="39">
        <f t="shared" si="10"/>
        <v>0</v>
      </c>
      <c r="BB193" s="39">
        <f t="shared" si="10"/>
        <v>0</v>
      </c>
      <c r="BC193" s="39">
        <f t="shared" si="10"/>
        <v>0</v>
      </c>
      <c r="BD193" s="39">
        <f t="shared" si="10"/>
        <v>0</v>
      </c>
      <c r="BE193" s="39">
        <f t="shared" si="10"/>
        <v>0</v>
      </c>
      <c r="BF193" s="39">
        <f t="shared" si="10"/>
        <v>1712.693229414612</v>
      </c>
      <c r="BG193" s="39">
        <f t="shared" si="10"/>
        <v>70.495846855249994</v>
      </c>
      <c r="BH193" s="39">
        <f t="shared" si="10"/>
        <v>9.7383475729285713</v>
      </c>
      <c r="BI193" s="39">
        <f t="shared" si="10"/>
        <v>0</v>
      </c>
      <c r="BJ193" s="39">
        <f t="shared" si="10"/>
        <v>91.885389474321443</v>
      </c>
      <c r="BK193" s="39">
        <f t="shared" si="10"/>
        <v>3986.623556082398</v>
      </c>
    </row>
    <row r="194" spans="1:63">
      <c r="A194" s="40" t="s">
        <v>19</v>
      </c>
      <c r="B194" s="41" t="s">
        <v>200</v>
      </c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3"/>
    </row>
    <row r="195" spans="1:63">
      <c r="A195" s="30"/>
      <c r="B195" s="31" t="s">
        <v>201</v>
      </c>
      <c r="C195" s="32">
        <v>0</v>
      </c>
      <c r="D195" s="32">
        <v>0</v>
      </c>
      <c r="E195" s="32">
        <v>0</v>
      </c>
      <c r="F195" s="32">
        <v>0</v>
      </c>
      <c r="G195" s="32">
        <v>0</v>
      </c>
      <c r="H195" s="32">
        <v>80.771195770857148</v>
      </c>
      <c r="I195" s="32">
        <v>5.3659718623214276</v>
      </c>
      <c r="J195" s="32">
        <v>0</v>
      </c>
      <c r="K195" s="32">
        <v>0</v>
      </c>
      <c r="L195" s="32">
        <v>27.289358110392861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49.341360891464291</v>
      </c>
      <c r="S195" s="32">
        <v>1.0207716450357143</v>
      </c>
      <c r="T195" s="32">
        <v>0</v>
      </c>
      <c r="U195" s="32">
        <v>0</v>
      </c>
      <c r="V195" s="32">
        <v>7.4395892305357139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3.9621820617142851</v>
      </c>
      <c r="AC195" s="32">
        <v>0</v>
      </c>
      <c r="AD195" s="32">
        <v>0</v>
      </c>
      <c r="AE195" s="32">
        <v>0</v>
      </c>
      <c r="AF195" s="32">
        <v>0.3314239033928571</v>
      </c>
      <c r="AG195" s="32">
        <v>0</v>
      </c>
      <c r="AH195" s="32">
        <v>0</v>
      </c>
      <c r="AI195" s="32">
        <v>0</v>
      </c>
      <c r="AJ195" s="32">
        <v>0</v>
      </c>
      <c r="AK195" s="32">
        <v>0</v>
      </c>
      <c r="AL195" s="32">
        <v>1.706767933678571</v>
      </c>
      <c r="AM195" s="32">
        <v>0</v>
      </c>
      <c r="AN195" s="32">
        <v>0</v>
      </c>
      <c r="AO195" s="32">
        <v>0</v>
      </c>
      <c r="AP195" s="32">
        <v>3.6682369892857142E-2</v>
      </c>
      <c r="AQ195" s="32">
        <v>0</v>
      </c>
      <c r="AR195" s="32">
        <v>0</v>
      </c>
      <c r="AS195" s="32">
        <v>0</v>
      </c>
      <c r="AT195" s="32">
        <v>0</v>
      </c>
      <c r="AU195" s="32">
        <v>0</v>
      </c>
      <c r="AV195" s="32">
        <v>513.72295946578538</v>
      </c>
      <c r="AW195" s="32">
        <v>34.492217806821444</v>
      </c>
      <c r="AX195" s="32">
        <v>1.721022814285714E-2</v>
      </c>
      <c r="AY195" s="32">
        <v>0</v>
      </c>
      <c r="AZ195" s="32">
        <v>131.71119276632143</v>
      </c>
      <c r="BA195" s="32">
        <v>0</v>
      </c>
      <c r="BB195" s="32">
        <v>0</v>
      </c>
      <c r="BC195" s="32">
        <v>0</v>
      </c>
      <c r="BD195" s="32">
        <v>0</v>
      </c>
      <c r="BE195" s="32">
        <v>0</v>
      </c>
      <c r="BF195" s="32">
        <v>464.01296780916147</v>
      </c>
      <c r="BG195" s="32">
        <v>10.976549897821428</v>
      </c>
      <c r="BH195" s="32">
        <v>2.4406781071428566E-3</v>
      </c>
      <c r="BI195" s="32">
        <v>0</v>
      </c>
      <c r="BJ195" s="32">
        <v>42.143468875285713</v>
      </c>
      <c r="BK195" s="33">
        <f t="shared" ref="BK195:BK216" si="11">SUM(C195:BJ195)</f>
        <v>1374.3443113067324</v>
      </c>
    </row>
    <row r="196" spans="1:63">
      <c r="A196" s="30"/>
      <c r="B196" s="31" t="s">
        <v>202</v>
      </c>
      <c r="C196" s="32">
        <v>0</v>
      </c>
      <c r="D196" s="32">
        <v>0</v>
      </c>
      <c r="E196" s="32">
        <v>0</v>
      </c>
      <c r="F196" s="32">
        <v>0</v>
      </c>
      <c r="G196" s="32">
        <v>0</v>
      </c>
      <c r="H196" s="32">
        <v>22.10530299132143</v>
      </c>
      <c r="I196" s="32">
        <v>1.0344003397857144</v>
      </c>
      <c r="J196" s="32">
        <v>0</v>
      </c>
      <c r="K196" s="32">
        <v>0</v>
      </c>
      <c r="L196" s="32">
        <v>6.6836558987857124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16.646983932357141</v>
      </c>
      <c r="S196" s="32">
        <v>0.42282748278571436</v>
      </c>
      <c r="T196" s="32">
        <v>0</v>
      </c>
      <c r="U196" s="32">
        <v>0</v>
      </c>
      <c r="V196" s="32">
        <v>1.4565055277857144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3.1406291905714276</v>
      </c>
      <c r="AC196" s="32">
        <v>8.8835287750000005E-2</v>
      </c>
      <c r="AD196" s="32">
        <v>0</v>
      </c>
      <c r="AE196" s="32">
        <v>0</v>
      </c>
      <c r="AF196" s="32">
        <v>0.84602536278571427</v>
      </c>
      <c r="AG196" s="32">
        <v>0</v>
      </c>
      <c r="AH196" s="32">
        <v>0</v>
      </c>
      <c r="AI196" s="32">
        <v>0</v>
      </c>
      <c r="AJ196" s="32">
        <v>0</v>
      </c>
      <c r="AK196" s="32">
        <v>0</v>
      </c>
      <c r="AL196" s="32">
        <v>1.7580129563571425</v>
      </c>
      <c r="AM196" s="32">
        <v>1.2017864821428571E-2</v>
      </c>
      <c r="AN196" s="32">
        <v>0</v>
      </c>
      <c r="AO196" s="32">
        <v>0</v>
      </c>
      <c r="AP196" s="32">
        <v>2.8728606464285711E-2</v>
      </c>
      <c r="AQ196" s="32">
        <v>0</v>
      </c>
      <c r="AR196" s="32">
        <v>0</v>
      </c>
      <c r="AS196" s="32">
        <v>0</v>
      </c>
      <c r="AT196" s="32">
        <v>0</v>
      </c>
      <c r="AU196" s="32">
        <v>0</v>
      </c>
      <c r="AV196" s="32">
        <v>163.53037978210713</v>
      </c>
      <c r="AW196" s="32">
        <v>39.702852680107156</v>
      </c>
      <c r="AX196" s="32">
        <v>0.10914711978571427</v>
      </c>
      <c r="AY196" s="32">
        <v>0</v>
      </c>
      <c r="AZ196" s="32">
        <v>56.087058665928566</v>
      </c>
      <c r="BA196" s="32">
        <v>0</v>
      </c>
      <c r="BB196" s="32">
        <v>0</v>
      </c>
      <c r="BC196" s="32">
        <v>0</v>
      </c>
      <c r="BD196" s="32">
        <v>0</v>
      </c>
      <c r="BE196" s="32">
        <v>0</v>
      </c>
      <c r="BF196" s="32">
        <v>231.32360233284993</v>
      </c>
      <c r="BG196" s="32">
        <v>32.055542657785722</v>
      </c>
      <c r="BH196" s="32">
        <v>0</v>
      </c>
      <c r="BI196" s="32">
        <v>0</v>
      </c>
      <c r="BJ196" s="32">
        <v>64.655239174678584</v>
      </c>
      <c r="BK196" s="33">
        <f t="shared" si="11"/>
        <v>641.68774785481423</v>
      </c>
    </row>
    <row r="197" spans="1:63">
      <c r="A197" s="30"/>
      <c r="B197" s="31" t="s">
        <v>203</v>
      </c>
      <c r="C197" s="32">
        <v>0</v>
      </c>
      <c r="D197" s="32">
        <v>0</v>
      </c>
      <c r="E197" s="32">
        <v>0</v>
      </c>
      <c r="F197" s="32">
        <v>0</v>
      </c>
      <c r="G197" s="32">
        <v>0</v>
      </c>
      <c r="H197" s="32">
        <v>4.8525571251428579</v>
      </c>
      <c r="I197" s="32">
        <v>0</v>
      </c>
      <c r="J197" s="32">
        <v>0</v>
      </c>
      <c r="K197" s="32">
        <v>0</v>
      </c>
      <c r="L197" s="32">
        <v>0.51972749389285711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3.9495296685714281</v>
      </c>
      <c r="S197" s="32">
        <v>0</v>
      </c>
      <c r="T197" s="32">
        <v>0</v>
      </c>
      <c r="U197" s="32">
        <v>0</v>
      </c>
      <c r="V197" s="32">
        <v>0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1.6341679495357149</v>
      </c>
      <c r="AC197" s="32">
        <v>0</v>
      </c>
      <c r="AD197" s="32">
        <v>0</v>
      </c>
      <c r="AE197" s="32">
        <v>0</v>
      </c>
      <c r="AF197" s="32">
        <v>0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0.37045085635714287</v>
      </c>
      <c r="AM197" s="32">
        <v>0</v>
      </c>
      <c r="AN197" s="32">
        <v>0</v>
      </c>
      <c r="AO197" s="32">
        <v>0</v>
      </c>
      <c r="AP197" s="32">
        <v>0</v>
      </c>
      <c r="AQ197" s="32">
        <v>0</v>
      </c>
      <c r="AR197" s="32">
        <v>0</v>
      </c>
      <c r="AS197" s="32">
        <v>0</v>
      </c>
      <c r="AT197" s="32">
        <v>0</v>
      </c>
      <c r="AU197" s="32">
        <v>0</v>
      </c>
      <c r="AV197" s="32">
        <v>85.640160066178581</v>
      </c>
      <c r="AW197" s="32">
        <v>0</v>
      </c>
      <c r="AX197" s="32">
        <v>0</v>
      </c>
      <c r="AY197" s="32">
        <v>0</v>
      </c>
      <c r="AZ197" s="32">
        <v>4.4972369839285706</v>
      </c>
      <c r="BA197" s="32">
        <v>0</v>
      </c>
      <c r="BB197" s="32">
        <v>0</v>
      </c>
      <c r="BC197" s="32">
        <v>0</v>
      </c>
      <c r="BD197" s="32">
        <v>0</v>
      </c>
      <c r="BE197" s="32">
        <v>0</v>
      </c>
      <c r="BF197" s="32">
        <v>157.00574561825238</v>
      </c>
      <c r="BG197" s="32">
        <v>0</v>
      </c>
      <c r="BH197" s="32">
        <v>0</v>
      </c>
      <c r="BI197" s="32">
        <v>0</v>
      </c>
      <c r="BJ197" s="32">
        <v>3.4128107313214282</v>
      </c>
      <c r="BK197" s="33">
        <f t="shared" si="11"/>
        <v>261.88238649318095</v>
      </c>
    </row>
    <row r="198" spans="1:63">
      <c r="A198" s="30"/>
      <c r="B198" s="31" t="s">
        <v>204</v>
      </c>
      <c r="C198" s="32">
        <v>0</v>
      </c>
      <c r="D198" s="32">
        <v>0</v>
      </c>
      <c r="E198" s="32">
        <v>0</v>
      </c>
      <c r="F198" s="32">
        <v>0</v>
      </c>
      <c r="G198" s="32">
        <v>0</v>
      </c>
      <c r="H198" s="32">
        <v>31.125547199857142</v>
      </c>
      <c r="I198" s="32">
        <v>13.190489554357141</v>
      </c>
      <c r="J198" s="32">
        <v>0</v>
      </c>
      <c r="K198" s="32">
        <v>0</v>
      </c>
      <c r="L198" s="32">
        <v>4.3346757417499999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17.758133124428571</v>
      </c>
      <c r="S198" s="32">
        <v>1.4541012108571434</v>
      </c>
      <c r="T198" s="32">
        <v>0</v>
      </c>
      <c r="U198" s="32">
        <v>0</v>
      </c>
      <c r="V198" s="32">
        <v>2.301959485321428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35.822153364714289</v>
      </c>
      <c r="AC198" s="32">
        <v>0.95779387217857126</v>
      </c>
      <c r="AD198" s="32">
        <v>0</v>
      </c>
      <c r="AE198" s="32">
        <v>0</v>
      </c>
      <c r="AF198" s="32">
        <v>4.7966446517500003</v>
      </c>
      <c r="AG198" s="32">
        <v>0</v>
      </c>
      <c r="AH198" s="32">
        <v>0</v>
      </c>
      <c r="AI198" s="32">
        <v>0</v>
      </c>
      <c r="AJ198" s="32">
        <v>0</v>
      </c>
      <c r="AK198" s="32">
        <v>0</v>
      </c>
      <c r="AL198" s="32">
        <v>16.515875865000002</v>
      </c>
      <c r="AM198" s="32">
        <v>0.12374130824999999</v>
      </c>
      <c r="AN198" s="32">
        <v>0</v>
      </c>
      <c r="AO198" s="32">
        <v>0</v>
      </c>
      <c r="AP198" s="32">
        <v>0.28313450760714287</v>
      </c>
      <c r="AQ198" s="32">
        <v>0</v>
      </c>
      <c r="AR198" s="32">
        <v>0</v>
      </c>
      <c r="AS198" s="32">
        <v>0</v>
      </c>
      <c r="AT198" s="32">
        <v>0</v>
      </c>
      <c r="AU198" s="32">
        <v>0</v>
      </c>
      <c r="AV198" s="32">
        <v>855.14726499042911</v>
      </c>
      <c r="AW198" s="32">
        <v>117.55370665475003</v>
      </c>
      <c r="AX198" s="32">
        <v>0.16312276025000008</v>
      </c>
      <c r="AY198" s="32">
        <v>0</v>
      </c>
      <c r="AZ198" s="32">
        <v>132.13158518035718</v>
      </c>
      <c r="BA198" s="32">
        <v>0</v>
      </c>
      <c r="BB198" s="32">
        <v>0</v>
      </c>
      <c r="BC198" s="32">
        <v>0</v>
      </c>
      <c r="BD198" s="32">
        <v>0</v>
      </c>
      <c r="BE198" s="32">
        <v>0</v>
      </c>
      <c r="BF198" s="32">
        <v>1086.7463427839361</v>
      </c>
      <c r="BG198" s="32">
        <v>34.660873972892858</v>
      </c>
      <c r="BH198" s="32">
        <v>4.2930151762142872</v>
      </c>
      <c r="BI198" s="32">
        <v>0</v>
      </c>
      <c r="BJ198" s="32">
        <v>68.622587522714269</v>
      </c>
      <c r="BK198" s="33">
        <f t="shared" si="11"/>
        <v>2427.9827489276149</v>
      </c>
    </row>
    <row r="199" spans="1:63">
      <c r="A199" s="30"/>
      <c r="B199" s="31" t="s">
        <v>205</v>
      </c>
      <c r="C199" s="32">
        <v>0</v>
      </c>
      <c r="D199" s="32">
        <v>0</v>
      </c>
      <c r="E199" s="32">
        <v>0</v>
      </c>
      <c r="F199" s="32">
        <v>0</v>
      </c>
      <c r="G199" s="32">
        <v>0</v>
      </c>
      <c r="H199" s="32">
        <v>228.75403988371426</v>
      </c>
      <c r="I199" s="32">
        <v>295.51847614985718</v>
      </c>
      <c r="J199" s="32">
        <v>0</v>
      </c>
      <c r="K199" s="32">
        <v>0</v>
      </c>
      <c r="L199" s="32">
        <v>171.60343777335711</v>
      </c>
      <c r="M199" s="32">
        <v>0</v>
      </c>
      <c r="N199" s="32">
        <v>0</v>
      </c>
      <c r="O199" s="32">
        <v>0</v>
      </c>
      <c r="P199" s="32">
        <v>0</v>
      </c>
      <c r="Q199" s="32">
        <v>0</v>
      </c>
      <c r="R199" s="32">
        <v>77.679768236642872</v>
      </c>
      <c r="S199" s="32">
        <v>45.466908932678564</v>
      </c>
      <c r="T199" s="32">
        <v>0</v>
      </c>
      <c r="U199" s="32">
        <v>0</v>
      </c>
      <c r="V199" s="32">
        <v>12.563741137392858</v>
      </c>
      <c r="W199" s="32">
        <v>0</v>
      </c>
      <c r="X199" s="32">
        <v>0</v>
      </c>
      <c r="Y199" s="32">
        <v>0</v>
      </c>
      <c r="Z199" s="32">
        <v>0</v>
      </c>
      <c r="AA199" s="32">
        <v>0</v>
      </c>
      <c r="AB199" s="32">
        <v>13.729634136785714</v>
      </c>
      <c r="AC199" s="32">
        <v>0</v>
      </c>
      <c r="AD199" s="32">
        <v>0</v>
      </c>
      <c r="AE199" s="32">
        <v>0</v>
      </c>
      <c r="AF199" s="32">
        <v>2.2196343868571429</v>
      </c>
      <c r="AG199" s="32">
        <v>0</v>
      </c>
      <c r="AH199" s="32">
        <v>0</v>
      </c>
      <c r="AI199" s="32">
        <v>0</v>
      </c>
      <c r="AJ199" s="32">
        <v>0</v>
      </c>
      <c r="AK199" s="32">
        <v>0</v>
      </c>
      <c r="AL199" s="32">
        <v>6.1221760149285709</v>
      </c>
      <c r="AM199" s="32">
        <v>0</v>
      </c>
      <c r="AN199" s="32">
        <v>0</v>
      </c>
      <c r="AO199" s="32">
        <v>0</v>
      </c>
      <c r="AP199" s="32">
        <v>5.3119329428571421E-2</v>
      </c>
      <c r="AQ199" s="32">
        <v>0</v>
      </c>
      <c r="AR199" s="32">
        <v>7.8701798285714289E-2</v>
      </c>
      <c r="AS199" s="32">
        <v>0.22568800564285721</v>
      </c>
      <c r="AT199" s="32">
        <v>0</v>
      </c>
      <c r="AU199" s="32">
        <v>0</v>
      </c>
      <c r="AV199" s="32">
        <v>3597.1629622904925</v>
      </c>
      <c r="AW199" s="32">
        <v>196.11375198585714</v>
      </c>
      <c r="AX199" s="32">
        <v>1.4021255722500001</v>
      </c>
      <c r="AY199" s="32">
        <v>0.14935110100000001</v>
      </c>
      <c r="AZ199" s="32">
        <v>476.42730648592863</v>
      </c>
      <c r="BA199" s="32">
        <v>0</v>
      </c>
      <c r="BB199" s="32">
        <v>0</v>
      </c>
      <c r="BC199" s="32">
        <v>0</v>
      </c>
      <c r="BD199" s="32">
        <v>0</v>
      </c>
      <c r="BE199" s="32">
        <v>0</v>
      </c>
      <c r="BF199" s="32">
        <v>3182.9502502072132</v>
      </c>
      <c r="BG199" s="32">
        <v>67.01168194600001</v>
      </c>
      <c r="BH199" s="32">
        <v>3.3899591202857149</v>
      </c>
      <c r="BI199" s="32">
        <v>0</v>
      </c>
      <c r="BJ199" s="32">
        <v>191.77869428003569</v>
      </c>
      <c r="BK199" s="33">
        <f t="shared" si="11"/>
        <v>8570.4014087746364</v>
      </c>
    </row>
    <row r="200" spans="1:63">
      <c r="A200" s="30"/>
      <c r="B200" s="31" t="s">
        <v>206</v>
      </c>
      <c r="C200" s="32">
        <v>0</v>
      </c>
      <c r="D200" s="32">
        <v>0</v>
      </c>
      <c r="E200" s="32">
        <v>0</v>
      </c>
      <c r="F200" s="32">
        <v>0</v>
      </c>
      <c r="G200" s="32">
        <v>0</v>
      </c>
      <c r="H200" s="32">
        <v>6.1600609101428567</v>
      </c>
      <c r="I200" s="32">
        <v>11.776228326535714</v>
      </c>
      <c r="J200" s="32">
        <v>0</v>
      </c>
      <c r="K200" s="32">
        <v>0</v>
      </c>
      <c r="L200" s="32">
        <v>2.184107336535714</v>
      </c>
      <c r="M200" s="32">
        <v>0</v>
      </c>
      <c r="N200" s="32">
        <v>0</v>
      </c>
      <c r="O200" s="32">
        <v>0</v>
      </c>
      <c r="P200" s="32">
        <v>0</v>
      </c>
      <c r="Q200" s="32">
        <v>0</v>
      </c>
      <c r="R200" s="32">
        <v>4.2858255081785712</v>
      </c>
      <c r="S200" s="32">
        <v>1.1860651639642859</v>
      </c>
      <c r="T200" s="32">
        <v>0</v>
      </c>
      <c r="U200" s="32">
        <v>0</v>
      </c>
      <c r="V200" s="32">
        <v>0.92672592096428574</v>
      </c>
      <c r="W200" s="32">
        <v>0</v>
      </c>
      <c r="X200" s="32">
        <v>0</v>
      </c>
      <c r="Y200" s="32">
        <v>0</v>
      </c>
      <c r="Z200" s="32">
        <v>0</v>
      </c>
      <c r="AA200" s="32">
        <v>0</v>
      </c>
      <c r="AB200" s="32">
        <v>0.39628345217857147</v>
      </c>
      <c r="AC200" s="32">
        <v>0</v>
      </c>
      <c r="AD200" s="32">
        <v>0</v>
      </c>
      <c r="AE200" s="32">
        <v>0</v>
      </c>
      <c r="AF200" s="32">
        <v>0</v>
      </c>
      <c r="AG200" s="32">
        <v>0</v>
      </c>
      <c r="AH200" s="32">
        <v>0</v>
      </c>
      <c r="AI200" s="32">
        <v>0</v>
      </c>
      <c r="AJ200" s="32">
        <v>0</v>
      </c>
      <c r="AK200" s="32">
        <v>0</v>
      </c>
      <c r="AL200" s="32">
        <v>0.38054932117857138</v>
      </c>
      <c r="AM200" s="32">
        <v>0</v>
      </c>
      <c r="AN200" s="32">
        <v>0</v>
      </c>
      <c r="AO200" s="32">
        <v>0</v>
      </c>
      <c r="AP200" s="32">
        <v>0</v>
      </c>
      <c r="AQ200" s="32">
        <v>0</v>
      </c>
      <c r="AR200" s="32">
        <v>0</v>
      </c>
      <c r="AS200" s="32">
        <v>0</v>
      </c>
      <c r="AT200" s="32">
        <v>0</v>
      </c>
      <c r="AU200" s="32">
        <v>0</v>
      </c>
      <c r="AV200" s="32">
        <v>81.786632290535678</v>
      </c>
      <c r="AW200" s="32">
        <v>39.861375759464281</v>
      </c>
      <c r="AX200" s="32">
        <v>0</v>
      </c>
      <c r="AY200" s="32">
        <v>0</v>
      </c>
      <c r="AZ200" s="32">
        <v>17.516290018321428</v>
      </c>
      <c r="BA200" s="32">
        <v>0</v>
      </c>
      <c r="BB200" s="32">
        <v>0</v>
      </c>
      <c r="BC200" s="32">
        <v>0</v>
      </c>
      <c r="BD200" s="32">
        <v>0</v>
      </c>
      <c r="BE200" s="32">
        <v>0</v>
      </c>
      <c r="BF200" s="32">
        <v>153.4382863081085</v>
      </c>
      <c r="BG200" s="32">
        <v>12.016076148821428</v>
      </c>
      <c r="BH200" s="32">
        <v>0.19765378571428571</v>
      </c>
      <c r="BI200" s="32">
        <v>0</v>
      </c>
      <c r="BJ200" s="32">
        <v>18.627280740571429</v>
      </c>
      <c r="BK200" s="33">
        <f t="shared" si="11"/>
        <v>350.73944099121564</v>
      </c>
    </row>
    <row r="201" spans="1:63">
      <c r="A201" s="30"/>
      <c r="B201" s="31" t="s">
        <v>207</v>
      </c>
      <c r="C201" s="32">
        <v>0</v>
      </c>
      <c r="D201" s="32">
        <v>0</v>
      </c>
      <c r="E201" s="32">
        <v>0</v>
      </c>
      <c r="F201" s="32">
        <v>0</v>
      </c>
      <c r="G201" s="32">
        <v>0</v>
      </c>
      <c r="H201" s="32">
        <v>1.4481776388928571</v>
      </c>
      <c r="I201" s="32">
        <v>6.5874464285714279E-2</v>
      </c>
      <c r="J201" s="32">
        <v>0</v>
      </c>
      <c r="K201" s="32">
        <v>0</v>
      </c>
      <c r="L201" s="32">
        <v>0.71621356110714274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1.0723954150000001</v>
      </c>
      <c r="S201" s="32">
        <v>0</v>
      </c>
      <c r="T201" s="32">
        <v>0</v>
      </c>
      <c r="U201" s="32">
        <v>0</v>
      </c>
      <c r="V201" s="32">
        <v>0.66741792035714309</v>
      </c>
      <c r="W201" s="32">
        <v>0</v>
      </c>
      <c r="X201" s="32">
        <v>0</v>
      </c>
      <c r="Y201" s="32">
        <v>0</v>
      </c>
      <c r="Z201" s="32">
        <v>0</v>
      </c>
      <c r="AA201" s="32">
        <v>0</v>
      </c>
      <c r="AB201" s="32">
        <v>0.12503212439285713</v>
      </c>
      <c r="AC201" s="32">
        <v>0</v>
      </c>
      <c r="AD201" s="32">
        <v>0</v>
      </c>
      <c r="AE201" s="32">
        <v>0</v>
      </c>
      <c r="AF201" s="32">
        <v>0</v>
      </c>
      <c r="AG201" s="32">
        <v>0</v>
      </c>
      <c r="AH201" s="32">
        <v>0</v>
      </c>
      <c r="AI201" s="32">
        <v>0</v>
      </c>
      <c r="AJ201" s="32">
        <v>0</v>
      </c>
      <c r="AK201" s="32">
        <v>0</v>
      </c>
      <c r="AL201" s="32">
        <v>9.605501328571428E-2</v>
      </c>
      <c r="AM201" s="32">
        <v>0</v>
      </c>
      <c r="AN201" s="32">
        <v>0</v>
      </c>
      <c r="AO201" s="32">
        <v>0</v>
      </c>
      <c r="AP201" s="32">
        <v>0</v>
      </c>
      <c r="AQ201" s="32">
        <v>0</v>
      </c>
      <c r="AR201" s="32">
        <v>0</v>
      </c>
      <c r="AS201" s="32">
        <v>0</v>
      </c>
      <c r="AT201" s="32">
        <v>0</v>
      </c>
      <c r="AU201" s="32">
        <v>0</v>
      </c>
      <c r="AV201" s="32">
        <v>23.229694603071426</v>
      </c>
      <c r="AW201" s="32">
        <v>1.0188342574642857</v>
      </c>
      <c r="AX201" s="32">
        <v>0</v>
      </c>
      <c r="AY201" s="32">
        <v>0</v>
      </c>
      <c r="AZ201" s="32">
        <v>25.452474500607146</v>
      </c>
      <c r="BA201" s="32">
        <v>0</v>
      </c>
      <c r="BB201" s="32">
        <v>0</v>
      </c>
      <c r="BC201" s="32">
        <v>0</v>
      </c>
      <c r="BD201" s="32">
        <v>0</v>
      </c>
      <c r="BE201" s="32">
        <v>0</v>
      </c>
      <c r="BF201" s="32">
        <v>26.662631888410104</v>
      </c>
      <c r="BG201" s="32">
        <v>0.46128998189285708</v>
      </c>
      <c r="BH201" s="32">
        <v>0</v>
      </c>
      <c r="BI201" s="32">
        <v>0</v>
      </c>
      <c r="BJ201" s="32">
        <v>5.3784582504285714</v>
      </c>
      <c r="BK201" s="33">
        <f t="shared" si="11"/>
        <v>86.394549619195814</v>
      </c>
    </row>
    <row r="202" spans="1:63">
      <c r="A202" s="30"/>
      <c r="B202" s="31" t="s">
        <v>208</v>
      </c>
      <c r="C202" s="32">
        <v>0</v>
      </c>
      <c r="D202" s="32">
        <v>0</v>
      </c>
      <c r="E202" s="32">
        <v>0</v>
      </c>
      <c r="F202" s="32">
        <v>0</v>
      </c>
      <c r="G202" s="32">
        <v>0</v>
      </c>
      <c r="H202" s="32">
        <v>6.3024457806071421</v>
      </c>
      <c r="I202" s="32">
        <v>0.91792142857142855</v>
      </c>
      <c r="J202" s="32">
        <v>1.8358428571428571</v>
      </c>
      <c r="K202" s="32">
        <v>0</v>
      </c>
      <c r="L202" s="32">
        <v>2.0142876079285719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3.2529851168571429</v>
      </c>
      <c r="S202" s="32">
        <v>9.1792142857142849E-4</v>
      </c>
      <c r="T202" s="32">
        <v>0</v>
      </c>
      <c r="U202" s="32">
        <v>0</v>
      </c>
      <c r="V202" s="32">
        <v>0.50038907017857148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2.5803522891785722</v>
      </c>
      <c r="AC202" s="32">
        <v>2.227438392857143E-2</v>
      </c>
      <c r="AD202" s="32">
        <v>0</v>
      </c>
      <c r="AE202" s="32">
        <v>0</v>
      </c>
      <c r="AF202" s="32">
        <v>8.0187782142857142E-2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0.77283000896428566</v>
      </c>
      <c r="AM202" s="32">
        <v>0</v>
      </c>
      <c r="AN202" s="32">
        <v>0</v>
      </c>
      <c r="AO202" s="32">
        <v>0</v>
      </c>
      <c r="AP202" s="32">
        <v>0.12115782814285715</v>
      </c>
      <c r="AQ202" s="32">
        <v>0</v>
      </c>
      <c r="AR202" s="32">
        <v>0</v>
      </c>
      <c r="AS202" s="32">
        <v>0</v>
      </c>
      <c r="AT202" s="32">
        <v>0</v>
      </c>
      <c r="AU202" s="32">
        <v>0</v>
      </c>
      <c r="AV202" s="32">
        <v>125.43317064267863</v>
      </c>
      <c r="AW202" s="32">
        <v>8.0619076227857125</v>
      </c>
      <c r="AX202" s="32">
        <v>0</v>
      </c>
      <c r="AY202" s="32">
        <v>0</v>
      </c>
      <c r="AZ202" s="32">
        <v>21.724935865749998</v>
      </c>
      <c r="BA202" s="32">
        <v>0</v>
      </c>
      <c r="BB202" s="32">
        <v>0</v>
      </c>
      <c r="BC202" s="32">
        <v>0</v>
      </c>
      <c r="BD202" s="32">
        <v>0</v>
      </c>
      <c r="BE202" s="32">
        <v>0</v>
      </c>
      <c r="BF202" s="32">
        <v>112.22164346509595</v>
      </c>
      <c r="BG202" s="32">
        <v>7.151501382285713</v>
      </c>
      <c r="BH202" s="32">
        <v>2.6729260714285714</v>
      </c>
      <c r="BI202" s="32">
        <v>0</v>
      </c>
      <c r="BJ202" s="32">
        <v>15.113312169857144</v>
      </c>
      <c r="BK202" s="33">
        <f t="shared" si="11"/>
        <v>310.78098929495309</v>
      </c>
    </row>
    <row r="203" spans="1:63">
      <c r="A203" s="30"/>
      <c r="B203" s="31" t="s">
        <v>209</v>
      </c>
      <c r="C203" s="32">
        <v>0</v>
      </c>
      <c r="D203" s="32">
        <v>0</v>
      </c>
      <c r="E203" s="32">
        <v>0</v>
      </c>
      <c r="F203" s="32">
        <v>0</v>
      </c>
      <c r="G203" s="32">
        <v>0</v>
      </c>
      <c r="H203" s="32">
        <v>6.4105339867857145</v>
      </c>
      <c r="I203" s="32">
        <v>8.9884607142857148E-2</v>
      </c>
      <c r="J203" s="32">
        <v>4.4942303571428575</v>
      </c>
      <c r="K203" s="32">
        <v>0</v>
      </c>
      <c r="L203" s="32">
        <v>3.6173481486428565</v>
      </c>
      <c r="M203" s="32">
        <v>0</v>
      </c>
      <c r="N203" s="32">
        <v>0</v>
      </c>
      <c r="O203" s="32">
        <v>0</v>
      </c>
      <c r="P203" s="32">
        <v>0</v>
      </c>
      <c r="Q203" s="32">
        <v>0</v>
      </c>
      <c r="R203" s="32">
        <v>3.3227970920000005</v>
      </c>
      <c r="S203" s="32">
        <v>0.22471151785714286</v>
      </c>
      <c r="T203" s="32">
        <v>0</v>
      </c>
      <c r="U203" s="32">
        <v>0</v>
      </c>
      <c r="V203" s="32">
        <v>0.41900430675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1.5857892886785714</v>
      </c>
      <c r="AC203" s="32">
        <v>0</v>
      </c>
      <c r="AD203" s="32">
        <v>0</v>
      </c>
      <c r="AE203" s="32">
        <v>0</v>
      </c>
      <c r="AF203" s="32">
        <v>0.21737449364285716</v>
      </c>
      <c r="AG203" s="32">
        <v>0</v>
      </c>
      <c r="AH203" s="32">
        <v>0</v>
      </c>
      <c r="AI203" s="32">
        <v>0</v>
      </c>
      <c r="AJ203" s="32">
        <v>0</v>
      </c>
      <c r="AK203" s="32">
        <v>0</v>
      </c>
      <c r="AL203" s="32">
        <v>1.2253408464285713</v>
      </c>
      <c r="AM203" s="32">
        <v>0</v>
      </c>
      <c r="AN203" s="32">
        <v>0</v>
      </c>
      <c r="AO203" s="32">
        <v>0</v>
      </c>
      <c r="AP203" s="32">
        <v>0</v>
      </c>
      <c r="AQ203" s="32">
        <v>0</v>
      </c>
      <c r="AR203" s="32">
        <v>0</v>
      </c>
      <c r="AS203" s="32">
        <v>0</v>
      </c>
      <c r="AT203" s="32">
        <v>0</v>
      </c>
      <c r="AU203" s="32">
        <v>0</v>
      </c>
      <c r="AV203" s="32">
        <v>209.18003092850009</v>
      </c>
      <c r="AW203" s="32">
        <v>24.944135501071429</v>
      </c>
      <c r="AX203" s="32">
        <v>0</v>
      </c>
      <c r="AY203" s="32">
        <v>0</v>
      </c>
      <c r="AZ203" s="32">
        <v>26.577565953142852</v>
      </c>
      <c r="BA203" s="32">
        <v>0</v>
      </c>
      <c r="BB203" s="32">
        <v>0</v>
      </c>
      <c r="BC203" s="32">
        <v>0</v>
      </c>
      <c r="BD203" s="32">
        <v>0</v>
      </c>
      <c r="BE203" s="32">
        <v>0</v>
      </c>
      <c r="BF203" s="32">
        <v>239.48774267122218</v>
      </c>
      <c r="BG203" s="32">
        <v>12.934786105749996</v>
      </c>
      <c r="BH203" s="32">
        <v>1.1113564360357142</v>
      </c>
      <c r="BI203" s="32">
        <v>0</v>
      </c>
      <c r="BJ203" s="32">
        <v>18.177796504607141</v>
      </c>
      <c r="BK203" s="33">
        <f t="shared" si="11"/>
        <v>554.02042874540086</v>
      </c>
    </row>
    <row r="204" spans="1:63">
      <c r="A204" s="30"/>
      <c r="B204" s="31" t="s">
        <v>210</v>
      </c>
      <c r="C204" s="32">
        <v>0</v>
      </c>
      <c r="D204" s="32">
        <v>0</v>
      </c>
      <c r="E204" s="32">
        <v>0</v>
      </c>
      <c r="F204" s="32">
        <v>0</v>
      </c>
      <c r="G204" s="32">
        <v>0</v>
      </c>
      <c r="H204" s="32">
        <v>3.8846523260357149</v>
      </c>
      <c r="I204" s="32">
        <v>1.8791728571428572</v>
      </c>
      <c r="J204" s="32">
        <v>2.3489660714285714</v>
      </c>
      <c r="K204" s="32">
        <v>0</v>
      </c>
      <c r="L204" s="32">
        <v>0.42621071867857152</v>
      </c>
      <c r="M204" s="32">
        <v>0</v>
      </c>
      <c r="N204" s="32">
        <v>0</v>
      </c>
      <c r="O204" s="32">
        <v>0</v>
      </c>
      <c r="P204" s="32">
        <v>0</v>
      </c>
      <c r="Q204" s="32">
        <v>0</v>
      </c>
      <c r="R204" s="32">
        <v>1.9792867859285714</v>
      </c>
      <c r="S204" s="32">
        <v>1.9847807866428573</v>
      </c>
      <c r="T204" s="32">
        <v>0</v>
      </c>
      <c r="U204" s="32">
        <v>0</v>
      </c>
      <c r="V204" s="32">
        <v>1.9778443648928572</v>
      </c>
      <c r="W204" s="32">
        <v>0</v>
      </c>
      <c r="X204" s="32">
        <v>0</v>
      </c>
      <c r="Y204" s="32">
        <v>0</v>
      </c>
      <c r="Z204" s="32">
        <v>0</v>
      </c>
      <c r="AA204" s="32">
        <v>0</v>
      </c>
      <c r="AB204" s="32">
        <v>0.31098095549999999</v>
      </c>
      <c r="AC204" s="32">
        <v>0</v>
      </c>
      <c r="AD204" s="32">
        <v>0</v>
      </c>
      <c r="AE204" s="32">
        <v>0</v>
      </c>
      <c r="AF204" s="32">
        <v>0</v>
      </c>
      <c r="AG204" s="32">
        <v>0</v>
      </c>
      <c r="AH204" s="32">
        <v>0</v>
      </c>
      <c r="AI204" s="32">
        <v>0</v>
      </c>
      <c r="AJ204" s="32">
        <v>0</v>
      </c>
      <c r="AK204" s="32">
        <v>0</v>
      </c>
      <c r="AL204" s="32">
        <v>0.24753872835714286</v>
      </c>
      <c r="AM204" s="32">
        <v>0</v>
      </c>
      <c r="AN204" s="32">
        <v>0</v>
      </c>
      <c r="AO204" s="32">
        <v>0</v>
      </c>
      <c r="AP204" s="32">
        <v>4.5885571428571428E-2</v>
      </c>
      <c r="AQ204" s="32">
        <v>0</v>
      </c>
      <c r="AR204" s="32">
        <v>0</v>
      </c>
      <c r="AS204" s="32">
        <v>0</v>
      </c>
      <c r="AT204" s="32">
        <v>0</v>
      </c>
      <c r="AU204" s="32">
        <v>0</v>
      </c>
      <c r="AV204" s="32">
        <v>105.10281812599989</v>
      </c>
      <c r="AW204" s="32">
        <v>10.272410771214288</v>
      </c>
      <c r="AX204" s="32">
        <v>0</v>
      </c>
      <c r="AY204" s="32">
        <v>0</v>
      </c>
      <c r="AZ204" s="32">
        <v>14.771180011285718</v>
      </c>
      <c r="BA204" s="32">
        <v>0</v>
      </c>
      <c r="BB204" s="32">
        <v>0</v>
      </c>
      <c r="BC204" s="32">
        <v>0</v>
      </c>
      <c r="BD204" s="32">
        <v>0</v>
      </c>
      <c r="BE204" s="32">
        <v>0</v>
      </c>
      <c r="BF204" s="32">
        <v>122.68774044402457</v>
      </c>
      <c r="BG204" s="32">
        <v>8.0891481846785709</v>
      </c>
      <c r="BH204" s="32">
        <v>0</v>
      </c>
      <c r="BI204" s="32">
        <v>0</v>
      </c>
      <c r="BJ204" s="32">
        <v>8.4085496481785693</v>
      </c>
      <c r="BK204" s="33">
        <f t="shared" si="11"/>
        <v>284.41716635141728</v>
      </c>
    </row>
    <row r="205" spans="1:63">
      <c r="A205" s="30"/>
      <c r="B205" s="31" t="s">
        <v>211</v>
      </c>
      <c r="C205" s="32">
        <v>0</v>
      </c>
      <c r="D205" s="32">
        <v>0</v>
      </c>
      <c r="E205" s="32">
        <v>0</v>
      </c>
      <c r="F205" s="32">
        <v>0</v>
      </c>
      <c r="G205" s="32">
        <v>0</v>
      </c>
      <c r="H205" s="32">
        <v>30.490753357321427</v>
      </c>
      <c r="I205" s="32">
        <v>1.4749146405714284</v>
      </c>
      <c r="J205" s="32">
        <v>4.6894275000000006E-4</v>
      </c>
      <c r="K205" s="32">
        <v>0</v>
      </c>
      <c r="L205" s="32">
        <v>8.3632164364285728</v>
      </c>
      <c r="M205" s="32">
        <v>0</v>
      </c>
      <c r="N205" s="32">
        <v>0</v>
      </c>
      <c r="O205" s="32">
        <v>0</v>
      </c>
      <c r="P205" s="32">
        <v>0</v>
      </c>
      <c r="Q205" s="32">
        <v>0</v>
      </c>
      <c r="R205" s="32">
        <v>9.0853962026428565</v>
      </c>
      <c r="S205" s="32">
        <v>0.21778888899999999</v>
      </c>
      <c r="T205" s="32">
        <v>0</v>
      </c>
      <c r="U205" s="32">
        <v>0</v>
      </c>
      <c r="V205" s="32">
        <v>0.93505345596428557</v>
      </c>
      <c r="W205" s="32">
        <v>0</v>
      </c>
      <c r="X205" s="32">
        <v>0</v>
      </c>
      <c r="Y205" s="32">
        <v>0</v>
      </c>
      <c r="Z205" s="32">
        <v>0</v>
      </c>
      <c r="AA205" s="32">
        <v>0</v>
      </c>
      <c r="AB205" s="32">
        <v>0.87796180467857154</v>
      </c>
      <c r="AC205" s="32">
        <v>4.0218010035714284E-2</v>
      </c>
      <c r="AD205" s="32">
        <v>0</v>
      </c>
      <c r="AE205" s="32">
        <v>0</v>
      </c>
      <c r="AF205" s="32">
        <v>5.626095175000001E-2</v>
      </c>
      <c r="AG205" s="32">
        <v>0</v>
      </c>
      <c r="AH205" s="32">
        <v>0</v>
      </c>
      <c r="AI205" s="32">
        <v>0</v>
      </c>
      <c r="AJ205" s="32">
        <v>0</v>
      </c>
      <c r="AK205" s="32">
        <v>0</v>
      </c>
      <c r="AL205" s="32">
        <v>0.54247250428571436</v>
      </c>
      <c r="AM205" s="32">
        <v>0</v>
      </c>
      <c r="AN205" s="32">
        <v>0</v>
      </c>
      <c r="AO205" s="32">
        <v>0</v>
      </c>
      <c r="AP205" s="32">
        <v>7.8534717857142861E-3</v>
      </c>
      <c r="AQ205" s="32">
        <v>0</v>
      </c>
      <c r="AR205" s="32">
        <v>0</v>
      </c>
      <c r="AS205" s="32">
        <v>0</v>
      </c>
      <c r="AT205" s="32">
        <v>0</v>
      </c>
      <c r="AU205" s="32">
        <v>0</v>
      </c>
      <c r="AV205" s="32">
        <v>157.609157889107</v>
      </c>
      <c r="AW205" s="32">
        <v>31.268590891678578</v>
      </c>
      <c r="AX205" s="32">
        <v>0</v>
      </c>
      <c r="AY205" s="32">
        <v>0</v>
      </c>
      <c r="AZ205" s="32">
        <v>49.961621711642856</v>
      </c>
      <c r="BA205" s="32">
        <v>0</v>
      </c>
      <c r="BB205" s="32">
        <v>0</v>
      </c>
      <c r="BC205" s="32">
        <v>0</v>
      </c>
      <c r="BD205" s="32">
        <v>0</v>
      </c>
      <c r="BE205" s="32">
        <v>0</v>
      </c>
      <c r="BF205" s="32">
        <v>119.85187244275329</v>
      </c>
      <c r="BG205" s="32">
        <v>2.5012777415714282</v>
      </c>
      <c r="BH205" s="32">
        <v>0</v>
      </c>
      <c r="BI205" s="32">
        <v>0</v>
      </c>
      <c r="BJ205" s="32">
        <v>12.900728278821429</v>
      </c>
      <c r="BK205" s="33">
        <f t="shared" si="11"/>
        <v>426.18560762278884</v>
      </c>
    </row>
    <row r="206" spans="1:63">
      <c r="A206" s="30"/>
      <c r="B206" s="31" t="s">
        <v>212</v>
      </c>
      <c r="C206" s="32">
        <v>0</v>
      </c>
      <c r="D206" s="32">
        <v>0</v>
      </c>
      <c r="E206" s="32">
        <v>0</v>
      </c>
      <c r="F206" s="32">
        <v>0</v>
      </c>
      <c r="G206" s="32">
        <v>0</v>
      </c>
      <c r="H206" s="32">
        <v>7.3291358455714288</v>
      </c>
      <c r="I206" s="32">
        <v>1.4526824132142855</v>
      </c>
      <c r="J206" s="32">
        <v>0</v>
      </c>
      <c r="K206" s="32">
        <v>0</v>
      </c>
      <c r="L206" s="32">
        <v>1.5833230360000001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7.8685489415000012</v>
      </c>
      <c r="S206" s="32">
        <v>0.18910755917857136</v>
      </c>
      <c r="T206" s="32">
        <v>0</v>
      </c>
      <c r="U206" s="32">
        <v>0</v>
      </c>
      <c r="V206" s="32">
        <v>1.1659832249642856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17.338426151142855</v>
      </c>
      <c r="AC206" s="32">
        <v>0.94920703646428572</v>
      </c>
      <c r="AD206" s="32">
        <v>0</v>
      </c>
      <c r="AE206" s="32">
        <v>0</v>
      </c>
      <c r="AF206" s="32">
        <v>5.7856890803928582</v>
      </c>
      <c r="AG206" s="32">
        <v>0</v>
      </c>
      <c r="AH206" s="32">
        <v>0</v>
      </c>
      <c r="AI206" s="32">
        <v>0</v>
      </c>
      <c r="AJ206" s="32">
        <v>0</v>
      </c>
      <c r="AK206" s="32">
        <v>0</v>
      </c>
      <c r="AL206" s="32">
        <v>8.6421654468214282</v>
      </c>
      <c r="AM206" s="32">
        <v>3.0014559321428571E-2</v>
      </c>
      <c r="AN206" s="32">
        <v>1.9202861785714278E-3</v>
      </c>
      <c r="AO206" s="32">
        <v>0</v>
      </c>
      <c r="AP206" s="32">
        <v>0.88044518357142865</v>
      </c>
      <c r="AQ206" s="32">
        <v>0</v>
      </c>
      <c r="AR206" s="32">
        <v>0</v>
      </c>
      <c r="AS206" s="32">
        <v>0</v>
      </c>
      <c r="AT206" s="32">
        <v>0</v>
      </c>
      <c r="AU206" s="32">
        <v>0</v>
      </c>
      <c r="AV206" s="32">
        <v>475.46574768857113</v>
      </c>
      <c r="AW206" s="32">
        <v>25.44037223057143</v>
      </c>
      <c r="AX206" s="32">
        <v>2.9486740771071425</v>
      </c>
      <c r="AY206" s="32">
        <v>0</v>
      </c>
      <c r="AZ206" s="32">
        <v>39.618485975428584</v>
      </c>
      <c r="BA206" s="32">
        <v>0</v>
      </c>
      <c r="BB206" s="32">
        <v>0</v>
      </c>
      <c r="BC206" s="32">
        <v>0</v>
      </c>
      <c r="BD206" s="32">
        <v>0</v>
      </c>
      <c r="BE206" s="32">
        <v>0</v>
      </c>
      <c r="BF206" s="32">
        <v>564.90548490896367</v>
      </c>
      <c r="BG206" s="32">
        <v>33.181173122035716</v>
      </c>
      <c r="BH206" s="32">
        <v>2.5939660892857139E-2</v>
      </c>
      <c r="BI206" s="32">
        <v>0</v>
      </c>
      <c r="BJ206" s="32">
        <v>43.417130005250002</v>
      </c>
      <c r="BK206" s="33">
        <f t="shared" si="11"/>
        <v>1238.2196564331423</v>
      </c>
    </row>
    <row r="207" spans="1:63">
      <c r="A207" s="30"/>
      <c r="B207" s="31" t="s">
        <v>213</v>
      </c>
      <c r="C207" s="32">
        <v>0</v>
      </c>
      <c r="D207" s="32">
        <v>0</v>
      </c>
      <c r="E207" s="32">
        <v>0</v>
      </c>
      <c r="F207" s="32">
        <v>0</v>
      </c>
      <c r="G207" s="32">
        <v>0</v>
      </c>
      <c r="H207" s="32">
        <v>2.4473719694642853</v>
      </c>
      <c r="I207" s="32">
        <v>0.668841867107143</v>
      </c>
      <c r="J207" s="32">
        <v>0</v>
      </c>
      <c r="K207" s="32">
        <v>0</v>
      </c>
      <c r="L207" s="32">
        <v>0.47962771625000006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2">
        <v>0.81708247228571418</v>
      </c>
      <c r="S207" s="32">
        <v>0</v>
      </c>
      <c r="T207" s="32">
        <v>0</v>
      </c>
      <c r="U207" s="32">
        <v>0</v>
      </c>
      <c r="V207" s="32">
        <v>6.1626401035714297E-2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4.6946748114285715</v>
      </c>
      <c r="AC207" s="32">
        <v>0.35273223342857141</v>
      </c>
      <c r="AD207" s="32">
        <v>0</v>
      </c>
      <c r="AE207" s="32">
        <v>0</v>
      </c>
      <c r="AF207" s="32">
        <v>1.7995856780000001</v>
      </c>
      <c r="AG207" s="32">
        <v>0</v>
      </c>
      <c r="AH207" s="32">
        <v>0</v>
      </c>
      <c r="AI207" s="32">
        <v>0</v>
      </c>
      <c r="AJ207" s="32">
        <v>0</v>
      </c>
      <c r="AK207" s="32">
        <v>0</v>
      </c>
      <c r="AL207" s="32">
        <v>1.4799771139642859</v>
      </c>
      <c r="AM207" s="32">
        <v>2.1122729285714285E-2</v>
      </c>
      <c r="AN207" s="32">
        <v>0</v>
      </c>
      <c r="AO207" s="32">
        <v>0</v>
      </c>
      <c r="AP207" s="32">
        <v>0</v>
      </c>
      <c r="AQ207" s="32">
        <v>0</v>
      </c>
      <c r="AR207" s="32">
        <v>0</v>
      </c>
      <c r="AS207" s="32">
        <v>0</v>
      </c>
      <c r="AT207" s="32">
        <v>0</v>
      </c>
      <c r="AU207" s="32">
        <v>0</v>
      </c>
      <c r="AV207" s="32">
        <v>98.043912309714401</v>
      </c>
      <c r="AW207" s="32">
        <v>4.6811420571071425</v>
      </c>
      <c r="AX207" s="32">
        <v>0</v>
      </c>
      <c r="AY207" s="32">
        <v>0</v>
      </c>
      <c r="AZ207" s="32">
        <v>4.7242683117142867</v>
      </c>
      <c r="BA207" s="32">
        <v>0</v>
      </c>
      <c r="BB207" s="32">
        <v>0</v>
      </c>
      <c r="BC207" s="32">
        <v>0</v>
      </c>
      <c r="BD207" s="32">
        <v>0</v>
      </c>
      <c r="BE207" s="32">
        <v>0</v>
      </c>
      <c r="BF207" s="32">
        <v>129.14335752727533</v>
      </c>
      <c r="BG207" s="32">
        <v>1.5938326404285712</v>
      </c>
      <c r="BH207" s="32">
        <v>0</v>
      </c>
      <c r="BI207" s="32">
        <v>0</v>
      </c>
      <c r="BJ207" s="32">
        <v>2.5998207051785718</v>
      </c>
      <c r="BK207" s="33">
        <f t="shared" si="11"/>
        <v>253.60897654366826</v>
      </c>
    </row>
    <row r="208" spans="1:63">
      <c r="A208" s="30"/>
      <c r="B208" s="31" t="s">
        <v>214</v>
      </c>
      <c r="C208" s="32">
        <v>0</v>
      </c>
      <c r="D208" s="32">
        <v>0</v>
      </c>
      <c r="E208" s="32">
        <v>0</v>
      </c>
      <c r="F208" s="32">
        <v>0</v>
      </c>
      <c r="G208" s="32">
        <v>0</v>
      </c>
      <c r="H208" s="32">
        <v>135.50288576042857</v>
      </c>
      <c r="I208" s="32">
        <v>35.258610530464289</v>
      </c>
      <c r="J208" s="32">
        <v>0</v>
      </c>
      <c r="K208" s="32">
        <v>0</v>
      </c>
      <c r="L208" s="32">
        <v>31.076120975214284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84.890750417464318</v>
      </c>
      <c r="S208" s="32">
        <v>17.144974948035721</v>
      </c>
      <c r="T208" s="32">
        <v>0</v>
      </c>
      <c r="U208" s="32">
        <v>0</v>
      </c>
      <c r="V208" s="32">
        <v>12.864503661678571</v>
      </c>
      <c r="W208" s="32">
        <v>0</v>
      </c>
      <c r="X208" s="32">
        <v>5.3612525000000018E-3</v>
      </c>
      <c r="Y208" s="32">
        <v>0</v>
      </c>
      <c r="Z208" s="32">
        <v>0</v>
      </c>
      <c r="AA208" s="32">
        <v>0</v>
      </c>
      <c r="AB208" s="32">
        <v>13.442415381142856</v>
      </c>
      <c r="AC208" s="32">
        <v>0.37422299107142853</v>
      </c>
      <c r="AD208" s="32">
        <v>0</v>
      </c>
      <c r="AE208" s="32">
        <v>0</v>
      </c>
      <c r="AF208" s="32">
        <v>1.4324066596071428</v>
      </c>
      <c r="AG208" s="32">
        <v>0</v>
      </c>
      <c r="AH208" s="32">
        <v>0</v>
      </c>
      <c r="AI208" s="32">
        <v>0</v>
      </c>
      <c r="AJ208" s="32">
        <v>0</v>
      </c>
      <c r="AK208" s="32">
        <v>0</v>
      </c>
      <c r="AL208" s="32">
        <v>8.3984184826071431</v>
      </c>
      <c r="AM208" s="32">
        <v>0</v>
      </c>
      <c r="AN208" s="32">
        <v>0</v>
      </c>
      <c r="AO208" s="32">
        <v>0</v>
      </c>
      <c r="AP208" s="32">
        <v>7.4424225821428561E-2</v>
      </c>
      <c r="AQ208" s="32">
        <v>0</v>
      </c>
      <c r="AR208" s="32">
        <v>0</v>
      </c>
      <c r="AS208" s="32">
        <v>0</v>
      </c>
      <c r="AT208" s="32">
        <v>0</v>
      </c>
      <c r="AU208" s="32">
        <v>0</v>
      </c>
      <c r="AV208" s="32">
        <v>1264.1143251050653</v>
      </c>
      <c r="AW208" s="32">
        <v>110.75431404360717</v>
      </c>
      <c r="AX208" s="32">
        <v>0</v>
      </c>
      <c r="AY208" s="32">
        <v>0</v>
      </c>
      <c r="AZ208" s="32">
        <v>349.7314303008572</v>
      </c>
      <c r="BA208" s="32">
        <v>0</v>
      </c>
      <c r="BB208" s="32">
        <v>0</v>
      </c>
      <c r="BC208" s="32">
        <v>0</v>
      </c>
      <c r="BD208" s="32">
        <v>0</v>
      </c>
      <c r="BE208" s="32">
        <v>0</v>
      </c>
      <c r="BF208" s="32">
        <v>1303.8993434578574</v>
      </c>
      <c r="BG208" s="32">
        <v>37.427526228928578</v>
      </c>
      <c r="BH208" s="32">
        <v>2.0799653528928572</v>
      </c>
      <c r="BI208" s="32">
        <v>0</v>
      </c>
      <c r="BJ208" s="32">
        <v>105.01495668603572</v>
      </c>
      <c r="BK208" s="33">
        <f t="shared" si="11"/>
        <v>3513.48695646128</v>
      </c>
    </row>
    <row r="209" spans="1:63">
      <c r="A209" s="30"/>
      <c r="B209" s="31" t="s">
        <v>215</v>
      </c>
      <c r="C209" s="32">
        <v>0</v>
      </c>
      <c r="D209" s="32">
        <v>0</v>
      </c>
      <c r="E209" s="32">
        <v>0</v>
      </c>
      <c r="F209" s="32">
        <v>0</v>
      </c>
      <c r="G209" s="32">
        <v>0</v>
      </c>
      <c r="H209" s="32">
        <v>87.678908826428582</v>
      </c>
      <c r="I209" s="32">
        <v>54.491517450249994</v>
      </c>
      <c r="J209" s="32">
        <v>0</v>
      </c>
      <c r="K209" s="32">
        <v>0</v>
      </c>
      <c r="L209" s="32">
        <v>21.932190037857143</v>
      </c>
      <c r="M209" s="32">
        <v>0</v>
      </c>
      <c r="N209" s="32">
        <v>0</v>
      </c>
      <c r="O209" s="32">
        <v>0</v>
      </c>
      <c r="P209" s="32">
        <v>0</v>
      </c>
      <c r="Q209" s="32">
        <v>0</v>
      </c>
      <c r="R209" s="32">
        <v>50.615604535821426</v>
      </c>
      <c r="S209" s="32">
        <v>2.813340546714286</v>
      </c>
      <c r="T209" s="32">
        <v>0</v>
      </c>
      <c r="U209" s="32">
        <v>0</v>
      </c>
      <c r="V209" s="32">
        <v>7.5389436455357144</v>
      </c>
      <c r="W209" s="32">
        <v>0</v>
      </c>
      <c r="X209" s="32">
        <v>0</v>
      </c>
      <c r="Y209" s="32">
        <v>0</v>
      </c>
      <c r="Z209" s="32">
        <v>0</v>
      </c>
      <c r="AA209" s="32">
        <v>0</v>
      </c>
      <c r="AB209" s="32">
        <v>7.3906739495000009</v>
      </c>
      <c r="AC209" s="32">
        <v>4.4565471035714295E-2</v>
      </c>
      <c r="AD209" s="32">
        <v>0</v>
      </c>
      <c r="AE209" s="32">
        <v>0</v>
      </c>
      <c r="AF209" s="32">
        <v>0.40801037196428569</v>
      </c>
      <c r="AG209" s="32">
        <v>0</v>
      </c>
      <c r="AH209" s="32">
        <v>0</v>
      </c>
      <c r="AI209" s="32">
        <v>0</v>
      </c>
      <c r="AJ209" s="32">
        <v>0</v>
      </c>
      <c r="AK209" s="32">
        <v>0</v>
      </c>
      <c r="AL209" s="32">
        <v>5.2680289231428556</v>
      </c>
      <c r="AM209" s="32">
        <v>0</v>
      </c>
      <c r="AN209" s="32">
        <v>0</v>
      </c>
      <c r="AO209" s="32">
        <v>0</v>
      </c>
      <c r="AP209" s="32">
        <v>0.17988167760714288</v>
      </c>
      <c r="AQ209" s="32">
        <v>0</v>
      </c>
      <c r="AR209" s="32">
        <v>0</v>
      </c>
      <c r="AS209" s="32">
        <v>0</v>
      </c>
      <c r="AT209" s="32">
        <v>0</v>
      </c>
      <c r="AU209" s="32">
        <v>0</v>
      </c>
      <c r="AV209" s="32">
        <v>738.13473139066116</v>
      </c>
      <c r="AW209" s="32">
        <v>73.449955174750002</v>
      </c>
      <c r="AX209" s="32">
        <v>0</v>
      </c>
      <c r="AY209" s="32">
        <v>0</v>
      </c>
      <c r="AZ209" s="32">
        <v>202.69918965210718</v>
      </c>
      <c r="BA209" s="32">
        <v>0</v>
      </c>
      <c r="BB209" s="32">
        <v>0</v>
      </c>
      <c r="BC209" s="32">
        <v>0</v>
      </c>
      <c r="BD209" s="32">
        <v>0</v>
      </c>
      <c r="BE209" s="32">
        <v>0</v>
      </c>
      <c r="BF209" s="32">
        <v>738.0517454098574</v>
      </c>
      <c r="BG209" s="32">
        <v>14.562682330535715</v>
      </c>
      <c r="BH209" s="32">
        <v>2.8946300816428563</v>
      </c>
      <c r="BI209" s="32">
        <v>0</v>
      </c>
      <c r="BJ209" s="32">
        <v>77.847412064428568</v>
      </c>
      <c r="BK209" s="33">
        <f t="shared" si="11"/>
        <v>2086.0020115398397</v>
      </c>
    </row>
    <row r="210" spans="1:63">
      <c r="A210" s="30"/>
      <c r="B210" s="31" t="s">
        <v>216</v>
      </c>
      <c r="C210" s="32">
        <v>0</v>
      </c>
      <c r="D210" s="32">
        <v>0</v>
      </c>
      <c r="E210" s="32">
        <v>0</v>
      </c>
      <c r="F210" s="32">
        <v>0</v>
      </c>
      <c r="G210" s="32">
        <v>0</v>
      </c>
      <c r="H210" s="32">
        <v>13.321866229964288</v>
      </c>
      <c r="I210" s="32">
        <v>13.260902052464283</v>
      </c>
      <c r="J210" s="32">
        <v>0</v>
      </c>
      <c r="K210" s="32">
        <v>0</v>
      </c>
      <c r="L210" s="32">
        <v>1.9773280284642856</v>
      </c>
      <c r="M210" s="32">
        <v>0</v>
      </c>
      <c r="N210" s="32">
        <v>0</v>
      </c>
      <c r="O210" s="32">
        <v>0</v>
      </c>
      <c r="P210" s="32">
        <v>0</v>
      </c>
      <c r="Q210" s="32">
        <v>0</v>
      </c>
      <c r="R210" s="32">
        <v>8.265014047107142</v>
      </c>
      <c r="S210" s="32">
        <v>0.72046061707142861</v>
      </c>
      <c r="T210" s="32">
        <v>0</v>
      </c>
      <c r="U210" s="32">
        <v>0</v>
      </c>
      <c r="V210" s="32">
        <v>2.8987200340714292</v>
      </c>
      <c r="W210" s="32">
        <v>0</v>
      </c>
      <c r="X210" s="32">
        <v>0</v>
      </c>
      <c r="Y210" s="32">
        <v>0</v>
      </c>
      <c r="Z210" s="32">
        <v>0</v>
      </c>
      <c r="AA210" s="32">
        <v>0</v>
      </c>
      <c r="AB210" s="32">
        <v>3.0496246981428565</v>
      </c>
      <c r="AC210" s="32">
        <v>1.2407340714285715E-3</v>
      </c>
      <c r="AD210" s="32">
        <v>0</v>
      </c>
      <c r="AE210" s="32">
        <v>0</v>
      </c>
      <c r="AF210" s="32">
        <v>0.48829656403571436</v>
      </c>
      <c r="AG210" s="32">
        <v>0</v>
      </c>
      <c r="AH210" s="32">
        <v>0</v>
      </c>
      <c r="AI210" s="32">
        <v>0</v>
      </c>
      <c r="AJ210" s="32">
        <v>0</v>
      </c>
      <c r="AK210" s="32">
        <v>0</v>
      </c>
      <c r="AL210" s="32">
        <v>1.1412761844285715</v>
      </c>
      <c r="AM210" s="32">
        <v>0</v>
      </c>
      <c r="AN210" s="32">
        <v>0</v>
      </c>
      <c r="AO210" s="32">
        <v>0</v>
      </c>
      <c r="AP210" s="32">
        <v>0.43531857232142851</v>
      </c>
      <c r="AQ210" s="32">
        <v>0</v>
      </c>
      <c r="AR210" s="32">
        <v>0</v>
      </c>
      <c r="AS210" s="32">
        <v>1.2308114285714286E-3</v>
      </c>
      <c r="AT210" s="32">
        <v>0</v>
      </c>
      <c r="AU210" s="32">
        <v>0</v>
      </c>
      <c r="AV210" s="32">
        <v>328.01805310959764</v>
      </c>
      <c r="AW210" s="32">
        <v>25.993731084285713</v>
      </c>
      <c r="AX210" s="32">
        <v>3.5693531428571422E-2</v>
      </c>
      <c r="AY210" s="32">
        <v>0</v>
      </c>
      <c r="AZ210" s="32">
        <v>45.92974330367857</v>
      </c>
      <c r="BA210" s="32">
        <v>0</v>
      </c>
      <c r="BB210" s="32">
        <v>0</v>
      </c>
      <c r="BC210" s="32">
        <v>0</v>
      </c>
      <c r="BD210" s="32">
        <v>0</v>
      </c>
      <c r="BE210" s="32">
        <v>0</v>
      </c>
      <c r="BF210" s="32">
        <v>370.4686326210001</v>
      </c>
      <c r="BG210" s="32">
        <v>8.2714721068928565</v>
      </c>
      <c r="BH210" s="32">
        <v>4.2498750867142876</v>
      </c>
      <c r="BI210" s="32">
        <v>0</v>
      </c>
      <c r="BJ210" s="32">
        <v>30.532584028035707</v>
      </c>
      <c r="BK210" s="33">
        <f t="shared" si="11"/>
        <v>859.0610634452047</v>
      </c>
    </row>
    <row r="211" spans="1:63">
      <c r="A211" s="30"/>
      <c r="B211" s="31" t="s">
        <v>217</v>
      </c>
      <c r="C211" s="32">
        <v>0</v>
      </c>
      <c r="D211" s="32">
        <v>0</v>
      </c>
      <c r="E211" s="32">
        <v>0</v>
      </c>
      <c r="F211" s="32">
        <v>0</v>
      </c>
      <c r="G211" s="32">
        <v>0</v>
      </c>
      <c r="H211" s="32">
        <v>124.03198378703571</v>
      </c>
      <c r="I211" s="32">
        <v>12.663042882714286</v>
      </c>
      <c r="J211" s="32">
        <v>16.58904709396429</v>
      </c>
      <c r="K211" s="32">
        <v>0</v>
      </c>
      <c r="L211" s="32">
        <v>28.731143323142856</v>
      </c>
      <c r="M211" s="32">
        <v>0</v>
      </c>
      <c r="N211" s="32">
        <v>0</v>
      </c>
      <c r="O211" s="32">
        <v>0</v>
      </c>
      <c r="P211" s="32">
        <v>0</v>
      </c>
      <c r="Q211" s="32">
        <v>0</v>
      </c>
      <c r="R211" s="32">
        <v>55.630947154250002</v>
      </c>
      <c r="S211" s="32">
        <v>50.411455428785708</v>
      </c>
      <c r="T211" s="32">
        <v>1.7769029430357139</v>
      </c>
      <c r="U211" s="32">
        <v>0</v>
      </c>
      <c r="V211" s="32">
        <v>11.3523091895</v>
      </c>
      <c r="W211" s="32">
        <v>0</v>
      </c>
      <c r="X211" s="32">
        <v>0</v>
      </c>
      <c r="Y211" s="32">
        <v>0</v>
      </c>
      <c r="Z211" s="32">
        <v>0</v>
      </c>
      <c r="AA211" s="32">
        <v>0</v>
      </c>
      <c r="AB211" s="32">
        <v>28.217297975321429</v>
      </c>
      <c r="AC211" s="32">
        <v>0.30986887114285711</v>
      </c>
      <c r="AD211" s="32">
        <v>0</v>
      </c>
      <c r="AE211" s="32">
        <v>0</v>
      </c>
      <c r="AF211" s="32">
        <v>2.6204330508571427</v>
      </c>
      <c r="AG211" s="32">
        <v>0</v>
      </c>
      <c r="AH211" s="32">
        <v>0</v>
      </c>
      <c r="AI211" s="32">
        <v>0</v>
      </c>
      <c r="AJ211" s="32">
        <v>0</v>
      </c>
      <c r="AK211" s="32">
        <v>0</v>
      </c>
      <c r="AL211" s="32">
        <v>8.6664781458928566</v>
      </c>
      <c r="AM211" s="32">
        <v>3.7585631999999994E-2</v>
      </c>
      <c r="AN211" s="32">
        <v>0</v>
      </c>
      <c r="AO211" s="32">
        <v>0</v>
      </c>
      <c r="AP211" s="32">
        <v>1.2590380268571431</v>
      </c>
      <c r="AQ211" s="32">
        <v>0</v>
      </c>
      <c r="AR211" s="32">
        <v>9.2556493928571421E-3</v>
      </c>
      <c r="AS211" s="32">
        <v>5.3318100714285699E-3</v>
      </c>
      <c r="AT211" s="32">
        <v>0</v>
      </c>
      <c r="AU211" s="32">
        <v>0</v>
      </c>
      <c r="AV211" s="32">
        <v>2342.7929371124437</v>
      </c>
      <c r="AW211" s="32">
        <v>202.22211144971433</v>
      </c>
      <c r="AX211" s="32">
        <v>0.1921156217857144</v>
      </c>
      <c r="AY211" s="32">
        <v>0</v>
      </c>
      <c r="AZ211" s="32">
        <v>475.2433072213571</v>
      </c>
      <c r="BA211" s="32">
        <v>0</v>
      </c>
      <c r="BB211" s="32">
        <v>0</v>
      </c>
      <c r="BC211" s="32">
        <v>0</v>
      </c>
      <c r="BD211" s="32">
        <v>0</v>
      </c>
      <c r="BE211" s="32">
        <v>0</v>
      </c>
      <c r="BF211" s="32">
        <v>1781.9274295526432</v>
      </c>
      <c r="BG211" s="32">
        <v>76.879031063499994</v>
      </c>
      <c r="BH211" s="32">
        <v>17.238631885857142</v>
      </c>
      <c r="BI211" s="32">
        <v>0</v>
      </c>
      <c r="BJ211" s="32">
        <v>331.93477459375009</v>
      </c>
      <c r="BK211" s="33">
        <f t="shared" si="11"/>
        <v>5570.7424594650165</v>
      </c>
    </row>
    <row r="212" spans="1:63">
      <c r="A212" s="30"/>
      <c r="B212" s="31" t="s">
        <v>218</v>
      </c>
      <c r="C212" s="32">
        <v>0</v>
      </c>
      <c r="D212" s="32">
        <v>0</v>
      </c>
      <c r="E212" s="32">
        <v>0</v>
      </c>
      <c r="F212" s="32">
        <v>0</v>
      </c>
      <c r="G212" s="32">
        <v>0</v>
      </c>
      <c r="H212" s="32">
        <v>174.5390463376072</v>
      </c>
      <c r="I212" s="32">
        <v>591.56189385414268</v>
      </c>
      <c r="J212" s="32">
        <v>0</v>
      </c>
      <c r="K212" s="32">
        <v>0</v>
      </c>
      <c r="L212" s="32">
        <v>14.70357600842857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38.033151759857141</v>
      </c>
      <c r="S212" s="32">
        <v>34.754406117071426</v>
      </c>
      <c r="T212" s="32">
        <v>0</v>
      </c>
      <c r="U212" s="32">
        <v>0</v>
      </c>
      <c r="V212" s="32">
        <v>1.2068250729642858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1.852984272</v>
      </c>
      <c r="AC212" s="32">
        <v>2.1550616428571427E-3</v>
      </c>
      <c r="AD212" s="32">
        <v>0</v>
      </c>
      <c r="AE212" s="32">
        <v>0</v>
      </c>
      <c r="AF212" s="32">
        <v>5.8384801535714265E-2</v>
      </c>
      <c r="AG212" s="32">
        <v>0</v>
      </c>
      <c r="AH212" s="32">
        <v>0</v>
      </c>
      <c r="AI212" s="32">
        <v>0</v>
      </c>
      <c r="AJ212" s="32">
        <v>0</v>
      </c>
      <c r="AK212" s="32">
        <v>0</v>
      </c>
      <c r="AL212" s="32">
        <v>0.42459048553571421</v>
      </c>
      <c r="AM212" s="32">
        <v>0</v>
      </c>
      <c r="AN212" s="32">
        <v>0</v>
      </c>
      <c r="AO212" s="32">
        <v>0</v>
      </c>
      <c r="AP212" s="32">
        <v>0</v>
      </c>
      <c r="AQ212" s="32">
        <v>0</v>
      </c>
      <c r="AR212" s="32">
        <v>0</v>
      </c>
      <c r="AS212" s="32">
        <v>0</v>
      </c>
      <c r="AT212" s="32">
        <v>0</v>
      </c>
      <c r="AU212" s="32">
        <v>0</v>
      </c>
      <c r="AV212" s="32">
        <v>126.92394763954303</v>
      </c>
      <c r="AW212" s="32">
        <v>54.793837715214288</v>
      </c>
      <c r="AX212" s="32">
        <v>0</v>
      </c>
      <c r="AY212" s="32">
        <v>0</v>
      </c>
      <c r="AZ212" s="32">
        <v>18.599999740499996</v>
      </c>
      <c r="BA212" s="32">
        <v>0</v>
      </c>
      <c r="BB212" s="32">
        <v>0</v>
      </c>
      <c r="BC212" s="32">
        <v>0</v>
      </c>
      <c r="BD212" s="32">
        <v>0</v>
      </c>
      <c r="BE212" s="32">
        <v>0</v>
      </c>
      <c r="BF212" s="32">
        <v>52.168584636071436</v>
      </c>
      <c r="BG212" s="32">
        <v>1.8070817694642856</v>
      </c>
      <c r="BH212" s="32">
        <v>0</v>
      </c>
      <c r="BI212" s="32">
        <v>0</v>
      </c>
      <c r="BJ212" s="32">
        <v>2.3919555901428566</v>
      </c>
      <c r="BK212" s="33">
        <f t="shared" si="11"/>
        <v>1113.8224208617216</v>
      </c>
    </row>
    <row r="213" spans="1:63">
      <c r="A213" s="30"/>
      <c r="B213" s="31" t="s">
        <v>219</v>
      </c>
      <c r="C213" s="32">
        <v>0</v>
      </c>
      <c r="D213" s="32">
        <v>0</v>
      </c>
      <c r="E213" s="32">
        <v>0</v>
      </c>
      <c r="F213" s="32">
        <v>0</v>
      </c>
      <c r="G213" s="32">
        <v>0</v>
      </c>
      <c r="H213" s="32">
        <v>50.953960825785714</v>
      </c>
      <c r="I213" s="32">
        <v>28.167398283749996</v>
      </c>
      <c r="J213" s="32">
        <v>0</v>
      </c>
      <c r="K213" s="32">
        <v>0</v>
      </c>
      <c r="L213" s="32">
        <v>9.5167725424285745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21.766374546928574</v>
      </c>
      <c r="S213" s="32">
        <v>5.1954850303214286</v>
      </c>
      <c r="T213" s="32">
        <v>1.8659185714285713</v>
      </c>
      <c r="U213" s="32">
        <v>0</v>
      </c>
      <c r="V213" s="32">
        <v>1.1366535076071427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0.78422227496428565</v>
      </c>
      <c r="AC213" s="32">
        <v>0</v>
      </c>
      <c r="AD213" s="32">
        <v>0</v>
      </c>
      <c r="AE213" s="32">
        <v>0</v>
      </c>
      <c r="AF213" s="32">
        <v>2.7848046428571426E-2</v>
      </c>
      <c r="AG213" s="32">
        <v>0</v>
      </c>
      <c r="AH213" s="32">
        <v>0</v>
      </c>
      <c r="AI213" s="32">
        <v>0</v>
      </c>
      <c r="AJ213" s="32">
        <v>0</v>
      </c>
      <c r="AK213" s="32">
        <v>0</v>
      </c>
      <c r="AL213" s="32">
        <v>0.21123729721428572</v>
      </c>
      <c r="AM213" s="32">
        <v>0</v>
      </c>
      <c r="AN213" s="32">
        <v>0</v>
      </c>
      <c r="AO213" s="32">
        <v>0</v>
      </c>
      <c r="AP213" s="32">
        <v>0</v>
      </c>
      <c r="AQ213" s="32">
        <v>0</v>
      </c>
      <c r="AR213" s="32">
        <v>0</v>
      </c>
      <c r="AS213" s="32">
        <v>0</v>
      </c>
      <c r="AT213" s="32">
        <v>0</v>
      </c>
      <c r="AU213" s="32">
        <v>0</v>
      </c>
      <c r="AV213" s="32">
        <v>61.990547283476161</v>
      </c>
      <c r="AW213" s="32">
        <v>11.390051108964284</v>
      </c>
      <c r="AX213" s="32">
        <v>0</v>
      </c>
      <c r="AY213" s="32">
        <v>0</v>
      </c>
      <c r="AZ213" s="32">
        <v>13.789012711428573</v>
      </c>
      <c r="BA213" s="32">
        <v>0</v>
      </c>
      <c r="BB213" s="32">
        <v>0</v>
      </c>
      <c r="BC213" s="32">
        <v>0</v>
      </c>
      <c r="BD213" s="32">
        <v>0</v>
      </c>
      <c r="BE213" s="32">
        <v>0</v>
      </c>
      <c r="BF213" s="32">
        <v>87.303623477142878</v>
      </c>
      <c r="BG213" s="32">
        <v>5.4296534364642861</v>
      </c>
      <c r="BH213" s="32">
        <v>0</v>
      </c>
      <c r="BI213" s="32">
        <v>0</v>
      </c>
      <c r="BJ213" s="32">
        <v>5.8376693494642842</v>
      </c>
      <c r="BK213" s="33">
        <f t="shared" si="11"/>
        <v>305.36642829379758</v>
      </c>
    </row>
    <row r="214" spans="1:63">
      <c r="A214" s="30"/>
      <c r="B214" s="31" t="s">
        <v>220</v>
      </c>
      <c r="C214" s="32">
        <v>0</v>
      </c>
      <c r="D214" s="32">
        <v>0</v>
      </c>
      <c r="E214" s="32">
        <v>0</v>
      </c>
      <c r="F214" s="32">
        <v>0</v>
      </c>
      <c r="G214" s="32">
        <v>0</v>
      </c>
      <c r="H214" s="32">
        <v>103.18665772150004</v>
      </c>
      <c r="I214" s="32">
        <v>50.754961527821436</v>
      </c>
      <c r="J214" s="32">
        <v>0</v>
      </c>
      <c r="K214" s="32">
        <v>0</v>
      </c>
      <c r="L214" s="32">
        <v>18.172897498857147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  <c r="R214" s="32">
        <v>49.00135699932143</v>
      </c>
      <c r="S214" s="32">
        <v>37.252217521178565</v>
      </c>
      <c r="T214" s="32">
        <v>0</v>
      </c>
      <c r="U214" s="32">
        <v>0</v>
      </c>
      <c r="V214" s="32">
        <v>7.5105471034999987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32.113933368107141</v>
      </c>
      <c r="AC214" s="32">
        <v>0.21339209207142862</v>
      </c>
      <c r="AD214" s="32">
        <v>0</v>
      </c>
      <c r="AE214" s="32">
        <v>0</v>
      </c>
      <c r="AF214" s="32">
        <v>4.7496843602857144</v>
      </c>
      <c r="AG214" s="32">
        <v>0</v>
      </c>
      <c r="AH214" s="32">
        <v>0</v>
      </c>
      <c r="AI214" s="32">
        <v>0</v>
      </c>
      <c r="AJ214" s="32">
        <v>0</v>
      </c>
      <c r="AK214" s="32">
        <v>0</v>
      </c>
      <c r="AL214" s="32">
        <v>12.804815018749999</v>
      </c>
      <c r="AM214" s="32">
        <v>1.1986615321428569E-2</v>
      </c>
      <c r="AN214" s="32">
        <v>0</v>
      </c>
      <c r="AO214" s="32">
        <v>0</v>
      </c>
      <c r="AP214" s="32">
        <v>0.44098674628571433</v>
      </c>
      <c r="AQ214" s="32">
        <v>0</v>
      </c>
      <c r="AR214" s="32">
        <v>0</v>
      </c>
      <c r="AS214" s="32">
        <v>5.0283055357142857E-3</v>
      </c>
      <c r="AT214" s="32">
        <v>0</v>
      </c>
      <c r="AU214" s="32">
        <v>0</v>
      </c>
      <c r="AV214" s="32">
        <v>1630.0088234383727</v>
      </c>
      <c r="AW214" s="32">
        <v>155.70132850314289</v>
      </c>
      <c r="AX214" s="32">
        <v>5.722443678571428E-3</v>
      </c>
      <c r="AY214" s="32">
        <v>0</v>
      </c>
      <c r="AZ214" s="32">
        <v>318.76934859417861</v>
      </c>
      <c r="BA214" s="32">
        <v>0</v>
      </c>
      <c r="BB214" s="32">
        <v>0</v>
      </c>
      <c r="BC214" s="32">
        <v>0</v>
      </c>
      <c r="BD214" s="32">
        <v>0</v>
      </c>
      <c r="BE214" s="32">
        <v>0</v>
      </c>
      <c r="BF214" s="32">
        <v>1696.8394160441078</v>
      </c>
      <c r="BG214" s="32">
        <v>31.981641818964288</v>
      </c>
      <c r="BH214" s="32">
        <v>4.3336181262142848</v>
      </c>
      <c r="BI214" s="32">
        <v>0</v>
      </c>
      <c r="BJ214" s="32">
        <v>97.134315183571445</v>
      </c>
      <c r="BK214" s="33">
        <f t="shared" si="11"/>
        <v>4250.9926790307663</v>
      </c>
    </row>
    <row r="215" spans="1:63">
      <c r="A215" s="30"/>
      <c r="B215" s="31" t="s">
        <v>221</v>
      </c>
      <c r="C215" s="32">
        <v>0</v>
      </c>
      <c r="D215" s="32">
        <v>0</v>
      </c>
      <c r="E215" s="32">
        <v>5.0370170419285714</v>
      </c>
      <c r="F215" s="32">
        <v>0</v>
      </c>
      <c r="G215" s="32">
        <v>0</v>
      </c>
      <c r="H215" s="32">
        <v>159.00155369825001</v>
      </c>
      <c r="I215" s="32">
        <v>337.25930585503568</v>
      </c>
      <c r="J215" s="32">
        <v>0</v>
      </c>
      <c r="K215" s="32">
        <v>0</v>
      </c>
      <c r="L215" s="32">
        <v>216.27450451939288</v>
      </c>
      <c r="M215" s="32">
        <v>0</v>
      </c>
      <c r="N215" s="32">
        <v>0</v>
      </c>
      <c r="O215" s="32">
        <v>0</v>
      </c>
      <c r="P215" s="32">
        <v>0</v>
      </c>
      <c r="Q215" s="32">
        <v>0</v>
      </c>
      <c r="R215" s="32">
        <v>13.075123358892856</v>
      </c>
      <c r="S215" s="32">
        <v>2.6661959622499998</v>
      </c>
      <c r="T215" s="32">
        <v>0</v>
      </c>
      <c r="U215" s="32">
        <v>0</v>
      </c>
      <c r="V215" s="32">
        <v>9.5294888542142857</v>
      </c>
      <c r="W215" s="32">
        <v>0</v>
      </c>
      <c r="X215" s="32">
        <v>0</v>
      </c>
      <c r="Y215" s="32">
        <v>0</v>
      </c>
      <c r="Z215" s="32">
        <v>0</v>
      </c>
      <c r="AA215" s="32">
        <v>0</v>
      </c>
      <c r="AB215" s="32">
        <v>7.7349720384285723</v>
      </c>
      <c r="AC215" s="32">
        <v>1.8741890396785714</v>
      </c>
      <c r="AD215" s="32">
        <v>0</v>
      </c>
      <c r="AE215" s="32">
        <v>0</v>
      </c>
      <c r="AF215" s="32">
        <v>0.45465963814285715</v>
      </c>
      <c r="AG215" s="32">
        <v>0</v>
      </c>
      <c r="AH215" s="32">
        <v>0</v>
      </c>
      <c r="AI215" s="32">
        <v>0</v>
      </c>
      <c r="AJ215" s="32">
        <v>0</v>
      </c>
      <c r="AK215" s="32">
        <v>0</v>
      </c>
      <c r="AL215" s="32">
        <v>8.5582636178571425E-2</v>
      </c>
      <c r="AM215" s="32">
        <v>0</v>
      </c>
      <c r="AN215" s="32">
        <v>0</v>
      </c>
      <c r="AO215" s="32">
        <v>0</v>
      </c>
      <c r="AP215" s="32">
        <v>3.5525372857142857E-3</v>
      </c>
      <c r="AQ215" s="32">
        <v>0</v>
      </c>
      <c r="AR215" s="32">
        <v>0</v>
      </c>
      <c r="AS215" s="32">
        <v>0</v>
      </c>
      <c r="AT215" s="32">
        <v>0</v>
      </c>
      <c r="AU215" s="32">
        <v>0</v>
      </c>
      <c r="AV215" s="32">
        <v>130.88671015275</v>
      </c>
      <c r="AW215" s="32">
        <v>186.36529789590881</v>
      </c>
      <c r="AX215" s="32">
        <v>0.31421129949999987</v>
      </c>
      <c r="AY215" s="32">
        <v>0</v>
      </c>
      <c r="AZ215" s="32">
        <v>130.81671644289301</v>
      </c>
      <c r="BA215" s="32">
        <v>0</v>
      </c>
      <c r="BB215" s="32">
        <v>0</v>
      </c>
      <c r="BC215" s="32">
        <v>0</v>
      </c>
      <c r="BD215" s="32">
        <v>0</v>
      </c>
      <c r="BE215" s="32">
        <v>0</v>
      </c>
      <c r="BF215" s="32">
        <v>48.48874763871428</v>
      </c>
      <c r="BG215" s="32">
        <v>130.46463799217901</v>
      </c>
      <c r="BH215" s="32">
        <v>0.27565943603571424</v>
      </c>
      <c r="BI215" s="32">
        <v>0</v>
      </c>
      <c r="BJ215" s="32">
        <v>36.678391656392854</v>
      </c>
      <c r="BK215" s="33">
        <f t="shared" si="11"/>
        <v>1417.286517694052</v>
      </c>
    </row>
    <row r="216" spans="1:63" ht="13.5" thickBot="1">
      <c r="A216" s="30"/>
      <c r="B216" s="31" t="s">
        <v>222</v>
      </c>
      <c r="C216" s="32">
        <v>0</v>
      </c>
      <c r="D216" s="32">
        <v>0</v>
      </c>
      <c r="E216" s="32">
        <v>0</v>
      </c>
      <c r="F216" s="32">
        <v>0</v>
      </c>
      <c r="G216" s="32">
        <v>0</v>
      </c>
      <c r="H216" s="32">
        <v>10.568984436999997</v>
      </c>
      <c r="I216" s="32">
        <v>1.9046048101428574</v>
      </c>
      <c r="J216" s="32">
        <v>0</v>
      </c>
      <c r="K216" s="32">
        <v>0</v>
      </c>
      <c r="L216" s="32">
        <v>4.0670358675714287</v>
      </c>
      <c r="M216" s="32">
        <v>0</v>
      </c>
      <c r="N216" s="32">
        <v>0</v>
      </c>
      <c r="O216" s="32">
        <v>0</v>
      </c>
      <c r="P216" s="32">
        <v>0</v>
      </c>
      <c r="Q216" s="32">
        <v>0</v>
      </c>
      <c r="R216" s="32">
        <v>4.5412942807142844</v>
      </c>
      <c r="S216" s="32">
        <v>22.59627948524999</v>
      </c>
      <c r="T216" s="32">
        <v>0</v>
      </c>
      <c r="U216" s="32">
        <v>0</v>
      </c>
      <c r="V216" s="32">
        <v>1.729643839142857</v>
      </c>
      <c r="W216" s="32">
        <v>0</v>
      </c>
      <c r="X216" s="32">
        <v>0</v>
      </c>
      <c r="Y216" s="32">
        <v>0</v>
      </c>
      <c r="Z216" s="32">
        <v>0</v>
      </c>
      <c r="AA216" s="32">
        <v>0</v>
      </c>
      <c r="AB216" s="32">
        <v>9.1490566821785713</v>
      </c>
      <c r="AC216" s="32">
        <v>6.2930491857142862E-2</v>
      </c>
      <c r="AD216" s="32">
        <v>0</v>
      </c>
      <c r="AE216" s="32">
        <v>0</v>
      </c>
      <c r="AF216" s="32">
        <v>2.045194170785714</v>
      </c>
      <c r="AG216" s="32">
        <v>0</v>
      </c>
      <c r="AH216" s="32">
        <v>0</v>
      </c>
      <c r="AI216" s="32">
        <v>0</v>
      </c>
      <c r="AJ216" s="32">
        <v>0</v>
      </c>
      <c r="AK216" s="32">
        <v>0</v>
      </c>
      <c r="AL216" s="32">
        <v>2.693004857464286</v>
      </c>
      <c r="AM216" s="32">
        <v>0</v>
      </c>
      <c r="AN216" s="32">
        <v>0</v>
      </c>
      <c r="AO216" s="32">
        <v>0</v>
      </c>
      <c r="AP216" s="32">
        <v>0.15240300753571429</v>
      </c>
      <c r="AQ216" s="32">
        <v>0</v>
      </c>
      <c r="AR216" s="32">
        <v>0</v>
      </c>
      <c r="AS216" s="32">
        <v>0</v>
      </c>
      <c r="AT216" s="32">
        <v>0</v>
      </c>
      <c r="AU216" s="32">
        <v>0</v>
      </c>
      <c r="AV216" s="32">
        <v>273.84199432600008</v>
      </c>
      <c r="AW216" s="32">
        <v>63.860386980392846</v>
      </c>
      <c r="AX216" s="32">
        <v>0</v>
      </c>
      <c r="AY216" s="32">
        <v>0</v>
      </c>
      <c r="AZ216" s="32">
        <v>90.559868364535703</v>
      </c>
      <c r="BA216" s="32">
        <v>0</v>
      </c>
      <c r="BB216" s="32">
        <v>0</v>
      </c>
      <c r="BC216" s="32">
        <v>0</v>
      </c>
      <c r="BD216" s="32">
        <v>0</v>
      </c>
      <c r="BE216" s="32">
        <v>0</v>
      </c>
      <c r="BF216" s="32">
        <v>291.32610630189691</v>
      </c>
      <c r="BG216" s="32">
        <v>23.618733275428578</v>
      </c>
      <c r="BH216" s="32">
        <v>0</v>
      </c>
      <c r="BI216" s="32">
        <v>0</v>
      </c>
      <c r="BJ216" s="32">
        <v>38.087699125642857</v>
      </c>
      <c r="BK216" s="33">
        <f t="shared" si="11"/>
        <v>840.80522030353973</v>
      </c>
    </row>
    <row r="217" spans="1:63" ht="13.5" thickBot="1">
      <c r="A217" s="37"/>
      <c r="B217" s="38" t="s">
        <v>22</v>
      </c>
      <c r="C217" s="39">
        <f t="shared" ref="C217:BK217" si="12">SUM(C195:C216)</f>
        <v>0</v>
      </c>
      <c r="D217" s="39">
        <f t="shared" si="12"/>
        <v>0</v>
      </c>
      <c r="E217" s="39">
        <f t="shared" si="12"/>
        <v>5.0370170419285714</v>
      </c>
      <c r="F217" s="39">
        <f t="shared" si="12"/>
        <v>0</v>
      </c>
      <c r="G217" s="39">
        <f t="shared" si="12"/>
        <v>0</v>
      </c>
      <c r="H217" s="39">
        <f t="shared" si="12"/>
        <v>1290.8676224097146</v>
      </c>
      <c r="I217" s="39">
        <f t="shared" si="12"/>
        <v>1458.7570957576784</v>
      </c>
      <c r="J217" s="39">
        <f t="shared" si="12"/>
        <v>25.268555322428575</v>
      </c>
      <c r="K217" s="39">
        <f t="shared" si="12"/>
        <v>0</v>
      </c>
      <c r="L217" s="39">
        <f t="shared" si="12"/>
        <v>576.26675838110714</v>
      </c>
      <c r="M217" s="39">
        <f t="shared" si="12"/>
        <v>0</v>
      </c>
      <c r="N217" s="39">
        <f t="shared" si="12"/>
        <v>0</v>
      </c>
      <c r="O217" s="39">
        <f t="shared" si="12"/>
        <v>0</v>
      </c>
      <c r="P217" s="39">
        <f t="shared" si="12"/>
        <v>0</v>
      </c>
      <c r="Q217" s="39">
        <f t="shared" si="12"/>
        <v>0</v>
      </c>
      <c r="R217" s="39">
        <f t="shared" si="12"/>
        <v>522.8797104882143</v>
      </c>
      <c r="S217" s="39">
        <f t="shared" si="12"/>
        <v>225.72279676610714</v>
      </c>
      <c r="T217" s="39">
        <f t="shared" si="12"/>
        <v>3.642821514464285</v>
      </c>
      <c r="U217" s="39">
        <f t="shared" si="12"/>
        <v>0</v>
      </c>
      <c r="V217" s="39">
        <f t="shared" si="12"/>
        <v>86.183474954357138</v>
      </c>
      <c r="W217" s="39">
        <f t="shared" si="12"/>
        <v>0</v>
      </c>
      <c r="X217" s="39">
        <f t="shared" si="12"/>
        <v>5.3612525000000018E-3</v>
      </c>
      <c r="Y217" s="39">
        <f t="shared" si="12"/>
        <v>0</v>
      </c>
      <c r="Z217" s="39">
        <f t="shared" si="12"/>
        <v>0</v>
      </c>
      <c r="AA217" s="39">
        <f t="shared" si="12"/>
        <v>0</v>
      </c>
      <c r="AB217" s="39">
        <f t="shared" si="12"/>
        <v>189.9334482202857</v>
      </c>
      <c r="AC217" s="39">
        <f t="shared" si="12"/>
        <v>5.2936255763571438</v>
      </c>
      <c r="AD217" s="39">
        <f t="shared" si="12"/>
        <v>0</v>
      </c>
      <c r="AE217" s="39">
        <f t="shared" si="12"/>
        <v>0</v>
      </c>
      <c r="AF217" s="39">
        <f t="shared" si="12"/>
        <v>28.417743954357135</v>
      </c>
      <c r="AG217" s="39">
        <f t="shared" si="12"/>
        <v>0</v>
      </c>
      <c r="AH217" s="39">
        <f t="shared" si="12"/>
        <v>0</v>
      </c>
      <c r="AI217" s="39">
        <f t="shared" si="12"/>
        <v>0</v>
      </c>
      <c r="AJ217" s="39">
        <f t="shared" si="12"/>
        <v>0</v>
      </c>
      <c r="AK217" s="39">
        <f t="shared" si="12"/>
        <v>0</v>
      </c>
      <c r="AL217" s="39">
        <f t="shared" si="12"/>
        <v>79.553644640821418</v>
      </c>
      <c r="AM217" s="39">
        <f t="shared" si="12"/>
        <v>0.23646870899999997</v>
      </c>
      <c r="AN217" s="39">
        <f t="shared" si="12"/>
        <v>1.9202861785714278E-3</v>
      </c>
      <c r="AO217" s="39">
        <f t="shared" si="12"/>
        <v>0</v>
      </c>
      <c r="AP217" s="39">
        <f t="shared" si="12"/>
        <v>4.0026116620357142</v>
      </c>
      <c r="AQ217" s="39">
        <f t="shared" si="12"/>
        <v>0</v>
      </c>
      <c r="AR217" s="39">
        <f t="shared" si="12"/>
        <v>8.7957447678571429E-2</v>
      </c>
      <c r="AS217" s="39">
        <f t="shared" si="12"/>
        <v>0.2372789326785715</v>
      </c>
      <c r="AT217" s="39">
        <f t="shared" si="12"/>
        <v>0</v>
      </c>
      <c r="AU217" s="39">
        <f t="shared" si="12"/>
        <v>0</v>
      </c>
      <c r="AV217" s="39">
        <f t="shared" si="12"/>
        <v>13387.766960631081</v>
      </c>
      <c r="AW217" s="39">
        <f t="shared" si="12"/>
        <v>1417.9423121748732</v>
      </c>
      <c r="AX217" s="39">
        <f t="shared" si="12"/>
        <v>5.1880226539285719</v>
      </c>
      <c r="AY217" s="39">
        <f t="shared" si="12"/>
        <v>0.14935110100000001</v>
      </c>
      <c r="AZ217" s="39">
        <f t="shared" si="12"/>
        <v>2647.3398187618936</v>
      </c>
      <c r="BA217" s="39">
        <f t="shared" si="12"/>
        <v>0</v>
      </c>
      <c r="BB217" s="39">
        <f t="shared" si="12"/>
        <v>0</v>
      </c>
      <c r="BC217" s="39">
        <f t="shared" si="12"/>
        <v>0</v>
      </c>
      <c r="BD217" s="39">
        <f t="shared" si="12"/>
        <v>0</v>
      </c>
      <c r="BE217" s="39">
        <f t="shared" si="12"/>
        <v>0</v>
      </c>
      <c r="BF217" s="39">
        <f t="shared" si="12"/>
        <v>12960.911297546554</v>
      </c>
      <c r="BG217" s="39">
        <f t="shared" si="12"/>
        <v>553.07619380432186</v>
      </c>
      <c r="BH217" s="39">
        <f t="shared" si="12"/>
        <v>42.765670898035722</v>
      </c>
      <c r="BI217" s="39">
        <f t="shared" si="12"/>
        <v>0</v>
      </c>
      <c r="BJ217" s="39">
        <f t="shared" si="12"/>
        <v>1220.695635164393</v>
      </c>
      <c r="BK217" s="39">
        <f t="shared" si="12"/>
        <v>36738.231176053989</v>
      </c>
    </row>
    <row r="218" spans="1:63" ht="13.5" thickBot="1">
      <c r="A218" s="37"/>
      <c r="B218" s="62" t="s">
        <v>223</v>
      </c>
      <c r="C218" s="39">
        <f t="shared" ref="C218:BK218" si="13">C217+C193</f>
        <v>0</v>
      </c>
      <c r="D218" s="39">
        <f t="shared" si="13"/>
        <v>0</v>
      </c>
      <c r="E218" s="39">
        <f t="shared" si="13"/>
        <v>5.0370170419285714</v>
      </c>
      <c r="F218" s="39">
        <f t="shared" si="13"/>
        <v>0</v>
      </c>
      <c r="G218" s="39">
        <f t="shared" si="13"/>
        <v>0</v>
      </c>
      <c r="H218" s="39">
        <f t="shared" si="13"/>
        <v>1337.9941831914646</v>
      </c>
      <c r="I218" s="39">
        <f t="shared" si="13"/>
        <v>1459.884432633607</v>
      </c>
      <c r="J218" s="39">
        <f t="shared" si="13"/>
        <v>25.268555322428575</v>
      </c>
      <c r="K218" s="39">
        <f t="shared" si="13"/>
        <v>0</v>
      </c>
      <c r="L218" s="39">
        <f t="shared" si="13"/>
        <v>588.4099030841428</v>
      </c>
      <c r="M218" s="39">
        <f t="shared" si="13"/>
        <v>0</v>
      </c>
      <c r="N218" s="39">
        <f t="shared" si="13"/>
        <v>0</v>
      </c>
      <c r="O218" s="39">
        <f t="shared" si="13"/>
        <v>0</v>
      </c>
      <c r="P218" s="39">
        <f t="shared" si="13"/>
        <v>0</v>
      </c>
      <c r="Q218" s="39">
        <f t="shared" si="13"/>
        <v>0</v>
      </c>
      <c r="R218" s="39">
        <f t="shared" si="13"/>
        <v>559.53905039667859</v>
      </c>
      <c r="S218" s="39">
        <f t="shared" si="13"/>
        <v>227.25490282503571</v>
      </c>
      <c r="T218" s="39">
        <f t="shared" si="13"/>
        <v>3.642821514464285</v>
      </c>
      <c r="U218" s="39">
        <f t="shared" si="13"/>
        <v>0</v>
      </c>
      <c r="V218" s="39">
        <f t="shared" si="13"/>
        <v>88.721257949714285</v>
      </c>
      <c r="W218" s="39">
        <f t="shared" si="13"/>
        <v>0</v>
      </c>
      <c r="X218" s="39">
        <f t="shared" si="13"/>
        <v>5.3612525000000018E-3</v>
      </c>
      <c r="Y218" s="39">
        <f t="shared" si="13"/>
        <v>0</v>
      </c>
      <c r="Z218" s="39">
        <f t="shared" si="13"/>
        <v>0</v>
      </c>
      <c r="AA218" s="39">
        <f t="shared" si="13"/>
        <v>0</v>
      </c>
      <c r="AB218" s="39">
        <f t="shared" si="13"/>
        <v>196.74896391921428</v>
      </c>
      <c r="AC218" s="39">
        <f t="shared" si="13"/>
        <v>5.3346441120714294</v>
      </c>
      <c r="AD218" s="39">
        <f t="shared" si="13"/>
        <v>0</v>
      </c>
      <c r="AE218" s="39">
        <f t="shared" si="13"/>
        <v>0</v>
      </c>
      <c r="AF218" s="39">
        <f t="shared" si="13"/>
        <v>28.76499584421428</v>
      </c>
      <c r="AG218" s="39">
        <f t="shared" si="13"/>
        <v>0</v>
      </c>
      <c r="AH218" s="39">
        <f t="shared" si="13"/>
        <v>0</v>
      </c>
      <c r="AI218" s="39">
        <f t="shared" si="13"/>
        <v>0</v>
      </c>
      <c r="AJ218" s="39">
        <f t="shared" si="13"/>
        <v>0</v>
      </c>
      <c r="AK218" s="39">
        <f t="shared" si="13"/>
        <v>0</v>
      </c>
      <c r="AL218" s="39">
        <f t="shared" si="13"/>
        <v>83.732699412107138</v>
      </c>
      <c r="AM218" s="39">
        <f t="shared" si="13"/>
        <v>0.23646870899999997</v>
      </c>
      <c r="AN218" s="39">
        <f t="shared" si="13"/>
        <v>1.9202861785714278E-3</v>
      </c>
      <c r="AO218" s="39">
        <f t="shared" si="13"/>
        <v>0</v>
      </c>
      <c r="AP218" s="39">
        <f t="shared" si="13"/>
        <v>4.0414791082857144</v>
      </c>
      <c r="AQ218" s="39">
        <f t="shared" si="13"/>
        <v>0</v>
      </c>
      <c r="AR218" s="39">
        <f t="shared" si="13"/>
        <v>8.7957447678571429E-2</v>
      </c>
      <c r="AS218" s="39">
        <f t="shared" si="13"/>
        <v>0.2372789326785715</v>
      </c>
      <c r="AT218" s="39">
        <f t="shared" si="13"/>
        <v>0</v>
      </c>
      <c r="AU218" s="39">
        <f t="shared" si="13"/>
        <v>0</v>
      </c>
      <c r="AV218" s="39">
        <f t="shared" si="13"/>
        <v>15223.461558623723</v>
      </c>
      <c r="AW218" s="39">
        <f t="shared" si="13"/>
        <v>1450.1849120846946</v>
      </c>
      <c r="AX218" s="39">
        <f t="shared" si="13"/>
        <v>5.2583884177142863</v>
      </c>
      <c r="AY218" s="39">
        <f t="shared" si="13"/>
        <v>0.14935110100000001</v>
      </c>
      <c r="AZ218" s="39">
        <f t="shared" si="13"/>
        <v>2768.5950181954295</v>
      </c>
      <c r="BA218" s="39">
        <f t="shared" si="13"/>
        <v>0</v>
      </c>
      <c r="BB218" s="39">
        <f t="shared" si="13"/>
        <v>0</v>
      </c>
      <c r="BC218" s="39">
        <f t="shared" si="13"/>
        <v>0</v>
      </c>
      <c r="BD218" s="39">
        <f t="shared" si="13"/>
        <v>0</v>
      </c>
      <c r="BE218" s="39">
        <f t="shared" si="13"/>
        <v>0</v>
      </c>
      <c r="BF218" s="39">
        <f t="shared" si="13"/>
        <v>14673.604526961166</v>
      </c>
      <c r="BG218" s="39">
        <f t="shared" si="13"/>
        <v>623.57204065957183</v>
      </c>
      <c r="BH218" s="39">
        <f t="shared" si="13"/>
        <v>52.504018470964297</v>
      </c>
      <c r="BI218" s="39">
        <f t="shared" si="13"/>
        <v>0</v>
      </c>
      <c r="BJ218" s="39">
        <f t="shared" si="13"/>
        <v>1312.5810246387146</v>
      </c>
      <c r="BK218" s="44">
        <f t="shared" si="13"/>
        <v>40724.854732136388</v>
      </c>
    </row>
    <row r="219" spans="1:63">
      <c r="A219" s="57"/>
      <c r="B219" s="58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3"/>
    </row>
    <row r="220" spans="1:63">
      <c r="A220" s="26" t="s">
        <v>224</v>
      </c>
      <c r="B220" s="59" t="s">
        <v>225</v>
      </c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1"/>
    </row>
    <row r="221" spans="1:63">
      <c r="A221" s="26" t="s">
        <v>13</v>
      </c>
      <c r="B221" s="52" t="s">
        <v>226</v>
      </c>
      <c r="C221" s="53">
        <v>0</v>
      </c>
      <c r="D221" s="53">
        <v>0</v>
      </c>
      <c r="E221" s="53">
        <v>0</v>
      </c>
      <c r="F221" s="53">
        <v>0</v>
      </c>
      <c r="G221" s="53">
        <v>0</v>
      </c>
      <c r="H221" s="53">
        <v>88.569023195750006</v>
      </c>
      <c r="I221" s="53">
        <v>54.860470342214285</v>
      </c>
      <c r="J221" s="53">
        <v>0</v>
      </c>
      <c r="K221" s="53">
        <v>0</v>
      </c>
      <c r="L221" s="53">
        <v>16.961736094392858</v>
      </c>
      <c r="M221" s="53">
        <v>0</v>
      </c>
      <c r="N221" s="53">
        <v>0</v>
      </c>
      <c r="O221" s="53">
        <v>0</v>
      </c>
      <c r="P221" s="53">
        <v>0</v>
      </c>
      <c r="Q221" s="53">
        <v>0</v>
      </c>
      <c r="R221" s="53">
        <v>56.953855527714282</v>
      </c>
      <c r="S221" s="53">
        <v>27.074284202071432</v>
      </c>
      <c r="T221" s="53">
        <v>2.2908745677500004</v>
      </c>
      <c r="U221" s="53">
        <v>0</v>
      </c>
      <c r="V221" s="53">
        <v>15.695153251964285</v>
      </c>
      <c r="W221" s="53">
        <v>0</v>
      </c>
      <c r="X221" s="53">
        <v>0</v>
      </c>
      <c r="Y221" s="53">
        <v>0</v>
      </c>
      <c r="Z221" s="53">
        <v>0</v>
      </c>
      <c r="AA221" s="53">
        <v>0</v>
      </c>
      <c r="AB221" s="53">
        <v>10.846605338071429</v>
      </c>
      <c r="AC221" s="53">
        <v>0.38110750814285715</v>
      </c>
      <c r="AD221" s="53">
        <v>0</v>
      </c>
      <c r="AE221" s="53">
        <v>0</v>
      </c>
      <c r="AF221" s="53">
        <v>1.9764825597857145</v>
      </c>
      <c r="AG221" s="53">
        <v>0</v>
      </c>
      <c r="AH221" s="53">
        <v>0</v>
      </c>
      <c r="AI221" s="53">
        <v>0</v>
      </c>
      <c r="AJ221" s="53">
        <v>0</v>
      </c>
      <c r="AK221" s="53">
        <v>0</v>
      </c>
      <c r="AL221" s="53">
        <v>5.0510852854999992</v>
      </c>
      <c r="AM221" s="53">
        <v>0</v>
      </c>
      <c r="AN221" s="53">
        <v>0</v>
      </c>
      <c r="AO221" s="53">
        <v>0</v>
      </c>
      <c r="AP221" s="53">
        <v>3.0312694514642864</v>
      </c>
      <c r="AQ221" s="53">
        <v>0</v>
      </c>
      <c r="AR221" s="53">
        <v>0</v>
      </c>
      <c r="AS221" s="53">
        <v>8.6954403214285717E-3</v>
      </c>
      <c r="AT221" s="53">
        <v>0</v>
      </c>
      <c r="AU221" s="53">
        <v>0</v>
      </c>
      <c r="AV221" s="53">
        <v>2315.2958792689146</v>
      </c>
      <c r="AW221" s="53">
        <v>315.99414700257154</v>
      </c>
      <c r="AX221" s="53">
        <v>0.34937184021428574</v>
      </c>
      <c r="AY221" s="53">
        <v>0</v>
      </c>
      <c r="AZ221" s="53">
        <v>405.17023391953569</v>
      </c>
      <c r="BA221" s="53">
        <v>0</v>
      </c>
      <c r="BB221" s="53">
        <v>0</v>
      </c>
      <c r="BC221" s="53">
        <v>0</v>
      </c>
      <c r="BD221" s="53">
        <v>0</v>
      </c>
      <c r="BE221" s="53">
        <v>0</v>
      </c>
      <c r="BF221" s="53">
        <v>2041.8750759817499</v>
      </c>
      <c r="BG221" s="53">
        <v>136.91862984399998</v>
      </c>
      <c r="BH221" s="53">
        <v>2.9491442253928568</v>
      </c>
      <c r="BI221" s="53">
        <v>0</v>
      </c>
      <c r="BJ221" s="53">
        <v>235.89178602225002</v>
      </c>
      <c r="BK221" s="36">
        <f>SUM(C221:BJ221)</f>
        <v>5738.1449108697716</v>
      </c>
    </row>
    <row r="222" spans="1:63" ht="13.5" thickBot="1">
      <c r="A222" s="34"/>
      <c r="B222" s="63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6"/>
    </row>
    <row r="223" spans="1:63" ht="13.5" thickBot="1">
      <c r="A223" s="37"/>
      <c r="B223" s="62" t="s">
        <v>227</v>
      </c>
      <c r="C223" s="39">
        <f>SUM(C221:C222)</f>
        <v>0</v>
      </c>
      <c r="D223" s="39">
        <f t="shared" ref="D223:BK223" si="14">SUM(D221:D222)</f>
        <v>0</v>
      </c>
      <c r="E223" s="39">
        <f t="shared" si="14"/>
        <v>0</v>
      </c>
      <c r="F223" s="39">
        <f t="shared" si="14"/>
        <v>0</v>
      </c>
      <c r="G223" s="39">
        <f t="shared" si="14"/>
        <v>0</v>
      </c>
      <c r="H223" s="39">
        <f t="shared" si="14"/>
        <v>88.569023195750006</v>
      </c>
      <c r="I223" s="39">
        <f t="shared" si="14"/>
        <v>54.860470342214285</v>
      </c>
      <c r="J223" s="39">
        <f t="shared" si="14"/>
        <v>0</v>
      </c>
      <c r="K223" s="39">
        <f t="shared" si="14"/>
        <v>0</v>
      </c>
      <c r="L223" s="39">
        <f t="shared" si="14"/>
        <v>16.961736094392858</v>
      </c>
      <c r="M223" s="39">
        <f t="shared" si="14"/>
        <v>0</v>
      </c>
      <c r="N223" s="39">
        <f t="shared" si="14"/>
        <v>0</v>
      </c>
      <c r="O223" s="39">
        <f t="shared" si="14"/>
        <v>0</v>
      </c>
      <c r="P223" s="39">
        <f t="shared" si="14"/>
        <v>0</v>
      </c>
      <c r="Q223" s="39">
        <f t="shared" si="14"/>
        <v>0</v>
      </c>
      <c r="R223" s="39">
        <f t="shared" si="14"/>
        <v>56.953855527714282</v>
      </c>
      <c r="S223" s="39">
        <f t="shared" si="14"/>
        <v>27.074284202071432</v>
      </c>
      <c r="T223" s="39">
        <f t="shared" si="14"/>
        <v>2.2908745677500004</v>
      </c>
      <c r="U223" s="39">
        <f t="shared" si="14"/>
        <v>0</v>
      </c>
      <c r="V223" s="39">
        <f t="shared" si="14"/>
        <v>15.695153251964285</v>
      </c>
      <c r="W223" s="39">
        <f t="shared" si="14"/>
        <v>0</v>
      </c>
      <c r="X223" s="39">
        <f t="shared" si="14"/>
        <v>0</v>
      </c>
      <c r="Y223" s="39">
        <f t="shared" si="14"/>
        <v>0</v>
      </c>
      <c r="Z223" s="39">
        <f t="shared" si="14"/>
        <v>0</v>
      </c>
      <c r="AA223" s="39">
        <f t="shared" si="14"/>
        <v>0</v>
      </c>
      <c r="AB223" s="39">
        <f t="shared" si="14"/>
        <v>10.846605338071429</v>
      </c>
      <c r="AC223" s="39">
        <f t="shared" si="14"/>
        <v>0.38110750814285715</v>
      </c>
      <c r="AD223" s="39">
        <f t="shared" si="14"/>
        <v>0</v>
      </c>
      <c r="AE223" s="39">
        <f t="shared" si="14"/>
        <v>0</v>
      </c>
      <c r="AF223" s="39">
        <f t="shared" si="14"/>
        <v>1.9764825597857145</v>
      </c>
      <c r="AG223" s="39">
        <f t="shared" si="14"/>
        <v>0</v>
      </c>
      <c r="AH223" s="39">
        <f t="shared" si="14"/>
        <v>0</v>
      </c>
      <c r="AI223" s="39">
        <f t="shared" si="14"/>
        <v>0</v>
      </c>
      <c r="AJ223" s="39">
        <f t="shared" si="14"/>
        <v>0</v>
      </c>
      <c r="AK223" s="39">
        <f t="shared" si="14"/>
        <v>0</v>
      </c>
      <c r="AL223" s="39">
        <f t="shared" si="14"/>
        <v>5.0510852854999992</v>
      </c>
      <c r="AM223" s="39">
        <f t="shared" si="14"/>
        <v>0</v>
      </c>
      <c r="AN223" s="39">
        <f t="shared" si="14"/>
        <v>0</v>
      </c>
      <c r="AO223" s="39">
        <f t="shared" si="14"/>
        <v>0</v>
      </c>
      <c r="AP223" s="39">
        <f t="shared" si="14"/>
        <v>3.0312694514642864</v>
      </c>
      <c r="AQ223" s="39">
        <f t="shared" si="14"/>
        <v>0</v>
      </c>
      <c r="AR223" s="39">
        <f t="shared" si="14"/>
        <v>0</v>
      </c>
      <c r="AS223" s="39">
        <f t="shared" si="14"/>
        <v>8.6954403214285717E-3</v>
      </c>
      <c r="AT223" s="39">
        <f t="shared" si="14"/>
        <v>0</v>
      </c>
      <c r="AU223" s="39">
        <f t="shared" si="14"/>
        <v>0</v>
      </c>
      <c r="AV223" s="39">
        <f t="shared" si="14"/>
        <v>2315.2958792689146</v>
      </c>
      <c r="AW223" s="39">
        <f t="shared" si="14"/>
        <v>315.99414700257154</v>
      </c>
      <c r="AX223" s="39">
        <f t="shared" si="14"/>
        <v>0.34937184021428574</v>
      </c>
      <c r="AY223" s="39">
        <f t="shared" si="14"/>
        <v>0</v>
      </c>
      <c r="AZ223" s="39">
        <f t="shared" si="14"/>
        <v>405.17023391953569</v>
      </c>
      <c r="BA223" s="39">
        <f t="shared" si="14"/>
        <v>0</v>
      </c>
      <c r="BB223" s="39">
        <f t="shared" si="14"/>
        <v>0</v>
      </c>
      <c r="BC223" s="39">
        <f t="shared" si="14"/>
        <v>0</v>
      </c>
      <c r="BD223" s="39">
        <f t="shared" si="14"/>
        <v>0</v>
      </c>
      <c r="BE223" s="39">
        <f t="shared" si="14"/>
        <v>0</v>
      </c>
      <c r="BF223" s="39">
        <f t="shared" si="14"/>
        <v>2041.8750759817499</v>
      </c>
      <c r="BG223" s="39">
        <f t="shared" si="14"/>
        <v>136.91862984399998</v>
      </c>
      <c r="BH223" s="39">
        <f t="shared" si="14"/>
        <v>2.9491442253928568</v>
      </c>
      <c r="BI223" s="39">
        <f t="shared" si="14"/>
        <v>0</v>
      </c>
      <c r="BJ223" s="39">
        <f t="shared" si="14"/>
        <v>235.89178602225002</v>
      </c>
      <c r="BK223" s="39">
        <f t="shared" si="14"/>
        <v>5738.1449108697716</v>
      </c>
    </row>
    <row r="224" spans="1:63">
      <c r="A224" s="57"/>
      <c r="B224" s="58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3"/>
    </row>
    <row r="225" spans="1:63">
      <c r="A225" s="26" t="s">
        <v>228</v>
      </c>
      <c r="B225" s="59" t="s">
        <v>229</v>
      </c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3"/>
    </row>
    <row r="226" spans="1:63">
      <c r="A226" s="26" t="s">
        <v>13</v>
      </c>
      <c r="B226" s="27" t="s">
        <v>230</v>
      </c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6"/>
    </row>
    <row r="227" spans="1:63" ht="13.5" thickBot="1">
      <c r="A227" s="34"/>
      <c r="B227" s="64" t="s">
        <v>231</v>
      </c>
      <c r="C227" s="32">
        <v>0</v>
      </c>
      <c r="D227" s="32">
        <v>0</v>
      </c>
      <c r="E227" s="32">
        <v>0</v>
      </c>
      <c r="F227" s="32">
        <v>0</v>
      </c>
      <c r="G227" s="32">
        <v>0</v>
      </c>
      <c r="H227" s="32">
        <v>0</v>
      </c>
      <c r="I227" s="32">
        <v>0</v>
      </c>
      <c r="J227" s="32">
        <v>0</v>
      </c>
      <c r="K227" s="32">
        <v>0</v>
      </c>
      <c r="L227" s="32">
        <v>0</v>
      </c>
      <c r="M227" s="32">
        <v>0</v>
      </c>
      <c r="N227" s="32">
        <v>0</v>
      </c>
      <c r="O227" s="32">
        <v>0</v>
      </c>
      <c r="P227" s="32">
        <v>0</v>
      </c>
      <c r="Q227" s="32">
        <v>0</v>
      </c>
      <c r="R227" s="32">
        <v>0</v>
      </c>
      <c r="S227" s="32">
        <v>0</v>
      </c>
      <c r="T227" s="32">
        <v>0</v>
      </c>
      <c r="U227" s="32">
        <v>0</v>
      </c>
      <c r="V227" s="32">
        <v>0</v>
      </c>
      <c r="W227" s="32">
        <v>0</v>
      </c>
      <c r="X227" s="32">
        <v>0</v>
      </c>
      <c r="Y227" s="32">
        <v>0</v>
      </c>
      <c r="Z227" s="32">
        <v>0</v>
      </c>
      <c r="AA227" s="32">
        <v>0</v>
      </c>
      <c r="AB227" s="32">
        <v>0</v>
      </c>
      <c r="AC227" s="32">
        <v>0</v>
      </c>
      <c r="AD227" s="32">
        <v>0</v>
      </c>
      <c r="AE227" s="32">
        <v>0</v>
      </c>
      <c r="AF227" s="32">
        <v>0</v>
      </c>
      <c r="AG227" s="32">
        <v>0</v>
      </c>
      <c r="AH227" s="32">
        <v>0</v>
      </c>
      <c r="AI227" s="32">
        <v>0</v>
      </c>
      <c r="AJ227" s="32">
        <v>0</v>
      </c>
      <c r="AK227" s="32">
        <v>0</v>
      </c>
      <c r="AL227" s="32">
        <v>0</v>
      </c>
      <c r="AM227" s="32">
        <v>0</v>
      </c>
      <c r="AN227" s="32">
        <v>0</v>
      </c>
      <c r="AO227" s="32">
        <v>0</v>
      </c>
      <c r="AP227" s="32">
        <v>0</v>
      </c>
      <c r="AQ227" s="32">
        <v>0</v>
      </c>
      <c r="AR227" s="32">
        <v>0</v>
      </c>
      <c r="AS227" s="32">
        <v>0</v>
      </c>
      <c r="AT227" s="32">
        <v>0</v>
      </c>
      <c r="AU227" s="32">
        <v>0</v>
      </c>
      <c r="AV227" s="32">
        <v>150.19964180222573</v>
      </c>
      <c r="AW227" s="32">
        <v>11.885317779352349</v>
      </c>
      <c r="AX227" s="32">
        <v>3.5984947520006079E-3</v>
      </c>
      <c r="AY227" s="32">
        <v>0</v>
      </c>
      <c r="AZ227" s="32">
        <v>112.31561845031767</v>
      </c>
      <c r="BA227" s="32">
        <v>0</v>
      </c>
      <c r="BB227" s="32">
        <v>0</v>
      </c>
      <c r="BC227" s="32">
        <v>0</v>
      </c>
      <c r="BD227" s="32">
        <v>0</v>
      </c>
      <c r="BE227" s="32">
        <v>0</v>
      </c>
      <c r="BF227" s="32">
        <v>55.486090204785143</v>
      </c>
      <c r="BG227" s="32">
        <v>4.7338198462568002</v>
      </c>
      <c r="BH227" s="32">
        <v>0</v>
      </c>
      <c r="BI227" s="32">
        <v>0</v>
      </c>
      <c r="BJ227" s="32">
        <v>21.580472902310316</v>
      </c>
      <c r="BK227" s="36">
        <f>SUM(C227:BJ227)</f>
        <v>356.20455948</v>
      </c>
    </row>
    <row r="228" spans="1:63" ht="13.5" thickBot="1">
      <c r="A228" s="37"/>
      <c r="B228" s="38" t="s">
        <v>18</v>
      </c>
      <c r="C228" s="39">
        <f t="shared" ref="C228:BK228" si="15">SUM(C227)</f>
        <v>0</v>
      </c>
      <c r="D228" s="39">
        <f t="shared" si="15"/>
        <v>0</v>
      </c>
      <c r="E228" s="39">
        <f t="shared" si="15"/>
        <v>0</v>
      </c>
      <c r="F228" s="39">
        <f t="shared" si="15"/>
        <v>0</v>
      </c>
      <c r="G228" s="39">
        <f t="shared" si="15"/>
        <v>0</v>
      </c>
      <c r="H228" s="39">
        <f t="shared" si="15"/>
        <v>0</v>
      </c>
      <c r="I228" s="39">
        <f t="shared" si="15"/>
        <v>0</v>
      </c>
      <c r="J228" s="39">
        <f t="shared" si="15"/>
        <v>0</v>
      </c>
      <c r="K228" s="39">
        <f t="shared" si="15"/>
        <v>0</v>
      </c>
      <c r="L228" s="39">
        <f t="shared" si="15"/>
        <v>0</v>
      </c>
      <c r="M228" s="39">
        <f t="shared" si="15"/>
        <v>0</v>
      </c>
      <c r="N228" s="39">
        <f t="shared" si="15"/>
        <v>0</v>
      </c>
      <c r="O228" s="39">
        <f t="shared" si="15"/>
        <v>0</v>
      </c>
      <c r="P228" s="39">
        <f t="shared" si="15"/>
        <v>0</v>
      </c>
      <c r="Q228" s="39">
        <f t="shared" si="15"/>
        <v>0</v>
      </c>
      <c r="R228" s="39">
        <f t="shared" si="15"/>
        <v>0</v>
      </c>
      <c r="S228" s="39">
        <f t="shared" si="15"/>
        <v>0</v>
      </c>
      <c r="T228" s="39">
        <f t="shared" si="15"/>
        <v>0</v>
      </c>
      <c r="U228" s="39">
        <f t="shared" si="15"/>
        <v>0</v>
      </c>
      <c r="V228" s="39">
        <f t="shared" si="15"/>
        <v>0</v>
      </c>
      <c r="W228" s="39">
        <f t="shared" si="15"/>
        <v>0</v>
      </c>
      <c r="X228" s="39">
        <f t="shared" si="15"/>
        <v>0</v>
      </c>
      <c r="Y228" s="39">
        <f t="shared" si="15"/>
        <v>0</v>
      </c>
      <c r="Z228" s="39">
        <f t="shared" si="15"/>
        <v>0</v>
      </c>
      <c r="AA228" s="39">
        <f t="shared" si="15"/>
        <v>0</v>
      </c>
      <c r="AB228" s="39">
        <f t="shared" si="15"/>
        <v>0</v>
      </c>
      <c r="AC228" s="39">
        <f t="shared" si="15"/>
        <v>0</v>
      </c>
      <c r="AD228" s="39">
        <f t="shared" si="15"/>
        <v>0</v>
      </c>
      <c r="AE228" s="39">
        <f t="shared" si="15"/>
        <v>0</v>
      </c>
      <c r="AF228" s="39">
        <f t="shared" si="15"/>
        <v>0</v>
      </c>
      <c r="AG228" s="39">
        <f t="shared" si="15"/>
        <v>0</v>
      </c>
      <c r="AH228" s="39">
        <f t="shared" si="15"/>
        <v>0</v>
      </c>
      <c r="AI228" s="39">
        <f t="shared" si="15"/>
        <v>0</v>
      </c>
      <c r="AJ228" s="39">
        <f t="shared" si="15"/>
        <v>0</v>
      </c>
      <c r="AK228" s="39">
        <f t="shared" si="15"/>
        <v>0</v>
      </c>
      <c r="AL228" s="39">
        <f t="shared" si="15"/>
        <v>0</v>
      </c>
      <c r="AM228" s="39">
        <f t="shared" si="15"/>
        <v>0</v>
      </c>
      <c r="AN228" s="39">
        <f t="shared" si="15"/>
        <v>0</v>
      </c>
      <c r="AO228" s="39">
        <f t="shared" si="15"/>
        <v>0</v>
      </c>
      <c r="AP228" s="39">
        <f t="shared" si="15"/>
        <v>0</v>
      </c>
      <c r="AQ228" s="39">
        <f t="shared" si="15"/>
        <v>0</v>
      </c>
      <c r="AR228" s="39">
        <f t="shared" si="15"/>
        <v>0</v>
      </c>
      <c r="AS228" s="39">
        <f t="shared" si="15"/>
        <v>0</v>
      </c>
      <c r="AT228" s="39">
        <f t="shared" si="15"/>
        <v>0</v>
      </c>
      <c r="AU228" s="39">
        <f t="shared" si="15"/>
        <v>0</v>
      </c>
      <c r="AV228" s="39">
        <f t="shared" si="15"/>
        <v>150.19964180222573</v>
      </c>
      <c r="AW228" s="39">
        <f t="shared" si="15"/>
        <v>11.885317779352349</v>
      </c>
      <c r="AX228" s="39">
        <f t="shared" si="15"/>
        <v>3.5984947520006079E-3</v>
      </c>
      <c r="AY228" s="39">
        <f t="shared" si="15"/>
        <v>0</v>
      </c>
      <c r="AZ228" s="39">
        <f t="shared" si="15"/>
        <v>112.31561845031767</v>
      </c>
      <c r="BA228" s="39">
        <f t="shared" si="15"/>
        <v>0</v>
      </c>
      <c r="BB228" s="39">
        <f t="shared" si="15"/>
        <v>0</v>
      </c>
      <c r="BC228" s="39">
        <f t="shared" si="15"/>
        <v>0</v>
      </c>
      <c r="BD228" s="39">
        <f t="shared" si="15"/>
        <v>0</v>
      </c>
      <c r="BE228" s="39">
        <f t="shared" si="15"/>
        <v>0</v>
      </c>
      <c r="BF228" s="39">
        <f t="shared" si="15"/>
        <v>55.486090204785143</v>
      </c>
      <c r="BG228" s="39">
        <f t="shared" si="15"/>
        <v>4.7338198462568002</v>
      </c>
      <c r="BH228" s="39">
        <f t="shared" si="15"/>
        <v>0</v>
      </c>
      <c r="BI228" s="39">
        <f t="shared" si="15"/>
        <v>0</v>
      </c>
      <c r="BJ228" s="39">
        <f t="shared" si="15"/>
        <v>21.580472902310316</v>
      </c>
      <c r="BK228" s="44">
        <f t="shared" si="15"/>
        <v>356.20455948</v>
      </c>
    </row>
    <row r="229" spans="1:63">
      <c r="A229" s="57"/>
      <c r="B229" s="65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66"/>
    </row>
    <row r="230" spans="1:63">
      <c r="A230" s="26" t="s">
        <v>19</v>
      </c>
      <c r="B230" s="27" t="s">
        <v>232</v>
      </c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3"/>
    </row>
    <row r="231" spans="1:63">
      <c r="A231" s="67"/>
      <c r="B231" s="31" t="s">
        <v>233</v>
      </c>
      <c r="C231" s="35">
        <v>0</v>
      </c>
      <c r="D231" s="35">
        <v>0</v>
      </c>
      <c r="E231" s="35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5">
        <v>0</v>
      </c>
      <c r="AC231" s="35">
        <v>0</v>
      </c>
      <c r="AD231" s="35">
        <v>0</v>
      </c>
      <c r="AE231" s="35">
        <v>0</v>
      </c>
      <c r="AF231" s="35">
        <v>0</v>
      </c>
      <c r="AG231" s="35">
        <v>0</v>
      </c>
      <c r="AH231" s="35">
        <v>0</v>
      </c>
      <c r="AI231" s="35">
        <v>0</v>
      </c>
      <c r="AJ231" s="35">
        <v>0</v>
      </c>
      <c r="AK231" s="35">
        <v>0</v>
      </c>
      <c r="AL231" s="35">
        <v>0</v>
      </c>
      <c r="AM231" s="35">
        <v>0</v>
      </c>
      <c r="AN231" s="35">
        <v>0</v>
      </c>
      <c r="AO231" s="35">
        <v>0</v>
      </c>
      <c r="AP231" s="35">
        <v>0</v>
      </c>
      <c r="AQ231" s="35">
        <v>0</v>
      </c>
      <c r="AR231" s="35">
        <v>0</v>
      </c>
      <c r="AS231" s="35">
        <v>0</v>
      </c>
      <c r="AT231" s="35">
        <v>0</v>
      </c>
      <c r="AU231" s="35">
        <v>0</v>
      </c>
      <c r="AV231" s="35">
        <v>2.5667483767011645</v>
      </c>
      <c r="AW231" s="35">
        <v>10950.19489971574</v>
      </c>
      <c r="AX231" s="35">
        <v>0</v>
      </c>
      <c r="AY231" s="35">
        <v>0</v>
      </c>
      <c r="AZ231" s="35">
        <v>6.885416691809735</v>
      </c>
      <c r="BA231" s="35">
        <v>0</v>
      </c>
      <c r="BB231" s="35">
        <v>0</v>
      </c>
      <c r="BC231" s="35">
        <v>0</v>
      </c>
      <c r="BD231" s="35">
        <v>0</v>
      </c>
      <c r="BE231" s="35">
        <v>0</v>
      </c>
      <c r="BF231" s="35">
        <v>1.654153827323869</v>
      </c>
      <c r="BG231" s="35">
        <v>10.558629151091267</v>
      </c>
      <c r="BH231" s="35">
        <v>0</v>
      </c>
      <c r="BI231" s="35">
        <v>0</v>
      </c>
      <c r="BJ231" s="35">
        <v>1.1084593093371757</v>
      </c>
      <c r="BK231" s="36">
        <f>SUM(C231:BJ231)</f>
        <v>10972.968307072002</v>
      </c>
    </row>
    <row r="232" spans="1:63">
      <c r="A232" s="67"/>
      <c r="B232" s="31" t="s">
        <v>234</v>
      </c>
      <c r="C232" s="35">
        <v>0</v>
      </c>
      <c r="D232" s="35">
        <v>0</v>
      </c>
      <c r="E232" s="35">
        <v>0</v>
      </c>
      <c r="F232" s="35">
        <v>0</v>
      </c>
      <c r="G232" s="35">
        <v>0</v>
      </c>
      <c r="H232" s="35">
        <v>0</v>
      </c>
      <c r="I232" s="35">
        <v>0</v>
      </c>
      <c r="J232" s="35">
        <v>0</v>
      </c>
      <c r="K232" s="35">
        <v>0</v>
      </c>
      <c r="L232" s="35">
        <v>0</v>
      </c>
      <c r="M232" s="35">
        <v>0</v>
      </c>
      <c r="N232" s="35">
        <v>0</v>
      </c>
      <c r="O232" s="35">
        <v>0</v>
      </c>
      <c r="P232" s="35">
        <v>0</v>
      </c>
      <c r="Q232" s="35">
        <v>0</v>
      </c>
      <c r="R232" s="35">
        <v>0</v>
      </c>
      <c r="S232" s="35">
        <v>0</v>
      </c>
      <c r="T232" s="35">
        <v>0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  <c r="Z232" s="35">
        <v>0</v>
      </c>
      <c r="AA232" s="35">
        <v>0</v>
      </c>
      <c r="AB232" s="35">
        <v>0</v>
      </c>
      <c r="AC232" s="35">
        <v>0</v>
      </c>
      <c r="AD232" s="35">
        <v>0</v>
      </c>
      <c r="AE232" s="35">
        <v>0</v>
      </c>
      <c r="AF232" s="35">
        <v>0</v>
      </c>
      <c r="AG232" s="35">
        <v>0</v>
      </c>
      <c r="AH232" s="35">
        <v>0</v>
      </c>
      <c r="AI232" s="35">
        <v>0</v>
      </c>
      <c r="AJ232" s="35">
        <v>0</v>
      </c>
      <c r="AK232" s="35">
        <v>0</v>
      </c>
      <c r="AL232" s="35">
        <v>0</v>
      </c>
      <c r="AM232" s="35">
        <v>0</v>
      </c>
      <c r="AN232" s="35">
        <v>0</v>
      </c>
      <c r="AO232" s="35">
        <v>0</v>
      </c>
      <c r="AP232" s="35">
        <v>0</v>
      </c>
      <c r="AQ232" s="35">
        <v>0</v>
      </c>
      <c r="AR232" s="35">
        <v>0</v>
      </c>
      <c r="AS232" s="35">
        <v>0</v>
      </c>
      <c r="AT232" s="35">
        <v>0</v>
      </c>
      <c r="AU232" s="35">
        <v>0</v>
      </c>
      <c r="AV232" s="35">
        <v>1.7411527248527212</v>
      </c>
      <c r="AW232" s="35">
        <v>3690.028632317993</v>
      </c>
      <c r="AX232" s="35">
        <v>0</v>
      </c>
      <c r="AY232" s="35">
        <v>0</v>
      </c>
      <c r="AZ232" s="35">
        <v>1.1486748333906975</v>
      </c>
      <c r="BA232" s="35">
        <v>0</v>
      </c>
      <c r="BB232" s="35">
        <v>0</v>
      </c>
      <c r="BC232" s="35">
        <v>0</v>
      </c>
      <c r="BD232" s="35">
        <v>0</v>
      </c>
      <c r="BE232" s="35">
        <v>0</v>
      </c>
      <c r="BF232" s="35">
        <v>1.0516297655257569</v>
      </c>
      <c r="BG232" s="35">
        <v>0.66570549602474505</v>
      </c>
      <c r="BH232" s="35">
        <v>0</v>
      </c>
      <c r="BI232" s="35">
        <v>0</v>
      </c>
      <c r="BJ232" s="35">
        <v>0.97366825521352585</v>
      </c>
      <c r="BK232" s="36">
        <f>SUM(C232:BJ232)</f>
        <v>3695.6094633930002</v>
      </c>
    </row>
    <row r="233" spans="1:63" ht="13.5" thickBot="1">
      <c r="A233" s="67"/>
      <c r="B233" s="31" t="s">
        <v>235</v>
      </c>
      <c r="C233" s="35">
        <v>0</v>
      </c>
      <c r="D233" s="35">
        <v>0</v>
      </c>
      <c r="E233" s="35">
        <v>0</v>
      </c>
      <c r="F233" s="35">
        <v>0</v>
      </c>
      <c r="G233" s="35">
        <v>0</v>
      </c>
      <c r="H233" s="35">
        <v>0</v>
      </c>
      <c r="I233" s="35">
        <v>0</v>
      </c>
      <c r="J233" s="35">
        <v>0</v>
      </c>
      <c r="K233" s="35">
        <v>0</v>
      </c>
      <c r="L233" s="35">
        <v>0</v>
      </c>
      <c r="M233" s="35">
        <v>0</v>
      </c>
      <c r="N233" s="35">
        <v>0</v>
      </c>
      <c r="O233" s="35">
        <v>0</v>
      </c>
      <c r="P233" s="35">
        <v>0</v>
      </c>
      <c r="Q233" s="35">
        <v>0</v>
      </c>
      <c r="R233" s="35">
        <v>0</v>
      </c>
      <c r="S233" s="35">
        <v>0</v>
      </c>
      <c r="T233" s="35">
        <v>0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  <c r="Z233" s="35">
        <v>0</v>
      </c>
      <c r="AA233" s="35">
        <v>0</v>
      </c>
      <c r="AB233" s="35">
        <v>0</v>
      </c>
      <c r="AC233" s="35">
        <v>0</v>
      </c>
      <c r="AD233" s="35">
        <v>0</v>
      </c>
      <c r="AE233" s="35">
        <v>0</v>
      </c>
      <c r="AF233" s="35">
        <v>0</v>
      </c>
      <c r="AG233" s="35">
        <v>0</v>
      </c>
      <c r="AH233" s="35">
        <v>0</v>
      </c>
      <c r="AI233" s="35">
        <v>0</v>
      </c>
      <c r="AJ233" s="35">
        <v>0</v>
      </c>
      <c r="AK233" s="35">
        <v>0</v>
      </c>
      <c r="AL233" s="35">
        <v>0</v>
      </c>
      <c r="AM233" s="35">
        <v>0</v>
      </c>
      <c r="AN233" s="35">
        <v>0</v>
      </c>
      <c r="AO233" s="35">
        <v>0</v>
      </c>
      <c r="AP233" s="35">
        <v>0</v>
      </c>
      <c r="AQ233" s="35">
        <v>0</v>
      </c>
      <c r="AR233" s="35">
        <v>0</v>
      </c>
      <c r="AS233" s="35">
        <v>0</v>
      </c>
      <c r="AT233" s="35">
        <v>0</v>
      </c>
      <c r="AU233" s="35">
        <v>0</v>
      </c>
      <c r="AV233" s="35">
        <v>6.92488562424061</v>
      </c>
      <c r="AW233" s="35">
        <v>10.492309114736321</v>
      </c>
      <c r="AX233" s="35">
        <v>0</v>
      </c>
      <c r="AY233" s="35">
        <v>0</v>
      </c>
      <c r="AZ233" s="35">
        <v>3.9103936194095072</v>
      </c>
      <c r="BA233" s="35">
        <v>0</v>
      </c>
      <c r="BB233" s="35">
        <v>0</v>
      </c>
      <c r="BC233" s="35">
        <v>0</v>
      </c>
      <c r="BD233" s="35">
        <v>0</v>
      </c>
      <c r="BE233" s="35">
        <v>0</v>
      </c>
      <c r="BF233" s="35">
        <v>4.9762245577577708</v>
      </c>
      <c r="BG233" s="35">
        <v>4.8649840826757833</v>
      </c>
      <c r="BH233" s="35">
        <v>0</v>
      </c>
      <c r="BI233" s="35">
        <v>0</v>
      </c>
      <c r="BJ233" s="35">
        <v>0.83819578418000973</v>
      </c>
      <c r="BK233" s="36">
        <f>SUM(C233:BJ233)</f>
        <v>32.006992783000001</v>
      </c>
    </row>
    <row r="234" spans="1:63" ht="13.5" thickBot="1">
      <c r="A234" s="47"/>
      <c r="B234" s="68" t="s">
        <v>22</v>
      </c>
      <c r="C234" s="69">
        <f t="shared" ref="C234:BK234" si="16">SUM(C231:C233)</f>
        <v>0</v>
      </c>
      <c r="D234" s="39">
        <f t="shared" si="16"/>
        <v>0</v>
      </c>
      <c r="E234" s="39">
        <f t="shared" si="16"/>
        <v>0</v>
      </c>
      <c r="F234" s="39">
        <f t="shared" si="16"/>
        <v>0</v>
      </c>
      <c r="G234" s="39">
        <f t="shared" si="16"/>
        <v>0</v>
      </c>
      <c r="H234" s="39">
        <f t="shared" si="16"/>
        <v>0</v>
      </c>
      <c r="I234" s="39">
        <f t="shared" si="16"/>
        <v>0</v>
      </c>
      <c r="J234" s="39">
        <f t="shared" si="16"/>
        <v>0</v>
      </c>
      <c r="K234" s="39">
        <f t="shared" si="16"/>
        <v>0</v>
      </c>
      <c r="L234" s="39">
        <f t="shared" si="16"/>
        <v>0</v>
      </c>
      <c r="M234" s="39">
        <f t="shared" si="16"/>
        <v>0</v>
      </c>
      <c r="N234" s="39">
        <f t="shared" si="16"/>
        <v>0</v>
      </c>
      <c r="O234" s="39">
        <f t="shared" si="16"/>
        <v>0</v>
      </c>
      <c r="P234" s="39">
        <f t="shared" si="16"/>
        <v>0</v>
      </c>
      <c r="Q234" s="39">
        <f t="shared" si="16"/>
        <v>0</v>
      </c>
      <c r="R234" s="39">
        <f t="shared" si="16"/>
        <v>0</v>
      </c>
      <c r="S234" s="39">
        <f t="shared" si="16"/>
        <v>0</v>
      </c>
      <c r="T234" s="39">
        <f t="shared" si="16"/>
        <v>0</v>
      </c>
      <c r="U234" s="39">
        <f t="shared" si="16"/>
        <v>0</v>
      </c>
      <c r="V234" s="39">
        <f t="shared" si="16"/>
        <v>0</v>
      </c>
      <c r="W234" s="39">
        <f t="shared" si="16"/>
        <v>0</v>
      </c>
      <c r="X234" s="39">
        <f t="shared" si="16"/>
        <v>0</v>
      </c>
      <c r="Y234" s="39">
        <f t="shared" si="16"/>
        <v>0</v>
      </c>
      <c r="Z234" s="39">
        <f t="shared" si="16"/>
        <v>0</v>
      </c>
      <c r="AA234" s="39">
        <f t="shared" si="16"/>
        <v>0</v>
      </c>
      <c r="AB234" s="39">
        <f t="shared" si="16"/>
        <v>0</v>
      </c>
      <c r="AC234" s="39">
        <f t="shared" si="16"/>
        <v>0</v>
      </c>
      <c r="AD234" s="39">
        <f t="shared" si="16"/>
        <v>0</v>
      </c>
      <c r="AE234" s="39">
        <f t="shared" si="16"/>
        <v>0</v>
      </c>
      <c r="AF234" s="39">
        <f t="shared" si="16"/>
        <v>0</v>
      </c>
      <c r="AG234" s="39">
        <f t="shared" si="16"/>
        <v>0</v>
      </c>
      <c r="AH234" s="39">
        <f t="shared" si="16"/>
        <v>0</v>
      </c>
      <c r="AI234" s="39">
        <f t="shared" si="16"/>
        <v>0</v>
      </c>
      <c r="AJ234" s="39">
        <f t="shared" si="16"/>
        <v>0</v>
      </c>
      <c r="AK234" s="39">
        <f t="shared" si="16"/>
        <v>0</v>
      </c>
      <c r="AL234" s="39">
        <f t="shared" si="16"/>
        <v>0</v>
      </c>
      <c r="AM234" s="39">
        <f t="shared" si="16"/>
        <v>0</v>
      </c>
      <c r="AN234" s="39">
        <f t="shared" si="16"/>
        <v>0</v>
      </c>
      <c r="AO234" s="39">
        <f t="shared" si="16"/>
        <v>0</v>
      </c>
      <c r="AP234" s="39">
        <f t="shared" si="16"/>
        <v>0</v>
      </c>
      <c r="AQ234" s="39">
        <f t="shared" si="16"/>
        <v>0</v>
      </c>
      <c r="AR234" s="39">
        <f t="shared" si="16"/>
        <v>0</v>
      </c>
      <c r="AS234" s="39">
        <f t="shared" si="16"/>
        <v>0</v>
      </c>
      <c r="AT234" s="39">
        <f t="shared" si="16"/>
        <v>0</v>
      </c>
      <c r="AU234" s="39">
        <f t="shared" si="16"/>
        <v>0</v>
      </c>
      <c r="AV234" s="39">
        <f t="shared" si="16"/>
        <v>11.232786725794496</v>
      </c>
      <c r="AW234" s="39">
        <f t="shared" si="16"/>
        <v>14650.715841148469</v>
      </c>
      <c r="AX234" s="39">
        <f t="shared" si="16"/>
        <v>0</v>
      </c>
      <c r="AY234" s="39">
        <f t="shared" si="16"/>
        <v>0</v>
      </c>
      <c r="AZ234" s="39">
        <f t="shared" si="16"/>
        <v>11.94448514460994</v>
      </c>
      <c r="BA234" s="39">
        <f t="shared" si="16"/>
        <v>0</v>
      </c>
      <c r="BB234" s="39">
        <f t="shared" si="16"/>
        <v>0</v>
      </c>
      <c r="BC234" s="39">
        <f t="shared" si="16"/>
        <v>0</v>
      </c>
      <c r="BD234" s="39">
        <f t="shared" si="16"/>
        <v>0</v>
      </c>
      <c r="BE234" s="39">
        <f t="shared" si="16"/>
        <v>0</v>
      </c>
      <c r="BF234" s="39">
        <f t="shared" si="16"/>
        <v>7.6820081506073965</v>
      </c>
      <c r="BG234" s="39">
        <f t="shared" si="16"/>
        <v>16.089318729791795</v>
      </c>
      <c r="BH234" s="39">
        <f t="shared" si="16"/>
        <v>0</v>
      </c>
      <c r="BI234" s="39">
        <f t="shared" si="16"/>
        <v>0</v>
      </c>
      <c r="BJ234" s="39">
        <f t="shared" si="16"/>
        <v>2.9203233487307112</v>
      </c>
      <c r="BK234" s="70">
        <f t="shared" si="16"/>
        <v>14700.584763248004</v>
      </c>
    </row>
    <row r="235" spans="1:63" ht="13.5" thickBot="1">
      <c r="A235" s="37"/>
      <c r="B235" s="62" t="s">
        <v>223</v>
      </c>
      <c r="C235" s="39">
        <f t="shared" ref="C235:BK235" si="17">C234+C228</f>
        <v>0</v>
      </c>
      <c r="D235" s="39">
        <f t="shared" si="17"/>
        <v>0</v>
      </c>
      <c r="E235" s="39">
        <f t="shared" si="17"/>
        <v>0</v>
      </c>
      <c r="F235" s="39">
        <f t="shared" si="17"/>
        <v>0</v>
      </c>
      <c r="G235" s="39">
        <f t="shared" si="17"/>
        <v>0</v>
      </c>
      <c r="H235" s="39">
        <f t="shared" si="17"/>
        <v>0</v>
      </c>
      <c r="I235" s="39">
        <f t="shared" si="17"/>
        <v>0</v>
      </c>
      <c r="J235" s="39">
        <f t="shared" si="17"/>
        <v>0</v>
      </c>
      <c r="K235" s="39">
        <f t="shared" si="17"/>
        <v>0</v>
      </c>
      <c r="L235" s="39">
        <f t="shared" si="17"/>
        <v>0</v>
      </c>
      <c r="M235" s="39">
        <f t="shared" si="17"/>
        <v>0</v>
      </c>
      <c r="N235" s="39">
        <f t="shared" si="17"/>
        <v>0</v>
      </c>
      <c r="O235" s="39">
        <f t="shared" si="17"/>
        <v>0</v>
      </c>
      <c r="P235" s="39">
        <f t="shared" si="17"/>
        <v>0</v>
      </c>
      <c r="Q235" s="39">
        <f t="shared" si="17"/>
        <v>0</v>
      </c>
      <c r="R235" s="39">
        <f t="shared" si="17"/>
        <v>0</v>
      </c>
      <c r="S235" s="39">
        <f t="shared" si="17"/>
        <v>0</v>
      </c>
      <c r="T235" s="39">
        <f t="shared" si="17"/>
        <v>0</v>
      </c>
      <c r="U235" s="39">
        <f t="shared" si="17"/>
        <v>0</v>
      </c>
      <c r="V235" s="39">
        <f t="shared" si="17"/>
        <v>0</v>
      </c>
      <c r="W235" s="39">
        <f t="shared" si="17"/>
        <v>0</v>
      </c>
      <c r="X235" s="39">
        <f t="shared" si="17"/>
        <v>0</v>
      </c>
      <c r="Y235" s="39">
        <f t="shared" si="17"/>
        <v>0</v>
      </c>
      <c r="Z235" s="39">
        <f t="shared" si="17"/>
        <v>0</v>
      </c>
      <c r="AA235" s="39">
        <f t="shared" si="17"/>
        <v>0</v>
      </c>
      <c r="AB235" s="39">
        <f t="shared" si="17"/>
        <v>0</v>
      </c>
      <c r="AC235" s="39">
        <f t="shared" si="17"/>
        <v>0</v>
      </c>
      <c r="AD235" s="39">
        <f t="shared" si="17"/>
        <v>0</v>
      </c>
      <c r="AE235" s="39">
        <f t="shared" si="17"/>
        <v>0</v>
      </c>
      <c r="AF235" s="39">
        <f t="shared" si="17"/>
        <v>0</v>
      </c>
      <c r="AG235" s="39">
        <f t="shared" si="17"/>
        <v>0</v>
      </c>
      <c r="AH235" s="39">
        <f t="shared" si="17"/>
        <v>0</v>
      </c>
      <c r="AI235" s="39">
        <f t="shared" si="17"/>
        <v>0</v>
      </c>
      <c r="AJ235" s="39">
        <f t="shared" si="17"/>
        <v>0</v>
      </c>
      <c r="AK235" s="39">
        <f t="shared" si="17"/>
        <v>0</v>
      </c>
      <c r="AL235" s="39">
        <f t="shared" si="17"/>
        <v>0</v>
      </c>
      <c r="AM235" s="39">
        <f t="shared" si="17"/>
        <v>0</v>
      </c>
      <c r="AN235" s="39">
        <f t="shared" si="17"/>
        <v>0</v>
      </c>
      <c r="AO235" s="39">
        <f t="shared" si="17"/>
        <v>0</v>
      </c>
      <c r="AP235" s="39">
        <f t="shared" si="17"/>
        <v>0</v>
      </c>
      <c r="AQ235" s="39">
        <f t="shared" si="17"/>
        <v>0</v>
      </c>
      <c r="AR235" s="39">
        <f t="shared" si="17"/>
        <v>0</v>
      </c>
      <c r="AS235" s="39">
        <f t="shared" si="17"/>
        <v>0</v>
      </c>
      <c r="AT235" s="39">
        <f t="shared" si="17"/>
        <v>0</v>
      </c>
      <c r="AU235" s="39">
        <f t="shared" si="17"/>
        <v>0</v>
      </c>
      <c r="AV235" s="39">
        <f t="shared" si="17"/>
        <v>161.43242852802021</v>
      </c>
      <c r="AW235" s="39">
        <f t="shared" si="17"/>
        <v>14662.601158927821</v>
      </c>
      <c r="AX235" s="39">
        <f t="shared" si="17"/>
        <v>3.5984947520006079E-3</v>
      </c>
      <c r="AY235" s="39">
        <f t="shared" si="17"/>
        <v>0</v>
      </c>
      <c r="AZ235" s="39">
        <f t="shared" si="17"/>
        <v>124.26010359492761</v>
      </c>
      <c r="BA235" s="39">
        <f t="shared" si="17"/>
        <v>0</v>
      </c>
      <c r="BB235" s="39">
        <f t="shared" si="17"/>
        <v>0</v>
      </c>
      <c r="BC235" s="39">
        <f t="shared" si="17"/>
        <v>0</v>
      </c>
      <c r="BD235" s="39">
        <f t="shared" si="17"/>
        <v>0</v>
      </c>
      <c r="BE235" s="39">
        <f t="shared" si="17"/>
        <v>0</v>
      </c>
      <c r="BF235" s="39">
        <f t="shared" si="17"/>
        <v>63.168098355392537</v>
      </c>
      <c r="BG235" s="39">
        <f t="shared" si="17"/>
        <v>20.823138576048596</v>
      </c>
      <c r="BH235" s="39">
        <f t="shared" si="17"/>
        <v>0</v>
      </c>
      <c r="BI235" s="39">
        <f t="shared" si="17"/>
        <v>0</v>
      </c>
      <c r="BJ235" s="39">
        <f t="shared" si="17"/>
        <v>24.500796251041027</v>
      </c>
      <c r="BK235" s="44">
        <f t="shared" si="17"/>
        <v>15056.789322728004</v>
      </c>
    </row>
    <row r="236" spans="1:63">
      <c r="A236" s="57"/>
      <c r="B236" s="71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66"/>
    </row>
    <row r="237" spans="1:63">
      <c r="A237" s="26" t="s">
        <v>236</v>
      </c>
      <c r="B237" s="59" t="s">
        <v>237</v>
      </c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3"/>
    </row>
    <row r="238" spans="1:63" ht="13.5" thickBot="1">
      <c r="A238" s="67" t="s">
        <v>13</v>
      </c>
      <c r="B238" s="72" t="s">
        <v>238</v>
      </c>
      <c r="C238" s="35">
        <v>0</v>
      </c>
      <c r="D238" s="35">
        <v>0</v>
      </c>
      <c r="E238" s="35">
        <v>0</v>
      </c>
      <c r="F238" s="35">
        <v>0</v>
      </c>
      <c r="G238" s="35">
        <v>0</v>
      </c>
      <c r="H238" s="35">
        <v>0</v>
      </c>
      <c r="I238" s="35">
        <v>0</v>
      </c>
      <c r="J238" s="35">
        <v>0</v>
      </c>
      <c r="K238" s="35">
        <v>0</v>
      </c>
      <c r="L238" s="35">
        <v>0</v>
      </c>
      <c r="M238" s="35">
        <v>0</v>
      </c>
      <c r="N238" s="35">
        <v>0</v>
      </c>
      <c r="O238" s="35">
        <v>0</v>
      </c>
      <c r="P238" s="35">
        <v>0</v>
      </c>
      <c r="Q238" s="35">
        <v>0</v>
      </c>
      <c r="R238" s="35">
        <v>0</v>
      </c>
      <c r="S238" s="35">
        <v>0</v>
      </c>
      <c r="T238" s="35">
        <v>0</v>
      </c>
      <c r="U238" s="35">
        <v>0</v>
      </c>
      <c r="V238" s="35">
        <v>0</v>
      </c>
      <c r="W238" s="35">
        <v>0</v>
      </c>
      <c r="X238" s="35">
        <v>0</v>
      </c>
      <c r="Y238" s="35">
        <v>0</v>
      </c>
      <c r="Z238" s="35">
        <v>0</v>
      </c>
      <c r="AA238" s="35">
        <v>0</v>
      </c>
      <c r="AB238" s="35">
        <v>0</v>
      </c>
      <c r="AC238" s="35">
        <v>0</v>
      </c>
      <c r="AD238" s="35">
        <v>0</v>
      </c>
      <c r="AE238" s="35">
        <v>0</v>
      </c>
      <c r="AF238" s="35">
        <v>0</v>
      </c>
      <c r="AG238" s="35">
        <v>0</v>
      </c>
      <c r="AH238" s="35">
        <v>0</v>
      </c>
      <c r="AI238" s="35">
        <v>0</v>
      </c>
      <c r="AJ238" s="35">
        <v>0</v>
      </c>
      <c r="AK238" s="35">
        <v>0</v>
      </c>
      <c r="AL238" s="35">
        <v>0</v>
      </c>
      <c r="AM238" s="35">
        <v>0</v>
      </c>
      <c r="AN238" s="35">
        <v>0</v>
      </c>
      <c r="AO238" s="35">
        <v>0</v>
      </c>
      <c r="AP238" s="35">
        <v>0</v>
      </c>
      <c r="AQ238" s="35">
        <v>0</v>
      </c>
      <c r="AR238" s="35">
        <v>0</v>
      </c>
      <c r="AS238" s="35">
        <v>0</v>
      </c>
      <c r="AT238" s="35">
        <v>0</v>
      </c>
      <c r="AU238" s="35">
        <v>0</v>
      </c>
      <c r="AV238" s="35">
        <v>0</v>
      </c>
      <c r="AW238" s="35">
        <v>0</v>
      </c>
      <c r="AX238" s="35">
        <v>0</v>
      </c>
      <c r="AY238" s="35">
        <v>0</v>
      </c>
      <c r="AZ238" s="35">
        <v>0</v>
      </c>
      <c r="BA238" s="35">
        <v>0</v>
      </c>
      <c r="BB238" s="35">
        <v>0</v>
      </c>
      <c r="BC238" s="35">
        <v>0</v>
      </c>
      <c r="BD238" s="35">
        <v>0</v>
      </c>
      <c r="BE238" s="35">
        <v>0</v>
      </c>
      <c r="BF238" s="35">
        <v>0</v>
      </c>
      <c r="BG238" s="35">
        <v>0</v>
      </c>
      <c r="BH238" s="35">
        <v>0</v>
      </c>
      <c r="BI238" s="35">
        <v>0</v>
      </c>
      <c r="BJ238" s="35">
        <v>0</v>
      </c>
      <c r="BK238" s="36">
        <v>0</v>
      </c>
    </row>
    <row r="239" spans="1:63" ht="13.5" thickBot="1">
      <c r="A239" s="37"/>
      <c r="B239" s="62" t="s">
        <v>227</v>
      </c>
      <c r="C239" s="39">
        <f>SUM(C238)</f>
        <v>0</v>
      </c>
      <c r="D239" s="39">
        <f t="shared" ref="D239:BK239" si="18">SUM(D238)</f>
        <v>0</v>
      </c>
      <c r="E239" s="39">
        <f t="shared" si="18"/>
        <v>0</v>
      </c>
      <c r="F239" s="39">
        <f t="shared" si="18"/>
        <v>0</v>
      </c>
      <c r="G239" s="39">
        <f t="shared" si="18"/>
        <v>0</v>
      </c>
      <c r="H239" s="39">
        <f t="shared" si="18"/>
        <v>0</v>
      </c>
      <c r="I239" s="39">
        <f t="shared" si="18"/>
        <v>0</v>
      </c>
      <c r="J239" s="39">
        <f t="shared" si="18"/>
        <v>0</v>
      </c>
      <c r="K239" s="39">
        <f t="shared" si="18"/>
        <v>0</v>
      </c>
      <c r="L239" s="39">
        <f t="shared" si="18"/>
        <v>0</v>
      </c>
      <c r="M239" s="39">
        <f t="shared" si="18"/>
        <v>0</v>
      </c>
      <c r="N239" s="39">
        <f t="shared" si="18"/>
        <v>0</v>
      </c>
      <c r="O239" s="39">
        <f t="shared" si="18"/>
        <v>0</v>
      </c>
      <c r="P239" s="39">
        <f t="shared" si="18"/>
        <v>0</v>
      </c>
      <c r="Q239" s="39">
        <f t="shared" si="18"/>
        <v>0</v>
      </c>
      <c r="R239" s="39">
        <f t="shared" si="18"/>
        <v>0</v>
      </c>
      <c r="S239" s="39">
        <f t="shared" si="18"/>
        <v>0</v>
      </c>
      <c r="T239" s="39">
        <f t="shared" si="18"/>
        <v>0</v>
      </c>
      <c r="U239" s="39">
        <f t="shared" si="18"/>
        <v>0</v>
      </c>
      <c r="V239" s="39">
        <f t="shared" si="18"/>
        <v>0</v>
      </c>
      <c r="W239" s="39">
        <f t="shared" si="18"/>
        <v>0</v>
      </c>
      <c r="X239" s="39">
        <f t="shared" si="18"/>
        <v>0</v>
      </c>
      <c r="Y239" s="39">
        <f t="shared" si="18"/>
        <v>0</v>
      </c>
      <c r="Z239" s="39">
        <f t="shared" si="18"/>
        <v>0</v>
      </c>
      <c r="AA239" s="39">
        <f t="shared" si="18"/>
        <v>0</v>
      </c>
      <c r="AB239" s="39">
        <f t="shared" si="18"/>
        <v>0</v>
      </c>
      <c r="AC239" s="39">
        <f t="shared" si="18"/>
        <v>0</v>
      </c>
      <c r="AD239" s="39">
        <f t="shared" si="18"/>
        <v>0</v>
      </c>
      <c r="AE239" s="39">
        <f t="shared" si="18"/>
        <v>0</v>
      </c>
      <c r="AF239" s="39">
        <f t="shared" si="18"/>
        <v>0</v>
      </c>
      <c r="AG239" s="39">
        <f t="shared" si="18"/>
        <v>0</v>
      </c>
      <c r="AH239" s="39">
        <f t="shared" si="18"/>
        <v>0</v>
      </c>
      <c r="AI239" s="39">
        <f t="shared" si="18"/>
        <v>0</v>
      </c>
      <c r="AJ239" s="39">
        <f t="shared" si="18"/>
        <v>0</v>
      </c>
      <c r="AK239" s="39">
        <f t="shared" si="18"/>
        <v>0</v>
      </c>
      <c r="AL239" s="39">
        <f t="shared" si="18"/>
        <v>0</v>
      </c>
      <c r="AM239" s="39">
        <f t="shared" si="18"/>
        <v>0</v>
      </c>
      <c r="AN239" s="39">
        <f t="shared" si="18"/>
        <v>0</v>
      </c>
      <c r="AO239" s="39">
        <f t="shared" si="18"/>
        <v>0</v>
      </c>
      <c r="AP239" s="39">
        <f t="shared" si="18"/>
        <v>0</v>
      </c>
      <c r="AQ239" s="39">
        <f t="shared" si="18"/>
        <v>0</v>
      </c>
      <c r="AR239" s="39">
        <f t="shared" si="18"/>
        <v>0</v>
      </c>
      <c r="AS239" s="39">
        <f t="shared" si="18"/>
        <v>0</v>
      </c>
      <c r="AT239" s="39">
        <f t="shared" si="18"/>
        <v>0</v>
      </c>
      <c r="AU239" s="39">
        <f t="shared" si="18"/>
        <v>0</v>
      </c>
      <c r="AV239" s="39">
        <f t="shared" si="18"/>
        <v>0</v>
      </c>
      <c r="AW239" s="39">
        <f t="shared" si="18"/>
        <v>0</v>
      </c>
      <c r="AX239" s="39">
        <f t="shared" si="18"/>
        <v>0</v>
      </c>
      <c r="AY239" s="39">
        <f t="shared" si="18"/>
        <v>0</v>
      </c>
      <c r="AZ239" s="39">
        <f t="shared" si="18"/>
        <v>0</v>
      </c>
      <c r="BA239" s="39">
        <f t="shared" si="18"/>
        <v>0</v>
      </c>
      <c r="BB239" s="39">
        <f t="shared" si="18"/>
        <v>0</v>
      </c>
      <c r="BC239" s="39">
        <f t="shared" si="18"/>
        <v>0</v>
      </c>
      <c r="BD239" s="39">
        <f t="shared" si="18"/>
        <v>0</v>
      </c>
      <c r="BE239" s="39">
        <f t="shared" si="18"/>
        <v>0</v>
      </c>
      <c r="BF239" s="39">
        <f t="shared" si="18"/>
        <v>0</v>
      </c>
      <c r="BG239" s="39">
        <f t="shared" si="18"/>
        <v>0</v>
      </c>
      <c r="BH239" s="39">
        <f t="shared" si="18"/>
        <v>0</v>
      </c>
      <c r="BI239" s="39">
        <f t="shared" si="18"/>
        <v>0</v>
      </c>
      <c r="BJ239" s="39">
        <f t="shared" si="18"/>
        <v>0</v>
      </c>
      <c r="BK239" s="44">
        <f t="shared" si="18"/>
        <v>0</v>
      </c>
    </row>
    <row r="240" spans="1:63" ht="13.5" thickBot="1">
      <c r="A240" s="73"/>
      <c r="B240" s="74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  <c r="BC240" s="75"/>
      <c r="BD240" s="75"/>
      <c r="BE240" s="75"/>
      <c r="BF240" s="75"/>
      <c r="BG240" s="75"/>
      <c r="BH240" s="75"/>
      <c r="BI240" s="75"/>
      <c r="BJ240" s="75"/>
      <c r="BK240" s="76"/>
    </row>
    <row r="241" spans="1:63" ht="13.5" thickBot="1">
      <c r="A241" s="37"/>
      <c r="B241" s="77" t="s">
        <v>239</v>
      </c>
      <c r="C241" s="39">
        <f t="shared" ref="C241:BK241" si="19">C239+C235+C223+C218+C182</f>
        <v>0</v>
      </c>
      <c r="D241" s="39">
        <f t="shared" si="19"/>
        <v>1742.2277610447861</v>
      </c>
      <c r="E241" s="39">
        <f t="shared" si="19"/>
        <v>1088.8510680761428</v>
      </c>
      <c r="F241" s="39">
        <f t="shared" si="19"/>
        <v>0</v>
      </c>
      <c r="G241" s="39">
        <f t="shared" si="19"/>
        <v>0</v>
      </c>
      <c r="H241" s="39">
        <f t="shared" si="19"/>
        <v>4974.4177084977146</v>
      </c>
      <c r="I241" s="39">
        <f t="shared" si="19"/>
        <v>38144.706941890101</v>
      </c>
      <c r="J241" s="39">
        <f t="shared" si="19"/>
        <v>3560.6449608763933</v>
      </c>
      <c r="K241" s="39">
        <f t="shared" si="19"/>
        <v>0</v>
      </c>
      <c r="L241" s="39">
        <f t="shared" si="19"/>
        <v>2191.2234256863926</v>
      </c>
      <c r="M241" s="39">
        <f t="shared" si="19"/>
        <v>0</v>
      </c>
      <c r="N241" s="39">
        <f t="shared" si="19"/>
        <v>4.2877679057500009</v>
      </c>
      <c r="O241" s="39">
        <f t="shared" si="19"/>
        <v>0</v>
      </c>
      <c r="P241" s="39">
        <f t="shared" si="19"/>
        <v>0</v>
      </c>
      <c r="Q241" s="39">
        <f t="shared" si="19"/>
        <v>0</v>
      </c>
      <c r="R241" s="39">
        <f t="shared" si="19"/>
        <v>1219.3847683736074</v>
      </c>
      <c r="S241" s="39">
        <f t="shared" si="19"/>
        <v>4295.3594591387146</v>
      </c>
      <c r="T241" s="39">
        <f t="shared" si="19"/>
        <v>1735.2500846694286</v>
      </c>
      <c r="U241" s="39">
        <f t="shared" si="19"/>
        <v>46.452179731392867</v>
      </c>
      <c r="V241" s="39">
        <f t="shared" si="19"/>
        <v>592.58637464810715</v>
      </c>
      <c r="W241" s="39">
        <f t="shared" si="19"/>
        <v>0</v>
      </c>
      <c r="X241" s="39">
        <f t="shared" si="19"/>
        <v>5.3612525000000018E-3</v>
      </c>
      <c r="Y241" s="39">
        <f t="shared" si="19"/>
        <v>0</v>
      </c>
      <c r="Z241" s="39">
        <f t="shared" si="19"/>
        <v>0</v>
      </c>
      <c r="AA241" s="39">
        <f t="shared" si="19"/>
        <v>0</v>
      </c>
      <c r="AB241" s="39">
        <f t="shared" si="19"/>
        <v>404.86835785046424</v>
      </c>
      <c r="AC241" s="39">
        <f t="shared" si="19"/>
        <v>33.567719179678576</v>
      </c>
      <c r="AD241" s="39">
        <f t="shared" si="19"/>
        <v>7.2418652308571438</v>
      </c>
      <c r="AE241" s="39">
        <f t="shared" si="19"/>
        <v>0</v>
      </c>
      <c r="AF241" s="39">
        <f t="shared" si="19"/>
        <v>56.523605603500002</v>
      </c>
      <c r="AG241" s="39">
        <f t="shared" si="19"/>
        <v>0</v>
      </c>
      <c r="AH241" s="39">
        <f t="shared" si="19"/>
        <v>0</v>
      </c>
      <c r="AI241" s="39">
        <f t="shared" si="19"/>
        <v>0</v>
      </c>
      <c r="AJ241" s="39">
        <f t="shared" si="19"/>
        <v>0</v>
      </c>
      <c r="AK241" s="39">
        <f t="shared" si="19"/>
        <v>0</v>
      </c>
      <c r="AL241" s="39">
        <f t="shared" si="19"/>
        <v>532.15357573442861</v>
      </c>
      <c r="AM241" s="39">
        <f t="shared" si="19"/>
        <v>32.181707440714291</v>
      </c>
      <c r="AN241" s="39">
        <f t="shared" si="19"/>
        <v>10.613109160571426</v>
      </c>
      <c r="AO241" s="39">
        <f t="shared" si="19"/>
        <v>0</v>
      </c>
      <c r="AP241" s="39">
        <f t="shared" si="19"/>
        <v>11.207915122999999</v>
      </c>
      <c r="AQ241" s="39">
        <f t="shared" si="19"/>
        <v>0</v>
      </c>
      <c r="AR241" s="39">
        <f t="shared" si="19"/>
        <v>192.97284694182144</v>
      </c>
      <c r="AS241" s="39">
        <f t="shared" si="19"/>
        <v>0.24597437300000008</v>
      </c>
      <c r="AT241" s="39">
        <f t="shared" si="19"/>
        <v>0</v>
      </c>
      <c r="AU241" s="39">
        <f t="shared" si="19"/>
        <v>0</v>
      </c>
      <c r="AV241" s="39">
        <f t="shared" si="19"/>
        <v>28837.98978398693</v>
      </c>
      <c r="AW241" s="39">
        <f t="shared" si="19"/>
        <v>28309.864216492726</v>
      </c>
      <c r="AX241" s="39">
        <f t="shared" si="19"/>
        <v>818.46308967257346</v>
      </c>
      <c r="AY241" s="39">
        <f t="shared" si="19"/>
        <v>0.32610691025000005</v>
      </c>
      <c r="AZ241" s="39">
        <f t="shared" si="19"/>
        <v>8970.9421737823232</v>
      </c>
      <c r="BA241" s="39">
        <f t="shared" si="19"/>
        <v>0</v>
      </c>
      <c r="BB241" s="39">
        <f t="shared" si="19"/>
        <v>1.2941041177857147</v>
      </c>
      <c r="BC241" s="39">
        <f t="shared" si="19"/>
        <v>0</v>
      </c>
      <c r="BD241" s="39">
        <f t="shared" si="19"/>
        <v>0</v>
      </c>
      <c r="BE241" s="39">
        <f t="shared" si="19"/>
        <v>0</v>
      </c>
      <c r="BF241" s="39">
        <f t="shared" si="19"/>
        <v>26368.859868799744</v>
      </c>
      <c r="BG241" s="39">
        <f t="shared" si="19"/>
        <v>2044.9070236766202</v>
      </c>
      <c r="BH241" s="39">
        <f t="shared" si="19"/>
        <v>769.78499693421418</v>
      </c>
      <c r="BI241" s="39">
        <f t="shared" si="19"/>
        <v>0</v>
      </c>
      <c r="BJ241" s="39">
        <f t="shared" si="19"/>
        <v>2657.9898919220059</v>
      </c>
      <c r="BK241" s="39">
        <f t="shared" si="19"/>
        <v>159657.39579472426</v>
      </c>
    </row>
    <row r="242" spans="1:63">
      <c r="A242" s="57"/>
      <c r="B242" s="71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66"/>
    </row>
    <row r="243" spans="1:63" ht="15.75" thickBot="1">
      <c r="A243" s="67" t="s">
        <v>240</v>
      </c>
      <c r="B243" s="78" t="s">
        <v>241</v>
      </c>
      <c r="C243" s="35">
        <v>0</v>
      </c>
      <c r="D243" s="35">
        <v>0</v>
      </c>
      <c r="E243" s="35">
        <v>0</v>
      </c>
      <c r="F243" s="35">
        <v>0</v>
      </c>
      <c r="G243" s="35">
        <v>0</v>
      </c>
      <c r="H243" s="35">
        <v>0</v>
      </c>
      <c r="I243" s="35">
        <v>0</v>
      </c>
      <c r="J243" s="35">
        <v>0</v>
      </c>
      <c r="K243" s="35">
        <v>0</v>
      </c>
      <c r="L243" s="35">
        <v>0</v>
      </c>
      <c r="M243" s="35">
        <v>0</v>
      </c>
      <c r="N243" s="35">
        <v>0</v>
      </c>
      <c r="O243" s="35">
        <v>0</v>
      </c>
      <c r="P243" s="35">
        <v>0</v>
      </c>
      <c r="Q243" s="35">
        <v>0</v>
      </c>
      <c r="R243" s="35">
        <v>0</v>
      </c>
      <c r="S243" s="35">
        <v>0</v>
      </c>
      <c r="T243" s="35">
        <v>0</v>
      </c>
      <c r="U243" s="35">
        <v>0</v>
      </c>
      <c r="V243" s="35">
        <v>0</v>
      </c>
      <c r="W243" s="35">
        <v>0</v>
      </c>
      <c r="X243" s="35">
        <v>0</v>
      </c>
      <c r="Y243" s="35">
        <v>0</v>
      </c>
      <c r="Z243" s="35">
        <v>0</v>
      </c>
      <c r="AA243" s="35">
        <v>0</v>
      </c>
      <c r="AB243" s="35">
        <v>0</v>
      </c>
      <c r="AC243" s="35">
        <v>0</v>
      </c>
      <c r="AD243" s="35">
        <v>0</v>
      </c>
      <c r="AE243" s="35">
        <v>0</v>
      </c>
      <c r="AF243" s="35">
        <v>0</v>
      </c>
      <c r="AG243" s="35">
        <v>0</v>
      </c>
      <c r="AH243" s="35">
        <v>0</v>
      </c>
      <c r="AI243" s="35">
        <v>0</v>
      </c>
      <c r="AJ243" s="35">
        <v>0</v>
      </c>
      <c r="AK243" s="35">
        <v>0</v>
      </c>
      <c r="AL243" s="35">
        <v>0</v>
      </c>
      <c r="AM243" s="35">
        <v>0</v>
      </c>
      <c r="AN243" s="35">
        <v>0</v>
      </c>
      <c r="AO243" s="35">
        <v>0</v>
      </c>
      <c r="AP243" s="35">
        <v>0</v>
      </c>
      <c r="AQ243" s="35">
        <v>0</v>
      </c>
      <c r="AR243" s="35">
        <v>0</v>
      </c>
      <c r="AS243" s="35">
        <v>0</v>
      </c>
      <c r="AT243" s="35">
        <v>0</v>
      </c>
      <c r="AU243" s="35">
        <v>0</v>
      </c>
      <c r="AV243" s="35">
        <v>0</v>
      </c>
      <c r="AW243" s="35">
        <v>0</v>
      </c>
      <c r="AX243" s="35">
        <v>0</v>
      </c>
      <c r="AY243" s="35">
        <v>0</v>
      </c>
      <c r="AZ243" s="35">
        <v>0</v>
      </c>
      <c r="BA243" s="35">
        <v>0</v>
      </c>
      <c r="BB243" s="35">
        <v>0</v>
      </c>
      <c r="BC243" s="35">
        <v>0</v>
      </c>
      <c r="BD243" s="35">
        <v>0</v>
      </c>
      <c r="BE243" s="35">
        <v>0</v>
      </c>
      <c r="BF243" s="35">
        <v>0</v>
      </c>
      <c r="BG243" s="35">
        <v>0</v>
      </c>
      <c r="BH243" s="35">
        <v>0</v>
      </c>
      <c r="BI243" s="35">
        <v>0</v>
      </c>
      <c r="BJ243" s="35">
        <v>0</v>
      </c>
      <c r="BK243" s="36">
        <v>0</v>
      </c>
    </row>
    <row r="244" spans="1:63" ht="13.5" thickBot="1">
      <c r="A244" s="37"/>
      <c r="B244" s="62" t="s">
        <v>227</v>
      </c>
      <c r="C244" s="39">
        <f>SUM(C243)</f>
        <v>0</v>
      </c>
      <c r="D244" s="39">
        <f t="shared" ref="D244:BK244" si="20">SUM(D243)</f>
        <v>0</v>
      </c>
      <c r="E244" s="39">
        <f t="shared" si="20"/>
        <v>0</v>
      </c>
      <c r="F244" s="39">
        <f t="shared" si="20"/>
        <v>0</v>
      </c>
      <c r="G244" s="39">
        <f t="shared" si="20"/>
        <v>0</v>
      </c>
      <c r="H244" s="39">
        <f t="shared" si="20"/>
        <v>0</v>
      </c>
      <c r="I244" s="39">
        <f t="shared" si="20"/>
        <v>0</v>
      </c>
      <c r="J244" s="39">
        <f t="shared" si="20"/>
        <v>0</v>
      </c>
      <c r="K244" s="39">
        <f t="shared" si="20"/>
        <v>0</v>
      </c>
      <c r="L244" s="39">
        <f t="shared" si="20"/>
        <v>0</v>
      </c>
      <c r="M244" s="39">
        <f t="shared" si="20"/>
        <v>0</v>
      </c>
      <c r="N244" s="39">
        <f t="shared" si="20"/>
        <v>0</v>
      </c>
      <c r="O244" s="39">
        <f t="shared" si="20"/>
        <v>0</v>
      </c>
      <c r="P244" s="39">
        <f t="shared" si="20"/>
        <v>0</v>
      </c>
      <c r="Q244" s="39">
        <f t="shared" si="20"/>
        <v>0</v>
      </c>
      <c r="R244" s="39">
        <f t="shared" si="20"/>
        <v>0</v>
      </c>
      <c r="S244" s="39">
        <f t="shared" si="20"/>
        <v>0</v>
      </c>
      <c r="T244" s="39">
        <f t="shared" si="20"/>
        <v>0</v>
      </c>
      <c r="U244" s="39">
        <f t="shared" si="20"/>
        <v>0</v>
      </c>
      <c r="V244" s="39">
        <f t="shared" si="20"/>
        <v>0</v>
      </c>
      <c r="W244" s="39">
        <f t="shared" si="20"/>
        <v>0</v>
      </c>
      <c r="X244" s="39">
        <f t="shared" si="20"/>
        <v>0</v>
      </c>
      <c r="Y244" s="39">
        <f t="shared" si="20"/>
        <v>0</v>
      </c>
      <c r="Z244" s="39">
        <f t="shared" si="20"/>
        <v>0</v>
      </c>
      <c r="AA244" s="39">
        <f t="shared" si="20"/>
        <v>0</v>
      </c>
      <c r="AB244" s="39">
        <f t="shared" si="20"/>
        <v>0</v>
      </c>
      <c r="AC244" s="39">
        <f t="shared" si="20"/>
        <v>0</v>
      </c>
      <c r="AD244" s="39">
        <f t="shared" si="20"/>
        <v>0</v>
      </c>
      <c r="AE244" s="39">
        <f t="shared" si="20"/>
        <v>0</v>
      </c>
      <c r="AF244" s="39">
        <f t="shared" si="20"/>
        <v>0</v>
      </c>
      <c r="AG244" s="39">
        <f t="shared" si="20"/>
        <v>0</v>
      </c>
      <c r="AH244" s="39">
        <f t="shared" si="20"/>
        <v>0</v>
      </c>
      <c r="AI244" s="39">
        <f t="shared" si="20"/>
        <v>0</v>
      </c>
      <c r="AJ244" s="39">
        <f t="shared" si="20"/>
        <v>0</v>
      </c>
      <c r="AK244" s="39">
        <f t="shared" si="20"/>
        <v>0</v>
      </c>
      <c r="AL244" s="39">
        <f t="shared" si="20"/>
        <v>0</v>
      </c>
      <c r="AM244" s="39">
        <f t="shared" si="20"/>
        <v>0</v>
      </c>
      <c r="AN244" s="39">
        <f t="shared" si="20"/>
        <v>0</v>
      </c>
      <c r="AO244" s="39">
        <f t="shared" si="20"/>
        <v>0</v>
      </c>
      <c r="AP244" s="39">
        <f t="shared" si="20"/>
        <v>0</v>
      </c>
      <c r="AQ244" s="39">
        <f t="shared" si="20"/>
        <v>0</v>
      </c>
      <c r="AR244" s="39">
        <f t="shared" si="20"/>
        <v>0</v>
      </c>
      <c r="AS244" s="39">
        <f t="shared" si="20"/>
        <v>0</v>
      </c>
      <c r="AT244" s="39">
        <f t="shared" si="20"/>
        <v>0</v>
      </c>
      <c r="AU244" s="39">
        <f t="shared" si="20"/>
        <v>0</v>
      </c>
      <c r="AV244" s="39">
        <f t="shared" si="20"/>
        <v>0</v>
      </c>
      <c r="AW244" s="39">
        <f t="shared" si="20"/>
        <v>0</v>
      </c>
      <c r="AX244" s="39">
        <f t="shared" si="20"/>
        <v>0</v>
      </c>
      <c r="AY244" s="39">
        <f t="shared" si="20"/>
        <v>0</v>
      </c>
      <c r="AZ244" s="39">
        <f t="shared" si="20"/>
        <v>0</v>
      </c>
      <c r="BA244" s="39">
        <f t="shared" si="20"/>
        <v>0</v>
      </c>
      <c r="BB244" s="39">
        <f t="shared" si="20"/>
        <v>0</v>
      </c>
      <c r="BC244" s="39">
        <f t="shared" si="20"/>
        <v>0</v>
      </c>
      <c r="BD244" s="39">
        <f t="shared" si="20"/>
        <v>0</v>
      </c>
      <c r="BE244" s="39">
        <f t="shared" si="20"/>
        <v>0</v>
      </c>
      <c r="BF244" s="39">
        <f t="shared" si="20"/>
        <v>0</v>
      </c>
      <c r="BG244" s="39">
        <f t="shared" si="20"/>
        <v>0</v>
      </c>
      <c r="BH244" s="39">
        <f t="shared" si="20"/>
        <v>0</v>
      </c>
      <c r="BI244" s="39">
        <f t="shared" si="20"/>
        <v>0</v>
      </c>
      <c r="BJ244" s="39">
        <f t="shared" si="20"/>
        <v>0</v>
      </c>
      <c r="BK244" s="44">
        <f t="shared" si="20"/>
        <v>0</v>
      </c>
    </row>
    <row r="245" spans="1:63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  <c r="BD245" s="79"/>
      <c r="BE245" s="79"/>
      <c r="BF245" s="79"/>
      <c r="BG245" s="79"/>
      <c r="BH245" s="79"/>
      <c r="BI245" s="79"/>
      <c r="BJ245" s="79"/>
      <c r="BK245" s="79"/>
    </row>
    <row r="246" spans="1:63">
      <c r="A246" s="79"/>
      <c r="B246" s="79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</row>
    <row r="247" spans="1:63">
      <c r="A247" s="79"/>
      <c r="B247" s="81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79"/>
      <c r="AY247" s="79"/>
      <c r="AZ247" s="79"/>
      <c r="BA247" s="79"/>
      <c r="BB247" s="79"/>
      <c r="BC247" s="79"/>
      <c r="BD247" s="79"/>
      <c r="BE247" s="79"/>
      <c r="BF247" s="79"/>
      <c r="BG247" s="79"/>
      <c r="BH247" s="79"/>
      <c r="BI247" s="79"/>
      <c r="BJ247" s="79"/>
      <c r="BK247" s="80"/>
    </row>
    <row r="248" spans="1:63">
      <c r="A248" s="79"/>
      <c r="B248" s="82" t="s">
        <v>242</v>
      </c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79"/>
      <c r="AY248" s="79"/>
      <c r="AZ248" s="79"/>
      <c r="BA248" s="79"/>
      <c r="BB248" s="79"/>
      <c r="BC248" s="79"/>
      <c r="BD248" s="79"/>
      <c r="BE248" s="79"/>
      <c r="BF248" s="79"/>
      <c r="BG248" s="79"/>
      <c r="BH248" s="79"/>
      <c r="BI248" s="79"/>
      <c r="BJ248" s="79"/>
      <c r="BK248" s="79"/>
    </row>
    <row r="249" spans="1:63">
      <c r="A249" s="79"/>
      <c r="B249" s="82" t="s">
        <v>243</v>
      </c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79"/>
      <c r="AY249" s="79"/>
      <c r="AZ249" s="79"/>
      <c r="BA249" s="79"/>
      <c r="BB249" s="79"/>
      <c r="BC249" s="79"/>
      <c r="BD249" s="79"/>
      <c r="BE249" s="79"/>
      <c r="BF249" s="79"/>
      <c r="BG249" s="79"/>
      <c r="BH249" s="79"/>
      <c r="BI249" s="79"/>
      <c r="BJ249" s="79"/>
      <c r="BK249" s="79"/>
    </row>
    <row r="250" spans="1:63">
      <c r="A250" s="79"/>
      <c r="B250" s="82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79"/>
      <c r="AY250" s="79"/>
      <c r="AZ250" s="79"/>
      <c r="BA250" s="79"/>
      <c r="BB250" s="79"/>
      <c r="BC250" s="79"/>
      <c r="BD250" s="79"/>
      <c r="BE250" s="79"/>
      <c r="BF250" s="79"/>
      <c r="BG250" s="79"/>
      <c r="BH250" s="79"/>
      <c r="BI250" s="79"/>
      <c r="BJ250" s="79"/>
      <c r="BK250" s="79"/>
    </row>
    <row r="251" spans="1:63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79"/>
      <c r="AY251" s="79"/>
      <c r="AZ251" s="79"/>
      <c r="BA251" s="79"/>
      <c r="BB251" s="79"/>
      <c r="BC251" s="79"/>
      <c r="BD251" s="79"/>
      <c r="BE251" s="79"/>
      <c r="BF251" s="79"/>
      <c r="BG251" s="79"/>
      <c r="BH251" s="79"/>
      <c r="BI251" s="79"/>
      <c r="BJ251" s="79"/>
      <c r="BK251" s="79"/>
    </row>
    <row r="252" spans="1:63">
      <c r="A252" s="79"/>
      <c r="B252" s="82" t="s">
        <v>244</v>
      </c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79"/>
      <c r="AY252" s="79"/>
      <c r="AZ252" s="79"/>
      <c r="BA252" s="79"/>
      <c r="BB252" s="79"/>
      <c r="BC252" s="79"/>
      <c r="BD252" s="79"/>
      <c r="BE252" s="79"/>
      <c r="BF252" s="79"/>
      <c r="BG252" s="79"/>
      <c r="BH252" s="79"/>
      <c r="BI252" s="79"/>
      <c r="BJ252" s="79"/>
      <c r="BK252" s="79"/>
    </row>
    <row r="253" spans="1:63">
      <c r="A253" s="79"/>
      <c r="B253" s="82" t="s">
        <v>245</v>
      </c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</row>
    <row r="254" spans="1:63">
      <c r="A254" s="79"/>
      <c r="B254" s="82" t="s">
        <v>246</v>
      </c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  <c r="BD254" s="79"/>
      <c r="BE254" s="79"/>
      <c r="BF254" s="79"/>
      <c r="BG254" s="79"/>
      <c r="BH254" s="79"/>
      <c r="BI254" s="79"/>
      <c r="BJ254" s="79"/>
      <c r="BK254" s="79"/>
    </row>
    <row r="255" spans="1:63">
      <c r="A255" s="79"/>
      <c r="B255" s="82" t="s">
        <v>247</v>
      </c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  <c r="BJ255" s="79"/>
      <c r="BK255" s="79"/>
    </row>
    <row r="256" spans="1:63">
      <c r="A256" s="79"/>
      <c r="B256" s="82" t="s">
        <v>248</v>
      </c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  <c r="BD256" s="79"/>
      <c r="BE256" s="79"/>
      <c r="BF256" s="79"/>
      <c r="BG256" s="79"/>
      <c r="BH256" s="79"/>
      <c r="BI256" s="79"/>
      <c r="BJ256" s="79"/>
      <c r="BK256" s="79"/>
    </row>
    <row r="257" spans="1:63">
      <c r="A257" s="79"/>
      <c r="B257" s="82" t="s">
        <v>249</v>
      </c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79"/>
      <c r="AY257" s="79"/>
      <c r="AZ257" s="79"/>
      <c r="BA257" s="79"/>
      <c r="BB257" s="79"/>
      <c r="BC257" s="79"/>
      <c r="BD257" s="79"/>
      <c r="BE257" s="79"/>
      <c r="BF257" s="79"/>
      <c r="BG257" s="79"/>
      <c r="BH257" s="79"/>
      <c r="BI257" s="79"/>
      <c r="BJ257" s="79"/>
      <c r="BK257" s="79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2019-03-11T04:30:27Z</dcterms:created>
  <dcterms:modified xsi:type="dcterms:W3CDTF">2019-03-11T04:31:15Z</dcterms:modified>
</cp:coreProperties>
</file>